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9" i="1"/>
  <c r="J45" i="1"/>
  <c r="J49" i="1"/>
  <c r="J55" i="1"/>
  <c r="J63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7" i="1"/>
  <c r="J41" i="1"/>
  <c r="J43" i="1"/>
  <c r="J47" i="1"/>
  <c r="J51" i="1"/>
  <c r="J53" i="1"/>
  <c r="J57" i="1"/>
  <c r="J59" i="1"/>
  <c r="J61" i="1"/>
  <c r="J65" i="1"/>
  <c r="J67" i="1"/>
  <c r="J69" i="1"/>
  <c r="J71" i="1"/>
  <c r="J75" i="1"/>
  <c r="J77" i="1"/>
  <c r="J79" i="1"/>
  <c r="J81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5" i="1" l="1"/>
  <c r="H27" i="1"/>
  <c r="H6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7" i="1"/>
  <c r="H9" i="1"/>
  <c r="H11" i="1"/>
  <c r="H13" i="1"/>
  <c r="H15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5" i="1"/>
  <c r="H67" i="1"/>
  <c r="H69" i="1"/>
  <c r="H71" i="1"/>
  <c r="H73" i="1"/>
  <c r="H75" i="1"/>
  <c r="H77" i="1"/>
  <c r="H79" i="1"/>
  <c r="H81" i="1"/>
  <c r="AH2" i="1" l="1"/>
  <c r="AH6" i="1"/>
  <c r="AH14" i="1"/>
  <c r="AH30" i="1"/>
  <c r="AH38" i="1"/>
  <c r="AH46" i="1"/>
  <c r="AH54" i="1"/>
  <c r="AH5" i="1"/>
  <c r="AH9" i="1"/>
  <c r="AH13" i="1"/>
  <c r="AH25" i="1"/>
  <c r="AH29" i="1"/>
  <c r="AH41" i="1"/>
  <c r="AH49" i="1"/>
  <c r="AH53" i="1"/>
  <c r="AH4" i="1"/>
  <c r="AH12" i="1"/>
  <c r="AH24" i="1"/>
  <c r="AH28" i="1"/>
  <c r="AH40" i="1"/>
  <c r="AH48" i="1"/>
  <c r="AH56" i="1"/>
  <c r="AH7" i="1"/>
  <c r="AH19" i="1"/>
  <c r="AH23" i="1"/>
  <c r="AH35" i="1"/>
  <c r="AH39" i="1"/>
  <c r="AH55" i="1"/>
  <c r="AH42" i="1"/>
  <c r="AH11" i="1"/>
  <c r="AH33" i="1"/>
  <c r="AH26" i="1"/>
  <c r="AH10" i="1"/>
  <c r="AH36" i="1"/>
  <c r="AH8" i="1"/>
  <c r="AH45" i="1" l="1"/>
  <c r="AH32" i="1"/>
  <c r="AH21" i="1"/>
  <c r="AH37" i="1"/>
  <c r="AH17" i="1"/>
  <c r="AH20" i="1"/>
  <c r="AH51" i="1"/>
  <c r="AH52" i="1"/>
  <c r="AH3" i="1"/>
  <c r="AH44" i="1"/>
  <c r="AH16" i="1"/>
  <c r="AH22" i="1"/>
  <c r="AH43" i="1"/>
  <c r="AH34" i="1"/>
  <c r="AH47" i="1"/>
  <c r="AH15" i="1"/>
  <c r="AH27" i="1"/>
  <c r="AH50" i="1"/>
  <c r="AH18" i="1"/>
  <c r="AH3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<sst xmlns="http://schemas.openxmlformats.org/spreadsheetml/2006/main" count="115" uniqueCount="35">
  <si>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</si>
  <si>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</si>
  <si>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</si>
  <si>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</si>
  <si>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</si>
  <si>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UJJIVAN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</si>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</sst>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379</v>
      </c>
      <c r="D2">
        <v>379.85</v>
      </c>
      <c r="E2">
        <v>352.5</v>
      </c>
      <c r="F2">
        <v>357</v>
      </c>
      <c r="G2">
        <f>_xll.TA_TYPPRICE(D2,E2,F2)</f>
        <v>363.11666666666662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4.5</v>
      </c>
      <c r="R2">
        <f>D2-E2</f>
        <v>27.350000000000023</v>
      </c>
      <c r="S2">
        <f>Q2/R2</f>
        <v>0.1645338208409505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357.05</v>
      </c>
      <c r="D3">
        <v>365.5</v>
      </c>
      <c r="E3">
        <v>356.7</v>
      </c>
      <c r="F3">
        <v>359</v>
      </c>
      <c r="G3">
        <f>_xll.TA_TYPPRICE(D3,E3,F3)</f>
        <v>360.40000000000003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2.3000000000000114</v>
      </c>
      <c r="R3">
        <f t="shared" ref="R3:R66" si="6">D3-E3</f>
        <v>8.8000000000000114</v>
      </c>
      <c r="S3">
        <f t="shared" ref="S3:S66" si="7">Q3/R3</f>
        <v>0.2613636363636373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360.8</v>
      </c>
      <c r="D4">
        <v>364.6</v>
      </c>
      <c r="E4">
        <v>352.5</v>
      </c>
      <c r="F4">
        <v>355</v>
      </c>
      <c r="G4">
        <f>_xll.TA_TYPPRICE(D4,E4,F4)</f>
        <v>357.36666666666662</v>
      </c>
      <c r="H4">
        <v>360.29444444444442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12.100000000000023</v>
      </c>
      <c r="S4">
        <f t="shared" si="7"/>
        <v>0.2066115702479335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355</v>
      </c>
      <c r="D5">
        <v>360.9</v>
      </c>
      <c r="E5">
        <v>343.65</v>
      </c>
      <c r="F5">
        <v>346</v>
      </c>
      <c r="G5">
        <f>_xll.TA_TYPPRICE(D5,E5,F5)</f>
        <v>350.18333333333334</v>
      </c>
      <c r="H5">
        <v>355.23888888888888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2.3500000000000227</v>
      </c>
      <c r="R5">
        <f t="shared" si="6"/>
        <v>17.25</v>
      </c>
      <c r="S5">
        <f t="shared" si="7"/>
        <v>0.13623188405797232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347</v>
      </c>
      <c r="D6">
        <v>348.75</v>
      </c>
      <c r="E6">
        <v>337.7</v>
      </c>
      <c r="F6">
        <v>340</v>
      </c>
      <c r="G6">
        <f>_xll.TA_TYPPRICE(D6,E6,F6)</f>
        <v>342.15000000000003</v>
      </c>
      <c r="H6">
        <v>348.69444444444446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2.3000000000000114</v>
      </c>
      <c r="R6">
        <f t="shared" si="6"/>
        <v>11.050000000000011</v>
      </c>
      <c r="S6">
        <f t="shared" si="7"/>
        <v>0.20814479638009131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342.85</v>
      </c>
      <c r="D7">
        <v>346.65</v>
      </c>
      <c r="E7">
        <v>337.3</v>
      </c>
      <c r="F7">
        <v>338</v>
      </c>
      <c r="G7">
        <f>_xll.TA_TYPPRICE(D7,E7,F7)</f>
        <v>340.65000000000003</v>
      </c>
      <c r="H7">
        <v>344.67222222222222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8.695652173913043</v>
      </c>
      <c r="O7" t="str">
        <f t="shared" si="3"/>
        <v>DOWN</v>
      </c>
      <c r="P7" t="e">
        <f t="shared" si="4"/>
        <v>#N/A</v>
      </c>
      <c r="Q7">
        <f t="shared" si="5"/>
        <v>0.69999999999998863</v>
      </c>
      <c r="R7">
        <f t="shared" si="6"/>
        <v>9.3499999999999659</v>
      </c>
      <c r="S7">
        <f t="shared" si="7"/>
        <v>7.4866310160426872E-2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340.5</v>
      </c>
      <c r="D8">
        <v>350</v>
      </c>
      <c r="E8">
        <v>340.45</v>
      </c>
      <c r="F8">
        <v>348</v>
      </c>
      <c r="G8">
        <f>_xll.TA_TYPPRICE(D8,E8,F8)</f>
        <v>346.15000000000003</v>
      </c>
      <c r="H8">
        <v>345.41111111111115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40.845070422535215</v>
      </c>
      <c r="O8" t="str">
        <f t="shared" si="3"/>
        <v>No Momentum</v>
      </c>
      <c r="P8" t="e">
        <f t="shared" si="4"/>
        <v>#N/A</v>
      </c>
      <c r="Q8">
        <f t="shared" si="5"/>
        <v>7.5500000000000114</v>
      </c>
      <c r="R8">
        <f t="shared" si="6"/>
        <v>9.5500000000000114</v>
      </c>
      <c r="S8">
        <f t="shared" si="7"/>
        <v>0.79057591623036672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346</v>
      </c>
      <c r="D9">
        <v>362.3</v>
      </c>
      <c r="E9">
        <v>346</v>
      </c>
      <c r="F9">
        <v>359</v>
      </c>
      <c r="G9">
        <f>_xll.TA_TYPPRICE(D9,E9,F9)</f>
        <v>355.76666666666665</v>
      </c>
      <c r="H9">
        <v>350.5888888888889</v>
      </c>
      <c r="I9" t="str">
        <f t="shared" si="0"/>
        <v>UP</v>
      </c>
      <c r="J9">
        <v>359.81875000000002</v>
      </c>
      <c r="K9">
        <v>345.84999999999997</v>
      </c>
      <c r="L9" t="str">
        <f t="shared" si="1"/>
        <v>No Confirmation</v>
      </c>
      <c r="M9" t="str">
        <f t="shared" si="2"/>
        <v>No Trend</v>
      </c>
      <c r="N9">
        <v>60.142348754448406</v>
      </c>
      <c r="O9" t="str">
        <f t="shared" si="3"/>
        <v>UP</v>
      </c>
      <c r="P9" t="str">
        <f t="shared" si="4"/>
        <v>No Trend + Momentum</v>
      </c>
      <c r="Q9">
        <f t="shared" si="5"/>
        <v>13</v>
      </c>
      <c r="R9">
        <f t="shared" si="6"/>
        <v>16.300000000000011</v>
      </c>
      <c r="S9">
        <f t="shared" si="7"/>
        <v>0.79754601226993804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358.65</v>
      </c>
      <c r="D10">
        <v>361.65</v>
      </c>
      <c r="E10">
        <v>347.3</v>
      </c>
      <c r="F10">
        <v>349</v>
      </c>
      <c r="G10">
        <f>_xll.TA_TYPPRICE(D10,E10,F10)</f>
        <v>352.65000000000003</v>
      </c>
      <c r="H10">
        <v>351.61944444444447</v>
      </c>
      <c r="I10" t="str">
        <f t="shared" si="0"/>
        <v>DOWN</v>
      </c>
      <c r="J10">
        <v>360.22569444444446</v>
      </c>
      <c r="K10">
        <v>346.17222222222222</v>
      </c>
      <c r="L10" t="str">
        <f t="shared" si="1"/>
        <v>No Confirmation</v>
      </c>
      <c r="M10" t="str">
        <f t="shared" si="2"/>
        <v>No Trend</v>
      </c>
      <c r="N10">
        <v>43.877109476417132</v>
      </c>
      <c r="O10" t="str">
        <f t="shared" si="3"/>
        <v>No Momentum</v>
      </c>
      <c r="P10" t="str">
        <f t="shared" si="4"/>
        <v>No Trend + Momentum</v>
      </c>
      <c r="Q10">
        <f t="shared" si="5"/>
        <v>1.6999999999999886</v>
      </c>
      <c r="R10">
        <f t="shared" si="6"/>
        <v>14.349999999999966</v>
      </c>
      <c r="S10">
        <f t="shared" si="7"/>
        <v>0.11846689895470332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351</v>
      </c>
      <c r="D11">
        <v>353.85</v>
      </c>
      <c r="E11">
        <v>348</v>
      </c>
      <c r="F11">
        <v>352</v>
      </c>
      <c r="G11">
        <f>_xll.TA_TYPPRICE(D11,E11,F11)</f>
        <v>351.2833333333333</v>
      </c>
      <c r="H11">
        <v>351.45138888888891</v>
      </c>
      <c r="I11" t="str">
        <f t="shared" si="0"/>
        <v>UP</v>
      </c>
      <c r="J11">
        <v>358.80887345679014</v>
      </c>
      <c r="K11">
        <v>346.57839506172837</v>
      </c>
      <c r="L11" t="str">
        <f t="shared" si="1"/>
        <v>No Confirmation</v>
      </c>
      <c r="M11" t="str">
        <f t="shared" si="2"/>
        <v>No Trend</v>
      </c>
      <c r="N11">
        <v>49.044836222560519</v>
      </c>
      <c r="O11" t="str">
        <f t="shared" si="3"/>
        <v>No Momentum</v>
      </c>
      <c r="P11" t="str">
        <f t="shared" si="4"/>
        <v>No Trend + Momentum</v>
      </c>
      <c r="Q11">
        <f t="shared" si="5"/>
        <v>4</v>
      </c>
      <c r="R11">
        <f t="shared" si="6"/>
        <v>5.8500000000000227</v>
      </c>
      <c r="S11">
        <f t="shared" si="7"/>
        <v>0.68376068376068111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352.15</v>
      </c>
      <c r="D12">
        <v>357.95</v>
      </c>
      <c r="E12">
        <v>348.1</v>
      </c>
      <c r="F12">
        <v>352</v>
      </c>
      <c r="G12">
        <f>_xll.TA_TYPPRICE(D12,E12,F12)</f>
        <v>352.68333333333334</v>
      </c>
      <c r="H12">
        <v>352.06736111111115</v>
      </c>
      <c r="I12" t="str">
        <f t="shared" si="0"/>
        <v>DOWN</v>
      </c>
      <c r="J12">
        <v>358.61801268861456</v>
      </c>
      <c r="K12">
        <v>346.91652949245542</v>
      </c>
      <c r="L12" t="str">
        <f t="shared" si="1"/>
        <v>No Confirmation</v>
      </c>
      <c r="M12" t="str">
        <f t="shared" si="2"/>
        <v>No Trend</v>
      </c>
      <c r="N12">
        <v>49.044836222560519</v>
      </c>
      <c r="O12" t="str">
        <f t="shared" si="3"/>
        <v>No Momentum</v>
      </c>
      <c r="P12" t="str">
        <f t="shared" si="4"/>
        <v>No Trend + Momentum</v>
      </c>
      <c r="Q12">
        <f t="shared" si="5"/>
        <v>3.8999999999999773</v>
      </c>
      <c r="R12">
        <f t="shared" si="6"/>
        <v>9.8499999999999659</v>
      </c>
      <c r="S12">
        <f t="shared" si="7"/>
        <v>0.39593908629441532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351</v>
      </c>
      <c r="D13">
        <v>352.55</v>
      </c>
      <c r="E13">
        <v>348</v>
      </c>
      <c r="F13">
        <v>351</v>
      </c>
      <c r="G13">
        <f>_xll.TA_TYPPRICE(D13,E13,F13)</f>
        <v>350.51666666666665</v>
      </c>
      <c r="H13">
        <v>351.2920138888889</v>
      </c>
      <c r="I13" t="str">
        <f t="shared" si="0"/>
        <v>DOWN</v>
      </c>
      <c r="J13">
        <v>357.269565424478</v>
      </c>
      <c r="K13">
        <v>347.1573007163542</v>
      </c>
      <c r="L13" t="str">
        <f t="shared" si="1"/>
        <v>No Confirmation</v>
      </c>
      <c r="M13" t="str">
        <f t="shared" si="2"/>
        <v>No Trend</v>
      </c>
      <c r="N13">
        <v>46.800397149660391</v>
      </c>
      <c r="O13" t="str">
        <f t="shared" si="3"/>
        <v>No Momentum</v>
      </c>
      <c r="P13" t="str">
        <f t="shared" si="4"/>
        <v>No Trend + Momentum</v>
      </c>
      <c r="Q13">
        <f t="shared" si="5"/>
        <v>3</v>
      </c>
      <c r="R13">
        <f t="shared" si="6"/>
        <v>4.5500000000000114</v>
      </c>
      <c r="S13">
        <f t="shared" si="7"/>
        <v>0.65934065934065766</v>
      </c>
      <c r="T13" t="str">
        <f t="shared" si="8"/>
        <v>No Indication</v>
      </c>
      <c r="U13" t="str">
        <f t="shared" si="9"/>
        <v>No T+M+I</v>
      </c>
      <c r="V13">
        <v>350.5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345.05</v>
      </c>
      <c r="D14">
        <v>356.05</v>
      </c>
      <c r="E14">
        <v>338.55</v>
      </c>
      <c r="F14">
        <v>339</v>
      </c>
      <c r="G14">
        <f>_xll.TA_TYPPRICE(D14,E14,F14)</f>
        <v>344.5333333333333</v>
      </c>
      <c r="H14">
        <v>347.91267361111113</v>
      </c>
      <c r="I14" t="str">
        <f t="shared" si="0"/>
        <v>DOWN</v>
      </c>
      <c r="J14">
        <v>356.99855088570513</v>
      </c>
      <c r="K14">
        <v>345.24456722383104</v>
      </c>
      <c r="L14" t="str">
        <f t="shared" si="1"/>
        <v>DOWN</v>
      </c>
      <c r="M14" t="str">
        <f t="shared" si="2"/>
        <v>DOWN</v>
      </c>
      <c r="N14">
        <v>27.750916972324102</v>
      </c>
      <c r="O14" t="str">
        <f t="shared" si="3"/>
        <v>DOWN</v>
      </c>
      <c r="P14" t="str">
        <f t="shared" si="4"/>
        <v>DOWN</v>
      </c>
      <c r="Q14">
        <f t="shared" si="5"/>
        <v>0.44999999999998863</v>
      </c>
      <c r="R14">
        <f t="shared" si="6"/>
        <v>17.5</v>
      </c>
      <c r="S14">
        <f t="shared" si="7"/>
        <v>2.5714285714285065E-2</v>
      </c>
      <c r="T14" t="str">
        <f t="shared" si="8"/>
        <v>DOWN</v>
      </c>
      <c r="U14" t="str">
        <f t="shared" si="9"/>
        <v>DOWN</v>
      </c>
      <c r="V14">
        <v>348.73076923076923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342</v>
      </c>
      <c r="D15">
        <v>343.55</v>
      </c>
      <c r="E15">
        <v>310.55</v>
      </c>
      <c r="F15">
        <v>320</v>
      </c>
      <c r="G15">
        <f>_xll.TA_TYPPRICE(D15,E15,F15)</f>
        <v>324.7</v>
      </c>
      <c r="H15">
        <v>336.30633680555559</v>
      </c>
      <c r="I15" t="str">
        <f t="shared" si="0"/>
        <v>DOWN</v>
      </c>
      <c r="J15">
        <v>354.00998402221512</v>
      </c>
      <c r="K15">
        <v>337.53466339631302</v>
      </c>
      <c r="L15" t="str">
        <f t="shared" si="1"/>
        <v>DOWN</v>
      </c>
      <c r="M15" t="str">
        <f t="shared" si="2"/>
        <v>DOWN</v>
      </c>
      <c r="N15">
        <v>15.369415556048363</v>
      </c>
      <c r="O15" t="str">
        <f t="shared" si="3"/>
        <v>DOWN</v>
      </c>
      <c r="P15" t="str">
        <f t="shared" si="4"/>
        <v>DOWN</v>
      </c>
      <c r="Q15">
        <f t="shared" si="5"/>
        <v>9.4499999999999886</v>
      </c>
      <c r="R15">
        <f t="shared" si="6"/>
        <v>33</v>
      </c>
      <c r="S15">
        <f t="shared" si="7"/>
        <v>0.28636363636363604</v>
      </c>
      <c r="T15" t="str">
        <f t="shared" si="8"/>
        <v>No Indication</v>
      </c>
      <c r="U15" t="str">
        <f t="shared" si="9"/>
        <v>No T+M+I</v>
      </c>
      <c r="V15">
        <v>344.31065088757396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321.5</v>
      </c>
      <c r="D16">
        <v>327</v>
      </c>
      <c r="E16">
        <v>312.3</v>
      </c>
      <c r="F16">
        <v>317</v>
      </c>
      <c r="G16">
        <f>_xll.TA_TYPPRICE(D16,E16,F16)</f>
        <v>318.76666666666665</v>
      </c>
      <c r="H16">
        <v>327.53650173611112</v>
      </c>
      <c r="I16" t="str">
        <f t="shared" si="0"/>
        <v>DOWN</v>
      </c>
      <c r="J16">
        <v>348.00776535061175</v>
      </c>
      <c r="K16">
        <v>331.9269604193546</v>
      </c>
      <c r="L16" t="str">
        <f t="shared" si="1"/>
        <v>DOWN</v>
      </c>
      <c r="M16" t="str">
        <f t="shared" si="2"/>
        <v>DOWN</v>
      </c>
      <c r="N16">
        <v>14.125535350572518</v>
      </c>
      <c r="O16" t="str">
        <f t="shared" si="3"/>
        <v>DOWN</v>
      </c>
      <c r="P16" t="str">
        <f t="shared" si="4"/>
        <v>DOWN</v>
      </c>
      <c r="Q16">
        <f t="shared" si="5"/>
        <v>4.6999999999999886</v>
      </c>
      <c r="R16">
        <f t="shared" si="6"/>
        <v>14.699999999999989</v>
      </c>
      <c r="S16">
        <f t="shared" si="7"/>
        <v>0.31972789115646205</v>
      </c>
      <c r="T16" t="str">
        <f t="shared" si="8"/>
        <v>No Indication</v>
      </c>
      <c r="U16" t="str">
        <f t="shared" si="9"/>
        <v>No T+M+I</v>
      </c>
      <c r="V16">
        <v>340.10901228948563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319.8</v>
      </c>
      <c r="D17">
        <v>319.8</v>
      </c>
      <c r="E17">
        <v>303.10000000000002</v>
      </c>
      <c r="F17">
        <v>304</v>
      </c>
      <c r="G17">
        <f>_xll.TA_TYPPRICE(D17,E17,F17)</f>
        <v>308.9666666666667</v>
      </c>
      <c r="H17">
        <v>318.25158420138894</v>
      </c>
      <c r="I17" t="str">
        <f t="shared" si="0"/>
        <v>DOWN</v>
      </c>
      <c r="J17">
        <v>341.73937305047582</v>
      </c>
      <c r="K17">
        <v>325.52096921505358</v>
      </c>
      <c r="L17" t="str">
        <f t="shared" si="1"/>
        <v>DOWN</v>
      </c>
      <c r="M17" t="str">
        <f t="shared" si="2"/>
        <v>DOWN</v>
      </c>
      <c r="N17">
        <v>9.8204297592750009</v>
      </c>
      <c r="O17" t="str">
        <f t="shared" si="3"/>
        <v>DOWN</v>
      </c>
      <c r="P17" t="str">
        <f t="shared" si="4"/>
        <v>DOWN</v>
      </c>
      <c r="Q17">
        <f t="shared" si="5"/>
        <v>0.89999999999997726</v>
      </c>
      <c r="R17">
        <f t="shared" si="6"/>
        <v>16.699999999999989</v>
      </c>
      <c r="S17">
        <f t="shared" si="7"/>
        <v>5.3892215568860952E-2</v>
      </c>
      <c r="T17" t="str">
        <f t="shared" si="8"/>
        <v>DOWN</v>
      </c>
      <c r="U17" t="str">
        <f t="shared" si="9"/>
        <v>DOWN</v>
      </c>
      <c r="V17">
        <v>334.55377962956476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305</v>
      </c>
      <c r="D18">
        <v>313.95</v>
      </c>
      <c r="E18">
        <v>300</v>
      </c>
      <c r="F18">
        <v>301</v>
      </c>
      <c r="G18">
        <f>_xll.TA_TYPPRICE(D18,E18,F18)</f>
        <v>304.98333333333335</v>
      </c>
      <c r="H18">
        <v>311.61745876736114</v>
      </c>
      <c r="I18" t="str">
        <f t="shared" si="0"/>
        <v>DOWN</v>
      </c>
      <c r="J18">
        <v>335.56395681703674</v>
      </c>
      <c r="K18">
        <v>319.84964272281945</v>
      </c>
      <c r="L18" t="str">
        <f t="shared" si="1"/>
        <v>DOWN</v>
      </c>
      <c r="M18" t="str">
        <f t="shared" si="2"/>
        <v>DOWN</v>
      </c>
      <c r="N18">
        <v>9.0268290877657176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13.949999999999989</v>
      </c>
      <c r="S18">
        <f t="shared" si="7"/>
        <v>7.1684587813620124E-2</v>
      </c>
      <c r="T18" t="str">
        <f t="shared" si="8"/>
        <v>DOWN</v>
      </c>
      <c r="U18" t="str">
        <f t="shared" si="9"/>
        <v>DOWN</v>
      </c>
      <c r="V18">
        <v>329.39165968655482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304.39999999999998</v>
      </c>
      <c r="D19">
        <v>319.5</v>
      </c>
      <c r="E19">
        <v>303.75</v>
      </c>
      <c r="F19">
        <v>313</v>
      </c>
      <c r="G19">
        <f>_xll.TA_TYPPRICE(D19,E19,F19)</f>
        <v>312.08333333333331</v>
      </c>
      <c r="H19">
        <v>311.85039605034723</v>
      </c>
      <c r="I19" t="str">
        <f t="shared" si="0"/>
        <v>UP</v>
      </c>
      <c r="J19">
        <v>331.99418863547299</v>
      </c>
      <c r="K19">
        <v>316.27194433997067</v>
      </c>
      <c r="L19" t="str">
        <f t="shared" si="1"/>
        <v>DOWN</v>
      </c>
      <c r="M19" t="str">
        <f t="shared" si="2"/>
        <v>No Trend</v>
      </c>
      <c r="N19">
        <v>35.206877579715417</v>
      </c>
      <c r="O19" t="str">
        <f t="shared" si="3"/>
        <v>DOWN</v>
      </c>
      <c r="P19" t="str">
        <f t="shared" si="4"/>
        <v>No Trend + Momentum</v>
      </c>
      <c r="Q19">
        <f t="shared" si="5"/>
        <v>9.25</v>
      </c>
      <c r="R19">
        <f t="shared" si="6"/>
        <v>15.75</v>
      </c>
      <c r="S19">
        <f t="shared" si="7"/>
        <v>0.58730158730158732</v>
      </c>
      <c r="T19" t="str">
        <f t="shared" si="8"/>
        <v>No Indication</v>
      </c>
      <c r="U19" t="str">
        <f t="shared" si="9"/>
        <v>No T+M+I</v>
      </c>
      <c r="V19">
        <v>326.86986588862328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314.10000000000002</v>
      </c>
      <c r="D20">
        <v>321.7</v>
      </c>
      <c r="E20">
        <v>308.05</v>
      </c>
      <c r="F20">
        <v>309</v>
      </c>
      <c r="G20">
        <f>_xll.TA_TYPPRICE(D20,E20,F20)</f>
        <v>312.91666666666669</v>
      </c>
      <c r="H20">
        <v>312.38353135850696</v>
      </c>
      <c r="I20" t="str">
        <f t="shared" si="0"/>
        <v>DOWN</v>
      </c>
      <c r="J20">
        <v>329.70659116092344</v>
      </c>
      <c r="K20">
        <v>314.44484559775498</v>
      </c>
      <c r="L20" t="str">
        <f t="shared" si="1"/>
        <v>DOWN</v>
      </c>
      <c r="M20" t="str">
        <f t="shared" si="2"/>
        <v>DOWN</v>
      </c>
      <c r="N20">
        <v>31.437312197858208</v>
      </c>
      <c r="O20" t="str">
        <f t="shared" si="3"/>
        <v>DOWN</v>
      </c>
      <c r="P20" t="str">
        <f t="shared" si="4"/>
        <v>DOWN</v>
      </c>
      <c r="Q20">
        <f t="shared" si="5"/>
        <v>0.94999999999998863</v>
      </c>
      <c r="R20">
        <f t="shared" si="6"/>
        <v>13.649999999999977</v>
      </c>
      <c r="S20">
        <f t="shared" si="7"/>
        <v>6.9597069597068878E-2</v>
      </c>
      <c r="T20" t="str">
        <f t="shared" si="8"/>
        <v>DOWN</v>
      </c>
      <c r="U20" t="str">
        <f t="shared" si="9"/>
        <v>DOWN</v>
      </c>
      <c r="V20">
        <v>324.12065575191201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310.10000000000002</v>
      </c>
      <c r="D21">
        <v>313.45</v>
      </c>
      <c r="E21">
        <v>297.60000000000002</v>
      </c>
      <c r="F21">
        <v>299</v>
      </c>
      <c r="G21">
        <f>_xll.TA_TYPPRICE(D21,E21,F21)</f>
        <v>303.34999999999997</v>
      </c>
      <c r="H21">
        <v>307.86676567925349</v>
      </c>
      <c r="I21" t="str">
        <f t="shared" si="0"/>
        <v>DOWN</v>
      </c>
      <c r="J21">
        <v>326.09401534738487</v>
      </c>
      <c r="K21">
        <v>310.70154657603166</v>
      </c>
      <c r="L21" t="str">
        <f t="shared" si="1"/>
        <v>DOWN</v>
      </c>
      <c r="M21" t="str">
        <f t="shared" si="2"/>
        <v>DOWN</v>
      </c>
      <c r="N21">
        <v>23.555771468551903</v>
      </c>
      <c r="O21" t="str">
        <f t="shared" si="3"/>
        <v>DOWN</v>
      </c>
      <c r="P21" t="str">
        <f t="shared" si="4"/>
        <v>DOWN</v>
      </c>
      <c r="Q21">
        <f t="shared" si="5"/>
        <v>1.3999999999999773</v>
      </c>
      <c r="R21">
        <f t="shared" si="6"/>
        <v>15.849999999999966</v>
      </c>
      <c r="S21">
        <f t="shared" si="7"/>
        <v>8.8328075709777937E-2</v>
      </c>
      <c r="T21" t="str">
        <f t="shared" si="8"/>
        <v>DOWN</v>
      </c>
      <c r="U21" t="str">
        <f t="shared" si="9"/>
        <v>DOWN</v>
      </c>
      <c r="V21">
        <v>320.25593948238708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298.89999999999998</v>
      </c>
      <c r="D22">
        <v>309</v>
      </c>
      <c r="E22">
        <v>290</v>
      </c>
      <c r="F22">
        <v>304</v>
      </c>
      <c r="G22">
        <f>_xll.TA_TYPPRICE(D22,E22,F22)</f>
        <v>301</v>
      </c>
      <c r="H22">
        <v>304.43338283962674</v>
      </c>
      <c r="I22" t="str">
        <f t="shared" si="0"/>
        <v>DOWN</v>
      </c>
      <c r="J22">
        <v>322.29534527018825</v>
      </c>
      <c r="K22">
        <v>306.10120289246908</v>
      </c>
      <c r="L22" t="str">
        <f t="shared" si="1"/>
        <v>DOWN</v>
      </c>
      <c r="M22" t="str">
        <f t="shared" si="2"/>
        <v>DOWN</v>
      </c>
      <c r="N22">
        <v>33.911313876118193</v>
      </c>
      <c r="O22" t="str">
        <f t="shared" si="3"/>
        <v>DOWN</v>
      </c>
      <c r="P22" t="str">
        <f t="shared" si="4"/>
        <v>DOWN</v>
      </c>
      <c r="Q22">
        <f t="shared" si="5"/>
        <v>14</v>
      </c>
      <c r="R22">
        <f t="shared" si="6"/>
        <v>19</v>
      </c>
      <c r="S22">
        <f t="shared" si="7"/>
        <v>0.73684210526315785</v>
      </c>
      <c r="T22" t="str">
        <f t="shared" si="8"/>
        <v>No Indication</v>
      </c>
      <c r="U22" t="str">
        <f t="shared" si="9"/>
        <v>No T+M+I</v>
      </c>
      <c r="V22">
        <v>317.755025715866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305.95</v>
      </c>
      <c r="D23">
        <v>311.89999999999998</v>
      </c>
      <c r="E23">
        <v>303.60000000000002</v>
      </c>
      <c r="F23">
        <v>308</v>
      </c>
      <c r="G23">
        <f>_xll.TA_TYPPRICE(D23,E23,F23)</f>
        <v>307.83333333333331</v>
      </c>
      <c r="H23">
        <v>306.13335808648003</v>
      </c>
      <c r="I23" t="str">
        <f t="shared" si="0"/>
        <v>UP</v>
      </c>
      <c r="J23">
        <v>319.98526854347972</v>
      </c>
      <c r="K23">
        <v>305.54538002747597</v>
      </c>
      <c r="L23" t="str">
        <f t="shared" si="1"/>
        <v>No Confirmation</v>
      </c>
      <c r="M23" t="str">
        <f t="shared" si="2"/>
        <v>No Trend</v>
      </c>
      <c r="N23">
        <v>41.795945188072288</v>
      </c>
      <c r="O23" t="str">
        <f t="shared" si="3"/>
        <v>No Momentum</v>
      </c>
      <c r="P23" t="str">
        <f t="shared" si="4"/>
        <v>No Trend + Momentum</v>
      </c>
      <c r="Q23">
        <f t="shared" si="5"/>
        <v>4.3999999999999773</v>
      </c>
      <c r="R23">
        <f t="shared" si="6"/>
        <v>8.2999999999999545</v>
      </c>
      <c r="S23">
        <f t="shared" si="7"/>
        <v>0.530120481927711</v>
      </c>
      <c r="T23" t="str">
        <f t="shared" si="8"/>
        <v>No Indication</v>
      </c>
      <c r="U23" t="str">
        <f t="shared" si="9"/>
        <v>No T+M+I</v>
      </c>
      <c r="V23">
        <v>316.25425252880967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307.75</v>
      </c>
      <c r="D24">
        <v>310.3</v>
      </c>
      <c r="E24">
        <v>305</v>
      </c>
      <c r="F24">
        <v>306</v>
      </c>
      <c r="G24">
        <f>_xll.TA_TYPPRICE(D24,E24,F24)</f>
        <v>307.09999999999997</v>
      </c>
      <c r="H24">
        <v>306.61667904323997</v>
      </c>
      <c r="I24" t="str">
        <f t="shared" si="0"/>
        <v>DOWN</v>
      </c>
      <c r="J24">
        <v>317.83298664492867</v>
      </c>
      <c r="K24">
        <v>305.42418446581462</v>
      </c>
      <c r="L24" t="str">
        <f t="shared" si="1"/>
        <v>No Confirmation</v>
      </c>
      <c r="M24" t="str">
        <f t="shared" si="2"/>
        <v>No Trend</v>
      </c>
      <c r="N24">
        <v>38.89569274946188</v>
      </c>
      <c r="O24" t="str">
        <f t="shared" si="3"/>
        <v>DOWN</v>
      </c>
      <c r="P24" t="str">
        <f t="shared" si="4"/>
        <v>No Trend + Momentum</v>
      </c>
      <c r="Q24">
        <f t="shared" si="5"/>
        <v>1</v>
      </c>
      <c r="R24">
        <f t="shared" si="6"/>
        <v>5.3000000000000114</v>
      </c>
      <c r="S24">
        <f t="shared" si="7"/>
        <v>0.18867924528301847</v>
      </c>
      <c r="T24" t="str">
        <f t="shared" si="8"/>
        <v>DOWN</v>
      </c>
      <c r="U24" t="str">
        <f t="shared" si="9"/>
        <v>No T+M+I</v>
      </c>
      <c r="V24">
        <v>314.67667521668511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308.95</v>
      </c>
      <c r="D25">
        <v>311.89999999999998</v>
      </c>
      <c r="E25">
        <v>303</v>
      </c>
      <c r="F25">
        <v>308</v>
      </c>
      <c r="G25">
        <f>_xll.TA_TYPPRICE(D25,E25,F25)</f>
        <v>307.63333333333333</v>
      </c>
      <c r="H25">
        <v>307.12500618828665</v>
      </c>
      <c r="I25" t="str">
        <f t="shared" si="0"/>
        <v>UP</v>
      </c>
      <c r="J25">
        <v>316.51454516827783</v>
      </c>
      <c r="K25">
        <v>304.88547680674469</v>
      </c>
      <c r="L25" t="str">
        <f t="shared" si="1"/>
        <v>No Confirmation</v>
      </c>
      <c r="M25" t="str">
        <f t="shared" si="2"/>
        <v>No Trend</v>
      </c>
      <c r="N25">
        <v>43.772756739982214</v>
      </c>
      <c r="O25" t="str">
        <f t="shared" si="3"/>
        <v>No Momentum</v>
      </c>
      <c r="P25" t="str">
        <f t="shared" si="4"/>
        <v>No Trend + Momentum</v>
      </c>
      <c r="Q25">
        <f t="shared" si="5"/>
        <v>5</v>
      </c>
      <c r="R25">
        <f t="shared" si="6"/>
        <v>8.8999999999999773</v>
      </c>
      <c r="S25">
        <f t="shared" si="7"/>
        <v>0.56179775280899025</v>
      </c>
      <c r="T25" t="str">
        <f t="shared" si="8"/>
        <v>No Indication</v>
      </c>
      <c r="U25" t="str">
        <f t="shared" si="9"/>
        <v>No T+M+I</v>
      </c>
      <c r="V25">
        <v>313.64949441411818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310</v>
      </c>
      <c r="D26">
        <v>310.5</v>
      </c>
      <c r="E26">
        <v>303.95</v>
      </c>
      <c r="F26">
        <v>304</v>
      </c>
      <c r="G26">
        <f>_xll.TA_TYPPRICE(D26,E26,F26)</f>
        <v>306.15000000000003</v>
      </c>
      <c r="H26">
        <v>306.63750309414331</v>
      </c>
      <c r="I26" t="str">
        <f t="shared" si="0"/>
        <v>DOWN</v>
      </c>
      <c r="J26">
        <v>315.17797957532719</v>
      </c>
      <c r="K26">
        <v>304.67759307191255</v>
      </c>
      <c r="L26" t="str">
        <f t="shared" si="1"/>
        <v>DOWN</v>
      </c>
      <c r="M26" t="str">
        <f t="shared" si="2"/>
        <v>DOWN</v>
      </c>
      <c r="N26">
        <v>36.491332155193831</v>
      </c>
      <c r="O26" t="str">
        <f t="shared" si="3"/>
        <v>DOWN</v>
      </c>
      <c r="P26" t="str">
        <f t="shared" si="4"/>
        <v>DOWN</v>
      </c>
      <c r="Q26">
        <f t="shared" si="5"/>
        <v>5.0000000000011369E-2</v>
      </c>
      <c r="R26">
        <f t="shared" si="6"/>
        <v>6.5500000000000114</v>
      </c>
      <c r="S26">
        <f t="shared" si="7"/>
        <v>7.6335877862612643E-3</v>
      </c>
      <c r="T26" t="str">
        <f t="shared" si="8"/>
        <v>DOWN</v>
      </c>
      <c r="U26" t="str">
        <f t="shared" si="9"/>
        <v>DOWN</v>
      </c>
      <c r="V26">
        <v>312.16495681194613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305.7</v>
      </c>
      <c r="D27">
        <v>308</v>
      </c>
      <c r="E27">
        <v>300.05</v>
      </c>
      <c r="F27">
        <v>301</v>
      </c>
      <c r="G27">
        <f>_xll.TA_TYPPRICE(D27,E27,F27)</f>
        <v>303.01666666666665</v>
      </c>
      <c r="H27">
        <v>304.82708488040498</v>
      </c>
      <c r="I27" t="str">
        <f t="shared" si="0"/>
        <v>DOWN</v>
      </c>
      <c r="J27">
        <v>313.58287300303226</v>
      </c>
      <c r="K27">
        <v>303.64923905593201</v>
      </c>
      <c r="L27" t="str">
        <f t="shared" si="1"/>
        <v>DOWN</v>
      </c>
      <c r="M27" t="str">
        <f t="shared" si="2"/>
        <v>DOWN</v>
      </c>
      <c r="N27">
        <v>31.568277874404149</v>
      </c>
      <c r="O27" t="str">
        <f t="shared" si="3"/>
        <v>DOWN</v>
      </c>
      <c r="P27" t="str">
        <f t="shared" si="4"/>
        <v>DOWN</v>
      </c>
      <c r="Q27">
        <f t="shared" si="5"/>
        <v>0.94999999999998863</v>
      </c>
      <c r="R27">
        <f t="shared" si="6"/>
        <v>7.9499999999999886</v>
      </c>
      <c r="S27">
        <f t="shared" si="7"/>
        <v>0.11949685534591069</v>
      </c>
      <c r="T27" t="str">
        <f t="shared" si="8"/>
        <v>DOWN</v>
      </c>
      <c r="U27" t="str">
        <f t="shared" si="9"/>
        <v>DOWN</v>
      </c>
      <c r="V27">
        <v>310.44727114856983</v>
      </c>
      <c r="W27">
        <v>328.42307692307691</v>
      </c>
      <c r="X27">
        <f t="shared" si="10"/>
        <v>-17.97580577450708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301.60000000000002</v>
      </c>
      <c r="D28">
        <v>305.89999999999998</v>
      </c>
      <c r="E28">
        <v>300.7</v>
      </c>
      <c r="F28">
        <v>302</v>
      </c>
      <c r="G28">
        <f>_xll.TA_TYPPRICE(D28,E28,F28)</f>
        <v>302.86666666666662</v>
      </c>
      <c r="H28">
        <v>303.84687577353577</v>
      </c>
      <c r="I28" t="str">
        <f t="shared" si="0"/>
        <v>DOWN</v>
      </c>
      <c r="J28">
        <v>311.87556789124733</v>
      </c>
      <c r="K28">
        <v>302.99385259905824</v>
      </c>
      <c r="L28" t="str">
        <f t="shared" si="1"/>
        <v>DOWN</v>
      </c>
      <c r="M28" t="str">
        <f t="shared" si="2"/>
        <v>DOWN</v>
      </c>
      <c r="N28">
        <v>35.210276606969821</v>
      </c>
      <c r="O28" t="str">
        <f t="shared" si="3"/>
        <v>DOWN</v>
      </c>
      <c r="P28" t="str">
        <f t="shared" si="4"/>
        <v>DOWN</v>
      </c>
      <c r="Q28">
        <f t="shared" si="5"/>
        <v>1.3000000000000114</v>
      </c>
      <c r="R28">
        <f t="shared" si="6"/>
        <v>5.1999999999999886</v>
      </c>
      <c r="S28">
        <f t="shared" si="7"/>
        <v>0.25000000000000272</v>
      </c>
      <c r="T28" t="str">
        <f t="shared" si="8"/>
        <v>No Indication</v>
      </c>
      <c r="U28" t="str">
        <f t="shared" si="9"/>
        <v>No T+M+I</v>
      </c>
      <c r="V28">
        <v>309.14769097186678</v>
      </c>
      <c r="W28">
        <v>326.46581196581195</v>
      </c>
      <c r="X28">
        <f t="shared" si="10"/>
        <v>-17.318120993945172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303</v>
      </c>
      <c r="D29">
        <v>304.25</v>
      </c>
      <c r="E29">
        <v>300.25</v>
      </c>
      <c r="F29">
        <v>301</v>
      </c>
      <c r="G29">
        <f>_xll.TA_TYPPRICE(D29,E29,F29)</f>
        <v>301.83333333333331</v>
      </c>
      <c r="H29">
        <v>302.84010455343457</v>
      </c>
      <c r="I29" t="str">
        <f t="shared" si="0"/>
        <v>DOWN</v>
      </c>
      <c r="J29">
        <v>310.18099724874793</v>
      </c>
      <c r="K29">
        <v>302.38410757704531</v>
      </c>
      <c r="L29" t="str">
        <f t="shared" si="1"/>
        <v>DOWN</v>
      </c>
      <c r="M29" t="str">
        <f t="shared" si="2"/>
        <v>DOWN</v>
      </c>
      <c r="N29">
        <v>33.013983664728627</v>
      </c>
      <c r="O29" t="str">
        <f t="shared" si="3"/>
        <v>DOWN</v>
      </c>
      <c r="P29" t="str">
        <f t="shared" si="4"/>
        <v>DOWN</v>
      </c>
      <c r="Q29">
        <f t="shared" si="5"/>
        <v>0.75</v>
      </c>
      <c r="R29">
        <f t="shared" si="6"/>
        <v>4</v>
      </c>
      <c r="S29">
        <f t="shared" si="7"/>
        <v>0.1875</v>
      </c>
      <c r="T29" t="str">
        <f t="shared" si="8"/>
        <v>DOWN</v>
      </c>
      <c r="U29" t="str">
        <f t="shared" si="9"/>
        <v>DOWN</v>
      </c>
      <c r="V29">
        <v>307.89420005311803</v>
      </c>
      <c r="W29">
        <v>324.57945552389998</v>
      </c>
      <c r="X29">
        <f t="shared" si="10"/>
        <v>-16.685255470781954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300.75</v>
      </c>
      <c r="D30">
        <v>302.2</v>
      </c>
      <c r="E30">
        <v>293.05</v>
      </c>
      <c r="F30">
        <v>297</v>
      </c>
      <c r="G30">
        <f>_xll.TA_TYPPRICE(D30,E30,F30)</f>
        <v>297.41666666666669</v>
      </c>
      <c r="H30">
        <v>300.1283856100506</v>
      </c>
      <c r="I30" t="str">
        <f t="shared" si="0"/>
        <v>DOWN</v>
      </c>
      <c r="J30">
        <v>308.40744230458171</v>
      </c>
      <c r="K30">
        <v>300.30986144881302</v>
      </c>
      <c r="L30" t="str">
        <f t="shared" si="1"/>
        <v>DOWN</v>
      </c>
      <c r="M30" t="str">
        <f t="shared" si="2"/>
        <v>DOWN</v>
      </c>
      <c r="N30">
        <v>25.165353449788185</v>
      </c>
      <c r="O30" t="str">
        <f t="shared" si="3"/>
        <v>DOWN</v>
      </c>
      <c r="P30" t="str">
        <f t="shared" si="4"/>
        <v>DOWN</v>
      </c>
      <c r="Q30">
        <f t="shared" si="5"/>
        <v>3.9499999999999886</v>
      </c>
      <c r="R30">
        <f t="shared" si="6"/>
        <v>9.1499999999999773</v>
      </c>
      <c r="S30">
        <f t="shared" si="7"/>
        <v>0.43169398907103806</v>
      </c>
      <c r="T30" t="str">
        <f t="shared" si="8"/>
        <v>No Indication</v>
      </c>
      <c r="U30" t="str">
        <f t="shared" si="9"/>
        <v>No T+M+I</v>
      </c>
      <c r="V30">
        <v>306.21816927571524</v>
      </c>
      <c r="W30">
        <v>322.53653289249996</v>
      </c>
      <c r="X30">
        <f t="shared" si="10"/>
        <v>-16.318363616784723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295</v>
      </c>
      <c r="D31">
        <v>312.89999999999998</v>
      </c>
      <c r="E31">
        <v>291</v>
      </c>
      <c r="F31">
        <v>298</v>
      </c>
      <c r="G31">
        <f>_xll.TA_TYPPRICE(D31,E31,F31)</f>
        <v>300.63333333333333</v>
      </c>
      <c r="H31">
        <v>300.38085947169196</v>
      </c>
      <c r="I31" t="str">
        <f t="shared" si="0"/>
        <v>DOWN</v>
      </c>
      <c r="J31">
        <v>309.40578845911909</v>
      </c>
      <c r="K31">
        <v>298.24100334907678</v>
      </c>
      <c r="L31" t="str">
        <f t="shared" si="1"/>
        <v>DOWN</v>
      </c>
      <c r="M31" t="str">
        <f t="shared" si="2"/>
        <v>DOWN</v>
      </c>
      <c r="N31">
        <v>30.340540572495637</v>
      </c>
      <c r="O31" t="str">
        <f t="shared" si="3"/>
        <v>DOWN</v>
      </c>
      <c r="P31" t="str">
        <f t="shared" si="4"/>
        <v>DOWN</v>
      </c>
      <c r="Q31">
        <f t="shared" si="5"/>
        <v>7</v>
      </c>
      <c r="R31">
        <f t="shared" si="6"/>
        <v>21.899999999999977</v>
      </c>
      <c r="S31">
        <f t="shared" si="7"/>
        <v>0.31963470319634735</v>
      </c>
      <c r="T31" t="str">
        <f t="shared" si="8"/>
        <v>No Indication</v>
      </c>
      <c r="U31" t="str">
        <f t="shared" si="9"/>
        <v>No T+M+I</v>
      </c>
      <c r="V31">
        <v>304.95383554098981</v>
      </c>
      <c r="W31">
        <v>320.71901193749994</v>
      </c>
      <c r="X31">
        <f t="shared" si="10"/>
        <v>-15.765176396510128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299.10000000000002</v>
      </c>
      <c r="D32">
        <v>303</v>
      </c>
      <c r="E32">
        <v>295.5</v>
      </c>
      <c r="F32">
        <v>297</v>
      </c>
      <c r="G32">
        <f>_xll.TA_TYPPRICE(D32,E32,F32)</f>
        <v>298.5</v>
      </c>
      <c r="H32">
        <v>299.44042973584601</v>
      </c>
      <c r="I32" t="str">
        <f t="shared" si="0"/>
        <v>DOWN</v>
      </c>
      <c r="J32">
        <v>307.98227991264821</v>
      </c>
      <c r="K32">
        <v>297.63189149372636</v>
      </c>
      <c r="L32" t="str">
        <f t="shared" si="1"/>
        <v>DOWN</v>
      </c>
      <c r="M32" t="str">
        <f t="shared" si="2"/>
        <v>DOWN</v>
      </c>
      <c r="N32">
        <v>27.926472867419722</v>
      </c>
      <c r="O32" t="str">
        <f t="shared" si="3"/>
        <v>DOWN</v>
      </c>
      <c r="P32" t="str">
        <f t="shared" si="4"/>
        <v>DOWN</v>
      </c>
      <c r="Q32">
        <f t="shared" si="5"/>
        <v>1.5</v>
      </c>
      <c r="R32">
        <f t="shared" si="6"/>
        <v>7.5</v>
      </c>
      <c r="S32">
        <f t="shared" si="7"/>
        <v>0.2</v>
      </c>
      <c r="T32" t="str">
        <f t="shared" si="8"/>
        <v>No Indication</v>
      </c>
      <c r="U32" t="str">
        <f t="shared" si="9"/>
        <v>No T+M+I</v>
      </c>
      <c r="V32">
        <v>303.73016853468368</v>
      </c>
      <c r="W32">
        <v>318.96204809027773</v>
      </c>
      <c r="X32">
        <f t="shared" si="10"/>
        <v>-15.231879555594048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297.8</v>
      </c>
      <c r="D33">
        <v>301.64999999999998</v>
      </c>
      <c r="E33">
        <v>295</v>
      </c>
      <c r="F33">
        <v>296</v>
      </c>
      <c r="G33">
        <f>_xll.TA_TYPPRICE(D33,E33,F33)</f>
        <v>297.55</v>
      </c>
      <c r="H33">
        <v>298.49521486792298</v>
      </c>
      <c r="I33" t="str">
        <f t="shared" si="0"/>
        <v>DOWN</v>
      </c>
      <c r="J33">
        <v>306.57510659872639</v>
      </c>
      <c r="K33">
        <v>297.0470267173427</v>
      </c>
      <c r="L33" t="str">
        <f t="shared" si="1"/>
        <v>DOWN</v>
      </c>
      <c r="M33" t="str">
        <f t="shared" si="2"/>
        <v>DOWN</v>
      </c>
      <c r="N33">
        <v>25.400236910888996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6.6499999999999773</v>
      </c>
      <c r="S33">
        <f t="shared" si="7"/>
        <v>0.15037593984962458</v>
      </c>
      <c r="T33" t="str">
        <f t="shared" si="8"/>
        <v>DOWN</v>
      </c>
      <c r="U33" t="str">
        <f t="shared" si="9"/>
        <v>DOWN</v>
      </c>
      <c r="V33">
        <v>302.54091183704003</v>
      </c>
      <c r="W33">
        <v>317.26115563914607</v>
      </c>
      <c r="X33">
        <f t="shared" si="10"/>
        <v>-14.72024380210604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295.8</v>
      </c>
      <c r="D34">
        <v>308.10000000000002</v>
      </c>
      <c r="E34">
        <v>295.8</v>
      </c>
      <c r="F34">
        <v>304</v>
      </c>
      <c r="G34">
        <f>_xll.TA_TYPPRICE(D34,E34,F34)</f>
        <v>302.63333333333338</v>
      </c>
      <c r="H34">
        <v>300.56427410062815</v>
      </c>
      <c r="I34" t="str">
        <f t="shared" si="0"/>
        <v>UP</v>
      </c>
      <c r="J34">
        <v>306.9139717990094</v>
      </c>
      <c r="K34">
        <v>296.76990966904435</v>
      </c>
      <c r="L34" t="str">
        <f t="shared" si="1"/>
        <v>No Confirmation</v>
      </c>
      <c r="M34" t="str">
        <f t="shared" si="2"/>
        <v>No Trend</v>
      </c>
      <c r="N34">
        <v>60.831848255760136</v>
      </c>
      <c r="O34" t="str">
        <f t="shared" si="3"/>
        <v>UP</v>
      </c>
      <c r="P34" t="str">
        <f t="shared" si="4"/>
        <v>No Trend + Momentum</v>
      </c>
      <c r="Q34">
        <f t="shared" si="5"/>
        <v>8.1999999999999886</v>
      </c>
      <c r="R34">
        <f t="shared" si="6"/>
        <v>12.300000000000011</v>
      </c>
      <c r="S34">
        <f t="shared" si="7"/>
        <v>0.66666666666666508</v>
      </c>
      <c r="T34" t="str">
        <f t="shared" si="8"/>
        <v>No Indication</v>
      </c>
      <c r="U34" t="str">
        <f t="shared" si="9"/>
        <v>No T+M+I</v>
      </c>
      <c r="V34">
        <v>302.76538693903387</v>
      </c>
      <c r="W34">
        <v>316.27884781402412</v>
      </c>
      <c r="X34">
        <f t="shared" si="10"/>
        <v>-13.513460874990244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304.45</v>
      </c>
      <c r="D35">
        <v>327</v>
      </c>
      <c r="E35">
        <v>304.45</v>
      </c>
      <c r="F35">
        <v>324</v>
      </c>
      <c r="G35">
        <f>_xll.TA_TYPPRICE(D35,E35,F35)</f>
        <v>318.48333333333335</v>
      </c>
      <c r="H35">
        <v>309.52380371698075</v>
      </c>
      <c r="I35" t="str">
        <f t="shared" si="0"/>
        <v>UP</v>
      </c>
      <c r="J35">
        <v>311.37753362145173</v>
      </c>
      <c r="K35">
        <v>298.47659640925673</v>
      </c>
      <c r="L35" t="str">
        <f t="shared" si="1"/>
        <v>UP</v>
      </c>
      <c r="M35" t="str">
        <f t="shared" si="2"/>
        <v>UP</v>
      </c>
      <c r="N35">
        <v>84.233332116997147</v>
      </c>
      <c r="O35" t="str">
        <f t="shared" si="3"/>
        <v>UP</v>
      </c>
      <c r="P35" t="str">
        <f t="shared" si="4"/>
        <v>UP</v>
      </c>
      <c r="Q35">
        <f t="shared" si="5"/>
        <v>19.550000000000011</v>
      </c>
      <c r="R35">
        <f t="shared" si="6"/>
        <v>22.550000000000011</v>
      </c>
      <c r="S35">
        <f t="shared" si="7"/>
        <v>0.86696230598669632</v>
      </c>
      <c r="T35" t="str">
        <f t="shared" si="8"/>
        <v>UP</v>
      </c>
      <c r="U35" t="str">
        <f t="shared" si="9"/>
        <v>UP</v>
      </c>
      <c r="V35">
        <v>306.03225048687483</v>
      </c>
      <c r="W35">
        <v>316.85078501298528</v>
      </c>
      <c r="X35">
        <f t="shared" si="10"/>
        <v>-10.818534526110454</v>
      </c>
      <c r="Y35">
        <v>-15.371871223481094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328.75</v>
      </c>
      <c r="D36">
        <v>334</v>
      </c>
      <c r="E36">
        <v>317.10000000000002</v>
      </c>
      <c r="F36">
        <v>321</v>
      </c>
      <c r="G36">
        <f>_xll.TA_TYPPRICE(D36,E36,F36)</f>
        <v>324.03333333333336</v>
      </c>
      <c r="H36">
        <v>316.77856852515708</v>
      </c>
      <c r="I36" t="str">
        <f t="shared" si="0"/>
        <v>UP</v>
      </c>
      <c r="J36">
        <v>316.40474837224025</v>
      </c>
      <c r="K36">
        <v>302.61513054053302</v>
      </c>
      <c r="L36" t="str">
        <f t="shared" si="1"/>
        <v>UP</v>
      </c>
      <c r="M36" t="str">
        <f t="shared" si="2"/>
        <v>UP</v>
      </c>
      <c r="N36">
        <v>75.747755510871301</v>
      </c>
      <c r="O36" t="str">
        <f t="shared" si="3"/>
        <v>UP</v>
      </c>
      <c r="P36" t="str">
        <f t="shared" si="4"/>
        <v>UP</v>
      </c>
      <c r="Q36">
        <f t="shared" si="5"/>
        <v>3.8999999999999773</v>
      </c>
      <c r="R36">
        <f t="shared" si="6"/>
        <v>16.899999999999977</v>
      </c>
      <c r="S36">
        <f t="shared" si="7"/>
        <v>0.23076923076922973</v>
      </c>
      <c r="T36" t="str">
        <f t="shared" si="8"/>
        <v>No Indication</v>
      </c>
      <c r="U36" t="str">
        <f t="shared" si="9"/>
        <v>No T+M+I</v>
      </c>
      <c r="V36">
        <v>308.33498118120178</v>
      </c>
      <c r="W36">
        <v>317.15813427128268</v>
      </c>
      <c r="X36">
        <f t="shared" si="10"/>
        <v>-8.8231530900808934</v>
      </c>
      <c r="Y36">
        <v>-14.062127596801053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322</v>
      </c>
      <c r="D37">
        <v>331</v>
      </c>
      <c r="E37">
        <v>319.95</v>
      </c>
      <c r="F37">
        <v>329</v>
      </c>
      <c r="G37">
        <f>_xll.TA_TYPPRICE(D37,E37,F37)</f>
        <v>326.65000000000003</v>
      </c>
      <c r="H37">
        <v>321.71428426257853</v>
      </c>
      <c r="I37" t="str">
        <f t="shared" si="0"/>
        <v>UP</v>
      </c>
      <c r="J37">
        <v>319.64813762285354</v>
      </c>
      <c r="K37">
        <v>306.46732375374791</v>
      </c>
      <c r="L37" t="str">
        <f t="shared" si="1"/>
        <v>UP</v>
      </c>
      <c r="M37" t="str">
        <f t="shared" si="2"/>
        <v>UP</v>
      </c>
      <c r="N37">
        <v>81.844356469845977</v>
      </c>
      <c r="O37" t="str">
        <f t="shared" si="3"/>
        <v>UP</v>
      </c>
      <c r="P37" t="str">
        <f t="shared" si="4"/>
        <v>UP</v>
      </c>
      <c r="Q37">
        <f t="shared" si="5"/>
        <v>9.0500000000000114</v>
      </c>
      <c r="R37">
        <f t="shared" si="6"/>
        <v>11.050000000000011</v>
      </c>
      <c r="S37">
        <f t="shared" si="7"/>
        <v>0.81900452488687803</v>
      </c>
      <c r="T37" t="str">
        <f t="shared" si="8"/>
        <v>UP</v>
      </c>
      <c r="U37" t="str">
        <f t="shared" si="9"/>
        <v>UP</v>
      </c>
      <c r="V37">
        <v>311.5142148456323</v>
      </c>
      <c r="W37">
        <v>318.03530951044695</v>
      </c>
      <c r="X37">
        <f t="shared" si="10"/>
        <v>-6.5210946648146546</v>
      </c>
      <c r="Y37">
        <v>-12.553921010403773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321.20000000000005</v>
      </c>
      <c r="AE37">
        <f t="shared" si="16"/>
        <v>324.15000000000003</v>
      </c>
      <c r="AF37">
        <f t="shared" si="17"/>
        <v>325.5</v>
      </c>
      <c r="AG37">
        <f t="shared" si="18"/>
        <v>326.8</v>
      </c>
      <c r="AH37">
        <f t="shared" si="19"/>
        <v>326.8</v>
      </c>
    </row>
    <row r="38" spans="1:34" x14ac:dyDescent="0.25">
      <c r="A38" t="s">
        <v>5</v>
      </c>
      <c r="B38" s="1">
        <v>42907</v>
      </c>
      <c r="C38">
        <v>329.1</v>
      </c>
      <c r="D38">
        <v>333.2</v>
      </c>
      <c r="E38">
        <v>323.10000000000002</v>
      </c>
      <c r="F38">
        <v>324</v>
      </c>
      <c r="G38">
        <f>_xll.TA_TYPPRICE(D38,E38,F38)</f>
        <v>326.76666666666665</v>
      </c>
      <c r="H38">
        <v>324.24047546462259</v>
      </c>
      <c r="I38" t="str">
        <f t="shared" si="0"/>
        <v>DOWN</v>
      </c>
      <c r="J38">
        <v>322.65966259555273</v>
      </c>
      <c r="K38">
        <v>310.16347403069284</v>
      </c>
      <c r="L38" t="str">
        <f t="shared" si="1"/>
        <v>UP</v>
      </c>
      <c r="M38" t="str">
        <f t="shared" si="2"/>
        <v>No Trend</v>
      </c>
      <c r="N38">
        <v>68.409260878124229</v>
      </c>
      <c r="O38" t="str">
        <f t="shared" si="3"/>
        <v>UP</v>
      </c>
      <c r="P38" t="str">
        <f t="shared" si="4"/>
        <v>No Trend + Momentum</v>
      </c>
      <c r="Q38">
        <f t="shared" si="5"/>
        <v>0.89999999999997726</v>
      </c>
      <c r="R38">
        <f t="shared" si="6"/>
        <v>10.099999999999966</v>
      </c>
      <c r="S38">
        <f t="shared" si="7"/>
        <v>8.9108910891087162E-2</v>
      </c>
      <c r="T38" t="str">
        <f t="shared" si="8"/>
        <v>DOWN</v>
      </c>
      <c r="U38" t="str">
        <f t="shared" si="9"/>
        <v>No T+M+I</v>
      </c>
      <c r="V38">
        <v>313.43510486938118</v>
      </c>
      <c r="W38">
        <v>318.47713843559904</v>
      </c>
      <c r="X38">
        <f t="shared" si="10"/>
        <v>-5.0420335662178672</v>
      </c>
      <c r="Y38">
        <v>-11.051543521566591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326.8</v>
      </c>
      <c r="D39">
        <v>329.2</v>
      </c>
      <c r="E39">
        <v>313.89999999999998</v>
      </c>
      <c r="F39">
        <v>317</v>
      </c>
      <c r="G39">
        <f>_xll.TA_TYPPRICE(D39,E39,F39)</f>
        <v>320.0333333333333</v>
      </c>
      <c r="H39">
        <v>322.13690439897795</v>
      </c>
      <c r="I39" t="str">
        <f t="shared" si="0"/>
        <v>DOWN</v>
      </c>
      <c r="J39">
        <v>324.11307090765212</v>
      </c>
      <c r="K39">
        <v>310.99381313498333</v>
      </c>
      <c r="L39" t="str">
        <f t="shared" si="1"/>
        <v>No Confirmation</v>
      </c>
      <c r="M39" t="str">
        <f t="shared" si="2"/>
        <v>No Trend</v>
      </c>
      <c r="N39">
        <v>53.142905543542604</v>
      </c>
      <c r="O39" t="str">
        <f t="shared" si="3"/>
        <v>No Momentum</v>
      </c>
      <c r="P39" t="str">
        <f t="shared" si="4"/>
        <v>No Trend + Momentum</v>
      </c>
      <c r="Q39">
        <f t="shared" si="5"/>
        <v>3.1000000000000227</v>
      </c>
      <c r="R39">
        <f t="shared" si="6"/>
        <v>15.300000000000011</v>
      </c>
      <c r="S39">
        <f t="shared" si="7"/>
        <v>0.20261437908496865</v>
      </c>
      <c r="T39" t="str">
        <f t="shared" si="8"/>
        <v>No Indication</v>
      </c>
      <c r="U39" t="str">
        <f t="shared" si="9"/>
        <v>No T+M+I</v>
      </c>
      <c r="V39">
        <v>313.98355027409178</v>
      </c>
      <c r="W39">
        <v>318.36772077370284</v>
      </c>
      <c r="X39">
        <f t="shared" si="10"/>
        <v>-4.3841704996110593</v>
      </c>
      <c r="Y39">
        <v>-9.7180689171754846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317.8</v>
      </c>
      <c r="D40">
        <v>318.5</v>
      </c>
      <c r="E40">
        <v>307.25</v>
      </c>
      <c r="F40">
        <v>311</v>
      </c>
      <c r="G40">
        <f>_xll.TA_TYPPRICE(D40,E40,F40)</f>
        <v>312.25</v>
      </c>
      <c r="H40">
        <v>317.193452199489</v>
      </c>
      <c r="I40" t="str">
        <f t="shared" si="0"/>
        <v>DOWN</v>
      </c>
      <c r="J40">
        <v>322.86572181706276</v>
      </c>
      <c r="K40">
        <v>310.16185466054259</v>
      </c>
      <c r="L40" t="str">
        <f t="shared" si="1"/>
        <v>No Confirmation</v>
      </c>
      <c r="M40" t="str">
        <f t="shared" si="2"/>
        <v>No Trend</v>
      </c>
      <c r="N40">
        <v>42.888232072875553</v>
      </c>
      <c r="O40" t="str">
        <f t="shared" si="3"/>
        <v>No Momentum</v>
      </c>
      <c r="P40" t="str">
        <f t="shared" si="4"/>
        <v>No Trend + Momentum</v>
      </c>
      <c r="Q40">
        <f t="shared" si="5"/>
        <v>3.75</v>
      </c>
      <c r="R40">
        <f t="shared" si="6"/>
        <v>11.25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313.52454253961611</v>
      </c>
      <c r="W40">
        <v>317.8219636793545</v>
      </c>
      <c r="X40">
        <f t="shared" si="10"/>
        <v>-4.2974211397383897</v>
      </c>
      <c r="Y40">
        <v>-8.633939361688066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312.39999999999998</v>
      </c>
      <c r="D41">
        <v>312.39999999999998</v>
      </c>
      <c r="E41">
        <v>296.10000000000002</v>
      </c>
      <c r="F41">
        <v>299</v>
      </c>
      <c r="G41">
        <f>_xll.TA_TYPPRICE(D41,E41,F41)</f>
        <v>302.5</v>
      </c>
      <c r="H41">
        <v>309.8467260997445</v>
      </c>
      <c r="I41" t="str">
        <f t="shared" si="0"/>
        <v>DOWN</v>
      </c>
      <c r="J41">
        <v>320.54000585771547</v>
      </c>
      <c r="K41">
        <v>307.03699806931093</v>
      </c>
      <c r="L41" t="str">
        <f t="shared" si="1"/>
        <v>DOWN</v>
      </c>
      <c r="M41" t="str">
        <f t="shared" si="2"/>
        <v>DOWN</v>
      </c>
      <c r="N41">
        <v>28.931418512571401</v>
      </c>
      <c r="O41" t="str">
        <f t="shared" si="3"/>
        <v>DOWN</v>
      </c>
      <c r="P41" t="str">
        <f t="shared" si="4"/>
        <v>DOWN</v>
      </c>
      <c r="Q41">
        <f t="shared" si="5"/>
        <v>2.8999999999999773</v>
      </c>
      <c r="R41">
        <f t="shared" si="6"/>
        <v>16.299999999999955</v>
      </c>
      <c r="S41">
        <f t="shared" si="7"/>
        <v>0.17791411042944696</v>
      </c>
      <c r="T41" t="str">
        <f t="shared" si="8"/>
        <v>DOWN</v>
      </c>
      <c r="U41" t="str">
        <f t="shared" si="9"/>
        <v>DOWN</v>
      </c>
      <c r="V41">
        <v>311.28999753352133</v>
      </c>
      <c r="W41">
        <v>316.42774414755047</v>
      </c>
      <c r="X41">
        <f t="shared" si="10"/>
        <v>-5.1377466140291403</v>
      </c>
      <c r="Y41">
        <v>-7.9347008121562812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298</v>
      </c>
      <c r="D42">
        <v>304.64999999999998</v>
      </c>
      <c r="E42">
        <v>296.39999999999998</v>
      </c>
      <c r="F42">
        <v>298</v>
      </c>
      <c r="G42">
        <f>_xll.TA_TYPPRICE(D42,E42,F42)</f>
        <v>299.68333333333334</v>
      </c>
      <c r="H42">
        <v>304.76502971653895</v>
      </c>
      <c r="I42" t="str">
        <f t="shared" si="0"/>
        <v>DOWN</v>
      </c>
      <c r="J42">
        <v>317.00889344488979</v>
      </c>
      <c r="K42">
        <v>304.67322072057516</v>
      </c>
      <c r="L42" t="str">
        <f t="shared" si="1"/>
        <v>DOWN</v>
      </c>
      <c r="M42" t="str">
        <f t="shared" si="2"/>
        <v>DOWN</v>
      </c>
      <c r="N42">
        <v>27.982849704250494</v>
      </c>
      <c r="O42" t="str">
        <f t="shared" si="3"/>
        <v>DOWN</v>
      </c>
      <c r="P42" t="str">
        <f t="shared" si="4"/>
        <v>DOWN</v>
      </c>
      <c r="Q42">
        <f t="shared" si="5"/>
        <v>1.6000000000000227</v>
      </c>
      <c r="R42">
        <f t="shared" si="6"/>
        <v>8.25</v>
      </c>
      <c r="S42">
        <f t="shared" si="7"/>
        <v>0.19393939393939669</v>
      </c>
      <c r="T42" t="str">
        <f t="shared" si="8"/>
        <v>DOWN</v>
      </c>
      <c r="U42" t="str">
        <f t="shared" si="9"/>
        <v>DOWN</v>
      </c>
      <c r="V42">
        <v>309.24538252836419</v>
      </c>
      <c r="W42">
        <v>315.06272606254674</v>
      </c>
      <c r="X42">
        <f t="shared" si="10"/>
        <v>-5.8173435341825552</v>
      </c>
      <c r="Y42">
        <v>-7.511229356561536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301.5</v>
      </c>
      <c r="D43">
        <v>308.2</v>
      </c>
      <c r="E43">
        <v>300.55</v>
      </c>
      <c r="F43">
        <v>307</v>
      </c>
      <c r="G43">
        <f>_xll.TA_TYPPRICE(D43,E43,F43)</f>
        <v>305.25</v>
      </c>
      <c r="H43">
        <v>305.00751485826947</v>
      </c>
      <c r="I43" t="str">
        <f t="shared" si="0"/>
        <v>UP</v>
      </c>
      <c r="J43">
        <v>315.05136156824761</v>
      </c>
      <c r="K43">
        <v>303.75694944933622</v>
      </c>
      <c r="L43" t="str">
        <f t="shared" si="1"/>
        <v>No Confirmation</v>
      </c>
      <c r="M43" t="str">
        <f t="shared" si="2"/>
        <v>No Trend</v>
      </c>
      <c r="N43">
        <v>47.388634414641679</v>
      </c>
      <c r="O43" t="str">
        <f t="shared" si="3"/>
        <v>No Momentum</v>
      </c>
      <c r="P43" t="str">
        <f t="shared" si="4"/>
        <v>No Trend + Momentum</v>
      </c>
      <c r="Q43">
        <f t="shared" si="5"/>
        <v>6.4499999999999886</v>
      </c>
      <c r="R43">
        <f t="shared" si="6"/>
        <v>7.6499999999999773</v>
      </c>
      <c r="S43">
        <f t="shared" si="7"/>
        <v>0.84313725490196179</v>
      </c>
      <c r="T43" t="str">
        <f t="shared" si="8"/>
        <v>UP</v>
      </c>
      <c r="U43" t="str">
        <f t="shared" si="9"/>
        <v>No T+M+I</v>
      </c>
      <c r="V43">
        <v>308.89993906246201</v>
      </c>
      <c r="W43">
        <v>314.46548709495067</v>
      </c>
      <c r="X43">
        <f t="shared" si="10"/>
        <v>-5.5655480324886639</v>
      </c>
      <c r="Y43">
        <v>-7.1220930917469616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304.75</v>
      </c>
      <c r="D44">
        <v>311.39999999999998</v>
      </c>
      <c r="E44">
        <v>301.14999999999998</v>
      </c>
      <c r="F44">
        <v>309</v>
      </c>
      <c r="G44">
        <f>_xll.TA_TYPPRICE(D44,E44,F44)</f>
        <v>307.18333333333334</v>
      </c>
      <c r="H44">
        <v>306.09542409580138</v>
      </c>
      <c r="I44" t="str">
        <f t="shared" si="0"/>
        <v>UP</v>
      </c>
      <c r="J44">
        <v>314.23994788641483</v>
      </c>
      <c r="K44">
        <v>303.17762734948371</v>
      </c>
      <c r="L44" t="str">
        <f t="shared" si="1"/>
        <v>No Confirmation</v>
      </c>
      <c r="M44" t="str">
        <f t="shared" si="2"/>
        <v>No Trend</v>
      </c>
      <c r="N44">
        <v>51.052372523448661</v>
      </c>
      <c r="O44" t="str">
        <f t="shared" si="3"/>
        <v>No Momentum</v>
      </c>
      <c r="P44" t="str">
        <f t="shared" si="4"/>
        <v>No Trend + Momentum</v>
      </c>
      <c r="Q44">
        <f t="shared" si="5"/>
        <v>7.8500000000000227</v>
      </c>
      <c r="R44">
        <f t="shared" si="6"/>
        <v>10.25</v>
      </c>
      <c r="S44">
        <f t="shared" si="7"/>
        <v>0.7658536585365876</v>
      </c>
      <c r="T44" t="str">
        <f t="shared" si="8"/>
        <v>No Indication</v>
      </c>
      <c r="U44" t="str">
        <f t="shared" si="9"/>
        <v>No T+M+I</v>
      </c>
      <c r="V44">
        <v>308.91533305285247</v>
      </c>
      <c r="W44">
        <v>314.06063619902841</v>
      </c>
      <c r="X44">
        <f t="shared" si="10"/>
        <v>-5.1453031461759338</v>
      </c>
      <c r="Y44">
        <v>-6.7267351026327562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311</v>
      </c>
      <c r="D45">
        <v>316.8</v>
      </c>
      <c r="E45">
        <v>310.14999999999998</v>
      </c>
      <c r="F45">
        <v>314</v>
      </c>
      <c r="G45">
        <f>_xll.TA_TYPPRICE(D45,E45,F45)</f>
        <v>313.65000000000003</v>
      </c>
      <c r="H45">
        <v>309.87271204790068</v>
      </c>
      <c r="I45" t="str">
        <f t="shared" si="0"/>
        <v>UP</v>
      </c>
      <c r="J45">
        <v>314.80884835610044</v>
      </c>
      <c r="K45">
        <v>304.7270434940429</v>
      </c>
      <c r="L45" t="str">
        <f t="shared" si="1"/>
        <v>No Confirmation</v>
      </c>
      <c r="M45" t="str">
        <f t="shared" si="2"/>
        <v>No Trend</v>
      </c>
      <c r="N45">
        <v>59.800506907089321</v>
      </c>
      <c r="O45" t="str">
        <f t="shared" si="3"/>
        <v>No Momentum</v>
      </c>
      <c r="P45" t="str">
        <f t="shared" si="4"/>
        <v>No Trend + Momentum</v>
      </c>
      <c r="Q45">
        <f t="shared" si="5"/>
        <v>3.8500000000000227</v>
      </c>
      <c r="R45">
        <f t="shared" si="6"/>
        <v>6.6500000000000341</v>
      </c>
      <c r="S45">
        <f t="shared" si="7"/>
        <v>0.5789473684210531</v>
      </c>
      <c r="T45" t="str">
        <f t="shared" si="8"/>
        <v>No Indication</v>
      </c>
      <c r="U45" t="str">
        <f t="shared" si="9"/>
        <v>No T+M+I</v>
      </c>
      <c r="V45">
        <v>309.69758950625976</v>
      </c>
      <c r="W45">
        <v>314.05614462873001</v>
      </c>
      <c r="X45">
        <f t="shared" si="10"/>
        <v>-4.3585551224702499</v>
      </c>
      <c r="Y45">
        <v>-6.2530991066002546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313</v>
      </c>
      <c r="D46">
        <v>316.5</v>
      </c>
      <c r="E46">
        <v>308.45</v>
      </c>
      <c r="F46">
        <v>310</v>
      </c>
      <c r="G46">
        <f>_xll.TA_TYPPRICE(D46,E46,F46)</f>
        <v>311.65000000000003</v>
      </c>
      <c r="H46">
        <v>310.76135602395038</v>
      </c>
      <c r="I46" t="str">
        <f t="shared" si="0"/>
        <v>DOWN</v>
      </c>
      <c r="J46">
        <v>315.18465983252258</v>
      </c>
      <c r="K46">
        <v>305.55436716203337</v>
      </c>
      <c r="L46" t="str">
        <f t="shared" si="1"/>
        <v>No Confirmation</v>
      </c>
      <c r="M46" t="str">
        <f t="shared" si="2"/>
        <v>No Trend</v>
      </c>
      <c r="N46">
        <v>50.73324002705877</v>
      </c>
      <c r="O46" t="str">
        <f t="shared" si="3"/>
        <v>No Momentum</v>
      </c>
      <c r="P46" t="str">
        <f t="shared" si="4"/>
        <v>No Trend + Momentum</v>
      </c>
      <c r="Q46">
        <f t="shared" si="5"/>
        <v>1.5500000000000114</v>
      </c>
      <c r="R46">
        <f t="shared" si="6"/>
        <v>8.0500000000000114</v>
      </c>
      <c r="S46">
        <f t="shared" si="7"/>
        <v>0.19254658385093282</v>
      </c>
      <c r="T46" t="str">
        <f t="shared" si="8"/>
        <v>DOWN</v>
      </c>
      <c r="U46" t="str">
        <f t="shared" si="9"/>
        <v>No T+M+I</v>
      </c>
      <c r="V46">
        <v>309.7441141976044</v>
      </c>
      <c r="W46">
        <v>313.75568947104631</v>
      </c>
      <c r="X46">
        <f t="shared" si="10"/>
        <v>-4.0115752734419061</v>
      </c>
      <c r="Y46">
        <v>-5.8047943399685851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311.60000000000002</v>
      </c>
      <c r="D47">
        <v>327.8</v>
      </c>
      <c r="E47">
        <v>309.14999999999998</v>
      </c>
      <c r="F47">
        <v>326</v>
      </c>
      <c r="G47">
        <f>_xll.TA_TYPPRICE(D47,E47,F47)</f>
        <v>320.98333333333335</v>
      </c>
      <c r="H47">
        <v>315.87234467864187</v>
      </c>
      <c r="I47" t="str">
        <f t="shared" si="0"/>
        <v>UP</v>
      </c>
      <c r="J47">
        <v>317.98806875862869</v>
      </c>
      <c r="K47">
        <v>306.3533966815815</v>
      </c>
      <c r="L47" t="str">
        <f t="shared" si="1"/>
        <v>UP</v>
      </c>
      <c r="M47" t="str">
        <f t="shared" si="2"/>
        <v>UP</v>
      </c>
      <c r="N47">
        <v>71.977689424374574</v>
      </c>
      <c r="O47" t="str">
        <f t="shared" si="3"/>
        <v>UP</v>
      </c>
      <c r="P47" t="str">
        <f t="shared" si="4"/>
        <v>UP</v>
      </c>
      <c r="Q47">
        <f t="shared" si="5"/>
        <v>16.850000000000023</v>
      </c>
      <c r="R47">
        <f t="shared" si="6"/>
        <v>18.650000000000034</v>
      </c>
      <c r="S47">
        <f t="shared" si="7"/>
        <v>0.90348525469168861</v>
      </c>
      <c r="T47" t="str">
        <f t="shared" si="8"/>
        <v>UP</v>
      </c>
      <c r="U47" t="str">
        <f t="shared" si="9"/>
        <v>UP</v>
      </c>
      <c r="V47">
        <v>312.24501970566524</v>
      </c>
      <c r="W47">
        <v>314.66267543615402</v>
      </c>
      <c r="X47">
        <f t="shared" si="10"/>
        <v>-2.4176557304887751</v>
      </c>
      <c r="Y47">
        <v>-5.1273666180726227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326.89999999999998</v>
      </c>
      <c r="D48">
        <v>334.2</v>
      </c>
      <c r="E48">
        <v>321.05</v>
      </c>
      <c r="F48">
        <v>322</v>
      </c>
      <c r="G48">
        <f>_xll.TA_TYPPRICE(D48,E48,F48)</f>
        <v>325.75</v>
      </c>
      <c r="H48">
        <v>320.81117233932093</v>
      </c>
      <c r="I48" t="str">
        <f t="shared" si="0"/>
        <v>UP</v>
      </c>
      <c r="J48">
        <v>321.59072014560007</v>
      </c>
      <c r="K48">
        <v>309.61930853011893</v>
      </c>
      <c r="L48" t="str">
        <f t="shared" si="1"/>
        <v>UP</v>
      </c>
      <c r="M48" t="str">
        <f t="shared" si="2"/>
        <v>UP</v>
      </c>
      <c r="N48">
        <v>63.430217201595937</v>
      </c>
      <c r="O48" t="str">
        <f t="shared" si="3"/>
        <v>UP</v>
      </c>
      <c r="P48" t="str">
        <f t="shared" si="4"/>
        <v>UP</v>
      </c>
      <c r="Q48">
        <f t="shared" si="5"/>
        <v>0.94999999999998863</v>
      </c>
      <c r="R48">
        <f t="shared" si="6"/>
        <v>13.149999999999977</v>
      </c>
      <c r="S48">
        <f t="shared" si="7"/>
        <v>7.224334600760382E-2</v>
      </c>
      <c r="T48" t="str">
        <f t="shared" si="8"/>
        <v>DOWN</v>
      </c>
      <c r="U48" t="str">
        <f t="shared" si="9"/>
        <v>No T+M+I</v>
      </c>
      <c r="V48">
        <v>313.74578590479365</v>
      </c>
      <c r="W48">
        <v>315.20618095940188</v>
      </c>
      <c r="X48">
        <f t="shared" si="10"/>
        <v>-1.4603950546082274</v>
      </c>
      <c r="Y48">
        <v>-4.3939723053797435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321.35000000000002</v>
      </c>
      <c r="D49">
        <v>325</v>
      </c>
      <c r="E49">
        <v>317.60000000000002</v>
      </c>
      <c r="F49">
        <v>320</v>
      </c>
      <c r="G49">
        <f>_xll.TA_TYPPRICE(D49,E49,F49)</f>
        <v>320.86666666666667</v>
      </c>
      <c r="H49">
        <v>320.8389195029938</v>
      </c>
      <c r="I49" t="str">
        <f t="shared" si="0"/>
        <v>DOWN</v>
      </c>
      <c r="J49">
        <v>322.34833789102225</v>
      </c>
      <c r="K49">
        <v>311.39279552342583</v>
      </c>
      <c r="L49" t="str">
        <f t="shared" si="1"/>
        <v>No Confirmation</v>
      </c>
      <c r="M49" t="str">
        <f t="shared" si="2"/>
        <v>No Trend</v>
      </c>
      <c r="N49">
        <v>59.04770778975611</v>
      </c>
      <c r="O49" t="str">
        <f t="shared" si="3"/>
        <v>No Momentum</v>
      </c>
      <c r="P49" t="str">
        <f t="shared" si="4"/>
        <v>No Trend + Momentum</v>
      </c>
      <c r="Q49">
        <f t="shared" si="5"/>
        <v>2.3999999999999773</v>
      </c>
      <c r="R49">
        <f t="shared" si="6"/>
        <v>7.3999999999999773</v>
      </c>
      <c r="S49">
        <f t="shared" si="7"/>
        <v>0.32432432432432223</v>
      </c>
      <c r="T49" t="str">
        <f t="shared" si="8"/>
        <v>No Indication</v>
      </c>
      <c r="U49" t="str">
        <f t="shared" si="9"/>
        <v>No T+M+I</v>
      </c>
      <c r="V49">
        <v>314.70797268867153</v>
      </c>
      <c r="W49">
        <v>315.56127866611286</v>
      </c>
      <c r="X49">
        <f t="shared" si="10"/>
        <v>-0.85330597744132319</v>
      </c>
      <c r="Y49">
        <v>-3.6858390397920595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325</v>
      </c>
      <c r="D50">
        <v>329.9</v>
      </c>
      <c r="E50">
        <v>322</v>
      </c>
      <c r="F50">
        <v>327</v>
      </c>
      <c r="G50">
        <f>_xll.TA_TYPPRICE(D50,E50,F50)</f>
        <v>326.3</v>
      </c>
      <c r="H50">
        <v>323.56945975149688</v>
      </c>
      <c r="I50" t="str">
        <f t="shared" si="0"/>
        <v>UP</v>
      </c>
      <c r="J50">
        <v>324.02648502635066</v>
      </c>
      <c r="K50">
        <v>313.74995207377566</v>
      </c>
      <c r="L50" t="str">
        <f t="shared" si="1"/>
        <v>UP</v>
      </c>
      <c r="M50" t="str">
        <f t="shared" si="2"/>
        <v>UP</v>
      </c>
      <c r="N50">
        <v>68.553310331016377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7.8999999999999773</v>
      </c>
      <c r="S50">
        <f t="shared" si="7"/>
        <v>0.63291139240506511</v>
      </c>
      <c r="T50" t="str">
        <f t="shared" si="8"/>
        <v>No Indication</v>
      </c>
      <c r="U50" t="str">
        <f t="shared" si="9"/>
        <v>No T+M+I</v>
      </c>
      <c r="V50">
        <v>316.59905381349131</v>
      </c>
      <c r="W50">
        <v>316.40859135751191</v>
      </c>
      <c r="X50">
        <f t="shared" si="10"/>
        <v>0.19046245597940015</v>
      </c>
      <c r="Y50">
        <v>-2.9105787406377677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328.45</v>
      </c>
      <c r="D51">
        <v>333</v>
      </c>
      <c r="E51">
        <v>318.8</v>
      </c>
      <c r="F51">
        <v>322</v>
      </c>
      <c r="G51">
        <f>_xll.TA_TYPPRICE(D51,E51,F51)</f>
        <v>324.59999999999997</v>
      </c>
      <c r="H51">
        <v>324.08472987574839</v>
      </c>
      <c r="I51" t="str">
        <f t="shared" si="0"/>
        <v>DOWN</v>
      </c>
      <c r="J51">
        <v>326.02059946493938</v>
      </c>
      <c r="K51">
        <v>314.87218494626995</v>
      </c>
      <c r="L51" t="str">
        <f t="shared" si="1"/>
        <v>No Confirmation</v>
      </c>
      <c r="M51" t="str">
        <f t="shared" si="2"/>
        <v>No Trend</v>
      </c>
      <c r="N51">
        <v>56.784934212633033</v>
      </c>
      <c r="O51" t="str">
        <f t="shared" si="3"/>
        <v>No Momentum</v>
      </c>
      <c r="P51" t="str">
        <f t="shared" si="4"/>
        <v>No Trend + Momentum</v>
      </c>
      <c r="Q51">
        <f t="shared" si="5"/>
        <v>3.1999999999999886</v>
      </c>
      <c r="R51">
        <f t="shared" si="6"/>
        <v>14.199999999999989</v>
      </c>
      <c r="S51">
        <f t="shared" si="7"/>
        <v>0.2253521126760557</v>
      </c>
      <c r="T51" t="str">
        <f t="shared" si="8"/>
        <v>No Indication</v>
      </c>
      <c r="U51" t="str">
        <f t="shared" si="9"/>
        <v>No T+M+I</v>
      </c>
      <c r="V51">
        <v>317.42996861141575</v>
      </c>
      <c r="W51">
        <v>316.822769775474</v>
      </c>
      <c r="X51">
        <f t="shared" si="10"/>
        <v>0.60719883594174462</v>
      </c>
      <c r="Y51">
        <v>-2.2070232253218651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322</v>
      </c>
      <c r="D52">
        <v>334.9</v>
      </c>
      <c r="E52">
        <v>319.39999999999998</v>
      </c>
      <c r="F52">
        <v>333</v>
      </c>
      <c r="G52">
        <f>_xll.TA_TYPPRICE(D52,E52,F52)</f>
        <v>329.09999999999997</v>
      </c>
      <c r="H52">
        <v>326.59236493787421</v>
      </c>
      <c r="I52" t="str">
        <f t="shared" si="0"/>
        <v>UP</v>
      </c>
      <c r="J52">
        <v>327.99379958384174</v>
      </c>
      <c r="K52">
        <v>315.87836606932109</v>
      </c>
      <c r="L52" t="str">
        <f t="shared" si="1"/>
        <v>UP</v>
      </c>
      <c r="M52" t="str">
        <f t="shared" si="2"/>
        <v>UP</v>
      </c>
      <c r="N52">
        <v>70.643647211177822</v>
      </c>
      <c r="O52" t="str">
        <f t="shared" si="3"/>
        <v>UP</v>
      </c>
      <c r="P52" t="str">
        <f t="shared" si="4"/>
        <v>UP</v>
      </c>
      <c r="Q52">
        <f t="shared" si="5"/>
        <v>13.600000000000023</v>
      </c>
      <c r="R52">
        <f t="shared" si="6"/>
        <v>15.5</v>
      </c>
      <c r="S52">
        <f t="shared" si="7"/>
        <v>0.87741935483871114</v>
      </c>
      <c r="T52" t="str">
        <f t="shared" si="8"/>
        <v>UP</v>
      </c>
      <c r="U52" t="str">
        <f t="shared" si="9"/>
        <v>UP</v>
      </c>
      <c r="V52">
        <v>319.8253580558133</v>
      </c>
      <c r="W52">
        <v>318.02108312543891</v>
      </c>
      <c r="X52">
        <f t="shared" si="10"/>
        <v>1.8042749303743904</v>
      </c>
      <c r="Y52">
        <v>-1.4047635941826138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339</v>
      </c>
      <c r="D53">
        <v>352.6</v>
      </c>
      <c r="E53">
        <v>337.1</v>
      </c>
      <c r="F53">
        <v>351</v>
      </c>
      <c r="G53">
        <f>_xll.TA_TYPPRICE(D53,E53,F53)</f>
        <v>346.90000000000003</v>
      </c>
      <c r="H53">
        <v>336.74618246893715</v>
      </c>
      <c r="I53" t="str">
        <f t="shared" si="0"/>
        <v>UP</v>
      </c>
      <c r="J53">
        <v>333.46184412076582</v>
      </c>
      <c r="K53">
        <v>320.59428472058306</v>
      </c>
      <c r="L53" t="str">
        <f t="shared" si="1"/>
        <v>UP</v>
      </c>
      <c r="M53" t="str">
        <f t="shared" si="2"/>
        <v>UP</v>
      </c>
      <c r="N53">
        <v>82.272308824316809</v>
      </c>
      <c r="O53" t="str">
        <f t="shared" si="3"/>
        <v>UP</v>
      </c>
      <c r="P53" t="str">
        <f t="shared" si="4"/>
        <v>UP</v>
      </c>
      <c r="Q53">
        <f t="shared" si="5"/>
        <v>13.899999999999977</v>
      </c>
      <c r="R53">
        <f t="shared" si="6"/>
        <v>15.5</v>
      </c>
      <c r="S53">
        <f t="shared" si="7"/>
        <v>0.89677419354838561</v>
      </c>
      <c r="T53" t="str">
        <f t="shared" si="8"/>
        <v>UP</v>
      </c>
      <c r="U53" t="str">
        <f t="shared" si="9"/>
        <v>UP</v>
      </c>
      <c r="V53">
        <v>324.6214568164574</v>
      </c>
      <c r="W53">
        <v>320.46396585688785</v>
      </c>
      <c r="X53">
        <f t="shared" si="10"/>
        <v>4.1574909595695431</v>
      </c>
      <c r="Y53">
        <v>-0.29231268343218253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338.85</v>
      </c>
      <c r="AE53">
        <f t="shared" si="16"/>
        <v>343</v>
      </c>
      <c r="AF53">
        <f t="shared" si="17"/>
        <v>344.85</v>
      </c>
      <c r="AG53">
        <f t="shared" si="18"/>
        <v>346.70000000000005</v>
      </c>
      <c r="AH53">
        <f t="shared" si="19"/>
        <v>346.70000000000005</v>
      </c>
    </row>
    <row r="54" spans="1:34" x14ac:dyDescent="0.25">
      <c r="A54" t="s">
        <v>5</v>
      </c>
      <c r="B54" s="1">
        <v>42930</v>
      </c>
      <c r="C54">
        <v>352.9</v>
      </c>
      <c r="D54">
        <v>353.75</v>
      </c>
      <c r="E54">
        <v>341</v>
      </c>
      <c r="F54">
        <v>346</v>
      </c>
      <c r="G54">
        <f>_xll.TA_TYPPRICE(D54,E54,F54)</f>
        <v>346.91666666666669</v>
      </c>
      <c r="H54">
        <v>341.83142456780195</v>
      </c>
      <c r="I54" t="str">
        <f t="shared" si="0"/>
        <v>UP</v>
      </c>
      <c r="J54">
        <v>337.97032320504007</v>
      </c>
      <c r="K54">
        <v>325.12888811600902</v>
      </c>
      <c r="L54" t="str">
        <f t="shared" si="1"/>
        <v>UP</v>
      </c>
      <c r="M54" t="str">
        <f t="shared" si="2"/>
        <v>UP</v>
      </c>
      <c r="N54">
        <v>72.324637799790864</v>
      </c>
      <c r="O54" t="str">
        <f t="shared" si="3"/>
        <v>UP</v>
      </c>
      <c r="P54" t="str">
        <f t="shared" si="4"/>
        <v>UP</v>
      </c>
      <c r="Q54">
        <f t="shared" si="5"/>
        <v>5</v>
      </c>
      <c r="R54">
        <f t="shared" si="6"/>
        <v>12.75</v>
      </c>
      <c r="S54">
        <f t="shared" si="7"/>
        <v>0.39215686274509803</v>
      </c>
      <c r="T54" t="str">
        <f t="shared" si="8"/>
        <v>No Indication</v>
      </c>
      <c r="U54" t="str">
        <f t="shared" si="9"/>
        <v>No T+M+I</v>
      </c>
      <c r="V54">
        <v>327.91046346007931</v>
      </c>
      <c r="W54">
        <v>322.35552394156281</v>
      </c>
      <c r="X54">
        <f t="shared" si="10"/>
        <v>5.5549395185165054</v>
      </c>
      <c r="Y54">
        <v>0.87713775695755514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345.7</v>
      </c>
      <c r="D55">
        <v>345.7</v>
      </c>
      <c r="E55">
        <v>336.45</v>
      </c>
      <c r="F55">
        <v>339</v>
      </c>
      <c r="G55">
        <f>_xll.TA_TYPPRICE(D55,E55,F55)</f>
        <v>340.38333333333333</v>
      </c>
      <c r="H55">
        <v>341.10737895056764</v>
      </c>
      <c r="I55" t="str">
        <f t="shared" si="0"/>
        <v>DOWN</v>
      </c>
      <c r="J55">
        <v>339.6880291594756</v>
      </c>
      <c r="K55">
        <v>327.6446907568959</v>
      </c>
      <c r="L55" t="str">
        <f t="shared" si="1"/>
        <v>No Confirmation</v>
      </c>
      <c r="M55" t="str">
        <f t="shared" si="2"/>
        <v>No Trend</v>
      </c>
      <c r="N55">
        <v>59.693731683061777</v>
      </c>
      <c r="O55" t="str">
        <f t="shared" si="3"/>
        <v>No Momentum</v>
      </c>
      <c r="P55" t="str">
        <f t="shared" si="4"/>
        <v>No Trend + Momentum</v>
      </c>
      <c r="Q55">
        <f t="shared" si="5"/>
        <v>2.5500000000000114</v>
      </c>
      <c r="R55">
        <f t="shared" si="6"/>
        <v>9.25</v>
      </c>
      <c r="S55">
        <f t="shared" si="7"/>
        <v>0.27567567567567691</v>
      </c>
      <c r="T55" t="str">
        <f t="shared" si="8"/>
        <v>No Indication</v>
      </c>
      <c r="U55" t="str">
        <f t="shared" si="9"/>
        <v>No T+M+I</v>
      </c>
      <c r="V55">
        <v>329.6165460046825</v>
      </c>
      <c r="W55">
        <v>323.58844809403962</v>
      </c>
      <c r="X55">
        <f t="shared" si="10"/>
        <v>6.0280979106428845</v>
      </c>
      <c r="Y55">
        <v>1.9073297876946209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337.5</v>
      </c>
      <c r="D56">
        <v>345.7</v>
      </c>
      <c r="E56">
        <v>335.1</v>
      </c>
      <c r="F56">
        <v>339</v>
      </c>
      <c r="G56">
        <f>_xll.TA_TYPPRICE(D56,E56,F56)</f>
        <v>339.93333333333334</v>
      </c>
      <c r="H56">
        <v>340.52035614195051</v>
      </c>
      <c r="I56" t="str">
        <f t="shared" si="0"/>
        <v>DOWN</v>
      </c>
      <c r="J56">
        <v>341.02402267959212</v>
      </c>
      <c r="K56">
        <v>329.30142614425239</v>
      </c>
      <c r="L56" t="str">
        <f t="shared" si="1"/>
        <v>No Confirmation</v>
      </c>
      <c r="M56" t="str">
        <f t="shared" si="2"/>
        <v>No Trend</v>
      </c>
      <c r="N56">
        <v>59.693731683061777</v>
      </c>
      <c r="O56" t="str">
        <f t="shared" si="3"/>
        <v>No Momentum</v>
      </c>
      <c r="P56" t="str">
        <f t="shared" si="4"/>
        <v>No Trend + Momentum</v>
      </c>
      <c r="Q56">
        <f t="shared" si="5"/>
        <v>3.8999999999999773</v>
      </c>
      <c r="R56">
        <f t="shared" si="6"/>
        <v>10.599999999999966</v>
      </c>
      <c r="S56">
        <f t="shared" si="7"/>
        <v>0.36792452830188582</v>
      </c>
      <c r="T56" t="str">
        <f t="shared" si="8"/>
        <v>No Indication</v>
      </c>
      <c r="U56" t="str">
        <f t="shared" si="9"/>
        <v>No T+M+I</v>
      </c>
      <c r="V56">
        <v>331.0601543116544</v>
      </c>
      <c r="W56">
        <v>324.73004453151816</v>
      </c>
      <c r="X56">
        <f t="shared" si="10"/>
        <v>6.3301097801362403</v>
      </c>
      <c r="Y56">
        <v>2.7918857861829447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341.8</v>
      </c>
      <c r="D57">
        <v>345.5</v>
      </c>
      <c r="E57">
        <v>339</v>
      </c>
      <c r="F57">
        <v>340</v>
      </c>
      <c r="G57">
        <f>_xll.TA_TYPPRICE(D57,E57,F57)</f>
        <v>341.5</v>
      </c>
      <c r="H57">
        <v>341.01017807097526</v>
      </c>
      <c r="I57" t="str">
        <f t="shared" si="0"/>
        <v>DOWN</v>
      </c>
      <c r="J57">
        <v>342.01868430634943</v>
      </c>
      <c r="K57">
        <v>331.45666477886294</v>
      </c>
      <c r="L57" t="str">
        <f t="shared" si="1"/>
        <v>No Confirmation</v>
      </c>
      <c r="M57" t="str">
        <f t="shared" si="2"/>
        <v>No Trend</v>
      </c>
      <c r="N57">
        <v>61.206019886819561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6.5</v>
      </c>
      <c r="S57">
        <f t="shared" si="7"/>
        <v>0.15384615384615385</v>
      </c>
      <c r="T57" t="str">
        <f t="shared" si="8"/>
        <v>DOWN</v>
      </c>
      <c r="U57" t="str">
        <f t="shared" si="9"/>
        <v>No T+M+I</v>
      </c>
      <c r="V57">
        <v>332.43551518678447</v>
      </c>
      <c r="W57">
        <v>325.8611523439983</v>
      </c>
      <c r="X57">
        <f t="shared" si="10"/>
        <v>6.5743628427861722</v>
      </c>
      <c r="Y57">
        <v>3.5483811975035904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341.1</v>
      </c>
      <c r="D58">
        <v>344.45</v>
      </c>
      <c r="E58">
        <v>334.85</v>
      </c>
      <c r="F58">
        <v>336</v>
      </c>
      <c r="G58">
        <f>_xll.TA_TYPPRICE(D58,E58,F58)</f>
        <v>338.43333333333334</v>
      </c>
      <c r="H58">
        <v>339.72175570215427</v>
      </c>
      <c r="I58" t="str">
        <f t="shared" si="0"/>
        <v>DOWN</v>
      </c>
      <c r="J58">
        <v>342.55897668271621</v>
      </c>
      <c r="K58">
        <v>332.21073927244896</v>
      </c>
      <c r="L58" t="str">
        <f t="shared" si="1"/>
        <v>No Confirmation</v>
      </c>
      <c r="M58" t="str">
        <f t="shared" si="2"/>
        <v>No Trend</v>
      </c>
      <c r="N58">
        <v>51.537587538761031</v>
      </c>
      <c r="O58" t="str">
        <f t="shared" si="3"/>
        <v>No Momentum</v>
      </c>
      <c r="P58" t="str">
        <f t="shared" si="4"/>
        <v>No Trend + Momentum</v>
      </c>
      <c r="Q58">
        <f t="shared" si="5"/>
        <v>1.1499999999999773</v>
      </c>
      <c r="R58">
        <f t="shared" si="6"/>
        <v>9.5999999999999659</v>
      </c>
      <c r="S58">
        <f t="shared" si="7"/>
        <v>0.11979166666666473</v>
      </c>
      <c r="T58" t="str">
        <f t="shared" si="8"/>
        <v>DOWN</v>
      </c>
      <c r="U58" t="str">
        <f t="shared" si="9"/>
        <v>No T+M+I</v>
      </c>
      <c r="V58">
        <v>332.98389746574071</v>
      </c>
      <c r="W58">
        <v>326.61217809629471</v>
      </c>
      <c r="X58">
        <f t="shared" si="10"/>
        <v>6.3717193694459979</v>
      </c>
      <c r="Y58">
        <v>4.1130488318920717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336.5</v>
      </c>
      <c r="D59">
        <v>341.6</v>
      </c>
      <c r="E59">
        <v>333.1</v>
      </c>
      <c r="F59">
        <v>341</v>
      </c>
      <c r="G59">
        <f>_xll.TA_TYPPRICE(D59,E59,F59)</f>
        <v>338.56666666666666</v>
      </c>
      <c r="H59">
        <v>339.14421118441044</v>
      </c>
      <c r="I59" t="str">
        <f t="shared" si="0"/>
        <v>UP</v>
      </c>
      <c r="J59">
        <v>342.34587075322372</v>
      </c>
      <c r="K59">
        <v>332.40835276746031</v>
      </c>
      <c r="L59" t="str">
        <f t="shared" si="1"/>
        <v>No Confirmation</v>
      </c>
      <c r="M59" t="str">
        <f t="shared" si="2"/>
        <v>No Trend</v>
      </c>
      <c r="N59">
        <v>61.131216150463409</v>
      </c>
      <c r="O59" t="str">
        <f t="shared" si="3"/>
        <v>UP</v>
      </c>
      <c r="P59" t="str">
        <f t="shared" si="4"/>
        <v>No Trend + Momentum</v>
      </c>
      <c r="Q59">
        <f t="shared" si="5"/>
        <v>7.8999999999999773</v>
      </c>
      <c r="R59">
        <f t="shared" si="6"/>
        <v>8.5</v>
      </c>
      <c r="S59">
        <f t="shared" si="7"/>
        <v>0.92941176470587972</v>
      </c>
      <c r="T59" t="str">
        <f t="shared" si="8"/>
        <v>UP</v>
      </c>
      <c r="U59" t="str">
        <f t="shared" si="9"/>
        <v>No T+M+I</v>
      </c>
      <c r="V59">
        <v>334.21714400947292</v>
      </c>
      <c r="W59">
        <v>327.67794268175436</v>
      </c>
      <c r="X59">
        <f t="shared" si="10"/>
        <v>6.5392013277185583</v>
      </c>
      <c r="Y59">
        <v>4.5982793310573689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340.5</v>
      </c>
      <c r="D60">
        <v>341.8</v>
      </c>
      <c r="E60">
        <v>335.1</v>
      </c>
      <c r="F60">
        <v>336</v>
      </c>
      <c r="G60">
        <f>_xll.TA_TYPPRICE(D60,E60,F60)</f>
        <v>337.63333333333338</v>
      </c>
      <c r="H60">
        <v>338.38877225887188</v>
      </c>
      <c r="I60" t="str">
        <f t="shared" si="0"/>
        <v>DOWN</v>
      </c>
      <c r="J60">
        <v>342.22456614139622</v>
      </c>
      <c r="K60">
        <v>333.00649659691356</v>
      </c>
      <c r="L60" t="str">
        <f t="shared" si="1"/>
        <v>No Confirmation</v>
      </c>
      <c r="M60" t="str">
        <f t="shared" si="2"/>
        <v>No Trend</v>
      </c>
      <c r="N60">
        <v>49.004933438021247</v>
      </c>
      <c r="O60" t="str">
        <f t="shared" si="3"/>
        <v>No Momentum</v>
      </c>
      <c r="P60" t="str">
        <f t="shared" si="4"/>
        <v>No Trend + Momentum</v>
      </c>
      <c r="Q60">
        <f t="shared" si="5"/>
        <v>0.89999999999997726</v>
      </c>
      <c r="R60">
        <f t="shared" si="6"/>
        <v>6.6999999999999886</v>
      </c>
      <c r="S60">
        <f t="shared" si="7"/>
        <v>0.13432835820895206</v>
      </c>
      <c r="T60" t="str">
        <f t="shared" si="8"/>
        <v>DOWN</v>
      </c>
      <c r="U60" t="str">
        <f t="shared" si="9"/>
        <v>No T+M+I</v>
      </c>
      <c r="V60">
        <v>334.49142954647709</v>
      </c>
      <c r="W60">
        <v>328.29439137199478</v>
      </c>
      <c r="X60">
        <f t="shared" si="10"/>
        <v>6.1970381744823158</v>
      </c>
      <c r="Y60">
        <v>4.9180310997423584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336</v>
      </c>
      <c r="D61">
        <v>340</v>
      </c>
      <c r="E61">
        <v>331.1</v>
      </c>
      <c r="F61">
        <v>336</v>
      </c>
      <c r="G61">
        <f>_xll.TA_TYPPRICE(D61,E61,F61)</f>
        <v>335.7</v>
      </c>
      <c r="H61">
        <v>337.04438612943591</v>
      </c>
      <c r="I61" t="str">
        <f t="shared" si="0"/>
        <v>DOWN</v>
      </c>
      <c r="J61">
        <v>341.73021810997483</v>
      </c>
      <c r="K61">
        <v>332.58283068648831</v>
      </c>
      <c r="L61" t="str">
        <f t="shared" si="1"/>
        <v>No Confirmation</v>
      </c>
      <c r="M61" t="str">
        <f t="shared" si="2"/>
        <v>No Trend</v>
      </c>
      <c r="N61">
        <v>49.004933438021247</v>
      </c>
      <c r="O61" t="str">
        <f t="shared" si="3"/>
        <v>No Momentum</v>
      </c>
      <c r="P61" t="str">
        <f t="shared" si="4"/>
        <v>No Trend + Momentum</v>
      </c>
      <c r="Q61">
        <f t="shared" si="5"/>
        <v>4.8999999999999773</v>
      </c>
      <c r="R61">
        <f t="shared" si="6"/>
        <v>8.8999999999999773</v>
      </c>
      <c r="S61">
        <f t="shared" si="7"/>
        <v>0.55056179775280789</v>
      </c>
      <c r="T61" t="str">
        <f t="shared" si="8"/>
        <v>No Indication</v>
      </c>
      <c r="U61" t="str">
        <f t="shared" si="9"/>
        <v>No T+M+I</v>
      </c>
      <c r="V61">
        <v>334.72351730855752</v>
      </c>
      <c r="W61">
        <v>328.86517719629148</v>
      </c>
      <c r="X61">
        <f t="shared" si="10"/>
        <v>5.8583401122660348</v>
      </c>
      <c r="Y61">
        <v>5.1060929022470933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336.5</v>
      </c>
      <c r="D62">
        <v>338.35</v>
      </c>
      <c r="E62">
        <v>324.10000000000002</v>
      </c>
      <c r="F62">
        <v>326</v>
      </c>
      <c r="G62">
        <f>_xll.TA_TYPPRICE(D62,E62,F62)</f>
        <v>329.48333333333335</v>
      </c>
      <c r="H62">
        <v>333.26385973138463</v>
      </c>
      <c r="I62" t="str">
        <f t="shared" si="0"/>
        <v>DOWN</v>
      </c>
      <c r="J62">
        <v>340.97905852998042</v>
      </c>
      <c r="K62">
        <v>330.69775720060204</v>
      </c>
      <c r="L62" t="str">
        <f t="shared" si="1"/>
        <v>DOWN</v>
      </c>
      <c r="M62" t="str">
        <f t="shared" si="2"/>
        <v>DOWN</v>
      </c>
      <c r="N62">
        <v>30.252011870914856</v>
      </c>
      <c r="O62" t="str">
        <f t="shared" si="3"/>
        <v>DOWN</v>
      </c>
      <c r="P62" t="str">
        <f t="shared" si="4"/>
        <v>DOWN</v>
      </c>
      <c r="Q62">
        <f t="shared" si="5"/>
        <v>1.8999999999999773</v>
      </c>
      <c r="R62">
        <f t="shared" si="6"/>
        <v>14.25</v>
      </c>
      <c r="S62">
        <f t="shared" si="7"/>
        <v>0.13333333333333175</v>
      </c>
      <c r="T62" t="str">
        <f t="shared" si="8"/>
        <v>DOWN</v>
      </c>
      <c r="U62" t="str">
        <f t="shared" si="9"/>
        <v>DOWN</v>
      </c>
      <c r="V62">
        <v>333.38143772262561</v>
      </c>
      <c r="W62">
        <v>328.65294184841804</v>
      </c>
      <c r="X62">
        <f t="shared" si="10"/>
        <v>4.7284958742075673</v>
      </c>
      <c r="Y62">
        <v>5.030573496639188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327.39999999999998</v>
      </c>
      <c r="D63">
        <v>336.4</v>
      </c>
      <c r="E63">
        <v>326.8</v>
      </c>
      <c r="F63">
        <v>332</v>
      </c>
      <c r="G63">
        <f>_xll.TA_TYPPRICE(D63,E63,F63)</f>
        <v>331.73333333333335</v>
      </c>
      <c r="H63">
        <v>332.49859653235899</v>
      </c>
      <c r="I63" t="str">
        <f t="shared" si="0"/>
        <v>DOWN</v>
      </c>
      <c r="J63">
        <v>339.96148996776253</v>
      </c>
      <c r="K63">
        <v>329.83158893380158</v>
      </c>
      <c r="L63" t="str">
        <f t="shared" si="1"/>
        <v>No Confirmation</v>
      </c>
      <c r="M63" t="str">
        <f t="shared" si="2"/>
        <v>No Trend</v>
      </c>
      <c r="N63">
        <v>45.805995569883777</v>
      </c>
      <c r="O63" t="str">
        <f t="shared" si="3"/>
        <v>No Momentum</v>
      </c>
      <c r="P63" t="str">
        <f t="shared" si="4"/>
        <v>No Trend + Momentum</v>
      </c>
      <c r="Q63">
        <f t="shared" si="5"/>
        <v>5.1999999999999886</v>
      </c>
      <c r="R63">
        <f t="shared" si="6"/>
        <v>9.5999999999999659</v>
      </c>
      <c r="S63">
        <f t="shared" si="7"/>
        <v>0.54166666666666741</v>
      </c>
      <c r="T63" t="str">
        <f t="shared" si="8"/>
        <v>No Indication</v>
      </c>
      <c r="U63" t="str">
        <f t="shared" si="9"/>
        <v>No T+M+I</v>
      </c>
      <c r="V63">
        <v>333.16890884222164</v>
      </c>
      <c r="W63">
        <v>328.90087208186856</v>
      </c>
      <c r="X63">
        <f t="shared" si="10"/>
        <v>4.268036760353084</v>
      </c>
      <c r="Y63">
        <v>4.8780661493819668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330.1</v>
      </c>
      <c r="D64">
        <v>334.95</v>
      </c>
      <c r="E64">
        <v>319.14999999999998</v>
      </c>
      <c r="F64">
        <v>323</v>
      </c>
      <c r="G64">
        <f>_xll.TA_TYPPRICE(D64,E64,F64)</f>
        <v>325.7</v>
      </c>
      <c r="H64">
        <v>329.09929826617952</v>
      </c>
      <c r="I64" t="str">
        <f t="shared" si="0"/>
        <v>DOWN</v>
      </c>
      <c r="J64">
        <v>338.84782553048194</v>
      </c>
      <c r="K64">
        <v>327.45790250406787</v>
      </c>
      <c r="L64" t="str">
        <f t="shared" si="1"/>
        <v>DOWN</v>
      </c>
      <c r="M64" t="str">
        <f t="shared" si="2"/>
        <v>DOWN</v>
      </c>
      <c r="N64">
        <v>32.300281876752621</v>
      </c>
      <c r="O64" t="str">
        <f t="shared" si="3"/>
        <v>DOWN</v>
      </c>
      <c r="P64" t="str">
        <f t="shared" si="4"/>
        <v>DOWN</v>
      </c>
      <c r="Q64">
        <f t="shared" si="5"/>
        <v>3.8500000000000227</v>
      </c>
      <c r="R64">
        <f t="shared" si="6"/>
        <v>15.800000000000011</v>
      </c>
      <c r="S64">
        <f t="shared" si="7"/>
        <v>0.24367088607595064</v>
      </c>
      <c r="T64" t="str">
        <f t="shared" si="8"/>
        <v>No Indication</v>
      </c>
      <c r="U64" t="str">
        <f t="shared" si="9"/>
        <v>No T+M+I</v>
      </c>
      <c r="V64">
        <v>331.60446132803372</v>
      </c>
      <c r="W64">
        <v>328.46377044617458</v>
      </c>
      <c r="X64">
        <f t="shared" si="10"/>
        <v>3.1406908818591432</v>
      </c>
      <c r="Y64">
        <v>4.5305910958774023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324.8</v>
      </c>
      <c r="D65">
        <v>327.60000000000002</v>
      </c>
      <c r="E65">
        <v>321.25</v>
      </c>
      <c r="F65">
        <v>323.95</v>
      </c>
      <c r="G65">
        <f>_xll.TA_TYPPRICE(D65,E65,F65)</f>
        <v>324.26666666666665</v>
      </c>
      <c r="H65">
        <v>326.68298246642308</v>
      </c>
      <c r="I65" t="str">
        <f t="shared" si="0"/>
        <v>DOWN</v>
      </c>
      <c r="J65">
        <v>336.34830874593041</v>
      </c>
      <c r="K65">
        <v>326.07836861427501</v>
      </c>
      <c r="L65" t="str">
        <f t="shared" si="1"/>
        <v>DOWN</v>
      </c>
      <c r="M65" t="str">
        <f t="shared" si="2"/>
        <v>DOWN</v>
      </c>
      <c r="N65">
        <v>34.835399184079733</v>
      </c>
      <c r="O65" t="str">
        <f t="shared" si="3"/>
        <v>DOWN</v>
      </c>
      <c r="P65" t="str">
        <f t="shared" si="4"/>
        <v>DOWN</v>
      </c>
      <c r="Q65">
        <f t="shared" si="5"/>
        <v>2.6999999999999886</v>
      </c>
      <c r="R65">
        <f t="shared" si="6"/>
        <v>6.3500000000000227</v>
      </c>
      <c r="S65">
        <f t="shared" si="7"/>
        <v>0.42519685039369748</v>
      </c>
      <c r="T65" t="str">
        <f t="shared" si="8"/>
        <v>No Indication</v>
      </c>
      <c r="U65" t="str">
        <f t="shared" si="9"/>
        <v>No T+M+I</v>
      </c>
      <c r="V65">
        <v>330.42685189295162</v>
      </c>
      <c r="W65">
        <v>328.12941707979127</v>
      </c>
      <c r="X65">
        <f t="shared" si="10"/>
        <v>2.2974348131603506</v>
      </c>
      <c r="Y65">
        <v>4.0839598393339918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324</v>
      </c>
      <c r="D66">
        <v>327.7</v>
      </c>
      <c r="E66">
        <v>316.60000000000002</v>
      </c>
      <c r="F66">
        <v>317.55</v>
      </c>
      <c r="G66">
        <f>_xll.TA_TYPPRICE(D66,E66,F66)</f>
        <v>320.61666666666662</v>
      </c>
      <c r="H66">
        <v>323.64982456654485</v>
      </c>
      <c r="I66" t="str">
        <f t="shared" si="0"/>
        <v>DOWN</v>
      </c>
      <c r="J66">
        <v>334.42646235794587</v>
      </c>
      <c r="K66">
        <v>323.97206447776944</v>
      </c>
      <c r="L66" t="str">
        <f t="shared" si="1"/>
        <v>DOWN</v>
      </c>
      <c r="M66" t="str">
        <f t="shared" si="2"/>
        <v>DOWN</v>
      </c>
      <c r="N66">
        <v>26.483971961024437</v>
      </c>
      <c r="O66" t="str">
        <f t="shared" si="3"/>
        <v>DOWN</v>
      </c>
      <c r="P66" t="str">
        <f t="shared" si="4"/>
        <v>DOWN</v>
      </c>
      <c r="Q66">
        <f t="shared" si="5"/>
        <v>0.94999999999998863</v>
      </c>
      <c r="R66">
        <f t="shared" si="6"/>
        <v>11.099999999999966</v>
      </c>
      <c r="S66">
        <f t="shared" si="7"/>
        <v>8.5585585585584822E-2</v>
      </c>
      <c r="T66" t="str">
        <f t="shared" si="8"/>
        <v>DOWN</v>
      </c>
      <c r="U66" t="str">
        <f t="shared" si="9"/>
        <v>DOWN</v>
      </c>
      <c r="V66">
        <v>328.44579775557446</v>
      </c>
      <c r="W66">
        <v>327.3457565553623</v>
      </c>
      <c r="X66">
        <f t="shared" si="10"/>
        <v>1.1000412002121607</v>
      </c>
      <c r="Y66">
        <v>3.4871761115096254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326.45000000000005</v>
      </c>
      <c r="AE66">
        <f t="shared" si="16"/>
        <v>323.45000000000005</v>
      </c>
      <c r="AF66">
        <f t="shared" si="17"/>
        <v>322.15000000000003</v>
      </c>
      <c r="AG66">
        <f t="shared" si="18"/>
        <v>320.85000000000002</v>
      </c>
    </row>
    <row r="67" spans="1:33" x14ac:dyDescent="0.25">
      <c r="A67" t="s">
        <v>5</v>
      </c>
      <c r="B67" s="1">
        <v>42949</v>
      </c>
      <c r="C67">
        <v>317.8</v>
      </c>
      <c r="D67">
        <v>319.5</v>
      </c>
      <c r="E67">
        <v>307.35000000000002</v>
      </c>
      <c r="F67">
        <v>312.39999999999998</v>
      </c>
      <c r="G67">
        <f>_xll.TA_TYPPRICE(D67,E67,F67)</f>
        <v>313.08333333333331</v>
      </c>
      <c r="H67">
        <v>318.36657894993908</v>
      </c>
      <c r="I67" t="str">
        <f t="shared" ref="I67:I82" si="20">IF(F67&gt;H67,"UP","DOWN")</f>
        <v>DOWN</v>
      </c>
      <c r="J67">
        <v>331.10947072284677</v>
      </c>
      <c r="K67">
        <v>320.27827237159846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21.338348706820469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5.0499999999999545</v>
      </c>
      <c r="R67">
        <f t="shared" ref="R67:R82" si="26">D67-E67</f>
        <v>12.149999999999977</v>
      </c>
      <c r="S67">
        <f t="shared" ref="S67:S82" si="27">Q67/R67</f>
        <v>0.41563786008230158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325.97721348548606</v>
      </c>
      <c r="W67">
        <v>326.23866347718729</v>
      </c>
      <c r="X67">
        <f t="shared" ref="X67:X82" si="30">V67-W67</f>
        <v>-0.26144999170122674</v>
      </c>
      <c r="Y67">
        <v>2.7374508908674549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312.39999999999998</v>
      </c>
      <c r="D68">
        <v>317.89999999999998</v>
      </c>
      <c r="E68">
        <v>305.55</v>
      </c>
      <c r="F68">
        <v>308</v>
      </c>
      <c r="G68">
        <f>_xll.TA_TYPPRICE(D68,E68,F68)</f>
        <v>310.48333333333335</v>
      </c>
      <c r="H68">
        <v>314.42495614163624</v>
      </c>
      <c r="I68" t="str">
        <f t="shared" si="20"/>
        <v>DOWN</v>
      </c>
      <c r="J68">
        <v>328.17403278443635</v>
      </c>
      <c r="K68">
        <v>317.00532295568769</v>
      </c>
      <c r="L68" t="str">
        <f t="shared" si="21"/>
        <v>DOWN</v>
      </c>
      <c r="M68" t="str">
        <f t="shared" si="22"/>
        <v>DOWN</v>
      </c>
      <c r="N68">
        <v>17.671564678266922</v>
      </c>
      <c r="O68" t="str">
        <f t="shared" si="23"/>
        <v>DOWN</v>
      </c>
      <c r="P68" t="str">
        <f t="shared" si="24"/>
        <v>DOWN</v>
      </c>
      <c r="Q68">
        <f t="shared" si="25"/>
        <v>2.4499999999999886</v>
      </c>
      <c r="R68">
        <f t="shared" si="26"/>
        <v>12.349999999999966</v>
      </c>
      <c r="S68">
        <f t="shared" si="27"/>
        <v>0.19838056680161906</v>
      </c>
      <c r="T68" t="str">
        <f t="shared" si="28"/>
        <v>DOWN</v>
      </c>
      <c r="U68" t="str">
        <f t="shared" si="29"/>
        <v>DOWN</v>
      </c>
      <c r="V68">
        <v>323.21148833387281</v>
      </c>
      <c r="W68">
        <v>324.88765136776601</v>
      </c>
      <c r="X68">
        <f t="shared" si="30"/>
        <v>-1.6761630338932036</v>
      </c>
      <c r="Y68">
        <v>1.8547281059153229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316.5</v>
      </c>
      <c r="AE68">
        <f t="shared" si="36"/>
        <v>313.20000000000005</v>
      </c>
      <c r="AF68">
        <f t="shared" si="37"/>
        <v>311.75</v>
      </c>
      <c r="AG68">
        <f t="shared" si="38"/>
        <v>310.25</v>
      </c>
    </row>
    <row r="69" spans="1:33" x14ac:dyDescent="0.25">
      <c r="A69" t="s">
        <v>5</v>
      </c>
      <c r="B69" s="1">
        <v>42951</v>
      </c>
      <c r="C69">
        <v>294.10000000000002</v>
      </c>
      <c r="D69">
        <v>325.60000000000002</v>
      </c>
      <c r="E69">
        <v>285</v>
      </c>
      <c r="F69">
        <v>321.89999999999998</v>
      </c>
      <c r="G69">
        <f>_xll.TA_TYPPRICE(D69,E69,F69)</f>
        <v>310.83333333333331</v>
      </c>
      <c r="H69">
        <v>312.62914473748481</v>
      </c>
      <c r="I69" t="str">
        <f t="shared" si="20"/>
        <v>UP</v>
      </c>
      <c r="J69">
        <v>327.60202549900606</v>
      </c>
      <c r="K69">
        <v>309.89302896553488</v>
      </c>
      <c r="L69" t="str">
        <f t="shared" si="21"/>
        <v>No Confirmation</v>
      </c>
      <c r="M69" t="str">
        <f t="shared" si="22"/>
        <v>No Trend</v>
      </c>
      <c r="N69">
        <v>50.95332234598375</v>
      </c>
      <c r="O69" t="str">
        <f t="shared" si="23"/>
        <v>No Momentum</v>
      </c>
      <c r="P69" t="str">
        <f t="shared" si="24"/>
        <v>No Trend + Momentum</v>
      </c>
      <c r="Q69">
        <f t="shared" si="25"/>
        <v>36.899999999999977</v>
      </c>
      <c r="R69">
        <f t="shared" si="26"/>
        <v>40.600000000000023</v>
      </c>
      <c r="S69">
        <f t="shared" si="27"/>
        <v>0.90886699507389057</v>
      </c>
      <c r="T69" t="str">
        <f t="shared" si="28"/>
        <v>UP</v>
      </c>
      <c r="U69" t="str">
        <f t="shared" si="29"/>
        <v>No T+M+I</v>
      </c>
      <c r="V69">
        <v>323.00972089789235</v>
      </c>
      <c r="W69">
        <v>324.66634385904263</v>
      </c>
      <c r="X69">
        <f t="shared" si="30"/>
        <v>-1.6566229611502763</v>
      </c>
      <c r="Y69">
        <v>1.1524578925022029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320</v>
      </c>
      <c r="D70">
        <v>332.6</v>
      </c>
      <c r="E70">
        <v>318</v>
      </c>
      <c r="F70">
        <v>330</v>
      </c>
      <c r="G70">
        <f>_xll.TA_TYPPRICE(D70,E70,F70)</f>
        <v>326.86666666666667</v>
      </c>
      <c r="H70">
        <v>319.74790570207574</v>
      </c>
      <c r="I70" t="str">
        <f t="shared" si="20"/>
        <v>UP</v>
      </c>
      <c r="J70">
        <v>328.71268649922695</v>
      </c>
      <c r="K70">
        <v>311.69457808430491</v>
      </c>
      <c r="L70" t="str">
        <f t="shared" si="21"/>
        <v>UP</v>
      </c>
      <c r="M70" t="str">
        <f t="shared" si="22"/>
        <v>UP</v>
      </c>
      <c r="N70">
        <v>62.110522823865857</v>
      </c>
      <c r="O70" t="str">
        <f t="shared" si="23"/>
        <v>UP</v>
      </c>
      <c r="P70" t="str">
        <f t="shared" si="24"/>
        <v>UP</v>
      </c>
      <c r="Q70">
        <f t="shared" si="25"/>
        <v>12</v>
      </c>
      <c r="R70">
        <f t="shared" si="26"/>
        <v>14.600000000000023</v>
      </c>
      <c r="S70">
        <f t="shared" si="27"/>
        <v>0.82191780821917682</v>
      </c>
      <c r="T70" t="str">
        <f t="shared" si="28"/>
        <v>UP</v>
      </c>
      <c r="U70" t="str">
        <f t="shared" si="29"/>
        <v>UP</v>
      </c>
      <c r="V70">
        <v>324.08514845206275</v>
      </c>
      <c r="W70">
        <v>325.06142949911356</v>
      </c>
      <c r="X70">
        <f t="shared" si="30"/>
        <v>-0.97628104705080432</v>
      </c>
      <c r="Y70">
        <v>0.72671010459160135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334</v>
      </c>
      <c r="D71">
        <v>334.45</v>
      </c>
      <c r="E71">
        <v>319.05</v>
      </c>
      <c r="F71">
        <v>327</v>
      </c>
      <c r="G71">
        <f>_xll.TA_TYPPRICE(D71,E71,F71)</f>
        <v>326.83333333333331</v>
      </c>
      <c r="H71">
        <v>323.2906195177045</v>
      </c>
      <c r="I71" t="str">
        <f t="shared" si="20"/>
        <v>UP</v>
      </c>
      <c r="J71">
        <v>329.98764505495427</v>
      </c>
      <c r="K71">
        <v>313.32911628779271</v>
      </c>
      <c r="L71" t="str">
        <f t="shared" si="21"/>
        <v>No Confirmation</v>
      </c>
      <c r="M71" t="str">
        <f t="shared" si="22"/>
        <v>No Trend</v>
      </c>
      <c r="N71">
        <v>56.192578779943517</v>
      </c>
      <c r="O71" t="str">
        <f t="shared" si="23"/>
        <v>No Momentum</v>
      </c>
      <c r="P71" t="str">
        <f t="shared" si="24"/>
        <v>No Trend + Momentum</v>
      </c>
      <c r="Q71">
        <f t="shared" si="25"/>
        <v>7.9499999999999886</v>
      </c>
      <c r="R71">
        <f t="shared" si="26"/>
        <v>15.399999999999977</v>
      </c>
      <c r="S71">
        <f t="shared" si="27"/>
        <v>0.51623376623376627</v>
      </c>
      <c r="T71" t="str">
        <f t="shared" si="28"/>
        <v>No Indication</v>
      </c>
      <c r="U71" t="str">
        <f t="shared" si="29"/>
        <v>No T+M+I</v>
      </c>
      <c r="V71">
        <v>324.53358715174539</v>
      </c>
      <c r="W71">
        <v>325.20502731399404</v>
      </c>
      <c r="X71">
        <f t="shared" si="30"/>
        <v>-0.67144016224864345</v>
      </c>
      <c r="Y71">
        <v>0.44708005122355238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324.05</v>
      </c>
      <c r="D72">
        <v>326.39999999999998</v>
      </c>
      <c r="E72">
        <v>314.35000000000002</v>
      </c>
      <c r="F72">
        <v>315</v>
      </c>
      <c r="G72">
        <f>_xll.TA_TYPPRICE(D72,E72,F72)</f>
        <v>318.58333333333331</v>
      </c>
      <c r="H72">
        <v>320.93697642551888</v>
      </c>
      <c r="I72" t="str">
        <f t="shared" si="20"/>
        <v>DOWN</v>
      </c>
      <c r="J72">
        <v>329.19039059829777</v>
      </c>
      <c r="K72">
        <v>313.55597933494988</v>
      </c>
      <c r="L72" t="str">
        <f t="shared" si="21"/>
        <v>No Confirmation</v>
      </c>
      <c r="M72" t="str">
        <f t="shared" si="22"/>
        <v>No Trend</v>
      </c>
      <c r="N72">
        <v>38.060427442801718</v>
      </c>
      <c r="O72" t="str">
        <f t="shared" si="23"/>
        <v>DOWN</v>
      </c>
      <c r="P72" t="str">
        <f t="shared" si="24"/>
        <v>No Trend + Momentum</v>
      </c>
      <c r="Q72">
        <f t="shared" si="25"/>
        <v>0.64999999999997726</v>
      </c>
      <c r="R72">
        <f t="shared" si="26"/>
        <v>12.049999999999955</v>
      </c>
      <c r="S72">
        <f t="shared" si="27"/>
        <v>5.3941908713691263E-2</v>
      </c>
      <c r="T72" t="str">
        <f t="shared" si="28"/>
        <v>DOWN</v>
      </c>
      <c r="U72" t="str">
        <f t="shared" si="29"/>
        <v>No T+M+I</v>
      </c>
      <c r="V72">
        <v>323.06688143609227</v>
      </c>
      <c r="W72">
        <v>324.44909936480929</v>
      </c>
      <c r="X72">
        <f t="shared" si="30"/>
        <v>-1.3822179287170115</v>
      </c>
      <c r="Y72">
        <v>8.1220455235439581E-2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313.95</v>
      </c>
      <c r="D73">
        <v>322.39999999999998</v>
      </c>
      <c r="E73">
        <v>302</v>
      </c>
      <c r="F73">
        <v>312</v>
      </c>
      <c r="G73">
        <f>_xll.TA_TYPPRICE(D73,E73,F73)</f>
        <v>312.13333333333333</v>
      </c>
      <c r="H73">
        <v>316.5351548794261</v>
      </c>
      <c r="I73" t="str">
        <f t="shared" si="20"/>
        <v>DOWN</v>
      </c>
      <c r="J73">
        <v>327.68141490978712</v>
      </c>
      <c r="K73">
        <v>310.98798392718322</v>
      </c>
      <c r="L73" t="str">
        <f t="shared" si="21"/>
        <v>No Confirmation</v>
      </c>
      <c r="M73" t="str">
        <f t="shared" si="22"/>
        <v>No Trend</v>
      </c>
      <c r="N73">
        <v>34.5740773718707</v>
      </c>
      <c r="O73" t="str">
        <f t="shared" si="23"/>
        <v>DOWN</v>
      </c>
      <c r="P73" t="str">
        <f t="shared" si="24"/>
        <v>No Trend + Momentum</v>
      </c>
      <c r="Q73">
        <f t="shared" si="25"/>
        <v>10</v>
      </c>
      <c r="R73">
        <f t="shared" si="26"/>
        <v>20.399999999999977</v>
      </c>
      <c r="S73">
        <f t="shared" si="27"/>
        <v>0.49019607843137308</v>
      </c>
      <c r="T73" t="str">
        <f t="shared" si="28"/>
        <v>No Indication</v>
      </c>
      <c r="U73" t="str">
        <f t="shared" si="29"/>
        <v>No T+M+I</v>
      </c>
      <c r="V73">
        <v>321.36428429207808</v>
      </c>
      <c r="W73">
        <v>323.52694385630491</v>
      </c>
      <c r="X73">
        <f t="shared" si="30"/>
        <v>-2.1626595642268285</v>
      </c>
      <c r="Y73">
        <v>-0.36755554865701406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302.8</v>
      </c>
      <c r="D74">
        <v>314.85000000000002</v>
      </c>
      <c r="E74">
        <v>300.75</v>
      </c>
      <c r="F74">
        <v>309.2</v>
      </c>
      <c r="G74">
        <f>_xll.TA_TYPPRICE(D74,E74,F74)</f>
        <v>308.26666666666665</v>
      </c>
      <c r="H74">
        <v>312.40091077304635</v>
      </c>
      <c r="I74" t="str">
        <f t="shared" si="20"/>
        <v>DOWN</v>
      </c>
      <c r="J74">
        <v>324.82998937427885</v>
      </c>
      <c r="K74">
        <v>308.71287638780916</v>
      </c>
      <c r="L74" t="str">
        <f t="shared" si="21"/>
        <v>No Confirmation</v>
      </c>
      <c r="M74" t="str">
        <f t="shared" si="22"/>
        <v>No Trend</v>
      </c>
      <c r="N74">
        <v>31.23597821691272</v>
      </c>
      <c r="O74" t="str">
        <f t="shared" si="23"/>
        <v>DOWN</v>
      </c>
      <c r="P74" t="str">
        <f t="shared" si="24"/>
        <v>No Trend + Momentum</v>
      </c>
      <c r="Q74">
        <f t="shared" si="25"/>
        <v>8.4499999999999886</v>
      </c>
      <c r="R74">
        <f t="shared" si="26"/>
        <v>14.100000000000023</v>
      </c>
      <c r="S74">
        <f t="shared" si="27"/>
        <v>0.59929078014184223</v>
      </c>
      <c r="T74" t="str">
        <f t="shared" si="28"/>
        <v>No Indication</v>
      </c>
      <c r="U74" t="str">
        <f t="shared" si="29"/>
        <v>No T+M+I</v>
      </c>
      <c r="V74">
        <v>319.49285593945069</v>
      </c>
      <c r="W74">
        <v>322.4656887558379</v>
      </c>
      <c r="X74">
        <f t="shared" si="30"/>
        <v>-2.9728328163872106</v>
      </c>
      <c r="Y74">
        <v>-0.88861100220305334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310</v>
      </c>
      <c r="D75">
        <v>319.5</v>
      </c>
      <c r="E75">
        <v>309.45</v>
      </c>
      <c r="F75">
        <v>315.8</v>
      </c>
      <c r="G75">
        <f>_xll.TA_TYPPRICE(D75,E75,F75)</f>
        <v>314.91666666666669</v>
      </c>
      <c r="H75">
        <v>313.65878871985649</v>
      </c>
      <c r="I75" t="str">
        <f t="shared" si="20"/>
        <v>UP</v>
      </c>
      <c r="J75">
        <v>323.6455472911058</v>
      </c>
      <c r="K75">
        <v>308.87668163496267</v>
      </c>
      <c r="L75" t="str">
        <f t="shared" si="21"/>
        <v>No Confirmation</v>
      </c>
      <c r="M75" t="str">
        <f t="shared" si="22"/>
        <v>No Trend</v>
      </c>
      <c r="N75">
        <v>46.465282547481827</v>
      </c>
      <c r="O75" t="str">
        <f t="shared" si="23"/>
        <v>No Momentum</v>
      </c>
      <c r="P75" t="str">
        <f t="shared" si="24"/>
        <v>No Trend + Momentum</v>
      </c>
      <c r="Q75">
        <f t="shared" si="25"/>
        <v>6.3500000000000227</v>
      </c>
      <c r="R75">
        <f t="shared" si="26"/>
        <v>10.050000000000011</v>
      </c>
      <c r="S75">
        <f t="shared" si="27"/>
        <v>0.63184079601990206</v>
      </c>
      <c r="T75" t="str">
        <f t="shared" si="28"/>
        <v>No Indication</v>
      </c>
      <c r="U75" t="str">
        <f t="shared" si="29"/>
        <v>No T+M+I</v>
      </c>
      <c r="V75">
        <v>318.92472425645826</v>
      </c>
      <c r="W75">
        <v>321.97193403318323</v>
      </c>
      <c r="X75">
        <f t="shared" si="30"/>
        <v>-3.0472097767249693</v>
      </c>
      <c r="Y75">
        <v>-1.3203307571074365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316</v>
      </c>
      <c r="D76">
        <v>324</v>
      </c>
      <c r="E76">
        <v>311.55</v>
      </c>
      <c r="F76">
        <v>323.35000000000002</v>
      </c>
      <c r="G76">
        <f>_xll.TA_TYPPRICE(D76,E76,F76)</f>
        <v>319.63333333333333</v>
      </c>
      <c r="H76">
        <v>316.64606102659491</v>
      </c>
      <c r="I76" t="str">
        <f t="shared" si="20"/>
        <v>UP</v>
      </c>
      <c r="J76">
        <v>323.72431455974896</v>
      </c>
      <c r="K76">
        <v>309.47075238274874</v>
      </c>
      <c r="L76" t="str">
        <f t="shared" si="21"/>
        <v>No Confirmation</v>
      </c>
      <c r="M76" t="str">
        <f t="shared" si="22"/>
        <v>No Trend</v>
      </c>
      <c r="N76">
        <v>59.34138460168743</v>
      </c>
      <c r="O76" t="str">
        <f t="shared" si="23"/>
        <v>No Momentum</v>
      </c>
      <c r="P76" t="str">
        <f t="shared" si="24"/>
        <v>No Trend + Momentum</v>
      </c>
      <c r="Q76">
        <f t="shared" si="25"/>
        <v>11.800000000000011</v>
      </c>
      <c r="R76">
        <f t="shared" si="26"/>
        <v>12.449999999999989</v>
      </c>
      <c r="S76">
        <f t="shared" si="27"/>
        <v>0.94779116465863633</v>
      </c>
      <c r="T76" t="str">
        <f t="shared" si="28"/>
        <v>UP</v>
      </c>
      <c r="U76" t="str">
        <f t="shared" si="29"/>
        <v>No T+M+I</v>
      </c>
      <c r="V76">
        <v>319.60553590931084</v>
      </c>
      <c r="W76">
        <v>322.0740129936882</v>
      </c>
      <c r="X76">
        <f t="shared" si="30"/>
        <v>-2.4684770843773549</v>
      </c>
      <c r="Y76">
        <v>-1.5499600225614203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324.7</v>
      </c>
      <c r="D77">
        <v>325</v>
      </c>
      <c r="E77">
        <v>317.60000000000002</v>
      </c>
      <c r="F77">
        <v>321.05</v>
      </c>
      <c r="G77">
        <f>_xll.TA_TYPPRICE(D77,E77,F77)</f>
        <v>321.2166666666667</v>
      </c>
      <c r="H77">
        <v>318.9313638466308</v>
      </c>
      <c r="I77" t="str">
        <f t="shared" si="20"/>
        <v>UP</v>
      </c>
      <c r="J77">
        <v>324.00780021313807</v>
      </c>
      <c r="K77">
        <v>311.27725185324903</v>
      </c>
      <c r="L77" t="str">
        <f t="shared" si="21"/>
        <v>No Confirmation</v>
      </c>
      <c r="M77" t="str">
        <f t="shared" si="22"/>
        <v>No Trend</v>
      </c>
      <c r="N77">
        <v>54.362424877126415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3.4499999999999886</v>
      </c>
      <c r="R77">
        <f t="shared" si="26"/>
        <v>7.3999999999999773</v>
      </c>
      <c r="S77">
        <f t="shared" si="27"/>
        <v>0.46621621621621612</v>
      </c>
      <c r="T77" t="str">
        <f t="shared" si="28"/>
        <v>No Indication</v>
      </c>
      <c r="U77" t="str">
        <f t="shared" si="29"/>
        <v>No T+M+I</v>
      </c>
      <c r="V77">
        <v>319.82776115403226</v>
      </c>
      <c r="W77">
        <v>321.99816017934091</v>
      </c>
      <c r="X77">
        <f t="shared" si="30"/>
        <v>-2.1703990253086545</v>
      </c>
      <c r="Y77">
        <v>-1.6740478231108671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319</v>
      </c>
      <c r="D78">
        <v>323</v>
      </c>
      <c r="E78">
        <v>314.05</v>
      </c>
      <c r="F78">
        <v>321.89999999999998</v>
      </c>
      <c r="G78">
        <f>_xll.TA_TYPPRICE(D78,E78,F78)</f>
        <v>319.64999999999998</v>
      </c>
      <c r="H78">
        <v>319.29068192331539</v>
      </c>
      <c r="I78" t="str">
        <f t="shared" si="20"/>
        <v>UP</v>
      </c>
      <c r="J78">
        <v>323.78384461021852</v>
      </c>
      <c r="K78">
        <v>311.89341810808259</v>
      </c>
      <c r="L78" t="str">
        <f t="shared" si="21"/>
        <v>No Confirmation</v>
      </c>
      <c r="M78" t="str">
        <f t="shared" si="22"/>
        <v>No Trend</v>
      </c>
      <c r="N78">
        <v>56.065326063809152</v>
      </c>
      <c r="O78" t="str">
        <f t="shared" si="23"/>
        <v>No Momentum</v>
      </c>
      <c r="P78" t="str">
        <f t="shared" si="24"/>
        <v>No Trend + Momentum</v>
      </c>
      <c r="Q78">
        <f t="shared" si="25"/>
        <v>7.8499999999999659</v>
      </c>
      <c r="R78">
        <f t="shared" si="26"/>
        <v>8.9499999999999886</v>
      </c>
      <c r="S78">
        <f t="shared" si="27"/>
        <v>0.87709497206703646</v>
      </c>
      <c r="T78" t="str">
        <f t="shared" si="28"/>
        <v>UP</v>
      </c>
      <c r="U78" t="str">
        <f t="shared" si="29"/>
        <v>No T+M+I</v>
      </c>
      <c r="V78">
        <v>320.14656713033497</v>
      </c>
      <c r="W78">
        <v>321.99088905494528</v>
      </c>
      <c r="X78">
        <f t="shared" si="30"/>
        <v>-1.8443219246103126</v>
      </c>
      <c r="Y78">
        <v>-1.7081026434107562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322.5</v>
      </c>
      <c r="D79">
        <v>322.85000000000002</v>
      </c>
      <c r="E79">
        <v>305.64999999999998</v>
      </c>
      <c r="F79">
        <v>307.7</v>
      </c>
      <c r="G79">
        <f>_xll.TA_TYPPRICE(D79,E79,F79)</f>
        <v>312.06666666666666</v>
      </c>
      <c r="H79">
        <v>315.67867429499103</v>
      </c>
      <c r="I79" t="str">
        <f t="shared" si="20"/>
        <v>DOWN</v>
      </c>
      <c r="J79">
        <v>323.5763235857255</v>
      </c>
      <c r="K79">
        <v>310.50599186184201</v>
      </c>
      <c r="L79" t="str">
        <f t="shared" si="21"/>
        <v>DOWN</v>
      </c>
      <c r="M79" t="str">
        <f t="shared" si="22"/>
        <v>DOWN</v>
      </c>
      <c r="N79">
        <v>31.511620092568755</v>
      </c>
      <c r="O79" t="str">
        <f t="shared" si="23"/>
        <v>DOWN</v>
      </c>
      <c r="P79" t="str">
        <f t="shared" si="24"/>
        <v>DOWN</v>
      </c>
      <c r="Q79">
        <f t="shared" si="25"/>
        <v>2.0500000000000114</v>
      </c>
      <c r="R79">
        <f t="shared" si="26"/>
        <v>17.200000000000045</v>
      </c>
      <c r="S79">
        <f t="shared" si="27"/>
        <v>0.11918604651162826</v>
      </c>
      <c r="T79" t="str">
        <f t="shared" si="28"/>
        <v>DOWN</v>
      </c>
      <c r="U79" t="str">
        <f t="shared" si="29"/>
        <v>DOWN</v>
      </c>
      <c r="V79">
        <v>318.23171064874498</v>
      </c>
      <c r="W79">
        <v>320.9323046805049</v>
      </c>
      <c r="X79">
        <f t="shared" si="30"/>
        <v>-2.7005940317599197</v>
      </c>
      <c r="Y79">
        <v>-1.906600921080589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309.10000000000002</v>
      </c>
      <c r="D80">
        <v>311.85000000000002</v>
      </c>
      <c r="E80">
        <v>302.05</v>
      </c>
      <c r="F80">
        <v>304.10000000000002</v>
      </c>
      <c r="G80">
        <f>_xll.TA_TYPPRICE(D80,E80,F80)</f>
        <v>306.00000000000006</v>
      </c>
      <c r="H80">
        <v>310.83933714749554</v>
      </c>
      <c r="I80" t="str">
        <f t="shared" si="20"/>
        <v>DOWN</v>
      </c>
      <c r="J80">
        <v>320.97047390000876</v>
      </c>
      <c r="K80">
        <v>308.62688255921046</v>
      </c>
      <c r="L80" t="str">
        <f t="shared" si="21"/>
        <v>DOWN</v>
      </c>
      <c r="M80" t="str">
        <f t="shared" si="22"/>
        <v>DOWN</v>
      </c>
      <c r="N80">
        <v>27.671230065416815</v>
      </c>
      <c r="O80" t="str">
        <f t="shared" si="23"/>
        <v>DOWN</v>
      </c>
      <c r="P80" t="str">
        <f t="shared" si="24"/>
        <v>DOWN</v>
      </c>
      <c r="Q80">
        <f t="shared" si="25"/>
        <v>2.0500000000000114</v>
      </c>
      <c r="R80">
        <f t="shared" si="26"/>
        <v>9.8000000000000114</v>
      </c>
      <c r="S80">
        <f t="shared" si="27"/>
        <v>0.20918367346938868</v>
      </c>
      <c r="T80" t="str">
        <f t="shared" si="28"/>
        <v>No Indication</v>
      </c>
      <c r="U80" t="str">
        <f t="shared" si="29"/>
        <v>No T+M+I</v>
      </c>
      <c r="V80">
        <v>316.05760131816885</v>
      </c>
      <c r="W80">
        <v>319.68546729676382</v>
      </c>
      <c r="X80">
        <f t="shared" si="30"/>
        <v>-3.6278659785949685</v>
      </c>
      <c r="Y80">
        <v>-2.2508539325834649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308.3</v>
      </c>
      <c r="D81">
        <v>314.75</v>
      </c>
      <c r="E81">
        <v>305.39999999999998</v>
      </c>
      <c r="F81">
        <v>314</v>
      </c>
      <c r="G81">
        <f>_xll.TA_TYPPRICE(D81,E81,F81)</f>
        <v>311.38333333333333</v>
      </c>
      <c r="H81">
        <v>311.11133524041441</v>
      </c>
      <c r="I81" t="str">
        <f t="shared" si="20"/>
        <v>UP</v>
      </c>
      <c r="J81">
        <v>319.58814636667347</v>
      </c>
      <c r="K81">
        <v>307.90979754605257</v>
      </c>
      <c r="L81" t="str">
        <f t="shared" si="21"/>
        <v>No Confirmation</v>
      </c>
      <c r="M81" t="str">
        <f t="shared" si="22"/>
        <v>No Trend</v>
      </c>
      <c r="N81">
        <v>49.026039014048195</v>
      </c>
      <c r="O81" t="str">
        <f t="shared" si="23"/>
        <v>No Momentum</v>
      </c>
      <c r="P81" t="str">
        <f t="shared" si="24"/>
        <v>No Trend + Momentum</v>
      </c>
      <c r="Q81">
        <f t="shared" si="25"/>
        <v>8.6000000000000227</v>
      </c>
      <c r="R81">
        <f t="shared" si="26"/>
        <v>9.3500000000000227</v>
      </c>
      <c r="S81">
        <f t="shared" si="27"/>
        <v>0.91978609625668473</v>
      </c>
      <c r="T81" t="str">
        <f t="shared" si="28"/>
        <v>UP</v>
      </c>
      <c r="U81" t="str">
        <f t="shared" si="29"/>
        <v>No T+M+I</v>
      </c>
      <c r="V81">
        <v>315.74104726921979</v>
      </c>
      <c r="W81">
        <v>319.26432157107763</v>
      </c>
      <c r="X81">
        <f t="shared" si="30"/>
        <v>-3.523274301857839</v>
      </c>
      <c r="Y81">
        <v>-2.5053380064383397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314.75</v>
      </c>
      <c r="D82">
        <v>316.8</v>
      </c>
      <c r="E82">
        <v>310.75</v>
      </c>
      <c r="F82">
        <v>314</v>
      </c>
      <c r="G82">
        <f>_xll.TA_TYPPRICE(D82,E82,F82)</f>
        <v>313.84999999999997</v>
      </c>
      <c r="H82">
        <v>312.48066762020721</v>
      </c>
      <c r="I82" t="str">
        <f t="shared" si="20"/>
        <v>UP</v>
      </c>
      <c r="J82">
        <v>318.96855828519045</v>
      </c>
      <c r="K82">
        <v>308.54095364692978</v>
      </c>
      <c r="L82" t="str">
        <f t="shared" si="21"/>
        <v>No Confirmation</v>
      </c>
      <c r="M82" t="str">
        <f t="shared" si="22"/>
        <v>No Trend</v>
      </c>
      <c r="N82">
        <v>49.026039014048187</v>
      </c>
      <c r="O82" t="str">
        <f t="shared" si="23"/>
        <v>No Momentum</v>
      </c>
      <c r="P82" t="str">
        <f t="shared" si="24"/>
        <v>No Trend + Momentum</v>
      </c>
      <c r="Q82">
        <f t="shared" si="25"/>
        <v>3.25</v>
      </c>
      <c r="R82">
        <f t="shared" si="26"/>
        <v>6.0500000000000114</v>
      </c>
      <c r="S82">
        <f t="shared" si="27"/>
        <v>0.53719008264462709</v>
      </c>
      <c r="T82" t="str">
        <f t="shared" si="28"/>
        <v>No Indication</v>
      </c>
      <c r="U82" t="str">
        <f t="shared" si="29"/>
        <v>No T+M+I</v>
      </c>
      <c r="V82">
        <v>315.47319384318598</v>
      </c>
      <c r="W82">
        <v>318.87437182507188</v>
      </c>
      <c r="X82">
        <f t="shared" si="30"/>
        <v>-3.401177981885894</v>
      </c>
      <c r="Y82">
        <v>-2.6845060015278506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2017-07-05T09:04:09Z</dcterms:created>
  <dcterms:modified xsi:type="dcterms:W3CDTF">2017-08-26T06:08:51Z</dcterms:modified>
</cp:coreProperties>
</file>