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9" i="1"/>
  <c r="K49" i="1"/>
  <c r="K61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9" i="1"/>
  <c r="K33" i="1"/>
  <c r="K35" i="1"/>
  <c r="K37" i="1"/>
  <c r="K41" i="1"/>
  <c r="K43" i="1"/>
  <c r="K45" i="1"/>
  <c r="K47" i="1"/>
  <c r="K51" i="1"/>
  <c r="K53" i="1"/>
  <c r="K55" i="1"/>
  <c r="K57" i="1"/>
  <c r="K59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5" i="1"/>
  <c r="J51" i="1"/>
  <c r="J6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9" i="1"/>
  <c r="J43" i="1"/>
  <c r="J47" i="1"/>
  <c r="J49" i="1"/>
  <c r="J53" i="1"/>
  <c r="J55" i="1"/>
  <c r="J57" i="1"/>
  <c r="J59" i="1"/>
  <c r="J61" i="1"/>
  <c r="J65" i="1"/>
  <c r="J67" i="1"/>
  <c r="J69" i="1"/>
  <c r="J71" i="1"/>
  <c r="J73" i="1"/>
  <c r="J75" i="1"/>
  <c r="J77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0" i="1" l="1"/>
  <c r="AH7" i="1"/>
  <c r="AH23" i="1"/>
  <c r="AH51" i="1"/>
  <c r="AH18" i="1"/>
  <c r="AH46" i="1"/>
  <c r="AH5" i="1"/>
  <c r="AH21" i="1"/>
  <c r="AH49" i="1"/>
  <c r="AH13" i="1"/>
  <c r="AH6" i="1"/>
  <c r="AH43" i="1"/>
  <c r="AH26" i="1"/>
  <c r="AH28" i="1"/>
  <c r="AH35" i="1"/>
  <c r="AH19" i="1"/>
  <c r="AH52" i="1"/>
  <c r="AH3" i="1"/>
  <c r="AH16" i="1"/>
  <c r="AH29" i="1" l="1"/>
  <c r="AH15" i="1"/>
  <c r="AH9" i="1"/>
  <c r="AH53" i="1"/>
  <c r="AH37" i="1"/>
  <c r="AH17" i="1"/>
  <c r="AH50" i="1"/>
  <c r="AH38" i="1"/>
  <c r="AH30" i="1"/>
  <c r="AH22" i="1"/>
  <c r="AH31" i="1"/>
  <c r="AH8" i="1"/>
  <c r="AH25" i="1"/>
  <c r="AH10" i="1"/>
  <c r="AH56" i="1"/>
  <c r="AH47" i="1"/>
  <c r="AH45" i="1"/>
  <c r="AH55" i="1"/>
  <c r="AH32" i="1"/>
  <c r="AH24" i="1"/>
  <c r="AH48" i="1"/>
  <c r="AH39" i="1"/>
  <c r="AH14" i="1"/>
  <c r="AH4" i="1"/>
  <c r="AH36" i="1"/>
  <c r="AH27" i="1"/>
  <c r="AH33" i="1"/>
  <c r="AH11" i="1"/>
  <c r="AH44" i="1"/>
  <c r="AH20" i="1"/>
  <c r="AH2" i="1"/>
  <c r="AH42" i="1"/>
  <c r="AH41" i="1"/>
  <c r="AH12" i="1"/>
  <c r="AH54" i="1"/>
  <c r="AH3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<sst xmlns="http://schemas.openxmlformats.org/spreadsheetml/2006/main" count="115" uniqueCount="35">
  <si>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</si>
  <si>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</si>
  <si>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</si>
  <si>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</si>
  <si>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</si>
  <si>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UNIONBANK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</si>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</sst>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171.4</v>
      </c>
      <c r="D2">
        <v>174.9</v>
      </c>
      <c r="E2">
        <v>168.55</v>
      </c>
      <c r="F2">
        <v>170</v>
      </c>
      <c r="G2">
        <f>_xll.TA_TYPPRICE(D2,E2,F2)</f>
        <v>171.15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6.3499999999999943</v>
      </c>
      <c r="S2">
        <f>Q2/R2</f>
        <v>0.22834645669291179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170.4</v>
      </c>
      <c r="D3">
        <v>182.75</v>
      </c>
      <c r="E3">
        <v>168.75</v>
      </c>
      <c r="F3">
        <v>178</v>
      </c>
      <c r="G3">
        <f>_xll.TA_TYPPRICE(D3,E3,F3)</f>
        <v>176.5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9.25</v>
      </c>
      <c r="R3">
        <f t="shared" ref="R3:R66" si="6">D3-E3</f>
        <v>14</v>
      </c>
      <c r="S3">
        <f t="shared" ref="S3:S66" si="7">Q3/R3</f>
        <v>0.6607142857142857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181.3</v>
      </c>
      <c r="D4">
        <v>192.25</v>
      </c>
      <c r="E4">
        <v>180.9</v>
      </c>
      <c r="F4">
        <v>192</v>
      </c>
      <c r="G4">
        <f>_xll.TA_TYPPRICE(D4,E4,F4)</f>
        <v>188.38333333333333</v>
      </c>
      <c r="H4">
        <v>178.67777777777778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11.099999999999994</v>
      </c>
      <c r="R4">
        <f t="shared" si="6"/>
        <v>11.349999999999994</v>
      </c>
      <c r="S4">
        <f t="shared" si="7"/>
        <v>0.97797356828193827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</v>
      </c>
      <c r="D5">
        <v>205.1</v>
      </c>
      <c r="E5">
        <v>182.6</v>
      </c>
      <c r="F5">
        <v>187</v>
      </c>
      <c r="G5">
        <f>_xll.TA_TYPPRICE(D5,E5,F5)</f>
        <v>191.56666666666669</v>
      </c>
      <c r="H5">
        <v>185.12222222222223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4.4000000000000057</v>
      </c>
      <c r="R5">
        <f t="shared" si="6"/>
        <v>22.5</v>
      </c>
      <c r="S5">
        <f t="shared" si="7"/>
        <v>0.19555555555555582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187.8</v>
      </c>
      <c r="D6">
        <v>191.35</v>
      </c>
      <c r="E6">
        <v>185</v>
      </c>
      <c r="F6">
        <v>186</v>
      </c>
      <c r="G6">
        <f>_xll.TA_TYPPRICE(D6,E6,F6)</f>
        <v>187.45000000000002</v>
      </c>
      <c r="H6">
        <v>186.28611111111113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6.3499999999999943</v>
      </c>
      <c r="S6">
        <f t="shared" si="7"/>
        <v>0.15748031496063006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181.9</v>
      </c>
      <c r="D7">
        <v>187.3</v>
      </c>
      <c r="E7">
        <v>178.5</v>
      </c>
      <c r="F7">
        <v>179</v>
      </c>
      <c r="G7">
        <f>_xll.TA_TYPPRICE(D7,E7,F7)</f>
        <v>181.6</v>
      </c>
      <c r="H7">
        <v>183.94305555555556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62.857142857142868</v>
      </c>
      <c r="O7" t="str">
        <f t="shared" si="3"/>
        <v>UP</v>
      </c>
      <c r="P7" t="e">
        <f t="shared" si="4"/>
        <v>#N/A</v>
      </c>
      <c r="Q7">
        <f t="shared" si="5"/>
        <v>0.5</v>
      </c>
      <c r="R7">
        <f t="shared" si="6"/>
        <v>8.8000000000000114</v>
      </c>
      <c r="S7">
        <f t="shared" si="7"/>
        <v>5.6818181818181747E-2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180</v>
      </c>
      <c r="D8">
        <v>180.9</v>
      </c>
      <c r="E8">
        <v>174.75</v>
      </c>
      <c r="F8">
        <v>177</v>
      </c>
      <c r="G8">
        <f>_xll.TA_TYPPRICE(D8,E8,F8)</f>
        <v>177.54999999999998</v>
      </c>
      <c r="H8">
        <v>180.74652777777777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58.666666666666679</v>
      </c>
      <c r="O8" t="str">
        <f t="shared" si="3"/>
        <v>No Momentum</v>
      </c>
      <c r="P8" t="e">
        <f t="shared" si="4"/>
        <v>#N/A</v>
      </c>
      <c r="Q8">
        <f t="shared" si="5"/>
        <v>2.25</v>
      </c>
      <c r="R8">
        <f t="shared" si="6"/>
        <v>6.1500000000000057</v>
      </c>
      <c r="S8">
        <f t="shared" si="7"/>
        <v>0.36585365853658502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178</v>
      </c>
      <c r="D9">
        <v>182.9</v>
      </c>
      <c r="E9">
        <v>176.55</v>
      </c>
      <c r="F9">
        <v>179</v>
      </c>
      <c r="G9">
        <f>_xll.TA_TYPPRICE(D9,E9,F9)</f>
        <v>179.48333333333335</v>
      </c>
      <c r="H9">
        <v>180.11493055555556</v>
      </c>
      <c r="I9" t="str">
        <f t="shared" si="0"/>
        <v>DOWN</v>
      </c>
      <c r="J9">
        <v>187.18125000000003</v>
      </c>
      <c r="K9">
        <v>176.95000000000002</v>
      </c>
      <c r="L9" t="str">
        <f t="shared" si="1"/>
        <v>No Confirmation</v>
      </c>
      <c r="M9" t="str">
        <f t="shared" si="2"/>
        <v>No Trend</v>
      </c>
      <c r="N9">
        <v>61.846153846153854</v>
      </c>
      <c r="O9" t="str">
        <f t="shared" si="3"/>
        <v>UP</v>
      </c>
      <c r="P9" t="str">
        <f t="shared" si="4"/>
        <v>No Trend + Momentum</v>
      </c>
      <c r="Q9">
        <f t="shared" si="5"/>
        <v>2.4499999999999886</v>
      </c>
      <c r="R9">
        <f t="shared" si="6"/>
        <v>6.3499999999999943</v>
      </c>
      <c r="S9">
        <f t="shared" si="7"/>
        <v>0.38582677165354184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178.6</v>
      </c>
      <c r="D10">
        <v>180</v>
      </c>
      <c r="E10">
        <v>172.6</v>
      </c>
      <c r="F10">
        <v>175</v>
      </c>
      <c r="G10">
        <f>_xll.TA_TYPPRICE(D10,E10,F10)</f>
        <v>175.86666666666667</v>
      </c>
      <c r="H10">
        <v>177.99079861111113</v>
      </c>
      <c r="I10" t="str">
        <f t="shared" si="0"/>
        <v>DOWN</v>
      </c>
      <c r="J10">
        <v>185.5854166666667</v>
      </c>
      <c r="K10">
        <v>175.98333333333335</v>
      </c>
      <c r="L10" t="str">
        <f t="shared" si="1"/>
        <v>DOWN</v>
      </c>
      <c r="M10" t="str">
        <f t="shared" si="2"/>
        <v>DOWN</v>
      </c>
      <c r="N10">
        <v>51.87096774193548</v>
      </c>
      <c r="O10" t="str">
        <f t="shared" si="3"/>
        <v>No Momentum</v>
      </c>
      <c r="P10" t="str">
        <f t="shared" si="4"/>
        <v>No Trend + Momentum</v>
      </c>
      <c r="Q10">
        <f t="shared" si="5"/>
        <v>2.4000000000000057</v>
      </c>
      <c r="R10">
        <f t="shared" si="6"/>
        <v>7.4000000000000057</v>
      </c>
      <c r="S10">
        <f t="shared" si="7"/>
        <v>0.32432432432432484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175</v>
      </c>
      <c r="D11">
        <v>176.85</v>
      </c>
      <c r="E11">
        <v>172.8</v>
      </c>
      <c r="F11">
        <v>174</v>
      </c>
      <c r="G11">
        <f>_xll.TA_TYPPRICE(D11,E11,F11)</f>
        <v>174.54999999999998</v>
      </c>
      <c r="H11">
        <v>176.27039930555554</v>
      </c>
      <c r="I11" t="str">
        <f t="shared" si="0"/>
        <v>DOWN</v>
      </c>
      <c r="J11">
        <v>183.644212962963</v>
      </c>
      <c r="K11">
        <v>175.27592592592595</v>
      </c>
      <c r="L11" t="str">
        <f t="shared" si="1"/>
        <v>DOWN</v>
      </c>
      <c r="M11" t="str">
        <f t="shared" si="2"/>
        <v>DOWN</v>
      </c>
      <c r="N11">
        <v>49.381957773512475</v>
      </c>
      <c r="O11" t="str">
        <f t="shared" si="3"/>
        <v>No Momentum</v>
      </c>
      <c r="P11" t="str">
        <f t="shared" si="4"/>
        <v>No Trend + Momentum</v>
      </c>
      <c r="Q11">
        <f t="shared" si="5"/>
        <v>1.1999999999999886</v>
      </c>
      <c r="R11">
        <f t="shared" si="6"/>
        <v>4.0499999999999829</v>
      </c>
      <c r="S11">
        <f t="shared" si="7"/>
        <v>0.29629629629629473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173.65</v>
      </c>
      <c r="D12">
        <v>181.5</v>
      </c>
      <c r="E12">
        <v>170.6</v>
      </c>
      <c r="F12">
        <v>180</v>
      </c>
      <c r="G12">
        <f>_xll.TA_TYPPRICE(D12,E12,F12)</f>
        <v>177.36666666666667</v>
      </c>
      <c r="H12">
        <v>176.81853298611111</v>
      </c>
      <c r="I12" t="str">
        <f t="shared" si="0"/>
        <v>UP</v>
      </c>
      <c r="J12">
        <v>183.16772119341567</v>
      </c>
      <c r="K12">
        <v>174.23683127572019</v>
      </c>
      <c r="L12" t="str">
        <f t="shared" si="1"/>
        <v>No Confirmation</v>
      </c>
      <c r="M12" t="str">
        <f t="shared" si="2"/>
        <v>No Trend</v>
      </c>
      <c r="N12">
        <v>62.77769936485533</v>
      </c>
      <c r="O12" t="str">
        <f t="shared" si="3"/>
        <v>UP</v>
      </c>
      <c r="P12" t="str">
        <f t="shared" si="4"/>
        <v>No Trend + Momentum</v>
      </c>
      <c r="Q12">
        <f t="shared" si="5"/>
        <v>9.4000000000000057</v>
      </c>
      <c r="R12">
        <f t="shared" si="6"/>
        <v>10.900000000000006</v>
      </c>
      <c r="S12">
        <f t="shared" si="7"/>
        <v>0.86238532110091748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180.9</v>
      </c>
      <c r="D13">
        <v>182.2</v>
      </c>
      <c r="E13">
        <v>178.1</v>
      </c>
      <c r="F13">
        <v>180</v>
      </c>
      <c r="G13">
        <f>_xll.TA_TYPPRICE(D13,E13,F13)</f>
        <v>180.1</v>
      </c>
      <c r="H13">
        <v>178.45926649305557</v>
      </c>
      <c r="I13" t="str">
        <f t="shared" si="0"/>
        <v>UP</v>
      </c>
      <c r="J13">
        <v>182.95267203932329</v>
      </c>
      <c r="K13">
        <v>175.09531321444905</v>
      </c>
      <c r="L13" t="str">
        <f t="shared" si="1"/>
        <v>No Confirmation</v>
      </c>
      <c r="M13" t="str">
        <f t="shared" si="2"/>
        <v>No Trend</v>
      </c>
      <c r="N13">
        <v>62.777699364855323</v>
      </c>
      <c r="O13" t="str">
        <f t="shared" si="3"/>
        <v>UP</v>
      </c>
      <c r="P13" t="str">
        <f t="shared" si="4"/>
        <v>No Trend + Momentum</v>
      </c>
      <c r="Q13">
        <f t="shared" si="5"/>
        <v>1.9000000000000057</v>
      </c>
      <c r="R13">
        <f t="shared" si="6"/>
        <v>4.0999999999999943</v>
      </c>
      <c r="S13">
        <f t="shared" si="7"/>
        <v>0.46341463414634348</v>
      </c>
      <c r="T13" t="str">
        <f t="shared" si="8"/>
        <v>No Indication</v>
      </c>
      <c r="U13" t="str">
        <f t="shared" si="9"/>
        <v>No T+M+I</v>
      </c>
      <c r="V13">
        <v>179.75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178.8</v>
      </c>
      <c r="D14">
        <v>179.95</v>
      </c>
      <c r="E14">
        <v>175</v>
      </c>
      <c r="F14">
        <v>175</v>
      </c>
      <c r="G14">
        <f>_xll.TA_TYPPRICE(D14,E14,F14)</f>
        <v>176.65</v>
      </c>
      <c r="H14">
        <v>177.55463324652777</v>
      </c>
      <c r="I14" t="str">
        <f t="shared" si="0"/>
        <v>DOWN</v>
      </c>
      <c r="J14">
        <v>182.28541158614033</v>
      </c>
      <c r="K14">
        <v>175.07413250012704</v>
      </c>
      <c r="L14" t="str">
        <f t="shared" si="1"/>
        <v>DOWN</v>
      </c>
      <c r="M14" t="str">
        <f t="shared" si="2"/>
        <v>DOWN</v>
      </c>
      <c r="N14">
        <v>46.68916990601781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4.9499999999999886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179.01923076923077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176.4</v>
      </c>
      <c r="D15">
        <v>179.2</v>
      </c>
      <c r="E15">
        <v>172.7</v>
      </c>
      <c r="F15">
        <v>174</v>
      </c>
      <c r="G15">
        <f>_xll.TA_TYPPRICE(D15,E15,F15)</f>
        <v>175.29999999999998</v>
      </c>
      <c r="H15">
        <v>176.42731662326389</v>
      </c>
      <c r="I15" t="str">
        <f t="shared" si="0"/>
        <v>DOWN</v>
      </c>
      <c r="J15">
        <v>181.59976456699803</v>
      </c>
      <c r="K15">
        <v>174.5465475000988</v>
      </c>
      <c r="L15" t="str">
        <f t="shared" si="1"/>
        <v>DOWN</v>
      </c>
      <c r="M15" t="str">
        <f t="shared" si="2"/>
        <v>DOWN</v>
      </c>
      <c r="N15">
        <v>43.877934959788206</v>
      </c>
      <c r="O15" t="str">
        <f t="shared" si="3"/>
        <v>No Momentum</v>
      </c>
      <c r="P15" t="str">
        <f t="shared" si="4"/>
        <v>No Trend + Momentum</v>
      </c>
      <c r="Q15">
        <f t="shared" si="5"/>
        <v>1.3000000000000114</v>
      </c>
      <c r="R15">
        <f t="shared" si="6"/>
        <v>6.5</v>
      </c>
      <c r="S15">
        <f t="shared" si="7"/>
        <v>0.20000000000000176</v>
      </c>
      <c r="T15" t="str">
        <f t="shared" si="8"/>
        <v>No Indication</v>
      </c>
      <c r="U15" t="str">
        <f t="shared" si="9"/>
        <v>No T+M+I</v>
      </c>
      <c r="V15">
        <v>178.24704142011834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175.75</v>
      </c>
      <c r="D16">
        <v>176.65</v>
      </c>
      <c r="E16">
        <v>166.05</v>
      </c>
      <c r="F16">
        <v>169</v>
      </c>
      <c r="G16">
        <f>_xll.TA_TYPPRICE(D16,E16,F16)</f>
        <v>170.56666666666669</v>
      </c>
      <c r="H16">
        <v>173.49699164496531</v>
      </c>
      <c r="I16" t="str">
        <f t="shared" si="0"/>
        <v>DOWN</v>
      </c>
      <c r="J16">
        <v>180.49981688544293</v>
      </c>
      <c r="K16">
        <v>172.65842583341018</v>
      </c>
      <c r="L16" t="str">
        <f t="shared" si="1"/>
        <v>DOWN</v>
      </c>
      <c r="M16" t="str">
        <f t="shared" si="2"/>
        <v>DOWN</v>
      </c>
      <c r="N16">
        <v>31.880545614011751</v>
      </c>
      <c r="O16" t="str">
        <f t="shared" si="3"/>
        <v>DOWN</v>
      </c>
      <c r="P16" t="str">
        <f t="shared" si="4"/>
        <v>DOWN</v>
      </c>
      <c r="Q16">
        <f t="shared" si="5"/>
        <v>2.9499999999999886</v>
      </c>
      <c r="R16">
        <f t="shared" si="6"/>
        <v>10.599999999999994</v>
      </c>
      <c r="S16">
        <f t="shared" si="7"/>
        <v>0.27830188679245188</v>
      </c>
      <c r="T16" t="str">
        <f t="shared" si="8"/>
        <v>No Indication</v>
      </c>
      <c r="U16" t="str">
        <f t="shared" si="9"/>
        <v>No T+M+I</v>
      </c>
      <c r="V16">
        <v>176.82441966317705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168.5</v>
      </c>
      <c r="D17">
        <v>168.95</v>
      </c>
      <c r="E17">
        <v>161.4</v>
      </c>
      <c r="F17">
        <v>163</v>
      </c>
      <c r="G17">
        <f>_xll.TA_TYPPRICE(D17,E17,F17)</f>
        <v>164.45000000000002</v>
      </c>
      <c r="H17">
        <v>168.97349582248268</v>
      </c>
      <c r="I17" t="str">
        <f t="shared" si="0"/>
        <v>DOWN</v>
      </c>
      <c r="J17">
        <v>177.93319091090004</v>
      </c>
      <c r="K17">
        <v>170.15655342598569</v>
      </c>
      <c r="L17" t="str">
        <f t="shared" si="1"/>
        <v>DOWN</v>
      </c>
      <c r="M17" t="str">
        <f t="shared" si="2"/>
        <v>DOWN</v>
      </c>
      <c r="N17">
        <v>22.608075732421838</v>
      </c>
      <c r="O17" t="str">
        <f t="shared" si="3"/>
        <v>DOWN</v>
      </c>
      <c r="P17" t="str">
        <f t="shared" si="4"/>
        <v>DOWN</v>
      </c>
      <c r="Q17">
        <f t="shared" si="5"/>
        <v>1.5999999999999943</v>
      </c>
      <c r="R17">
        <f t="shared" si="6"/>
        <v>7.5499999999999829</v>
      </c>
      <c r="S17">
        <f t="shared" si="7"/>
        <v>0.21192052980132423</v>
      </c>
      <c r="T17" t="str">
        <f t="shared" si="8"/>
        <v>No Indication</v>
      </c>
      <c r="U17" t="str">
        <f t="shared" si="9"/>
        <v>No T+M+I</v>
      </c>
      <c r="V17">
        <v>174.69758586884211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164.7</v>
      </c>
      <c r="D18">
        <v>165.4</v>
      </c>
      <c r="E18">
        <v>156.5</v>
      </c>
      <c r="F18">
        <v>162</v>
      </c>
      <c r="G18">
        <f>_xll.TA_TYPPRICE(D18,E18,F18)</f>
        <v>161.29999999999998</v>
      </c>
      <c r="H18">
        <v>165.13674791124134</v>
      </c>
      <c r="I18" t="str">
        <f t="shared" si="0"/>
        <v>DOWN</v>
      </c>
      <c r="J18">
        <v>175.14803737514447</v>
      </c>
      <c r="K18">
        <v>167.12176377576665</v>
      </c>
      <c r="L18" t="str">
        <f t="shared" si="1"/>
        <v>DOWN</v>
      </c>
      <c r="M18" t="str">
        <f t="shared" si="2"/>
        <v>DOWN</v>
      </c>
      <c r="N18">
        <v>21.316431381105392</v>
      </c>
      <c r="O18" t="str">
        <f t="shared" si="3"/>
        <v>DOWN</v>
      </c>
      <c r="P18" t="str">
        <f t="shared" si="4"/>
        <v>DOWN</v>
      </c>
      <c r="Q18">
        <f t="shared" si="5"/>
        <v>5.5</v>
      </c>
      <c r="R18">
        <f t="shared" si="6"/>
        <v>8.9000000000000057</v>
      </c>
      <c r="S18">
        <f t="shared" si="7"/>
        <v>0.61797752808988726</v>
      </c>
      <c r="T18" t="str">
        <f t="shared" si="8"/>
        <v>No Indication</v>
      </c>
      <c r="U18" t="str">
        <f t="shared" si="9"/>
        <v>No T+M+I</v>
      </c>
      <c r="V18">
        <v>172.74411111978947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163.30000000000001</v>
      </c>
      <c r="D19">
        <v>168.7</v>
      </c>
      <c r="E19">
        <v>162.05000000000001</v>
      </c>
      <c r="F19">
        <v>164</v>
      </c>
      <c r="G19">
        <f>_xll.TA_TYPPRICE(D19,E19,F19)</f>
        <v>164.91666666666666</v>
      </c>
      <c r="H19">
        <v>165.02670728895401</v>
      </c>
      <c r="I19" t="str">
        <f t="shared" si="0"/>
        <v>DOWN</v>
      </c>
      <c r="J19">
        <v>173.71514018066793</v>
      </c>
      <c r="K19">
        <v>165.99470515892963</v>
      </c>
      <c r="L19" t="str">
        <f t="shared" si="1"/>
        <v>DOWN</v>
      </c>
      <c r="M19" t="str">
        <f t="shared" si="2"/>
        <v>DOWN</v>
      </c>
      <c r="N19">
        <v>31.150240734972456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6.6499999999999773</v>
      </c>
      <c r="S19">
        <f t="shared" si="7"/>
        <v>0.29323308270676623</v>
      </c>
      <c r="T19" t="str">
        <f t="shared" si="8"/>
        <v>No Indication</v>
      </c>
      <c r="U19" t="str">
        <f t="shared" si="9"/>
        <v>No T+M+I</v>
      </c>
      <c r="V19">
        <v>171.39886325520646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164.5</v>
      </c>
      <c r="D20">
        <v>165.5</v>
      </c>
      <c r="E20">
        <v>160.65</v>
      </c>
      <c r="F20">
        <v>161</v>
      </c>
      <c r="G20">
        <f>_xll.TA_TYPPRICE(D20,E20,F20)</f>
        <v>162.38333333333333</v>
      </c>
      <c r="H20">
        <v>163.70502031114367</v>
      </c>
      <c r="I20" t="str">
        <f t="shared" si="0"/>
        <v>DOWN</v>
      </c>
      <c r="J20">
        <v>171.88955347385283</v>
      </c>
      <c r="K20">
        <v>164.80699290138972</v>
      </c>
      <c r="L20" t="str">
        <f t="shared" si="1"/>
        <v>DOWN</v>
      </c>
      <c r="M20" t="str">
        <f t="shared" si="2"/>
        <v>DOWN</v>
      </c>
      <c r="N20">
        <v>25.236435458641466</v>
      </c>
      <c r="O20" t="str">
        <f t="shared" si="3"/>
        <v>DOWN</v>
      </c>
      <c r="P20" t="str">
        <f t="shared" si="4"/>
        <v>DOWN</v>
      </c>
      <c r="Q20">
        <f t="shared" si="5"/>
        <v>0.34999999999999432</v>
      </c>
      <c r="R20">
        <f t="shared" si="6"/>
        <v>4.8499999999999943</v>
      </c>
      <c r="S20">
        <f t="shared" si="7"/>
        <v>7.2164948453607158E-2</v>
      </c>
      <c r="T20" t="str">
        <f t="shared" si="8"/>
        <v>DOWN</v>
      </c>
      <c r="U20" t="str">
        <f t="shared" si="9"/>
        <v>DOWN</v>
      </c>
      <c r="V20">
        <v>169.79903813902087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161.5</v>
      </c>
      <c r="D21">
        <v>162.94999999999999</v>
      </c>
      <c r="E21">
        <v>152.19999999999999</v>
      </c>
      <c r="F21">
        <v>153</v>
      </c>
      <c r="G21">
        <f>_xll.TA_TYPPRICE(D21,E21,F21)</f>
        <v>156.04999999999998</v>
      </c>
      <c r="H21">
        <v>159.87751015557183</v>
      </c>
      <c r="I21" t="str">
        <f t="shared" si="0"/>
        <v>DOWN</v>
      </c>
      <c r="J21">
        <v>169.90298603521887</v>
      </c>
      <c r="K21">
        <v>162.0054389233031</v>
      </c>
      <c r="L21" t="str">
        <f t="shared" si="1"/>
        <v>DOWN</v>
      </c>
      <c r="M21" t="str">
        <f t="shared" si="2"/>
        <v>DOWN</v>
      </c>
      <c r="N21">
        <v>15.455678964451348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10.75</v>
      </c>
      <c r="S21">
        <f t="shared" si="7"/>
        <v>7.4418604651163844E-2</v>
      </c>
      <c r="T21" t="str">
        <f t="shared" si="8"/>
        <v>DOWN</v>
      </c>
      <c r="U21" t="str">
        <f t="shared" si="9"/>
        <v>DOWN</v>
      </c>
      <c r="V21">
        <v>167.21457073301767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150.15</v>
      </c>
      <c r="D22">
        <v>157</v>
      </c>
      <c r="E22">
        <v>149.75</v>
      </c>
      <c r="F22">
        <v>156</v>
      </c>
      <c r="G22">
        <f>_xll.TA_TYPPRICE(D22,E22,F22)</f>
        <v>154.25</v>
      </c>
      <c r="H22">
        <v>157.06375507778591</v>
      </c>
      <c r="I22" t="str">
        <f t="shared" si="0"/>
        <v>DOWN</v>
      </c>
      <c r="J22">
        <v>167.03565580517022</v>
      </c>
      <c r="K22">
        <v>159.28200805145798</v>
      </c>
      <c r="L22" t="str">
        <f t="shared" si="1"/>
        <v>DOWN</v>
      </c>
      <c r="M22" t="str">
        <f t="shared" si="2"/>
        <v>DOWN</v>
      </c>
      <c r="N22">
        <v>28.453590041274317</v>
      </c>
      <c r="O22" t="str">
        <f t="shared" si="3"/>
        <v>DOWN</v>
      </c>
      <c r="P22" t="str">
        <f t="shared" si="4"/>
        <v>DOWN</v>
      </c>
      <c r="Q22">
        <f t="shared" si="5"/>
        <v>6.25</v>
      </c>
      <c r="R22">
        <f t="shared" si="6"/>
        <v>7.25</v>
      </c>
      <c r="S22">
        <f t="shared" si="7"/>
        <v>0.86206896551724133</v>
      </c>
      <c r="T22" t="str">
        <f t="shared" si="8"/>
        <v>UP</v>
      </c>
      <c r="U22" t="str">
        <f t="shared" si="9"/>
        <v>No T+M+I</v>
      </c>
      <c r="V22">
        <v>165.48925215870725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</v>
      </c>
      <c r="D23">
        <v>157.6</v>
      </c>
      <c r="E23">
        <v>152.25</v>
      </c>
      <c r="F23">
        <v>156</v>
      </c>
      <c r="G23">
        <f>_xll.TA_TYPPRICE(D23,E23,F23)</f>
        <v>155.28333333333333</v>
      </c>
      <c r="H23">
        <v>156.17354420555961</v>
      </c>
      <c r="I23" t="str">
        <f t="shared" si="0"/>
        <v>DOWN</v>
      </c>
      <c r="J23">
        <v>164.93884340402127</v>
      </c>
      <c r="K23">
        <v>157.71933959557842</v>
      </c>
      <c r="L23" t="str">
        <f t="shared" si="1"/>
        <v>DOWN</v>
      </c>
      <c r="M23" t="str">
        <f t="shared" si="2"/>
        <v>DOWN</v>
      </c>
      <c r="N23">
        <v>28.453590041274314</v>
      </c>
      <c r="O23" t="str">
        <f t="shared" si="3"/>
        <v>DOWN</v>
      </c>
      <c r="P23" t="str">
        <f t="shared" si="4"/>
        <v>DOWN</v>
      </c>
      <c r="Q23">
        <f t="shared" si="5"/>
        <v>3.75</v>
      </c>
      <c r="R23">
        <f t="shared" si="6"/>
        <v>5.3499999999999943</v>
      </c>
      <c r="S23">
        <f t="shared" si="7"/>
        <v>0.70093457943925308</v>
      </c>
      <c r="T23" t="str">
        <f t="shared" si="8"/>
        <v>No Indication</v>
      </c>
      <c r="U23" t="str">
        <f t="shared" si="9"/>
        <v>No T+M+I</v>
      </c>
      <c r="V23">
        <v>164.02936721121381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156.1</v>
      </c>
      <c r="D24">
        <v>158.6</v>
      </c>
      <c r="E24">
        <v>154</v>
      </c>
      <c r="F24">
        <v>158</v>
      </c>
      <c r="G24">
        <f>_xll.TA_TYPPRICE(D24,E24,F24)</f>
        <v>156.86666666666667</v>
      </c>
      <c r="H24">
        <v>156.52010543611314</v>
      </c>
      <c r="I24" t="str">
        <f t="shared" si="0"/>
        <v>UP</v>
      </c>
      <c r="J24">
        <v>163.530211536461</v>
      </c>
      <c r="K24">
        <v>156.89281968544989</v>
      </c>
      <c r="L24" t="str">
        <f t="shared" si="1"/>
        <v>No Confirmation</v>
      </c>
      <c r="M24" t="str">
        <f t="shared" si="2"/>
        <v>No Trend</v>
      </c>
      <c r="N24">
        <v>38.329857443852148</v>
      </c>
      <c r="O24" t="str">
        <f t="shared" si="3"/>
        <v>DOWN</v>
      </c>
      <c r="P24" t="str">
        <f t="shared" si="4"/>
        <v>No Trend + Momentum</v>
      </c>
      <c r="Q24">
        <f t="shared" si="5"/>
        <v>4</v>
      </c>
      <c r="R24">
        <f t="shared" si="6"/>
        <v>4.5999999999999943</v>
      </c>
      <c r="S24">
        <f t="shared" si="7"/>
        <v>0.86956521739130543</v>
      </c>
      <c r="T24" t="str">
        <f t="shared" si="8"/>
        <v>UP</v>
      </c>
      <c r="U24" t="str">
        <f t="shared" si="9"/>
        <v>No T+M+I</v>
      </c>
      <c r="V24">
        <v>163.10177225564246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159.1</v>
      </c>
      <c r="D25">
        <v>161.94999999999999</v>
      </c>
      <c r="E25">
        <v>157</v>
      </c>
      <c r="F25">
        <v>160</v>
      </c>
      <c r="G25">
        <f>_xll.TA_TYPPRICE(D25,E25,F25)</f>
        <v>159.65</v>
      </c>
      <c r="H25">
        <v>158.08505271805657</v>
      </c>
      <c r="I25" t="str">
        <f t="shared" si="0"/>
        <v>UP</v>
      </c>
      <c r="J25">
        <v>163.17905341724745</v>
      </c>
      <c r="K25">
        <v>156.9166375331277</v>
      </c>
      <c r="L25" t="str">
        <f t="shared" si="1"/>
        <v>No Confirmation</v>
      </c>
      <c r="M25" t="str">
        <f t="shared" si="2"/>
        <v>No Trend</v>
      </c>
      <c r="N25">
        <v>47.405107105797825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4.9499999999999886</v>
      </c>
      <c r="S25">
        <f t="shared" si="7"/>
        <v>0.60606060606060741</v>
      </c>
      <c r="T25" t="str">
        <f t="shared" si="8"/>
        <v>No Indication</v>
      </c>
      <c r="U25" t="str">
        <f t="shared" si="9"/>
        <v>No T+M+I</v>
      </c>
      <c r="V25">
        <v>162.62457652400516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161.35</v>
      </c>
      <c r="D26">
        <v>162.69999999999999</v>
      </c>
      <c r="E26">
        <v>159.5</v>
      </c>
      <c r="F26">
        <v>160</v>
      </c>
      <c r="G26">
        <f>_xll.TA_TYPPRICE(D26,E26,F26)</f>
        <v>160.73333333333332</v>
      </c>
      <c r="H26">
        <v>159.40919302569495</v>
      </c>
      <c r="I26" t="str">
        <f t="shared" si="0"/>
        <v>UP</v>
      </c>
      <c r="J26">
        <v>163.07259710230358</v>
      </c>
      <c r="K26">
        <v>157.49071808132155</v>
      </c>
      <c r="L26" t="str">
        <f t="shared" si="1"/>
        <v>No Confirmation</v>
      </c>
      <c r="M26" t="str">
        <f t="shared" si="2"/>
        <v>No Trend</v>
      </c>
      <c r="N26">
        <v>47.405107105797818</v>
      </c>
      <c r="O26" t="str">
        <f t="shared" si="3"/>
        <v>No Momentum</v>
      </c>
      <c r="P26" t="str">
        <f t="shared" si="4"/>
        <v>No Trend + Momentum</v>
      </c>
      <c r="Q26">
        <f t="shared" si="5"/>
        <v>0.5</v>
      </c>
      <c r="R26">
        <f t="shared" si="6"/>
        <v>3.1999999999999886</v>
      </c>
      <c r="S26">
        <f t="shared" si="7"/>
        <v>0.15625000000000056</v>
      </c>
      <c r="T26" t="str">
        <f t="shared" si="8"/>
        <v>DOWN</v>
      </c>
      <c r="U26" t="str">
        <f t="shared" si="9"/>
        <v>No T+M+I</v>
      </c>
      <c r="V26">
        <v>162.22079552031207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160.6</v>
      </c>
      <c r="D27">
        <v>161.69999999999999</v>
      </c>
      <c r="E27">
        <v>156.80000000000001</v>
      </c>
      <c r="F27">
        <v>157</v>
      </c>
      <c r="G27">
        <f>_xll.TA_TYPPRICE(D27,E27,F27)</f>
        <v>158.5</v>
      </c>
      <c r="H27">
        <v>158.95459651284747</v>
      </c>
      <c r="I27" t="str">
        <f t="shared" si="0"/>
        <v>DOWN</v>
      </c>
      <c r="J27">
        <v>162.76757552401389</v>
      </c>
      <c r="K27">
        <v>157.33722517436121</v>
      </c>
      <c r="L27" t="str">
        <f t="shared" si="1"/>
        <v>DOWN</v>
      </c>
      <c r="M27" t="str">
        <f t="shared" si="2"/>
        <v>DOWN</v>
      </c>
      <c r="N27">
        <v>35.248017670398447</v>
      </c>
      <c r="O27" t="str">
        <f t="shared" si="3"/>
        <v>DOWN</v>
      </c>
      <c r="P27" t="str">
        <f t="shared" si="4"/>
        <v>DOWN</v>
      </c>
      <c r="Q27">
        <f t="shared" si="5"/>
        <v>0.19999999999998863</v>
      </c>
      <c r="R27">
        <f t="shared" si="6"/>
        <v>4.8999999999999773</v>
      </c>
      <c r="S27">
        <f t="shared" si="7"/>
        <v>4.0816326530610111E-2</v>
      </c>
      <c r="T27" t="str">
        <f t="shared" si="8"/>
        <v>DOWN</v>
      </c>
      <c r="U27" t="str">
        <f t="shared" si="9"/>
        <v>DOWN</v>
      </c>
      <c r="V27">
        <v>161.41759620949483</v>
      </c>
      <c r="W27">
        <v>170.19230769230768</v>
      </c>
      <c r="X27">
        <f t="shared" si="10"/>
        <v>-8.7747114828128474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158.30000000000001</v>
      </c>
      <c r="D28">
        <v>160</v>
      </c>
      <c r="E28">
        <v>156.80000000000001</v>
      </c>
      <c r="F28">
        <v>160</v>
      </c>
      <c r="G28">
        <f>_xll.TA_TYPPRICE(D28,E28,F28)</f>
        <v>158.93333333333334</v>
      </c>
      <c r="H28">
        <v>158.94396492309039</v>
      </c>
      <c r="I28" t="str">
        <f t="shared" si="0"/>
        <v>UP</v>
      </c>
      <c r="J28">
        <v>162.15255874089971</v>
      </c>
      <c r="K28">
        <v>157.21784180228093</v>
      </c>
      <c r="L28" t="str">
        <f t="shared" si="1"/>
        <v>No Confirmation</v>
      </c>
      <c r="M28" t="str">
        <f t="shared" si="2"/>
        <v>No Trend</v>
      </c>
      <c r="N28">
        <v>50.966411626082738</v>
      </c>
      <c r="O28" t="str">
        <f t="shared" si="3"/>
        <v>No Momentum</v>
      </c>
      <c r="P28" t="str">
        <f t="shared" si="4"/>
        <v>No Trend + Momentum</v>
      </c>
      <c r="Q28">
        <f t="shared" si="5"/>
        <v>3.1999999999999886</v>
      </c>
      <c r="R28">
        <f t="shared" si="6"/>
        <v>3.1999999999999886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161.19950448495717</v>
      </c>
      <c r="W28">
        <v>169.43732193732191</v>
      </c>
      <c r="X28">
        <f t="shared" si="10"/>
        <v>-8.2378174523647374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160.1</v>
      </c>
      <c r="D29">
        <v>160.6</v>
      </c>
      <c r="E29">
        <v>156.69999999999999</v>
      </c>
      <c r="F29">
        <v>157</v>
      </c>
      <c r="G29">
        <f>_xll.TA_TYPPRICE(D29,E29,F29)</f>
        <v>158.1</v>
      </c>
      <c r="H29">
        <v>158.52198246154518</v>
      </c>
      <c r="I29" t="str">
        <f t="shared" si="0"/>
        <v>DOWN</v>
      </c>
      <c r="J29">
        <v>161.80754568736643</v>
      </c>
      <c r="K29">
        <v>157.10276584621849</v>
      </c>
      <c r="L29" t="str">
        <f t="shared" si="1"/>
        <v>DOWN</v>
      </c>
      <c r="M29" t="str">
        <f t="shared" si="2"/>
        <v>DOWN</v>
      </c>
      <c r="N29">
        <v>39.1016252533746</v>
      </c>
      <c r="O29" t="str">
        <f t="shared" si="3"/>
        <v>DOWN</v>
      </c>
      <c r="P29" t="str">
        <f t="shared" si="4"/>
        <v>DOWN</v>
      </c>
      <c r="Q29">
        <f t="shared" si="5"/>
        <v>0.30000000000001137</v>
      </c>
      <c r="R29">
        <f t="shared" si="6"/>
        <v>3.9000000000000057</v>
      </c>
      <c r="S29">
        <f t="shared" si="7"/>
        <v>7.6923076923079731E-2</v>
      </c>
      <c r="T29" t="str">
        <f t="shared" si="8"/>
        <v>DOWN</v>
      </c>
      <c r="U29" t="str">
        <f t="shared" si="9"/>
        <v>DOWN</v>
      </c>
      <c r="V29">
        <v>160.55342687188684</v>
      </c>
      <c r="W29">
        <v>168.51603883085363</v>
      </c>
      <c r="X29">
        <f t="shared" si="10"/>
        <v>-7.9626119589667894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157.30000000000001</v>
      </c>
      <c r="D30">
        <v>159.25</v>
      </c>
      <c r="E30">
        <v>156</v>
      </c>
      <c r="F30">
        <v>158</v>
      </c>
      <c r="G30">
        <f>_xll.TA_TYPPRICE(D30,E30,F30)</f>
        <v>157.75</v>
      </c>
      <c r="H30">
        <v>158.13599123077259</v>
      </c>
      <c r="I30" t="str">
        <f t="shared" si="0"/>
        <v>DOWN</v>
      </c>
      <c r="J30">
        <v>161.239202201285</v>
      </c>
      <c r="K30">
        <v>156.85770676928104</v>
      </c>
      <c r="L30" t="str">
        <f t="shared" si="1"/>
        <v>No Confirmation</v>
      </c>
      <c r="M30" t="str">
        <f t="shared" si="2"/>
        <v>No Trend</v>
      </c>
      <c r="N30">
        <v>44.486360157592003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3.25</v>
      </c>
      <c r="S30">
        <f t="shared" si="7"/>
        <v>0.61538461538461542</v>
      </c>
      <c r="T30" t="str">
        <f t="shared" si="8"/>
        <v>No Indication</v>
      </c>
      <c r="U30" t="str">
        <f t="shared" si="9"/>
        <v>No T+M+I</v>
      </c>
      <c r="V30">
        <v>160.16059196851964</v>
      </c>
      <c r="W30">
        <v>167.73707299153114</v>
      </c>
      <c r="X30">
        <f t="shared" si="10"/>
        <v>-7.5764810230114961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157</v>
      </c>
      <c r="D31">
        <v>157.5</v>
      </c>
      <c r="E31">
        <v>150.25</v>
      </c>
      <c r="F31">
        <v>151</v>
      </c>
      <c r="G31">
        <f>_xll.TA_TYPPRICE(D31,E31,F31)</f>
        <v>152.91666666666666</v>
      </c>
      <c r="H31">
        <v>155.52632894871962</v>
      </c>
      <c r="I31" t="str">
        <f t="shared" si="0"/>
        <v>DOWN</v>
      </c>
      <c r="J31">
        <v>160.40826837877722</v>
      </c>
      <c r="K31">
        <v>155.38932748721859</v>
      </c>
      <c r="L31" t="str">
        <f t="shared" si="1"/>
        <v>DOWN</v>
      </c>
      <c r="M31" t="str">
        <f t="shared" si="2"/>
        <v>DOWN</v>
      </c>
      <c r="N31">
        <v>25.081256481593524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7.25</v>
      </c>
      <c r="S31">
        <f t="shared" si="7"/>
        <v>0.10344827586206896</v>
      </c>
      <c r="T31" t="str">
        <f t="shared" si="8"/>
        <v>DOWN</v>
      </c>
      <c r="U31" t="str">
        <f t="shared" si="9"/>
        <v>DOWN</v>
      </c>
      <c r="V31">
        <v>158.75127012720893</v>
      </c>
      <c r="W31">
        <v>166.49728980697327</v>
      </c>
      <c r="X31">
        <f t="shared" si="10"/>
        <v>-7.7460196797643448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150.6</v>
      </c>
      <c r="D32">
        <v>153.35</v>
      </c>
      <c r="E32">
        <v>149.69999999999999</v>
      </c>
      <c r="F32">
        <v>150</v>
      </c>
      <c r="G32">
        <f>_xll.TA_TYPPRICE(D32,E32,F32)</f>
        <v>151.01666666666665</v>
      </c>
      <c r="H32">
        <v>153.27149780769315</v>
      </c>
      <c r="I32" t="str">
        <f t="shared" si="0"/>
        <v>DOWN</v>
      </c>
      <c r="J32">
        <v>158.83976429460449</v>
      </c>
      <c r="K32">
        <v>154.12503249005891</v>
      </c>
      <c r="L32" t="str">
        <f t="shared" si="1"/>
        <v>DOWN</v>
      </c>
      <c r="M32" t="str">
        <f t="shared" si="2"/>
        <v>DOWN</v>
      </c>
      <c r="N32">
        <v>23.268771093299367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3.6500000000000057</v>
      </c>
      <c r="S32">
        <f t="shared" si="7"/>
        <v>8.2191780821920801E-2</v>
      </c>
      <c r="T32" t="str">
        <f t="shared" si="8"/>
        <v>DOWN</v>
      </c>
      <c r="U32" t="str">
        <f t="shared" si="9"/>
        <v>DOWN</v>
      </c>
      <c r="V32">
        <v>157.40492087686908</v>
      </c>
      <c r="W32">
        <v>165.27526833979007</v>
      </c>
      <c r="X32">
        <f t="shared" si="10"/>
        <v>-7.8703474629209893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151.55000000000001</v>
      </c>
      <c r="D33">
        <v>155.44999999999999</v>
      </c>
      <c r="E33">
        <v>148.65</v>
      </c>
      <c r="F33">
        <v>154</v>
      </c>
      <c r="G33">
        <f>_xll.TA_TYPPRICE(D33,E33,F33)</f>
        <v>152.70000000000002</v>
      </c>
      <c r="H33">
        <v>152.98574890384657</v>
      </c>
      <c r="I33" t="str">
        <f t="shared" si="0"/>
        <v>UP</v>
      </c>
      <c r="J33">
        <v>158.08648334024792</v>
      </c>
      <c r="K33">
        <v>152.90835860337916</v>
      </c>
      <c r="L33" t="str">
        <f t="shared" si="1"/>
        <v>No Confirmation</v>
      </c>
      <c r="M33" t="str">
        <f t="shared" si="2"/>
        <v>No Trend</v>
      </c>
      <c r="N33">
        <v>43.634797437912134</v>
      </c>
      <c r="O33" t="str">
        <f t="shared" si="3"/>
        <v>No Momentum</v>
      </c>
      <c r="P33" t="str">
        <f t="shared" si="4"/>
        <v>No Trend + Momentum</v>
      </c>
      <c r="Q33">
        <f t="shared" si="5"/>
        <v>5.3499999999999943</v>
      </c>
      <c r="R33">
        <f t="shared" si="6"/>
        <v>6.7999999999999829</v>
      </c>
      <c r="S33">
        <f t="shared" si="7"/>
        <v>0.78676470588235403</v>
      </c>
      <c r="T33" t="str">
        <f t="shared" si="8"/>
        <v>No Indication</v>
      </c>
      <c r="U33" t="str">
        <f t="shared" si="9"/>
        <v>No T+M+I</v>
      </c>
      <c r="V33">
        <v>156.8810868958123</v>
      </c>
      <c r="W33">
        <v>164.44006327758339</v>
      </c>
      <c r="X33">
        <f t="shared" si="10"/>
        <v>-7.5589763817710889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153.05000000000001</v>
      </c>
      <c r="D34">
        <v>155.4</v>
      </c>
      <c r="E34">
        <v>152.25</v>
      </c>
      <c r="F34">
        <v>153</v>
      </c>
      <c r="G34">
        <f>_xll.TA_TYPPRICE(D34,E34,F34)</f>
        <v>153.54999999999998</v>
      </c>
      <c r="H34">
        <v>153.26787445192326</v>
      </c>
      <c r="I34" t="str">
        <f t="shared" si="0"/>
        <v>DOWN</v>
      </c>
      <c r="J34">
        <v>157.48948704241505</v>
      </c>
      <c r="K34">
        <v>152.76205669151713</v>
      </c>
      <c r="L34" t="str">
        <f t="shared" si="1"/>
        <v>No Confirmation</v>
      </c>
      <c r="M34" t="str">
        <f t="shared" si="2"/>
        <v>No Trend</v>
      </c>
      <c r="N34">
        <v>40.292760884767979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3.1500000000000057</v>
      </c>
      <c r="S34">
        <f t="shared" si="7"/>
        <v>0.23809523809523767</v>
      </c>
      <c r="T34" t="str">
        <f t="shared" si="8"/>
        <v>No Indication</v>
      </c>
      <c r="U34" t="str">
        <f t="shared" si="9"/>
        <v>No T+M+I</v>
      </c>
      <c r="V34">
        <v>156.28399660414888</v>
      </c>
      <c r="W34">
        <v>163.59265118294758</v>
      </c>
      <c r="X34">
        <f t="shared" si="10"/>
        <v>-7.308654578798695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153.30000000000001</v>
      </c>
      <c r="D35">
        <v>154.1</v>
      </c>
      <c r="E35">
        <v>150.9</v>
      </c>
      <c r="F35">
        <v>152</v>
      </c>
      <c r="G35">
        <f>_xll.TA_TYPPRICE(D35,E35,F35)</f>
        <v>152.33333333333334</v>
      </c>
      <c r="H35">
        <v>152.80060389262832</v>
      </c>
      <c r="I35" t="str">
        <f t="shared" si="0"/>
        <v>DOWN</v>
      </c>
      <c r="J35">
        <v>156.73626769965614</v>
      </c>
      <c r="K35">
        <v>152.34826631562444</v>
      </c>
      <c r="L35" t="str">
        <f t="shared" si="1"/>
        <v>DOWN</v>
      </c>
      <c r="M35" t="str">
        <f t="shared" si="2"/>
        <v>DOWN</v>
      </c>
      <c r="N35">
        <v>36.772229603240206</v>
      </c>
      <c r="O35" t="str">
        <f t="shared" si="3"/>
        <v>DOWN</v>
      </c>
      <c r="P35" t="str">
        <f t="shared" si="4"/>
        <v>DOWN</v>
      </c>
      <c r="Q35">
        <f t="shared" si="5"/>
        <v>1.0999999999999943</v>
      </c>
      <c r="R35">
        <f t="shared" si="6"/>
        <v>3.1999999999999886</v>
      </c>
      <c r="S35">
        <f t="shared" si="7"/>
        <v>0.34374999999999944</v>
      </c>
      <c r="T35" t="str">
        <f t="shared" si="8"/>
        <v>No Indication</v>
      </c>
      <c r="U35" t="str">
        <f t="shared" si="9"/>
        <v>No T+M+I</v>
      </c>
      <c r="V35">
        <v>155.62492020351058</v>
      </c>
      <c r="W35">
        <v>162.73393628050701</v>
      </c>
      <c r="X35">
        <f t="shared" si="10"/>
        <v>-7.1090160769964257</v>
      </c>
      <c r="Y35">
        <v>-7.79384845526749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152.80000000000001</v>
      </c>
      <c r="D36">
        <v>153.25</v>
      </c>
      <c r="E36">
        <v>151.25</v>
      </c>
      <c r="F36">
        <v>152</v>
      </c>
      <c r="G36">
        <f>_xll.TA_TYPPRICE(D36,E36,F36)</f>
        <v>152.16666666666666</v>
      </c>
      <c r="H36">
        <v>152.4836352796475</v>
      </c>
      <c r="I36" t="str">
        <f t="shared" si="0"/>
        <v>DOWN</v>
      </c>
      <c r="J36">
        <v>155.96154154417701</v>
      </c>
      <c r="K36">
        <v>152.10420713437458</v>
      </c>
      <c r="L36" t="str">
        <f t="shared" si="1"/>
        <v>DOWN</v>
      </c>
      <c r="M36" t="str">
        <f t="shared" si="2"/>
        <v>DOWN</v>
      </c>
      <c r="N36">
        <v>36.772229603240199</v>
      </c>
      <c r="O36" t="str">
        <f t="shared" si="3"/>
        <v>DOWN</v>
      </c>
      <c r="P36" t="str">
        <f t="shared" si="4"/>
        <v>DOWN</v>
      </c>
      <c r="Q36">
        <f t="shared" si="5"/>
        <v>0.75</v>
      </c>
      <c r="R36">
        <f t="shared" si="6"/>
        <v>2</v>
      </c>
      <c r="S36">
        <f t="shared" si="7"/>
        <v>0.375</v>
      </c>
      <c r="T36" t="str">
        <f t="shared" si="8"/>
        <v>No Indication</v>
      </c>
      <c r="U36" t="str">
        <f t="shared" si="9"/>
        <v>No T+M+I</v>
      </c>
      <c r="V36">
        <v>155.06724017220125</v>
      </c>
      <c r="W36">
        <v>161.93882988935835</v>
      </c>
      <c r="X36">
        <f t="shared" si="10"/>
        <v>-6.871589717157093</v>
      </c>
      <c r="Y36">
        <v>-7.609396707645411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151.25</v>
      </c>
      <c r="D37">
        <v>153.5</v>
      </c>
      <c r="E37">
        <v>150.55000000000001</v>
      </c>
      <c r="F37">
        <v>151</v>
      </c>
      <c r="G37">
        <f>_xll.TA_TYPPRICE(D37,E37,F37)</f>
        <v>151.68333333333334</v>
      </c>
      <c r="H37">
        <v>152.08348430649042</v>
      </c>
      <c r="I37" t="str">
        <f t="shared" si="0"/>
        <v>DOWN</v>
      </c>
      <c r="J37">
        <v>155.41453231213768</v>
      </c>
      <c r="K37">
        <v>151.75882777118022</v>
      </c>
      <c r="L37" t="str">
        <f t="shared" si="1"/>
        <v>DOWN</v>
      </c>
      <c r="M37" t="str">
        <f t="shared" si="2"/>
        <v>DOWN</v>
      </c>
      <c r="N37">
        <v>32.355065891422747</v>
      </c>
      <c r="O37" t="str">
        <f t="shared" si="3"/>
        <v>DOWN</v>
      </c>
      <c r="P37" t="str">
        <f t="shared" si="4"/>
        <v>DOWN</v>
      </c>
      <c r="Q37">
        <f t="shared" si="5"/>
        <v>0.44999999999998863</v>
      </c>
      <c r="R37">
        <f t="shared" si="6"/>
        <v>2.9499999999999886</v>
      </c>
      <c r="S37">
        <f t="shared" si="7"/>
        <v>0.15254237288135267</v>
      </c>
      <c r="T37" t="str">
        <f t="shared" si="8"/>
        <v>DOWN</v>
      </c>
      <c r="U37" t="str">
        <f t="shared" si="9"/>
        <v>DOWN</v>
      </c>
      <c r="V37">
        <v>154.44151091493953</v>
      </c>
      <c r="W37">
        <v>161.12854619385033</v>
      </c>
      <c r="X37">
        <f t="shared" si="10"/>
        <v>-6.6870352789107983</v>
      </c>
      <c r="Y37">
        <v>-7.4249244218984884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151</v>
      </c>
      <c r="D38">
        <v>154.25</v>
      </c>
      <c r="E38">
        <v>150.80000000000001</v>
      </c>
      <c r="F38">
        <v>151</v>
      </c>
      <c r="G38">
        <f>_xll.TA_TYPPRICE(D38,E38,F38)</f>
        <v>152.01666666666668</v>
      </c>
      <c r="H38">
        <v>152.05007548657855</v>
      </c>
      <c r="I38" t="str">
        <f t="shared" si="0"/>
        <v>DOWN</v>
      </c>
      <c r="J38">
        <v>155.15574735388486</v>
      </c>
      <c r="K38">
        <v>151.54575493314019</v>
      </c>
      <c r="L38" t="str">
        <f t="shared" si="1"/>
        <v>DOWN</v>
      </c>
      <c r="M38" t="str">
        <f t="shared" si="2"/>
        <v>DOWN</v>
      </c>
      <c r="N38">
        <v>32.35506589142274</v>
      </c>
      <c r="O38" t="str">
        <f t="shared" si="3"/>
        <v>DOWN</v>
      </c>
      <c r="P38" t="str">
        <f t="shared" si="4"/>
        <v>DOWN</v>
      </c>
      <c r="Q38">
        <f t="shared" si="5"/>
        <v>0.19999999999998863</v>
      </c>
      <c r="R38">
        <f t="shared" si="6"/>
        <v>3.4499999999999886</v>
      </c>
      <c r="S38">
        <f t="shared" si="7"/>
        <v>5.7971014492750522E-2</v>
      </c>
      <c r="T38" t="str">
        <f t="shared" si="8"/>
        <v>DOWN</v>
      </c>
      <c r="U38" t="str">
        <f t="shared" si="9"/>
        <v>DOWN</v>
      </c>
      <c r="V38">
        <v>153.91204769725653</v>
      </c>
      <c r="W38">
        <v>160.37828351282437</v>
      </c>
      <c r="X38">
        <f t="shared" si="10"/>
        <v>-6.4662358155678419</v>
      </c>
      <c r="Y38">
        <v>-7.2331867006323591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152.1</v>
      </c>
      <c r="D39">
        <v>153.80000000000001</v>
      </c>
      <c r="E39">
        <v>149.85</v>
      </c>
      <c r="F39">
        <v>150</v>
      </c>
      <c r="G39">
        <f>_xll.TA_TYPPRICE(D39,E39,F39)</f>
        <v>151.21666666666667</v>
      </c>
      <c r="H39">
        <v>151.63337107662261</v>
      </c>
      <c r="I39" t="str">
        <f t="shared" si="0"/>
        <v>DOWN</v>
      </c>
      <c r="J39">
        <v>154.85447016413266</v>
      </c>
      <c r="K39">
        <v>151.16892050355347</v>
      </c>
      <c r="L39" t="str">
        <f t="shared" si="1"/>
        <v>DOWN</v>
      </c>
      <c r="M39" t="str">
        <f t="shared" si="2"/>
        <v>DOWN</v>
      </c>
      <c r="N39">
        <v>27.241988524422155</v>
      </c>
      <c r="O39" t="str">
        <f t="shared" si="3"/>
        <v>DOWN</v>
      </c>
      <c r="P39" t="str">
        <f t="shared" si="4"/>
        <v>DOWN</v>
      </c>
      <c r="Q39">
        <f t="shared" si="5"/>
        <v>0.15000000000000568</v>
      </c>
      <c r="R39">
        <f t="shared" si="6"/>
        <v>3.9500000000000171</v>
      </c>
      <c r="S39">
        <f t="shared" si="7"/>
        <v>3.7974683544305075E-2</v>
      </c>
      <c r="T39" t="str">
        <f t="shared" si="8"/>
        <v>DOWN</v>
      </c>
      <c r="U39" t="str">
        <f t="shared" si="9"/>
        <v>DOWN</v>
      </c>
      <c r="V39">
        <v>153.31019420537092</v>
      </c>
      <c r="W39">
        <v>159.60952177113367</v>
      </c>
      <c r="X39">
        <f t="shared" si="10"/>
        <v>-6.2993275657627521</v>
      </c>
      <c r="Y39">
        <v>-7.0464148736584375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151</v>
      </c>
      <c r="D40">
        <v>151.80000000000001</v>
      </c>
      <c r="E40">
        <v>145.1</v>
      </c>
      <c r="F40">
        <v>146</v>
      </c>
      <c r="G40">
        <f>_xll.TA_TYPPRICE(D40,E40,F40)</f>
        <v>147.63333333333333</v>
      </c>
      <c r="H40">
        <v>149.63335220497797</v>
      </c>
      <c r="I40" t="str">
        <f t="shared" si="0"/>
        <v>DOWN</v>
      </c>
      <c r="J40">
        <v>154.17569901654764</v>
      </c>
      <c r="K40">
        <v>149.8202715027638</v>
      </c>
      <c r="L40" t="str">
        <f t="shared" si="1"/>
        <v>DOWN</v>
      </c>
      <c r="M40" t="str">
        <f t="shared" si="2"/>
        <v>DOWN</v>
      </c>
      <c r="N40">
        <v>15.217704493509984</v>
      </c>
      <c r="O40" t="str">
        <f t="shared" si="3"/>
        <v>DOWN</v>
      </c>
      <c r="P40" t="str">
        <f t="shared" si="4"/>
        <v>DOWN</v>
      </c>
      <c r="Q40">
        <f t="shared" si="5"/>
        <v>0.90000000000000568</v>
      </c>
      <c r="R40">
        <f t="shared" si="6"/>
        <v>6.7000000000000171</v>
      </c>
      <c r="S40">
        <f t="shared" si="7"/>
        <v>0.13432835820895572</v>
      </c>
      <c r="T40" t="str">
        <f t="shared" si="8"/>
        <v>DOWN</v>
      </c>
      <c r="U40" t="str">
        <f t="shared" si="9"/>
        <v>DOWN</v>
      </c>
      <c r="V40">
        <v>152.18554894300615</v>
      </c>
      <c r="W40">
        <v>158.60140904734598</v>
      </c>
      <c r="X40">
        <f t="shared" si="10"/>
        <v>-6.4158601043398278</v>
      </c>
      <c r="Y40">
        <v>-6.9203039197947156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145</v>
      </c>
      <c r="D41">
        <v>145.19999999999999</v>
      </c>
      <c r="E41">
        <v>140.19999999999999</v>
      </c>
      <c r="F41">
        <v>142</v>
      </c>
      <c r="G41">
        <f>_xll.TA_TYPPRICE(D41,E41,F41)</f>
        <v>142.46666666666667</v>
      </c>
      <c r="H41">
        <v>146.05000943582232</v>
      </c>
      <c r="I41" t="str">
        <f t="shared" si="0"/>
        <v>DOWN</v>
      </c>
      <c r="J41">
        <v>152.1810992350926</v>
      </c>
      <c r="K41">
        <v>147.6824333910385</v>
      </c>
      <c r="L41" t="str">
        <f t="shared" si="1"/>
        <v>DOWN</v>
      </c>
      <c r="M41" t="str">
        <f t="shared" si="2"/>
        <v>DOWN</v>
      </c>
      <c r="N41">
        <v>9.8068972817132849</v>
      </c>
      <c r="O41" t="str">
        <f t="shared" si="3"/>
        <v>DOWN</v>
      </c>
      <c r="P41" t="str">
        <f t="shared" si="4"/>
        <v>DOWN</v>
      </c>
      <c r="Q41">
        <f t="shared" si="5"/>
        <v>1.8000000000000114</v>
      </c>
      <c r="R41">
        <f t="shared" si="6"/>
        <v>5</v>
      </c>
      <c r="S41">
        <f t="shared" si="7"/>
        <v>0.36000000000000226</v>
      </c>
      <c r="T41" t="str">
        <f t="shared" si="8"/>
        <v>No Indication</v>
      </c>
      <c r="U41" t="str">
        <f t="shared" si="9"/>
        <v>No T+M+I</v>
      </c>
      <c r="V41">
        <v>150.6185414133129</v>
      </c>
      <c r="W41">
        <v>157.37167504383888</v>
      </c>
      <c r="X41">
        <f t="shared" si="10"/>
        <v>-6.7531336305259799</v>
      </c>
      <c r="Y41">
        <v>-6.8868698619409683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141</v>
      </c>
      <c r="D42">
        <v>146.9</v>
      </c>
      <c r="E42">
        <v>140.5</v>
      </c>
      <c r="F42">
        <v>147</v>
      </c>
      <c r="G42">
        <f>_xll.TA_TYPPRICE(D42,E42,F42)</f>
        <v>144.79999999999998</v>
      </c>
      <c r="H42">
        <v>145.42500471791115</v>
      </c>
      <c r="I42" t="str">
        <f t="shared" si="0"/>
        <v>UP</v>
      </c>
      <c r="J42">
        <v>151.00752162729424</v>
      </c>
      <c r="K42">
        <v>146.08633708191883</v>
      </c>
      <c r="L42" t="str">
        <f t="shared" si="1"/>
        <v>No Confirmation</v>
      </c>
      <c r="M42" t="str">
        <f t="shared" si="2"/>
        <v>No Trend</v>
      </c>
      <c r="N42">
        <v>42.018979298343091</v>
      </c>
      <c r="O42" t="str">
        <f t="shared" si="3"/>
        <v>No Momentum</v>
      </c>
      <c r="P42" t="str">
        <f t="shared" si="4"/>
        <v>No Trend + Momentum</v>
      </c>
      <c r="Q42">
        <f t="shared" si="5"/>
        <v>6.5</v>
      </c>
      <c r="R42">
        <f t="shared" si="6"/>
        <v>6.4000000000000057</v>
      </c>
      <c r="S42">
        <f t="shared" si="7"/>
        <v>1.0156249999999991</v>
      </c>
      <c r="T42" t="str">
        <f t="shared" si="8"/>
        <v>UP</v>
      </c>
      <c r="U42" t="str">
        <f t="shared" si="9"/>
        <v>No T+M+I</v>
      </c>
      <c r="V42">
        <v>150.0618427343417</v>
      </c>
      <c r="W42">
        <v>156.60340281836932</v>
      </c>
      <c r="X42">
        <f t="shared" si="10"/>
        <v>-6.5415600840276227</v>
      </c>
      <c r="Y42">
        <v>-6.8178079063582988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147.4</v>
      </c>
      <c r="D43">
        <v>148.5</v>
      </c>
      <c r="E43">
        <v>144.4</v>
      </c>
      <c r="F43">
        <v>145</v>
      </c>
      <c r="G43">
        <f>_xll.TA_TYPPRICE(D43,E43,F43)</f>
        <v>145.96666666666667</v>
      </c>
      <c r="H43">
        <v>145.69583569228891</v>
      </c>
      <c r="I43" t="str">
        <f t="shared" si="0"/>
        <v>DOWN</v>
      </c>
      <c r="J43">
        <v>150.45029459900664</v>
      </c>
      <c r="K43">
        <v>145.71159550815909</v>
      </c>
      <c r="L43" t="str">
        <f t="shared" si="1"/>
        <v>DOWN</v>
      </c>
      <c r="M43" t="str">
        <f t="shared" si="2"/>
        <v>DOWN</v>
      </c>
      <c r="N43">
        <v>35.652423745955431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4.0999999999999943</v>
      </c>
      <c r="S43">
        <f t="shared" si="7"/>
        <v>0.14634146341463297</v>
      </c>
      <c r="T43" t="str">
        <f t="shared" si="8"/>
        <v>DOWN</v>
      </c>
      <c r="U43" t="str">
        <f t="shared" si="9"/>
        <v>DOWN</v>
      </c>
      <c r="V43">
        <v>149.28309769828914</v>
      </c>
      <c r="W43">
        <v>155.74389149849011</v>
      </c>
      <c r="X43">
        <f t="shared" si="10"/>
        <v>-6.4607938002009746</v>
      </c>
      <c r="Y43">
        <v>-6.7464050851268338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144.1</v>
      </c>
      <c r="D44">
        <v>147.94999999999999</v>
      </c>
      <c r="E44">
        <v>144.1</v>
      </c>
      <c r="F44">
        <v>148</v>
      </c>
      <c r="G44">
        <f>_xll.TA_TYPPRICE(D44,E44,F44)</f>
        <v>146.68333333333331</v>
      </c>
      <c r="H44">
        <v>146.18958451281111</v>
      </c>
      <c r="I44" t="str">
        <f t="shared" si="0"/>
        <v>UP</v>
      </c>
      <c r="J44">
        <v>149.89467357700516</v>
      </c>
      <c r="K44">
        <v>145.35346317301261</v>
      </c>
      <c r="L44" t="str">
        <f t="shared" si="1"/>
        <v>No Confirmation</v>
      </c>
      <c r="M44" t="str">
        <f t="shared" si="2"/>
        <v>No Trend</v>
      </c>
      <c r="N44">
        <v>49.888688998387032</v>
      </c>
      <c r="O44" t="str">
        <f t="shared" si="3"/>
        <v>No Momentum</v>
      </c>
      <c r="P44" t="str">
        <f t="shared" si="4"/>
        <v>No Trend + Momentum</v>
      </c>
      <c r="Q44">
        <f t="shared" si="5"/>
        <v>3.9000000000000057</v>
      </c>
      <c r="R44">
        <f t="shared" si="6"/>
        <v>3.8499999999999943</v>
      </c>
      <c r="S44">
        <f t="shared" si="7"/>
        <v>1.012987012987016</v>
      </c>
      <c r="T44" t="str">
        <f t="shared" si="8"/>
        <v>UP</v>
      </c>
      <c r="U44" t="str">
        <f t="shared" si="9"/>
        <v>No T+M+I</v>
      </c>
      <c r="V44">
        <v>149.0856980523985</v>
      </c>
      <c r="W44">
        <v>155.17026990600937</v>
      </c>
      <c r="X44">
        <f t="shared" si="10"/>
        <v>-6.0845718536108677</v>
      </c>
      <c r="Y44">
        <v>-6.6140384388236404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147.5</v>
      </c>
      <c r="D45">
        <v>150.94999999999999</v>
      </c>
      <c r="E45">
        <v>146.6</v>
      </c>
      <c r="F45">
        <v>150</v>
      </c>
      <c r="G45">
        <f>_xll.TA_TYPPRICE(D45,E45,F45)</f>
        <v>149.18333333333331</v>
      </c>
      <c r="H45">
        <v>147.68645892307222</v>
      </c>
      <c r="I45" t="str">
        <f t="shared" si="0"/>
        <v>UP</v>
      </c>
      <c r="J45">
        <v>150.12919055989289</v>
      </c>
      <c r="K45">
        <v>145.63047135678758</v>
      </c>
      <c r="L45" t="str">
        <f t="shared" si="1"/>
        <v>No Confirmation</v>
      </c>
      <c r="M45" t="str">
        <f t="shared" si="2"/>
        <v>No Trend</v>
      </c>
      <c r="N45">
        <v>57.689364018543976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4.3499999999999943</v>
      </c>
      <c r="S45">
        <f t="shared" si="7"/>
        <v>0.78160919540230123</v>
      </c>
      <c r="T45" t="str">
        <f t="shared" si="8"/>
        <v>No Indication</v>
      </c>
      <c r="U45" t="str">
        <f t="shared" si="9"/>
        <v>No T+M+I</v>
      </c>
      <c r="V45">
        <v>149.22635989049104</v>
      </c>
      <c r="W45">
        <v>154.78728695000868</v>
      </c>
      <c r="X45">
        <f t="shared" si="10"/>
        <v>-5.5609270595176383</v>
      </c>
      <c r="Y45">
        <v>-6.40341616296244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</v>
      </c>
      <c r="D46">
        <v>151.69999999999999</v>
      </c>
      <c r="E46">
        <v>146</v>
      </c>
      <c r="F46">
        <v>146</v>
      </c>
      <c r="G46">
        <f>_xll.TA_TYPPRICE(D46,E46,F46)</f>
        <v>147.9</v>
      </c>
      <c r="H46">
        <v>147.7932294615361</v>
      </c>
      <c r="I46" t="str">
        <f t="shared" si="0"/>
        <v>DOWN</v>
      </c>
      <c r="J46">
        <v>150.47825932436115</v>
      </c>
      <c r="K46">
        <v>145.712588833057</v>
      </c>
      <c r="L46" t="str">
        <f t="shared" si="1"/>
        <v>No Confirmation</v>
      </c>
      <c r="M46" t="str">
        <f t="shared" si="2"/>
        <v>No Trend</v>
      </c>
      <c r="N46">
        <v>41.528015197604788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5.6999999999999886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148.7299968304155</v>
      </c>
      <c r="W46">
        <v>154.1363768055636</v>
      </c>
      <c r="X46">
        <f t="shared" si="10"/>
        <v>-5.4063799751480985</v>
      </c>
      <c r="Y46">
        <v>-6.204008925399572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146.6</v>
      </c>
      <c r="D47">
        <v>149.80000000000001</v>
      </c>
      <c r="E47">
        <v>146.55000000000001</v>
      </c>
      <c r="F47">
        <v>149</v>
      </c>
      <c r="G47">
        <f>_xll.TA_TYPPRICE(D47,E47,F47)</f>
        <v>148.45000000000002</v>
      </c>
      <c r="H47">
        <v>148.12161473076804</v>
      </c>
      <c r="I47" t="str">
        <f t="shared" si="0"/>
        <v>UP</v>
      </c>
      <c r="J47">
        <v>150.32753503005867</v>
      </c>
      <c r="K47">
        <v>145.89868020348877</v>
      </c>
      <c r="L47" t="str">
        <f t="shared" si="1"/>
        <v>No Confirmation</v>
      </c>
      <c r="M47" t="str">
        <f t="shared" si="2"/>
        <v>No Trend</v>
      </c>
      <c r="N47">
        <v>53.69052019664673</v>
      </c>
      <c r="O47" t="str">
        <f t="shared" si="3"/>
        <v>No Momentum</v>
      </c>
      <c r="P47" t="str">
        <f t="shared" si="4"/>
        <v>No Trend + Momentum</v>
      </c>
      <c r="Q47">
        <f t="shared" si="5"/>
        <v>2.4499999999999886</v>
      </c>
      <c r="R47">
        <f t="shared" si="6"/>
        <v>3.25</v>
      </c>
      <c r="S47">
        <f t="shared" si="7"/>
        <v>0.75384615384615039</v>
      </c>
      <c r="T47" t="str">
        <f t="shared" si="8"/>
        <v>No Indication</v>
      </c>
      <c r="U47" t="str">
        <f t="shared" si="9"/>
        <v>No T+M+I</v>
      </c>
      <c r="V47">
        <v>148.77153577958234</v>
      </c>
      <c r="W47">
        <v>153.75590444959593</v>
      </c>
      <c r="X47">
        <f t="shared" si="10"/>
        <v>-4.9843686700135947</v>
      </c>
      <c r="Y47">
        <v>-5.9600808743223768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149.6</v>
      </c>
      <c r="D48">
        <v>155</v>
      </c>
      <c r="E48">
        <v>149.4</v>
      </c>
      <c r="F48">
        <v>153</v>
      </c>
      <c r="G48">
        <f>_xll.TA_TYPPRICE(D48,E48,F48)</f>
        <v>152.46666666666667</v>
      </c>
      <c r="H48">
        <v>150.29414069871734</v>
      </c>
      <c r="I48" t="str">
        <f t="shared" si="0"/>
        <v>UP</v>
      </c>
      <c r="J48">
        <v>151.36586057893453</v>
      </c>
      <c r="K48">
        <v>146.67675126938016</v>
      </c>
      <c r="L48" t="str">
        <f t="shared" si="1"/>
        <v>UP</v>
      </c>
      <c r="M48" t="str">
        <f t="shared" si="2"/>
        <v>UP</v>
      </c>
      <c r="N48">
        <v>65.612014189161599</v>
      </c>
      <c r="O48" t="str">
        <f t="shared" si="3"/>
        <v>UP</v>
      </c>
      <c r="P48" t="str">
        <f t="shared" si="4"/>
        <v>UP</v>
      </c>
      <c r="Q48">
        <f t="shared" si="5"/>
        <v>3.5999999999999943</v>
      </c>
      <c r="R48">
        <f t="shared" si="6"/>
        <v>5.5999999999999943</v>
      </c>
      <c r="S48">
        <f t="shared" si="7"/>
        <v>0.64285714285714246</v>
      </c>
      <c r="T48" t="str">
        <f t="shared" si="8"/>
        <v>No Indication</v>
      </c>
      <c r="U48" t="str">
        <f t="shared" si="9"/>
        <v>No T+M+I</v>
      </c>
      <c r="V48">
        <v>149.42206873656966</v>
      </c>
      <c r="W48">
        <v>153.69991152740363</v>
      </c>
      <c r="X48">
        <f t="shared" si="10"/>
        <v>-4.2778427908339722</v>
      </c>
      <c r="Y48">
        <v>-5.6236332576246957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152.5</v>
      </c>
      <c r="D49">
        <v>154.5</v>
      </c>
      <c r="E49">
        <v>150.6</v>
      </c>
      <c r="F49">
        <v>151</v>
      </c>
      <c r="G49">
        <f>_xll.TA_TYPPRICE(D49,E49,F49)</f>
        <v>152.03333333333333</v>
      </c>
      <c r="H49">
        <v>151.16373701602532</v>
      </c>
      <c r="I49" t="str">
        <f t="shared" si="0"/>
        <v>DOWN</v>
      </c>
      <c r="J49">
        <v>152.06233600583798</v>
      </c>
      <c r="K49">
        <v>147.548584320629</v>
      </c>
      <c r="L49" t="str">
        <f t="shared" si="1"/>
        <v>No Confirmation</v>
      </c>
      <c r="M49" t="str">
        <f t="shared" si="2"/>
        <v>No Trend</v>
      </c>
      <c r="N49">
        <v>56.518505818398609</v>
      </c>
      <c r="O49" t="str">
        <f t="shared" si="3"/>
        <v>No Momentum</v>
      </c>
      <c r="P49" t="str">
        <f t="shared" si="4"/>
        <v>No Trend + Momentum</v>
      </c>
      <c r="Q49">
        <f t="shared" si="5"/>
        <v>0.40000000000000568</v>
      </c>
      <c r="R49">
        <f t="shared" si="6"/>
        <v>3.9000000000000057</v>
      </c>
      <c r="S49">
        <f t="shared" si="7"/>
        <v>0.10256410256410388</v>
      </c>
      <c r="T49" t="str">
        <f t="shared" si="8"/>
        <v>DOWN</v>
      </c>
      <c r="U49" t="str">
        <f t="shared" si="9"/>
        <v>No T+M+I</v>
      </c>
      <c r="V49">
        <v>149.66482739248201</v>
      </c>
      <c r="W49">
        <v>153.49991808092929</v>
      </c>
      <c r="X49">
        <f t="shared" si="10"/>
        <v>-3.8350906884472806</v>
      </c>
      <c r="Y49">
        <v>-5.2659247437892125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154.9</v>
      </c>
      <c r="D50">
        <v>157.5</v>
      </c>
      <c r="E50">
        <v>151.94999999999999</v>
      </c>
      <c r="F50">
        <v>157</v>
      </c>
      <c r="G50">
        <f>_xll.TA_TYPPRICE(D50,E50,F50)</f>
        <v>155.48333333333332</v>
      </c>
      <c r="H50">
        <v>153.32353517467931</v>
      </c>
      <c r="I50" t="str">
        <f t="shared" si="0"/>
        <v>UP</v>
      </c>
      <c r="J50">
        <v>153.27070578231843</v>
      </c>
      <c r="K50">
        <v>148.52667669382257</v>
      </c>
      <c r="L50" t="str">
        <f t="shared" si="1"/>
        <v>UP</v>
      </c>
      <c r="M50" t="str">
        <f t="shared" si="2"/>
        <v>UP</v>
      </c>
      <c r="N50">
        <v>71.38870720613258</v>
      </c>
      <c r="O50" t="str">
        <f t="shared" si="3"/>
        <v>UP</v>
      </c>
      <c r="P50" t="str">
        <f t="shared" si="4"/>
        <v>UP</v>
      </c>
      <c r="Q50">
        <f t="shared" si="5"/>
        <v>5.0500000000000114</v>
      </c>
      <c r="R50">
        <f t="shared" si="6"/>
        <v>5.5500000000000114</v>
      </c>
      <c r="S50">
        <f t="shared" si="7"/>
        <v>0.90990990990991005</v>
      </c>
      <c r="T50" t="str">
        <f t="shared" si="8"/>
        <v>UP</v>
      </c>
      <c r="U50" t="str">
        <f t="shared" si="9"/>
        <v>UP</v>
      </c>
      <c r="V50">
        <v>150.79331548594632</v>
      </c>
      <c r="W50">
        <v>153.75918340826786</v>
      </c>
      <c r="X50">
        <f t="shared" si="10"/>
        <v>-2.9658679223215358</v>
      </c>
      <c r="Y50">
        <v>-4.805913379495677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152.6</v>
      </c>
      <c r="AE50">
        <f t="shared" si="16"/>
        <v>154.05000000000001</v>
      </c>
      <c r="AF50">
        <f t="shared" si="17"/>
        <v>154.70000000000002</v>
      </c>
      <c r="AG50">
        <f t="shared" si="18"/>
        <v>155.4</v>
      </c>
      <c r="AH50">
        <f t="shared" si="19"/>
        <v>155.4</v>
      </c>
    </row>
    <row r="51" spans="1:34" x14ac:dyDescent="0.25">
      <c r="A51" t="s">
        <v>5</v>
      </c>
      <c r="B51" s="1">
        <v>42927</v>
      </c>
      <c r="C51">
        <v>157.69999999999999</v>
      </c>
      <c r="D51">
        <v>159.5</v>
      </c>
      <c r="E51">
        <v>151.75</v>
      </c>
      <c r="F51">
        <v>152</v>
      </c>
      <c r="G51">
        <f>_xll.TA_TYPPRICE(D51,E51,F51)</f>
        <v>154.41666666666666</v>
      </c>
      <c r="H51">
        <v>153.870100920673</v>
      </c>
      <c r="I51" t="str">
        <f t="shared" si="0"/>
        <v>DOWN</v>
      </c>
      <c r="J51">
        <v>154.65499338624767</v>
      </c>
      <c r="K51">
        <v>149.24297076186198</v>
      </c>
      <c r="L51" t="str">
        <f t="shared" si="1"/>
        <v>No Confirmation</v>
      </c>
      <c r="M51" t="str">
        <f t="shared" si="2"/>
        <v>No Trend</v>
      </c>
      <c r="N51">
        <v>52.637271449568182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7.75</v>
      </c>
      <c r="S51">
        <f t="shared" si="7"/>
        <v>3.2258064516129031E-2</v>
      </c>
      <c r="T51" t="str">
        <f t="shared" si="8"/>
        <v>DOWN</v>
      </c>
      <c r="U51" t="str">
        <f t="shared" si="9"/>
        <v>No T+M+I</v>
      </c>
      <c r="V51">
        <v>150.9789592573392</v>
      </c>
      <c r="W51">
        <v>153.62887352617395</v>
      </c>
      <c r="X51">
        <f t="shared" si="10"/>
        <v>-2.649914268834749</v>
      </c>
      <c r="Y51">
        <v>-4.3747135573634912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152.4</v>
      </c>
      <c r="D52">
        <v>154.9</v>
      </c>
      <c r="E52">
        <v>150.35</v>
      </c>
      <c r="F52">
        <v>155</v>
      </c>
      <c r="G52">
        <f>_xll.TA_TYPPRICE(D52,E52,F52)</f>
        <v>153.41666666666666</v>
      </c>
      <c r="H52">
        <v>153.64338379366984</v>
      </c>
      <c r="I52" t="str">
        <f t="shared" si="0"/>
        <v>UP</v>
      </c>
      <c r="J52">
        <v>154.70943930041486</v>
      </c>
      <c r="K52">
        <v>149.48897725922598</v>
      </c>
      <c r="L52" t="str">
        <f t="shared" si="1"/>
        <v>UP</v>
      </c>
      <c r="M52" t="str">
        <f t="shared" si="2"/>
        <v>UP</v>
      </c>
      <c r="N52">
        <v>60.432140584583351</v>
      </c>
      <c r="O52" t="str">
        <f t="shared" si="3"/>
        <v>UP</v>
      </c>
      <c r="P52" t="str">
        <f t="shared" si="4"/>
        <v>UP</v>
      </c>
      <c r="Q52">
        <f t="shared" si="5"/>
        <v>4.6500000000000057</v>
      </c>
      <c r="R52">
        <f t="shared" si="6"/>
        <v>4.5500000000000114</v>
      </c>
      <c r="S52">
        <f t="shared" si="7"/>
        <v>1.0219780219780206</v>
      </c>
      <c r="T52" t="str">
        <f t="shared" si="8"/>
        <v>UP</v>
      </c>
      <c r="U52" t="str">
        <f t="shared" si="9"/>
        <v>UP</v>
      </c>
      <c r="V52">
        <v>151.59758091005625</v>
      </c>
      <c r="W52">
        <v>153.73043845016107</v>
      </c>
      <c r="X52">
        <f t="shared" si="10"/>
        <v>-2.1328575401048226</v>
      </c>
      <c r="Y52">
        <v>-3.9263423539117577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155.80000000000001</v>
      </c>
      <c r="D53">
        <v>156.80000000000001</v>
      </c>
      <c r="E53">
        <v>152.85</v>
      </c>
      <c r="F53">
        <v>155</v>
      </c>
      <c r="G53">
        <f>_xll.TA_TYPPRICE(D53,E53,F53)</f>
        <v>154.88333333333333</v>
      </c>
      <c r="H53">
        <v>154.26335856350158</v>
      </c>
      <c r="I53" t="str">
        <f t="shared" si="0"/>
        <v>UP</v>
      </c>
      <c r="J53">
        <v>155.17400834476712</v>
      </c>
      <c r="K53">
        <v>150.2358712016202</v>
      </c>
      <c r="L53" t="str">
        <f t="shared" si="1"/>
        <v>No Confirmation</v>
      </c>
      <c r="M53" t="str">
        <f t="shared" si="2"/>
        <v>No Trend</v>
      </c>
      <c r="N53">
        <v>60.432140584583337</v>
      </c>
      <c r="O53" t="str">
        <f t="shared" si="3"/>
        <v>UP</v>
      </c>
      <c r="P53" t="str">
        <f t="shared" si="4"/>
        <v>No Trend + Momentum</v>
      </c>
      <c r="Q53">
        <f t="shared" si="5"/>
        <v>2.1500000000000057</v>
      </c>
      <c r="R53">
        <f t="shared" si="6"/>
        <v>3.9500000000000171</v>
      </c>
      <c r="S53">
        <f t="shared" si="7"/>
        <v>0.54430379746835356</v>
      </c>
      <c r="T53" t="str">
        <f t="shared" si="8"/>
        <v>No Indication</v>
      </c>
      <c r="U53" t="str">
        <f t="shared" si="9"/>
        <v>No T+M+I</v>
      </c>
      <c r="V53">
        <v>152.12103000081683</v>
      </c>
      <c r="W53">
        <v>153.82448004644544</v>
      </c>
      <c r="X53">
        <f t="shared" si="10"/>
        <v>-1.7034500456286139</v>
      </c>
      <c r="Y53">
        <v>-3.4817638922551288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155.35</v>
      </c>
      <c r="D54">
        <v>156.1</v>
      </c>
      <c r="E54">
        <v>150.4</v>
      </c>
      <c r="F54">
        <v>155</v>
      </c>
      <c r="G54">
        <f>_xll.TA_TYPPRICE(D54,E54,F54)</f>
        <v>153.83333333333334</v>
      </c>
      <c r="H54">
        <v>154.04834594841748</v>
      </c>
      <c r="I54" t="str">
        <f t="shared" si="0"/>
        <v>UP</v>
      </c>
      <c r="J54">
        <v>155.37978426815221</v>
      </c>
      <c r="K54">
        <v>150.27234426792683</v>
      </c>
      <c r="L54" t="str">
        <f t="shared" si="1"/>
        <v>No Confirmation</v>
      </c>
      <c r="M54" t="str">
        <f t="shared" si="2"/>
        <v>No Trend</v>
      </c>
      <c r="N54">
        <v>60.432140584583351</v>
      </c>
      <c r="O54" t="str">
        <f t="shared" si="3"/>
        <v>UP</v>
      </c>
      <c r="P54" t="str">
        <f t="shared" si="4"/>
        <v>No Trend + Momentum</v>
      </c>
      <c r="Q54">
        <f t="shared" si="5"/>
        <v>4.5999999999999943</v>
      </c>
      <c r="R54">
        <f t="shared" si="6"/>
        <v>5.6999999999999886</v>
      </c>
      <c r="S54">
        <f t="shared" si="7"/>
        <v>0.80701754385964974</v>
      </c>
      <c r="T54" t="str">
        <f t="shared" si="8"/>
        <v>UP</v>
      </c>
      <c r="U54" t="str">
        <f t="shared" si="9"/>
        <v>No T+M+I</v>
      </c>
      <c r="V54">
        <v>152.56394846222963</v>
      </c>
      <c r="W54">
        <v>153.9115555985606</v>
      </c>
      <c r="X54">
        <f t="shared" si="10"/>
        <v>-1.3476071363309643</v>
      </c>
      <c r="Y54">
        <v>-3.0549325410702961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155.1</v>
      </c>
      <c r="D55">
        <v>157.19999999999999</v>
      </c>
      <c r="E55">
        <v>153.55000000000001</v>
      </c>
      <c r="F55">
        <v>156</v>
      </c>
      <c r="G55">
        <f>_xll.TA_TYPPRICE(D55,E55,F55)</f>
        <v>155.58333333333334</v>
      </c>
      <c r="H55">
        <v>154.81583964087542</v>
      </c>
      <c r="I55" t="str">
        <f t="shared" si="0"/>
        <v>UP</v>
      </c>
      <c r="J55">
        <v>155.78427665300728</v>
      </c>
      <c r="K55">
        <v>151.00071220838754</v>
      </c>
      <c r="L55" t="str">
        <f t="shared" si="1"/>
        <v>UP</v>
      </c>
      <c r="M55" t="str">
        <f t="shared" si="2"/>
        <v>UP</v>
      </c>
      <c r="N55">
        <v>64.261429032988488</v>
      </c>
      <c r="O55" t="str">
        <f t="shared" si="3"/>
        <v>UP</v>
      </c>
      <c r="P55" t="str">
        <f t="shared" si="4"/>
        <v>UP</v>
      </c>
      <c r="Q55">
        <f t="shared" si="5"/>
        <v>2.4499999999999886</v>
      </c>
      <c r="R55">
        <f t="shared" si="6"/>
        <v>3.6499999999999773</v>
      </c>
      <c r="S55">
        <f t="shared" si="7"/>
        <v>0.67123287671232978</v>
      </c>
      <c r="T55" t="str">
        <f t="shared" si="8"/>
        <v>No Indication</v>
      </c>
      <c r="U55" t="str">
        <f t="shared" si="9"/>
        <v>No T+M+I</v>
      </c>
      <c r="V55">
        <v>153.09257177573278</v>
      </c>
      <c r="W55">
        <v>154.06625518385241</v>
      </c>
      <c r="X55">
        <f t="shared" si="10"/>
        <v>-0.97368340811962639</v>
      </c>
      <c r="Y55">
        <v>-2.6386827144801623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155</v>
      </c>
      <c r="D56">
        <v>159</v>
      </c>
      <c r="E56">
        <v>154.19999999999999</v>
      </c>
      <c r="F56">
        <v>156</v>
      </c>
      <c r="G56">
        <f>_xll.TA_TYPPRICE(D56,E56,F56)</f>
        <v>156.4</v>
      </c>
      <c r="H56">
        <v>155.6079198204377</v>
      </c>
      <c r="I56" t="str">
        <f t="shared" si="0"/>
        <v>UP</v>
      </c>
      <c r="J56">
        <v>156.4988818412279</v>
      </c>
      <c r="K56">
        <v>151.71166505096809</v>
      </c>
      <c r="L56" t="str">
        <f t="shared" si="1"/>
        <v>No Confirmation</v>
      </c>
      <c r="M56" t="str">
        <f t="shared" si="2"/>
        <v>No Trend</v>
      </c>
      <c r="N56">
        <v>64.261429032988488</v>
      </c>
      <c r="O56" t="str">
        <f t="shared" si="3"/>
        <v>UP</v>
      </c>
      <c r="P56" t="str">
        <f t="shared" si="4"/>
        <v>No Trend + Momentum</v>
      </c>
      <c r="Q56">
        <f t="shared" si="5"/>
        <v>1.8000000000000114</v>
      </c>
      <c r="R56">
        <f t="shared" si="6"/>
        <v>4.8000000000000114</v>
      </c>
      <c r="S56">
        <f t="shared" si="7"/>
        <v>0.3750000000000015</v>
      </c>
      <c r="T56" t="str">
        <f t="shared" si="8"/>
        <v>No Indication</v>
      </c>
      <c r="U56" t="str">
        <f t="shared" si="9"/>
        <v>No T+M+I</v>
      </c>
      <c r="V56">
        <v>153.53986842562006</v>
      </c>
      <c r="W56">
        <v>154.20949554060408</v>
      </c>
      <c r="X56">
        <f t="shared" si="10"/>
        <v>-0.66962711498402427</v>
      </c>
      <c r="Y56">
        <v>-2.2448715945809345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156.5</v>
      </c>
      <c r="D57">
        <v>157.4</v>
      </c>
      <c r="E57">
        <v>154.85</v>
      </c>
      <c r="F57">
        <v>156</v>
      </c>
      <c r="G57">
        <f>_xll.TA_TYPPRICE(D57,E57,F57)</f>
        <v>156.08333333333334</v>
      </c>
      <c r="H57">
        <v>155.84562657688554</v>
      </c>
      <c r="I57" t="str">
        <f t="shared" si="0"/>
        <v>UP</v>
      </c>
      <c r="J57">
        <v>156.69913032095502</v>
      </c>
      <c r="K57">
        <v>152.40907281741963</v>
      </c>
      <c r="L57" t="str">
        <f t="shared" si="1"/>
        <v>No Confirmation</v>
      </c>
      <c r="M57" t="str">
        <f t="shared" si="2"/>
        <v>No Trend</v>
      </c>
      <c r="N57">
        <v>64.261429032988488</v>
      </c>
      <c r="O57" t="str">
        <f t="shared" si="3"/>
        <v>UP</v>
      </c>
      <c r="P57" t="str">
        <f t="shared" si="4"/>
        <v>No Trend + Momentum</v>
      </c>
      <c r="Q57">
        <f t="shared" si="5"/>
        <v>1.1500000000000057</v>
      </c>
      <c r="R57">
        <f t="shared" si="6"/>
        <v>2.5500000000000114</v>
      </c>
      <c r="S57">
        <f t="shared" si="7"/>
        <v>0.45098039215686297</v>
      </c>
      <c r="T57" t="str">
        <f t="shared" si="8"/>
        <v>No Indication</v>
      </c>
      <c r="U57" t="str">
        <f t="shared" si="9"/>
        <v>No T+M+I</v>
      </c>
      <c r="V57">
        <v>153.91835020629389</v>
      </c>
      <c r="W57">
        <v>154.34212550055935</v>
      </c>
      <c r="X57">
        <f t="shared" si="10"/>
        <v>-0.42377529426545379</v>
      </c>
      <c r="Y57">
        <v>-1.8806523345178383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155.69999999999999</v>
      </c>
      <c r="D58">
        <v>156.35</v>
      </c>
      <c r="E58">
        <v>153.1</v>
      </c>
      <c r="F58">
        <v>154</v>
      </c>
      <c r="G58">
        <f>_xll.TA_TYPPRICE(D58,E58,F58)</f>
        <v>154.48333333333332</v>
      </c>
      <c r="H58">
        <v>155.16447995510941</v>
      </c>
      <c r="I58" t="str">
        <f t="shared" si="0"/>
        <v>DOWN</v>
      </c>
      <c r="J58">
        <v>156.62154580518722</v>
      </c>
      <c r="K58">
        <v>152.56261219132637</v>
      </c>
      <c r="L58" t="str">
        <f t="shared" si="1"/>
        <v>No Confirmation</v>
      </c>
      <c r="M58" t="str">
        <f t="shared" si="2"/>
        <v>No Trend</v>
      </c>
      <c r="N58">
        <v>46.632549198767371</v>
      </c>
      <c r="O58" t="str">
        <f t="shared" si="3"/>
        <v>No Momentum</v>
      </c>
      <c r="P58" t="str">
        <f t="shared" si="4"/>
        <v>No Trend + Momentum</v>
      </c>
      <c r="Q58">
        <f t="shared" si="5"/>
        <v>0.90000000000000568</v>
      </c>
      <c r="R58">
        <f t="shared" si="6"/>
        <v>3.25</v>
      </c>
      <c r="S58">
        <f t="shared" si="7"/>
        <v>0.27692307692307866</v>
      </c>
      <c r="T58" t="str">
        <f t="shared" si="8"/>
        <v>No Indication</v>
      </c>
      <c r="U58" t="str">
        <f t="shared" si="9"/>
        <v>No T+M+I</v>
      </c>
      <c r="V58">
        <v>153.93091171301791</v>
      </c>
      <c r="W58">
        <v>154.31678287088829</v>
      </c>
      <c r="X58">
        <f t="shared" si="10"/>
        <v>-0.38587115787038329</v>
      </c>
      <c r="Y58">
        <v>-1.5816960991883473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154.1</v>
      </c>
      <c r="D59">
        <v>156.4</v>
      </c>
      <c r="E59">
        <v>152.35</v>
      </c>
      <c r="F59">
        <v>154</v>
      </c>
      <c r="G59">
        <f>_xll.TA_TYPPRICE(D59,E59,F59)</f>
        <v>154.25</v>
      </c>
      <c r="H59">
        <v>154.70723997755471</v>
      </c>
      <c r="I59" t="str">
        <f t="shared" si="0"/>
        <v>DOWN</v>
      </c>
      <c r="J59">
        <v>156.5723134040345</v>
      </c>
      <c r="K59">
        <v>152.51536503769827</v>
      </c>
      <c r="L59" t="str">
        <f t="shared" si="1"/>
        <v>No Confirmation</v>
      </c>
      <c r="M59" t="str">
        <f t="shared" si="2"/>
        <v>No Trend</v>
      </c>
      <c r="N59">
        <v>46.632549198767371</v>
      </c>
      <c r="O59" t="str">
        <f t="shared" si="3"/>
        <v>No Momentum</v>
      </c>
      <c r="P59" t="str">
        <f t="shared" si="4"/>
        <v>No Trend + Momentum</v>
      </c>
      <c r="Q59">
        <f t="shared" si="5"/>
        <v>1.6500000000000057</v>
      </c>
      <c r="R59">
        <f t="shared" si="6"/>
        <v>4.0500000000000114</v>
      </c>
      <c r="S59">
        <f t="shared" si="7"/>
        <v>0.40740740740740766</v>
      </c>
      <c r="T59" t="str">
        <f t="shared" si="8"/>
        <v>No Indication</v>
      </c>
      <c r="U59" t="str">
        <f t="shared" si="9"/>
        <v>No T+M+I</v>
      </c>
      <c r="V59">
        <v>153.94154068024591</v>
      </c>
      <c r="W59">
        <v>154.29331747304471</v>
      </c>
      <c r="X59">
        <f t="shared" si="10"/>
        <v>-0.35177679279880181</v>
      </c>
      <c r="Y59">
        <v>-1.3357122379104382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154.75</v>
      </c>
      <c r="D60">
        <v>158.65</v>
      </c>
      <c r="E60">
        <v>154.69999999999999</v>
      </c>
      <c r="F60">
        <v>157</v>
      </c>
      <c r="G60">
        <f>_xll.TA_TYPPRICE(D60,E60,F60)</f>
        <v>156.78333333333333</v>
      </c>
      <c r="H60">
        <v>155.74528665544403</v>
      </c>
      <c r="I60" t="str">
        <f t="shared" si="0"/>
        <v>UP</v>
      </c>
      <c r="J60">
        <v>157.03402153647127</v>
      </c>
      <c r="K60">
        <v>153.00083947376532</v>
      </c>
      <c r="L60" t="str">
        <f t="shared" si="1"/>
        <v>No Confirmation</v>
      </c>
      <c r="M60" t="str">
        <f t="shared" si="2"/>
        <v>No Trend</v>
      </c>
      <c r="N60">
        <v>67.51754724255305</v>
      </c>
      <c r="O60" t="str">
        <f t="shared" si="3"/>
        <v>UP</v>
      </c>
      <c r="P60" t="str">
        <f t="shared" si="4"/>
        <v>No Trend + Momentum</v>
      </c>
      <c r="Q60">
        <f t="shared" si="5"/>
        <v>2.3000000000000114</v>
      </c>
      <c r="R60">
        <f t="shared" si="6"/>
        <v>3.9500000000000171</v>
      </c>
      <c r="S60">
        <f t="shared" si="7"/>
        <v>0.58227848101265856</v>
      </c>
      <c r="T60" t="str">
        <f t="shared" si="8"/>
        <v>No Indication</v>
      </c>
      <c r="U60" t="str">
        <f t="shared" si="9"/>
        <v>No T+M+I</v>
      </c>
      <c r="V60">
        <v>154.41207288328499</v>
      </c>
      <c r="W60">
        <v>154.49381247504141</v>
      </c>
      <c r="X60">
        <f t="shared" si="10"/>
        <v>-8.1739591756416985E-2</v>
      </c>
      <c r="Y60">
        <v>-1.084917708679634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158.5</v>
      </c>
      <c r="D61">
        <v>162</v>
      </c>
      <c r="E61">
        <v>158.1</v>
      </c>
      <c r="F61">
        <v>161</v>
      </c>
      <c r="G61">
        <f>_xll.TA_TYPPRICE(D61,E61,F61)</f>
        <v>160.36666666666667</v>
      </c>
      <c r="H61">
        <v>158.05597666105535</v>
      </c>
      <c r="I61" t="str">
        <f t="shared" si="0"/>
        <v>UP</v>
      </c>
      <c r="J61">
        <v>158.13757230614434</v>
      </c>
      <c r="K61">
        <v>154.13398625737304</v>
      </c>
      <c r="L61" t="str">
        <f t="shared" si="1"/>
        <v>UP</v>
      </c>
      <c r="M61" t="str">
        <f t="shared" si="2"/>
        <v>UP</v>
      </c>
      <c r="N61">
        <v>80.340341959552063</v>
      </c>
      <c r="O61" t="str">
        <f t="shared" si="3"/>
        <v>UP</v>
      </c>
      <c r="P61" t="str">
        <f t="shared" si="4"/>
        <v>UP</v>
      </c>
      <c r="Q61">
        <f t="shared" si="5"/>
        <v>2.9000000000000057</v>
      </c>
      <c r="R61">
        <f t="shared" si="6"/>
        <v>3.9000000000000057</v>
      </c>
      <c r="S61">
        <f t="shared" si="7"/>
        <v>0.74358974358974395</v>
      </c>
      <c r="T61" t="str">
        <f t="shared" si="8"/>
        <v>No Indication</v>
      </c>
      <c r="U61" t="str">
        <f t="shared" si="9"/>
        <v>No T+M+I</v>
      </c>
      <c r="V61">
        <v>155.42560013201037</v>
      </c>
      <c r="W61">
        <v>154.97575229170502</v>
      </c>
      <c r="X61">
        <f t="shared" si="10"/>
        <v>0.44984784030535252</v>
      </c>
      <c r="Y61">
        <v>-0.77796459888263669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162.35</v>
      </c>
      <c r="D62">
        <v>162.69999999999999</v>
      </c>
      <c r="E62">
        <v>158.19999999999999</v>
      </c>
      <c r="F62">
        <v>160</v>
      </c>
      <c r="G62">
        <f>_xll.TA_TYPPRICE(D62,E62,F62)</f>
        <v>160.29999999999998</v>
      </c>
      <c r="H62">
        <v>159.17798833052768</v>
      </c>
      <c r="I62" t="str">
        <f t="shared" si="0"/>
        <v>UP</v>
      </c>
      <c r="J62">
        <v>159.15144512700115</v>
      </c>
      <c r="K62">
        <v>155.03754486684571</v>
      </c>
      <c r="L62" t="str">
        <f t="shared" si="1"/>
        <v>UP</v>
      </c>
      <c r="M62" t="str">
        <f t="shared" si="2"/>
        <v>UP</v>
      </c>
      <c r="N62">
        <v>71.517722063994142</v>
      </c>
      <c r="O62" t="str">
        <f t="shared" si="3"/>
        <v>UP</v>
      </c>
      <c r="P62" t="str">
        <f t="shared" si="4"/>
        <v>UP</v>
      </c>
      <c r="Q62">
        <f t="shared" si="5"/>
        <v>1.8000000000000114</v>
      </c>
      <c r="R62">
        <f t="shared" si="6"/>
        <v>4.5</v>
      </c>
      <c r="S62">
        <f t="shared" si="7"/>
        <v>0.40000000000000252</v>
      </c>
      <c r="T62" t="str">
        <f t="shared" si="8"/>
        <v>No Indication</v>
      </c>
      <c r="U62" t="str">
        <f t="shared" si="9"/>
        <v>No T+M+I</v>
      </c>
      <c r="V62">
        <v>156.12935395785493</v>
      </c>
      <c r="W62">
        <v>155.34791878861577</v>
      </c>
      <c r="X62">
        <f t="shared" si="10"/>
        <v>0.78143516923915968</v>
      </c>
      <c r="Y62">
        <v>-0.46608464525827742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161.5</v>
      </c>
      <c r="E63">
        <v>154.30000000000001</v>
      </c>
      <c r="F63">
        <v>155</v>
      </c>
      <c r="G63">
        <f>_xll.TA_TYPPRICE(D63,E63,F63)</f>
        <v>156.93333333333334</v>
      </c>
      <c r="H63">
        <v>158.05566083193051</v>
      </c>
      <c r="I63" t="str">
        <f t="shared" si="0"/>
        <v>DOWN</v>
      </c>
      <c r="J63">
        <v>159.67334620988979</v>
      </c>
      <c r="K63">
        <v>154.87364600754665</v>
      </c>
      <c r="L63" t="str">
        <f t="shared" si="1"/>
        <v>No Confirmation</v>
      </c>
      <c r="M63" t="str">
        <f t="shared" si="2"/>
        <v>No Trend</v>
      </c>
      <c r="N63">
        <v>42.409842474822348</v>
      </c>
      <c r="O63" t="str">
        <f t="shared" si="3"/>
        <v>No Momentum</v>
      </c>
      <c r="P63" t="str">
        <f t="shared" si="4"/>
        <v>No Trend + Momentum</v>
      </c>
      <c r="Q63">
        <f t="shared" si="5"/>
        <v>0.69999999999998863</v>
      </c>
      <c r="R63">
        <f t="shared" si="6"/>
        <v>7.1999999999999886</v>
      </c>
      <c r="S63">
        <f t="shared" si="7"/>
        <v>9.7222222222220794E-2</v>
      </c>
      <c r="T63" t="str">
        <f t="shared" si="8"/>
        <v>DOWN</v>
      </c>
      <c r="U63" t="str">
        <f t="shared" si="9"/>
        <v>No T+M+I</v>
      </c>
      <c r="V63">
        <v>155.95560719510803</v>
      </c>
      <c r="W63">
        <v>155.32214702649608</v>
      </c>
      <c r="X63">
        <f t="shared" si="10"/>
        <v>0.63346016861194698</v>
      </c>
      <c r="Y63">
        <v>-0.24617568248423252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154.4</v>
      </c>
      <c r="D64">
        <v>158.6</v>
      </c>
      <c r="E64">
        <v>153.4</v>
      </c>
      <c r="F64">
        <v>157.6</v>
      </c>
      <c r="G64">
        <f>_xll.TA_TYPPRICE(D64,E64,F64)</f>
        <v>156.53333333333333</v>
      </c>
      <c r="H64">
        <v>157.29449708263192</v>
      </c>
      <c r="I64" t="str">
        <f t="shared" si="0"/>
        <v>UP</v>
      </c>
      <c r="J64">
        <v>159.43482482991428</v>
      </c>
      <c r="K64">
        <v>154.54616911698074</v>
      </c>
      <c r="L64" t="str">
        <f t="shared" si="1"/>
        <v>No Confirmation</v>
      </c>
      <c r="M64" t="str">
        <f t="shared" si="2"/>
        <v>No Trend</v>
      </c>
      <c r="N64">
        <v>54.45803762466597</v>
      </c>
      <c r="O64" t="str">
        <f t="shared" si="3"/>
        <v>No Momentum</v>
      </c>
      <c r="P64" t="str">
        <f t="shared" si="4"/>
        <v>No Trend + Momentum</v>
      </c>
      <c r="Q64">
        <f t="shared" si="5"/>
        <v>4.1999999999999886</v>
      </c>
      <c r="R64">
        <f t="shared" si="6"/>
        <v>5.1999999999999886</v>
      </c>
      <c r="S64">
        <f t="shared" si="7"/>
        <v>0.80769230769230727</v>
      </c>
      <c r="T64" t="str">
        <f t="shared" si="8"/>
        <v>UP</v>
      </c>
      <c r="U64" t="str">
        <f t="shared" si="9"/>
        <v>No T+M+I</v>
      </c>
      <c r="V64">
        <v>156.20859070355294</v>
      </c>
      <c r="W64">
        <v>155.49087687638527</v>
      </c>
      <c r="X64">
        <f t="shared" si="10"/>
        <v>0.71771382716767107</v>
      </c>
      <c r="Y64">
        <v>-5.3397780553851804E-2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157</v>
      </c>
      <c r="D65">
        <v>160.19999999999999</v>
      </c>
      <c r="E65">
        <v>154.15</v>
      </c>
      <c r="F65">
        <v>158.35</v>
      </c>
      <c r="G65">
        <f>_xll.TA_TYPPRICE(D65,E65,F65)</f>
        <v>157.56666666666669</v>
      </c>
      <c r="H65">
        <v>157.43058187464931</v>
      </c>
      <c r="I65" t="str">
        <f t="shared" si="0"/>
        <v>UP</v>
      </c>
      <c r="J65">
        <v>159.6048637566</v>
      </c>
      <c r="K65">
        <v>154.45813153542946</v>
      </c>
      <c r="L65" t="str">
        <f t="shared" si="1"/>
        <v>No Confirmation</v>
      </c>
      <c r="M65" t="str">
        <f t="shared" si="2"/>
        <v>No Trend</v>
      </c>
      <c r="N65">
        <v>57.652511317494515</v>
      </c>
      <c r="O65" t="str">
        <f t="shared" si="3"/>
        <v>No Momentum</v>
      </c>
      <c r="P65" t="str">
        <f t="shared" si="4"/>
        <v>No Trend + Momentum</v>
      </c>
      <c r="Q65">
        <f t="shared" si="5"/>
        <v>4.1999999999999886</v>
      </c>
      <c r="R65">
        <f t="shared" si="6"/>
        <v>6.0499999999999829</v>
      </c>
      <c r="S65">
        <f t="shared" si="7"/>
        <v>0.69421487603305798</v>
      </c>
      <c r="T65" t="str">
        <f t="shared" si="8"/>
        <v>No Indication</v>
      </c>
      <c r="U65" t="str">
        <f t="shared" si="9"/>
        <v>No T+M+I</v>
      </c>
      <c r="V65">
        <v>156.53803828762173</v>
      </c>
      <c r="W65">
        <v>155.70266377443082</v>
      </c>
      <c r="X65">
        <f t="shared" si="10"/>
        <v>0.8353745131909136</v>
      </c>
      <c r="Y65">
        <v>0.12435667819510129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158.30000000000001</v>
      </c>
      <c r="D66">
        <v>159.19999999999999</v>
      </c>
      <c r="E66">
        <v>153.35</v>
      </c>
      <c r="F66">
        <v>154.69999999999999</v>
      </c>
      <c r="G66">
        <f>_xll.TA_TYPPRICE(D66,E66,F66)</f>
        <v>155.74999999999997</v>
      </c>
      <c r="H66">
        <v>156.59029093732465</v>
      </c>
      <c r="I66" t="str">
        <f t="shared" si="0"/>
        <v>DOWN</v>
      </c>
      <c r="J66">
        <v>159.51489403291112</v>
      </c>
      <c r="K66">
        <v>154.21188008311179</v>
      </c>
      <c r="L66" t="str">
        <f t="shared" si="1"/>
        <v>No Confirmation</v>
      </c>
      <c r="M66" t="str">
        <f t="shared" si="2"/>
        <v>No Trend</v>
      </c>
      <c r="N66">
        <v>40.40951242722587</v>
      </c>
      <c r="O66" t="str">
        <f t="shared" si="3"/>
        <v>No Momentum</v>
      </c>
      <c r="P66" t="str">
        <f t="shared" si="4"/>
        <v>No Trend + Momentum</v>
      </c>
      <c r="Q66">
        <f t="shared" si="5"/>
        <v>1.3499999999999943</v>
      </c>
      <c r="R66">
        <f t="shared" si="6"/>
        <v>5.8499999999999943</v>
      </c>
      <c r="S66">
        <f t="shared" si="7"/>
        <v>0.23076923076923003</v>
      </c>
      <c r="T66" t="str">
        <f t="shared" si="8"/>
        <v>No Indication</v>
      </c>
      <c r="U66" t="str">
        <f t="shared" si="9"/>
        <v>No T+M+I</v>
      </c>
      <c r="V66">
        <v>156.25526316644917</v>
      </c>
      <c r="W66">
        <v>155.62839238373223</v>
      </c>
      <c r="X66">
        <f t="shared" si="10"/>
        <v>0.62687078271693508</v>
      </c>
      <c r="Y66">
        <v>0.22485949909946806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155.15</v>
      </c>
      <c r="D67">
        <v>155.94999999999999</v>
      </c>
      <c r="E67">
        <v>149.19999999999999</v>
      </c>
      <c r="F67">
        <v>149.4</v>
      </c>
      <c r="G67">
        <f>_xll.TA_TYPPRICE(D67,E67,F67)</f>
        <v>151.51666666666665</v>
      </c>
      <c r="H67">
        <v>154.05347880199565</v>
      </c>
      <c r="I67" t="str">
        <f t="shared" ref="I67:I82" si="20">IF(F67&gt;H67,"UP","DOWN")</f>
        <v>DOWN</v>
      </c>
      <c r="J67">
        <v>158.72269535893088</v>
      </c>
      <c r="K67">
        <v>153.09812895353139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26.191307527614715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0.20000000000001705</v>
      </c>
      <c r="R67">
        <f t="shared" ref="R67:R82" si="26">D67-E67</f>
        <v>6.75</v>
      </c>
      <c r="S67">
        <f t="shared" ref="S67:S82" si="27">Q67/R67</f>
        <v>2.9629629629632157E-2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155.20060729468776</v>
      </c>
      <c r="W67">
        <v>155.16702998493724</v>
      </c>
      <c r="X67">
        <f t="shared" ref="X67:X82" si="30">V67-W67</f>
        <v>3.3577309750512541E-2</v>
      </c>
      <c r="Y67">
        <v>0.18660306122967696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148.05000000000001</v>
      </c>
      <c r="D68">
        <v>148.5</v>
      </c>
      <c r="E68">
        <v>141.94999999999999</v>
      </c>
      <c r="F68">
        <v>143.44999999999999</v>
      </c>
      <c r="G68">
        <f>_xll.TA_TYPPRICE(D68,E68,F68)</f>
        <v>144.63333333333333</v>
      </c>
      <c r="H68">
        <v>149.34340606766449</v>
      </c>
      <c r="I68" t="str">
        <f t="shared" si="20"/>
        <v>DOWN</v>
      </c>
      <c r="J68">
        <v>156.45098527916846</v>
      </c>
      <c r="K68">
        <v>150.62076696385773</v>
      </c>
      <c r="L68" t="str">
        <f t="shared" si="21"/>
        <v>DOWN</v>
      </c>
      <c r="M68" t="str">
        <f t="shared" si="22"/>
        <v>DOWN</v>
      </c>
      <c r="N68">
        <v>17.533860881441917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6.5500000000000114</v>
      </c>
      <c r="S68">
        <f t="shared" si="27"/>
        <v>0.22900763358778586</v>
      </c>
      <c r="T68" t="str">
        <f t="shared" si="28"/>
        <v>No Indication</v>
      </c>
      <c r="U68" t="str">
        <f t="shared" si="29"/>
        <v>No T+M+I</v>
      </c>
      <c r="V68">
        <v>153.39282155704348</v>
      </c>
      <c r="W68">
        <v>154.29910183790486</v>
      </c>
      <c r="X68">
        <f t="shared" si="30"/>
        <v>-0.90628028086138102</v>
      </c>
      <c r="Y68">
        <v>-3.1973607188534647E-2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143.9</v>
      </c>
      <c r="D69">
        <v>146.65</v>
      </c>
      <c r="E69">
        <v>142.35</v>
      </c>
      <c r="F69">
        <v>145.75</v>
      </c>
      <c r="G69">
        <f>_xll.TA_TYPPRICE(D69,E69,F69)</f>
        <v>144.91666666666666</v>
      </c>
      <c r="H69">
        <v>147.13003636716559</v>
      </c>
      <c r="I69" t="str">
        <f t="shared" si="20"/>
        <v>DOWN</v>
      </c>
      <c r="J69">
        <v>154.27298855046436</v>
      </c>
      <c r="K69">
        <v>148.78281874966711</v>
      </c>
      <c r="L69" t="str">
        <f t="shared" si="21"/>
        <v>DOWN</v>
      </c>
      <c r="M69" t="str">
        <f t="shared" si="22"/>
        <v>DOWN</v>
      </c>
      <c r="N69">
        <v>28.891206389371003</v>
      </c>
      <c r="O69" t="str">
        <f t="shared" si="23"/>
        <v>DOWN</v>
      </c>
      <c r="P69" t="str">
        <f t="shared" si="24"/>
        <v>DOWN</v>
      </c>
      <c r="Q69">
        <f t="shared" si="25"/>
        <v>3.4000000000000057</v>
      </c>
      <c r="R69">
        <f t="shared" si="26"/>
        <v>4.3000000000000114</v>
      </c>
      <c r="S69">
        <f t="shared" si="27"/>
        <v>0.79069767441860384</v>
      </c>
      <c r="T69" t="str">
        <f t="shared" si="28"/>
        <v>No Indication</v>
      </c>
      <c r="U69" t="str">
        <f t="shared" si="29"/>
        <v>No T+M+I</v>
      </c>
      <c r="V69">
        <v>152.21700285595986</v>
      </c>
      <c r="W69">
        <v>153.6658350350971</v>
      </c>
      <c r="X69">
        <f t="shared" si="30"/>
        <v>-1.4488321791372414</v>
      </c>
      <c r="Y69">
        <v>-0.31534532157827599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146.25</v>
      </c>
      <c r="D70">
        <v>147.65</v>
      </c>
      <c r="E70">
        <v>144.80000000000001</v>
      </c>
      <c r="F70">
        <v>146.80000000000001</v>
      </c>
      <c r="G70">
        <f>_xll.TA_TYPPRICE(D70,E70,F70)</f>
        <v>146.41666666666669</v>
      </c>
      <c r="H70">
        <v>146.77335151691614</v>
      </c>
      <c r="I70" t="str">
        <f t="shared" si="20"/>
        <v>UP</v>
      </c>
      <c r="J70">
        <v>152.80121331702784</v>
      </c>
      <c r="K70">
        <v>147.89774791640775</v>
      </c>
      <c r="L70" t="str">
        <f t="shared" si="21"/>
        <v>DOWN</v>
      </c>
      <c r="M70" t="str">
        <f t="shared" si="22"/>
        <v>No Trend</v>
      </c>
      <c r="N70">
        <v>34.072511677108622</v>
      </c>
      <c r="O70" t="str">
        <f t="shared" si="23"/>
        <v>DOWN</v>
      </c>
      <c r="P70" t="str">
        <f t="shared" si="24"/>
        <v>No Trend + Momentum</v>
      </c>
      <c r="Q70">
        <f t="shared" si="25"/>
        <v>2</v>
      </c>
      <c r="R70">
        <f t="shared" si="26"/>
        <v>2.8499999999999943</v>
      </c>
      <c r="S70">
        <f t="shared" si="27"/>
        <v>0.70175438596491369</v>
      </c>
      <c r="T70" t="str">
        <f t="shared" si="28"/>
        <v>No Indication</v>
      </c>
      <c r="U70" t="str">
        <f t="shared" si="29"/>
        <v>No T+M+I</v>
      </c>
      <c r="V70">
        <v>151.38361780119681</v>
      </c>
      <c r="W70">
        <v>153.15725466212695</v>
      </c>
      <c r="X70">
        <f t="shared" si="30"/>
        <v>-1.7736368609301394</v>
      </c>
      <c r="Y70">
        <v>-0.60700362944864872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147.35</v>
      </c>
      <c r="D71">
        <v>147.69999999999999</v>
      </c>
      <c r="E71">
        <v>142.05000000000001</v>
      </c>
      <c r="F71">
        <v>142.15</v>
      </c>
      <c r="G71">
        <f>_xll.TA_TYPPRICE(D71,E71,F71)</f>
        <v>143.96666666666667</v>
      </c>
      <c r="H71">
        <v>145.37000909179142</v>
      </c>
      <c r="I71" t="str">
        <f t="shared" si="20"/>
        <v>DOWN</v>
      </c>
      <c r="J71">
        <v>151.66761035768832</v>
      </c>
      <c r="K71">
        <v>146.59824837942824</v>
      </c>
      <c r="L71" t="str">
        <f t="shared" si="21"/>
        <v>DOWN</v>
      </c>
      <c r="M71" t="str">
        <f t="shared" si="22"/>
        <v>DOWN</v>
      </c>
      <c r="N71">
        <v>24.279291036220396</v>
      </c>
      <c r="O71" t="str">
        <f t="shared" si="23"/>
        <v>DOWN</v>
      </c>
      <c r="P71" t="str">
        <f t="shared" si="24"/>
        <v>DOWN</v>
      </c>
      <c r="Q71">
        <f t="shared" si="25"/>
        <v>9.9999999999994316E-2</v>
      </c>
      <c r="R71">
        <f t="shared" si="26"/>
        <v>5.6499999999999773</v>
      </c>
      <c r="S71">
        <f t="shared" si="27"/>
        <v>1.7699115044246854E-2</v>
      </c>
      <c r="T71" t="str">
        <f t="shared" si="28"/>
        <v>DOWN</v>
      </c>
      <c r="U71" t="str">
        <f t="shared" si="29"/>
        <v>DOWN</v>
      </c>
      <c r="V71">
        <v>149.96306121639731</v>
      </c>
      <c r="W71">
        <v>152.34190246493236</v>
      </c>
      <c r="X71">
        <f t="shared" si="30"/>
        <v>-2.3788412485350534</v>
      </c>
      <c r="Y71">
        <v>-0.9613711532659297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147.05000000000001</v>
      </c>
      <c r="AE71">
        <f t="shared" si="36"/>
        <v>145.55000000000001</v>
      </c>
      <c r="AF71">
        <f t="shared" si="37"/>
        <v>144.9</v>
      </c>
      <c r="AG71">
        <f t="shared" si="38"/>
        <v>144.20000000000002</v>
      </c>
    </row>
    <row r="72" spans="1:33" x14ac:dyDescent="0.25">
      <c r="A72" t="s">
        <v>5</v>
      </c>
      <c r="B72" s="1">
        <v>42956</v>
      </c>
      <c r="C72">
        <v>142</v>
      </c>
      <c r="D72">
        <v>144</v>
      </c>
      <c r="E72">
        <v>140.25</v>
      </c>
      <c r="F72">
        <v>140.69999999999999</v>
      </c>
      <c r="G72">
        <f>_xll.TA_TYPPRICE(D72,E72,F72)</f>
        <v>141.65</v>
      </c>
      <c r="H72">
        <v>143.5100045458957</v>
      </c>
      <c r="I72" t="str">
        <f t="shared" si="20"/>
        <v>DOWN</v>
      </c>
      <c r="J72">
        <v>149.9636969448687</v>
      </c>
      <c r="K72">
        <v>145.18752651733308</v>
      </c>
      <c r="L72" t="str">
        <f t="shared" si="21"/>
        <v>DOWN</v>
      </c>
      <c r="M72" t="str">
        <f t="shared" si="22"/>
        <v>DOWN</v>
      </c>
      <c r="N72">
        <v>21.833244421232404</v>
      </c>
      <c r="O72" t="str">
        <f t="shared" si="23"/>
        <v>DOWN</v>
      </c>
      <c r="P72" t="str">
        <f t="shared" si="24"/>
        <v>DOWN</v>
      </c>
      <c r="Q72">
        <f t="shared" si="25"/>
        <v>0.44999999999998863</v>
      </c>
      <c r="R72">
        <f t="shared" si="26"/>
        <v>3.75</v>
      </c>
      <c r="S72">
        <f t="shared" si="27"/>
        <v>0.11999999999999697</v>
      </c>
      <c r="T72" t="str">
        <f t="shared" si="28"/>
        <v>DOWN</v>
      </c>
      <c r="U72" t="str">
        <f t="shared" si="29"/>
        <v>DOWN</v>
      </c>
      <c r="V72">
        <v>148.53797487541311</v>
      </c>
      <c r="W72">
        <v>151.47953931938181</v>
      </c>
      <c r="X72">
        <f t="shared" si="30"/>
        <v>-2.9415644439687014</v>
      </c>
      <c r="Y72">
        <v>-1.3574098114064841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143.55000000000001</v>
      </c>
      <c r="AE72">
        <f t="shared" si="36"/>
        <v>142.55000000000001</v>
      </c>
      <c r="AF72">
        <f t="shared" si="37"/>
        <v>142.15</v>
      </c>
      <c r="AG72">
        <f t="shared" si="38"/>
        <v>141.70000000000002</v>
      </c>
    </row>
    <row r="73" spans="1:33" x14ac:dyDescent="0.25">
      <c r="A73" t="s">
        <v>5</v>
      </c>
      <c r="B73" s="1">
        <v>42957</v>
      </c>
      <c r="C73">
        <v>141</v>
      </c>
      <c r="D73">
        <v>142.80000000000001</v>
      </c>
      <c r="E73">
        <v>131.4</v>
      </c>
      <c r="F73">
        <v>134.80000000000001</v>
      </c>
      <c r="G73">
        <f>_xll.TA_TYPPRICE(D73,E73,F73)</f>
        <v>136.33333333333334</v>
      </c>
      <c r="H73">
        <v>139.92166893961451</v>
      </c>
      <c r="I73" t="str">
        <f t="shared" si="20"/>
        <v>DOWN</v>
      </c>
      <c r="J73">
        <v>148.37176429045343</v>
      </c>
      <c r="K73">
        <v>142.1236317357035</v>
      </c>
      <c r="L73" t="str">
        <f t="shared" si="21"/>
        <v>DOWN</v>
      </c>
      <c r="M73" t="str">
        <f t="shared" si="22"/>
        <v>DOWN</v>
      </c>
      <c r="N73">
        <v>14.436003885040247</v>
      </c>
      <c r="O73" t="str">
        <f t="shared" si="23"/>
        <v>DOWN</v>
      </c>
      <c r="P73" t="str">
        <f t="shared" si="24"/>
        <v>DOWN</v>
      </c>
      <c r="Q73">
        <f t="shared" si="25"/>
        <v>3.4000000000000057</v>
      </c>
      <c r="R73">
        <f t="shared" si="26"/>
        <v>11.400000000000006</v>
      </c>
      <c r="S73">
        <f t="shared" si="27"/>
        <v>0.29824561403508809</v>
      </c>
      <c r="T73" t="str">
        <f t="shared" si="28"/>
        <v>No Indication</v>
      </c>
      <c r="U73" t="str">
        <f t="shared" si="29"/>
        <v>No T+M+I</v>
      </c>
      <c r="V73">
        <v>146.42444027919572</v>
      </c>
      <c r="W73">
        <v>150.24401788831651</v>
      </c>
      <c r="X73">
        <f t="shared" si="30"/>
        <v>-3.8195776091207847</v>
      </c>
      <c r="Y73">
        <v>-1.8498433709493443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127.5</v>
      </c>
      <c r="D74">
        <v>129.65</v>
      </c>
      <c r="E74">
        <v>124</v>
      </c>
      <c r="F74">
        <v>127.7</v>
      </c>
      <c r="G74">
        <f>_xll.TA_TYPPRICE(D74,E74,F74)</f>
        <v>127.11666666666667</v>
      </c>
      <c r="H74">
        <v>133.51916780314059</v>
      </c>
      <c r="I74" t="str">
        <f t="shared" si="20"/>
        <v>DOWN</v>
      </c>
      <c r="J74">
        <v>144.21137222590824</v>
      </c>
      <c r="K74">
        <v>138.09615801665828</v>
      </c>
      <c r="L74" t="str">
        <f t="shared" si="21"/>
        <v>DOWN</v>
      </c>
      <c r="M74" t="str">
        <f t="shared" si="22"/>
        <v>DOWN</v>
      </c>
      <c r="N74">
        <v>9.5625152691518771</v>
      </c>
      <c r="O74" t="str">
        <f t="shared" si="23"/>
        <v>DOWN</v>
      </c>
      <c r="P74" t="str">
        <f t="shared" si="24"/>
        <v>DOWN</v>
      </c>
      <c r="Q74">
        <f t="shared" si="25"/>
        <v>3.7000000000000028</v>
      </c>
      <c r="R74">
        <f t="shared" si="26"/>
        <v>5.6500000000000057</v>
      </c>
      <c r="S74">
        <f t="shared" si="27"/>
        <v>0.65486725663716794</v>
      </c>
      <c r="T74" t="str">
        <f t="shared" si="28"/>
        <v>No Indication</v>
      </c>
      <c r="U74" t="str">
        <f t="shared" si="29"/>
        <v>No T+M+I</v>
      </c>
      <c r="V74">
        <v>143.54375715931945</v>
      </c>
      <c r="W74">
        <v>148.5740906373301</v>
      </c>
      <c r="X74">
        <f t="shared" si="30"/>
        <v>-5.0303334780106468</v>
      </c>
      <c r="Y74">
        <v>-2.4859413923616049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128.69999999999999</v>
      </c>
      <c r="D75">
        <v>129.9</v>
      </c>
      <c r="E75">
        <v>127.35</v>
      </c>
      <c r="F75">
        <v>128.35</v>
      </c>
      <c r="G75">
        <f>_xll.TA_TYPPRICE(D75,E75,F75)</f>
        <v>128.53333333333333</v>
      </c>
      <c r="H75">
        <v>131.02625056823695</v>
      </c>
      <c r="I75" t="str">
        <f t="shared" si="20"/>
        <v>DOWN</v>
      </c>
      <c r="J75">
        <v>141.03106728681752</v>
      </c>
      <c r="K75">
        <v>135.70812290184531</v>
      </c>
      <c r="L75" t="str">
        <f t="shared" si="21"/>
        <v>DOWN</v>
      </c>
      <c r="M75" t="str">
        <f t="shared" si="22"/>
        <v>DOWN</v>
      </c>
      <c r="N75">
        <v>12.926425217589982</v>
      </c>
      <c r="O75" t="str">
        <f t="shared" si="23"/>
        <v>DOWN</v>
      </c>
      <c r="P75" t="str">
        <f t="shared" si="24"/>
        <v>DOWN</v>
      </c>
      <c r="Q75">
        <f t="shared" si="25"/>
        <v>1</v>
      </c>
      <c r="R75">
        <f t="shared" si="26"/>
        <v>2.5500000000000114</v>
      </c>
      <c r="S75">
        <f t="shared" si="27"/>
        <v>0.39215686274509631</v>
      </c>
      <c r="T75" t="str">
        <f t="shared" si="28"/>
        <v>No Indication</v>
      </c>
      <c r="U75" t="str">
        <f t="shared" si="29"/>
        <v>No T+M+I</v>
      </c>
      <c r="V75">
        <v>141.2062560578857</v>
      </c>
      <c r="W75">
        <v>147.07600984937972</v>
      </c>
      <c r="X75">
        <f t="shared" si="30"/>
        <v>-5.8697537914940199</v>
      </c>
      <c r="Y75">
        <v>-3.162703872188088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</v>
      </c>
      <c r="D76">
        <v>134.35</v>
      </c>
      <c r="E76">
        <v>126.05</v>
      </c>
      <c r="F76">
        <v>133.94999999999999</v>
      </c>
      <c r="G76">
        <f>_xll.TA_TYPPRICE(D76,E76,F76)</f>
        <v>131.44999999999999</v>
      </c>
      <c r="H76">
        <v>131.23812528411847</v>
      </c>
      <c r="I76" t="str">
        <f t="shared" si="20"/>
        <v>UP</v>
      </c>
      <c r="J76">
        <v>139.54638566752473</v>
      </c>
      <c r="K76">
        <v>133.56187336810191</v>
      </c>
      <c r="L76" t="str">
        <f t="shared" si="21"/>
        <v>No Confirmation</v>
      </c>
      <c r="M76" t="str">
        <f t="shared" si="22"/>
        <v>No Trend</v>
      </c>
      <c r="N76">
        <v>37.829989539607801</v>
      </c>
      <c r="O76" t="str">
        <f t="shared" si="23"/>
        <v>DOWN</v>
      </c>
      <c r="P76" t="str">
        <f t="shared" si="24"/>
        <v>No Trend + Momentum</v>
      </c>
      <c r="Q76">
        <f t="shared" si="25"/>
        <v>7.8999999999999915</v>
      </c>
      <c r="R76">
        <f t="shared" si="26"/>
        <v>8.2999999999999972</v>
      </c>
      <c r="S76">
        <f t="shared" si="27"/>
        <v>0.95180722891566194</v>
      </c>
      <c r="T76" t="str">
        <f t="shared" si="28"/>
        <v>UP</v>
      </c>
      <c r="U76" t="str">
        <f t="shared" si="29"/>
        <v>No T+M+I</v>
      </c>
      <c r="V76">
        <v>140.08990897205712</v>
      </c>
      <c r="W76">
        <v>146.10371282349973</v>
      </c>
      <c r="X76">
        <f t="shared" si="30"/>
        <v>-6.0138038514426171</v>
      </c>
      <c r="Y76">
        <v>-3.732923868038994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133.9</v>
      </c>
      <c r="D77">
        <v>136</v>
      </c>
      <c r="E77">
        <v>132.4</v>
      </c>
      <c r="F77">
        <v>133.69999999999999</v>
      </c>
      <c r="G77">
        <f>_xll.TA_TYPPRICE(D77,E77,F77)</f>
        <v>134.03333333333333</v>
      </c>
      <c r="H77">
        <v>132.6357293087259</v>
      </c>
      <c r="I77" t="str">
        <f t="shared" si="20"/>
        <v>UP</v>
      </c>
      <c r="J77">
        <v>138.75829996363035</v>
      </c>
      <c r="K77">
        <v>133.3036792863015</v>
      </c>
      <c r="L77" t="str">
        <f t="shared" si="21"/>
        <v>No Confirmation</v>
      </c>
      <c r="M77" t="str">
        <f t="shared" si="22"/>
        <v>No Trend</v>
      </c>
      <c r="N77">
        <v>37.235701930817136</v>
      </c>
      <c r="O77" t="str">
        <f t="shared" si="23"/>
        <v>DOWN</v>
      </c>
      <c r="P77" t="str">
        <f t="shared" si="24"/>
        <v>No Trend + Momentum</v>
      </c>
      <c r="Q77">
        <f t="shared" si="25"/>
        <v>1.2999999999999829</v>
      </c>
      <c r="R77">
        <f t="shared" si="26"/>
        <v>3.5999999999999943</v>
      </c>
      <c r="S77">
        <f t="shared" si="27"/>
        <v>0.36111111111110694</v>
      </c>
      <c r="T77" t="str">
        <f t="shared" si="28"/>
        <v>No Indication</v>
      </c>
      <c r="U77" t="str">
        <f t="shared" si="29"/>
        <v>No T+M+I</v>
      </c>
      <c r="V77">
        <v>139.1068460532791</v>
      </c>
      <c r="W77">
        <v>145.18491928101827</v>
      </c>
      <c r="X77">
        <f t="shared" si="30"/>
        <v>-6.0780732277391678</v>
      </c>
      <c r="Y77">
        <v>-4.2019537399790288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131.9</v>
      </c>
      <c r="D78">
        <v>133</v>
      </c>
      <c r="E78">
        <v>130.1</v>
      </c>
      <c r="F78">
        <v>131.94999999999999</v>
      </c>
      <c r="G78">
        <f>_xll.TA_TYPPRICE(D78,E78,F78)</f>
        <v>131.68333333333334</v>
      </c>
      <c r="H78">
        <v>132.15953132102962</v>
      </c>
      <c r="I78" t="str">
        <f t="shared" si="20"/>
        <v>DOWN</v>
      </c>
      <c r="J78">
        <v>137.47867774949026</v>
      </c>
      <c r="K78">
        <v>132.59175055601227</v>
      </c>
      <c r="L78" t="str">
        <f t="shared" si="21"/>
        <v>DOWN</v>
      </c>
      <c r="M78" t="str">
        <f t="shared" si="22"/>
        <v>DOWN</v>
      </c>
      <c r="N78">
        <v>32.735905515053304</v>
      </c>
      <c r="O78" t="str">
        <f t="shared" si="23"/>
        <v>DOWN</v>
      </c>
      <c r="P78" t="str">
        <f t="shared" si="24"/>
        <v>DOWN</v>
      </c>
      <c r="Q78">
        <f t="shared" si="25"/>
        <v>1.8499999999999943</v>
      </c>
      <c r="R78">
        <f t="shared" si="26"/>
        <v>2.9000000000000057</v>
      </c>
      <c r="S78">
        <f t="shared" si="27"/>
        <v>0.63793103448275545</v>
      </c>
      <c r="T78" t="str">
        <f t="shared" si="28"/>
        <v>No Indication</v>
      </c>
      <c r="U78" t="str">
        <f t="shared" si="29"/>
        <v>No T+M+I</v>
      </c>
      <c r="V78">
        <v>138.00579281431308</v>
      </c>
      <c r="W78">
        <v>144.20455488983174</v>
      </c>
      <c r="X78">
        <f t="shared" si="30"/>
        <v>-6.1987620755186583</v>
      </c>
      <c r="Y78">
        <v>-4.6013154070869549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132.80000000000001</v>
      </c>
      <c r="D79">
        <v>135.15</v>
      </c>
      <c r="E79">
        <v>130</v>
      </c>
      <c r="F79">
        <v>130.35</v>
      </c>
      <c r="G79">
        <f>_xll.TA_TYPPRICE(D79,E79,F79)</f>
        <v>131.83333333333334</v>
      </c>
      <c r="H79">
        <v>131.99643232718148</v>
      </c>
      <c r="I79" t="str">
        <f t="shared" si="20"/>
        <v>DOWN</v>
      </c>
      <c r="J79">
        <v>136.9611938051591</v>
      </c>
      <c r="K79">
        <v>132.01580598800953</v>
      </c>
      <c r="L79" t="str">
        <f t="shared" si="21"/>
        <v>DOWN</v>
      </c>
      <c r="M79" t="str">
        <f t="shared" si="22"/>
        <v>DOWN</v>
      </c>
      <c r="N79">
        <v>28.763392129190692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5.1500000000000057</v>
      </c>
      <c r="S79">
        <f t="shared" si="27"/>
        <v>6.7961165048542507E-2</v>
      </c>
      <c r="T79" t="str">
        <f t="shared" si="28"/>
        <v>DOWN</v>
      </c>
      <c r="U79" t="str">
        <f t="shared" si="29"/>
        <v>DOWN</v>
      </c>
      <c r="V79">
        <v>136.82797853518798</v>
      </c>
      <c r="W79">
        <v>143.17829156465902</v>
      </c>
      <c r="X79">
        <f t="shared" si="30"/>
        <v>-6.3503130294710388</v>
      </c>
      <c r="Y79">
        <v>-4.9511149315637715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134.55000000000001</v>
      </c>
      <c r="AE79">
        <f t="shared" si="36"/>
        <v>133.20000000000002</v>
      </c>
      <c r="AF79">
        <f t="shared" si="37"/>
        <v>132.55000000000001</v>
      </c>
      <c r="AG79">
        <f t="shared" si="38"/>
        <v>131.95000000000002</v>
      </c>
    </row>
    <row r="80" spans="1:33" x14ac:dyDescent="0.25">
      <c r="A80" t="s">
        <v>5</v>
      </c>
      <c r="B80" s="1">
        <v>42969</v>
      </c>
      <c r="C80">
        <v>131.1</v>
      </c>
      <c r="D80">
        <v>132.19999999999999</v>
      </c>
      <c r="E80">
        <v>127.3</v>
      </c>
      <c r="F80">
        <v>129.44999999999999</v>
      </c>
      <c r="G80">
        <f>_xll.TA_TYPPRICE(D80,E80,F80)</f>
        <v>129.65</v>
      </c>
      <c r="H80">
        <v>130.82321616359076</v>
      </c>
      <c r="I80" t="str">
        <f t="shared" si="20"/>
        <v>DOWN</v>
      </c>
      <c r="J80">
        <v>135.90315073734595</v>
      </c>
      <c r="K80">
        <v>130.96784910178519</v>
      </c>
      <c r="L80" t="str">
        <f t="shared" si="21"/>
        <v>DOWN</v>
      </c>
      <c r="M80" t="str">
        <f t="shared" si="22"/>
        <v>DOWN</v>
      </c>
      <c r="N80">
        <v>26.502113587357702</v>
      </c>
      <c r="O80" t="str">
        <f t="shared" si="23"/>
        <v>DOWN</v>
      </c>
      <c r="P80" t="str">
        <f t="shared" si="24"/>
        <v>DOWN</v>
      </c>
      <c r="Q80">
        <f t="shared" si="25"/>
        <v>2.1499999999999915</v>
      </c>
      <c r="R80">
        <f t="shared" si="26"/>
        <v>4.8999999999999915</v>
      </c>
      <c r="S80">
        <f t="shared" si="27"/>
        <v>0.43877551020408068</v>
      </c>
      <c r="T80" t="str">
        <f t="shared" si="28"/>
        <v>No Indication</v>
      </c>
      <c r="U80" t="str">
        <f t="shared" si="29"/>
        <v>No T+M+I</v>
      </c>
      <c r="V80">
        <v>135.69290491438983</v>
      </c>
      <c r="W80">
        <v>142.16138107838799</v>
      </c>
      <c r="X80">
        <f t="shared" si="30"/>
        <v>-6.4684761639981616</v>
      </c>
      <c r="Y80">
        <v>-5.2545871780506497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129.94999999999999</v>
      </c>
      <c r="D81">
        <v>135.30000000000001</v>
      </c>
      <c r="E81">
        <v>129.69999999999999</v>
      </c>
      <c r="F81">
        <v>133.9</v>
      </c>
      <c r="G81">
        <f>_xll.TA_TYPPRICE(D81,E81,F81)</f>
        <v>132.96666666666667</v>
      </c>
      <c r="H81">
        <v>131.8949414151287</v>
      </c>
      <c r="I81" t="str">
        <f t="shared" si="20"/>
        <v>UP</v>
      </c>
      <c r="J81">
        <v>135.76911724015795</v>
      </c>
      <c r="K81">
        <v>130.68610485694404</v>
      </c>
      <c r="L81" t="str">
        <f t="shared" si="21"/>
        <v>No Confirmation</v>
      </c>
      <c r="M81" t="str">
        <f t="shared" si="22"/>
        <v>No Trend</v>
      </c>
      <c r="N81">
        <v>50.536249656142815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4.2000000000000171</v>
      </c>
      <c r="R81">
        <f t="shared" si="26"/>
        <v>5.6000000000000227</v>
      </c>
      <c r="S81">
        <f t="shared" si="27"/>
        <v>0.75</v>
      </c>
      <c r="T81" t="str">
        <f t="shared" si="28"/>
        <v>No Indication</v>
      </c>
      <c r="U81" t="str">
        <f t="shared" si="29"/>
        <v>No T+M+I</v>
      </c>
      <c r="V81">
        <v>135.41707338909907</v>
      </c>
      <c r="W81">
        <v>141.54942692443333</v>
      </c>
      <c r="X81">
        <f t="shared" si="30"/>
        <v>-6.1323535353342606</v>
      </c>
      <c r="Y81">
        <v>-5.4301404495073715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134.05000000000001</v>
      </c>
      <c r="D82">
        <v>137.6</v>
      </c>
      <c r="E82">
        <v>132.19999999999999</v>
      </c>
      <c r="F82">
        <v>135.80000000000001</v>
      </c>
      <c r="G82">
        <f>_xll.TA_TYPPRICE(D82,E82,F82)</f>
        <v>135.19999999999999</v>
      </c>
      <c r="H82">
        <v>133.54747070756434</v>
      </c>
      <c r="I82" t="str">
        <f t="shared" si="20"/>
        <v>UP</v>
      </c>
      <c r="J82">
        <v>136.17598007567841</v>
      </c>
      <c r="K82">
        <v>131.02252599984536</v>
      </c>
      <c r="L82" t="str">
        <f t="shared" si="21"/>
        <v>No Confirmation</v>
      </c>
      <c r="M82" t="str">
        <f t="shared" si="22"/>
        <v>No Trend</v>
      </c>
      <c r="N82">
        <v>57.886161004377811</v>
      </c>
      <c r="O82" t="str">
        <f t="shared" si="23"/>
        <v>No Momentum</v>
      </c>
      <c r="P82" t="str">
        <f t="shared" si="24"/>
        <v>No Trend + Momentum</v>
      </c>
      <c r="Q82">
        <f t="shared" si="25"/>
        <v>3.6000000000000227</v>
      </c>
      <c r="R82">
        <f t="shared" si="26"/>
        <v>5.4000000000000057</v>
      </c>
      <c r="S82">
        <f t="shared" si="27"/>
        <v>0.66666666666667018</v>
      </c>
      <c r="T82" t="str">
        <f t="shared" si="28"/>
        <v>No Indication</v>
      </c>
      <c r="U82" t="str">
        <f t="shared" si="29"/>
        <v>No T+M+I</v>
      </c>
      <c r="V82">
        <v>135.47598517539151</v>
      </c>
      <c r="W82">
        <v>141.12354344854938</v>
      </c>
      <c r="X82">
        <f t="shared" si="30"/>
        <v>-5.6475582731578697</v>
      </c>
      <c r="Y82">
        <v>-5.4736240142374708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2017-07-05T09:04:41Z</dcterms:created>
  <dcterms:modified xsi:type="dcterms:W3CDTF">2017-08-26T06:08:52Z</dcterms:modified>
</cp:coreProperties>
</file>