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7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7" i="1"/>
  <c r="J33" i="1"/>
  <c r="J41" i="1"/>
  <c r="J53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5" i="1"/>
  <c r="J29" i="1"/>
  <c r="J31" i="1"/>
  <c r="J35" i="1"/>
  <c r="J37" i="1"/>
  <c r="J39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23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1" i="1"/>
  <c r="G2" i="1"/>
  <c r="H2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0" i="1" l="1"/>
  <c r="AH11" i="1"/>
  <c r="AH27" i="1"/>
  <c r="AH51" i="1"/>
  <c r="AH18" i="1"/>
  <c r="AH19" i="1"/>
  <c r="AH16" i="1" l="1"/>
  <c r="AH49" i="1"/>
  <c r="AH41" i="1"/>
  <c r="AH33" i="1"/>
  <c r="AH25" i="1"/>
  <c r="AH17" i="1"/>
  <c r="AH9" i="1"/>
  <c r="AH50" i="1"/>
  <c r="AH42" i="1"/>
  <c r="AH26" i="1"/>
  <c r="AH10" i="1"/>
  <c r="AH2" i="1"/>
  <c r="AH43" i="1"/>
  <c r="AH52" i="1"/>
  <c r="AH44" i="1"/>
  <c r="AH36" i="1"/>
  <c r="AH28" i="1"/>
  <c r="AH20" i="1"/>
  <c r="AH8" i="1"/>
  <c r="AH34" i="1"/>
  <c r="AH35" i="1"/>
  <c r="AH3" i="1"/>
  <c r="AH53" i="1"/>
  <c r="AH45" i="1"/>
  <c r="AH37" i="1"/>
  <c r="AH29" i="1"/>
  <c r="AH21" i="1"/>
  <c r="AH13" i="1"/>
  <c r="AH5" i="1"/>
  <c r="AH54" i="1"/>
  <c r="AH46" i="1"/>
  <c r="AH38" i="1"/>
  <c r="AH30" i="1"/>
  <c r="AH22" i="1"/>
  <c r="AH14" i="1"/>
  <c r="AH6" i="1"/>
  <c r="AH55" i="1"/>
  <c r="AH47" i="1"/>
  <c r="AH39" i="1"/>
  <c r="AH31" i="1"/>
  <c r="AH23" i="1"/>
  <c r="AH15" i="1"/>
  <c r="AH7" i="1"/>
  <c r="AH56" i="1"/>
  <c r="AH48" i="1"/>
  <c r="AH32" i="1"/>
  <c r="AH24" i="1"/>
  <c r="AH12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<sst xmlns="http://schemas.openxmlformats.org/spreadsheetml/2006/main" count="115" uniqueCount="35">
  <si>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</si>
  <si>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</si>
  <si>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</si>
  <si>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</si>
  <si>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</si>
  <si>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VAKRANGEE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</si>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</sst>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342.15</v>
      </c>
      <c r="D2">
        <v>345.9</v>
      </c>
      <c r="E2">
        <v>338</v>
      </c>
      <c r="F2">
        <v>342</v>
      </c>
      <c r="G2">
        <f>_xll.TA_TYPPRICE(D2,E2,F2)</f>
        <v>341.9666666666667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7.8999999999999773</v>
      </c>
      <c r="S2">
        <f>Q2/R2</f>
        <v>0.50632911392405211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344.7</v>
      </c>
      <c r="D3">
        <v>344.7</v>
      </c>
      <c r="E3">
        <v>340.1</v>
      </c>
      <c r="F3">
        <v>342</v>
      </c>
      <c r="G3">
        <f>_xll.TA_TYPPRICE(D3,E3,F3)</f>
        <v>342.26666666666665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4.5999999999999659</v>
      </c>
      <c r="S3">
        <f t="shared" ref="S3:S66" si="7">Q3/R3</f>
        <v>0.41304347826086768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341.1</v>
      </c>
      <c r="D4">
        <v>349</v>
      </c>
      <c r="E4">
        <v>340.25</v>
      </c>
      <c r="F4">
        <v>346</v>
      </c>
      <c r="G4">
        <f>_xll.TA_TYPPRICE(D4,E4,F4)</f>
        <v>345.08333333333331</v>
      </c>
      <c r="H4">
        <v>343.10555555555555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8.75</v>
      </c>
      <c r="S4">
        <f t="shared" si="7"/>
        <v>0.65714285714285714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348.35</v>
      </c>
      <c r="D5">
        <v>351.2</v>
      </c>
      <c r="E5">
        <v>344.15</v>
      </c>
      <c r="F5">
        <v>350</v>
      </c>
      <c r="G5">
        <f>_xll.TA_TYPPRICE(D5,E5,F5)</f>
        <v>348.45</v>
      </c>
      <c r="H5">
        <v>345.77777777777777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5.8500000000000227</v>
      </c>
      <c r="R5">
        <f t="shared" si="6"/>
        <v>7.0500000000000114</v>
      </c>
      <c r="S5">
        <f t="shared" si="7"/>
        <v>0.82978723404255506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346</v>
      </c>
      <c r="D6">
        <v>353</v>
      </c>
      <c r="E6">
        <v>346</v>
      </c>
      <c r="F6">
        <v>350</v>
      </c>
      <c r="G6">
        <f>_xll.TA_TYPPRICE(D6,E6,F6)</f>
        <v>349.66666666666669</v>
      </c>
      <c r="H6">
        <v>347.72222222222223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7</v>
      </c>
      <c r="S6">
        <f t="shared" si="7"/>
        <v>0.5714285714285714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351.95</v>
      </c>
      <c r="D7">
        <v>353</v>
      </c>
      <c r="E7">
        <v>350.45</v>
      </c>
      <c r="F7">
        <v>351</v>
      </c>
      <c r="G7">
        <f>_xll.TA_TYPPRICE(D7,E7,F7)</f>
        <v>351.48333333333335</v>
      </c>
      <c r="H7">
        <v>349.60277777777776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0.55000000000001137</v>
      </c>
      <c r="R7">
        <f t="shared" si="6"/>
        <v>2.5500000000000114</v>
      </c>
      <c r="S7">
        <f t="shared" si="7"/>
        <v>0.21568627450980743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352.55</v>
      </c>
      <c r="D8">
        <v>353</v>
      </c>
      <c r="E8">
        <v>348.55</v>
      </c>
      <c r="F8">
        <v>352</v>
      </c>
      <c r="G8">
        <f>_xll.TA_TYPPRICE(D8,E8,F8)</f>
        <v>351.18333333333334</v>
      </c>
      <c r="H8">
        <v>350.39305555555552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3.4499999999999886</v>
      </c>
      <c r="R8">
        <f t="shared" si="6"/>
        <v>4.4499999999999886</v>
      </c>
      <c r="S8">
        <f t="shared" si="7"/>
        <v>0.77528089887640395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353.9</v>
      </c>
      <c r="D9">
        <v>360</v>
      </c>
      <c r="E9">
        <v>348.5</v>
      </c>
      <c r="F9">
        <v>354</v>
      </c>
      <c r="G9">
        <f>_xll.TA_TYPPRICE(D9,E9,F9)</f>
        <v>354.16666666666669</v>
      </c>
      <c r="H9">
        <v>352.27986111111113</v>
      </c>
      <c r="I9" t="str">
        <f t="shared" si="0"/>
        <v>UP</v>
      </c>
      <c r="J9">
        <v>351.22500000000002</v>
      </c>
      <c r="K9">
        <v>344.5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5.5</v>
      </c>
      <c r="R9">
        <f t="shared" si="6"/>
        <v>11.5</v>
      </c>
      <c r="S9">
        <f t="shared" si="7"/>
        <v>0.47826086956521741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354</v>
      </c>
      <c r="D10">
        <v>356</v>
      </c>
      <c r="E10">
        <v>347</v>
      </c>
      <c r="F10">
        <v>348</v>
      </c>
      <c r="G10">
        <f>_xll.TA_TYPPRICE(D10,E10,F10)</f>
        <v>350.33333333333331</v>
      </c>
      <c r="H10">
        <v>351.30659722222219</v>
      </c>
      <c r="I10" t="str">
        <f t="shared" si="0"/>
        <v>DOWN</v>
      </c>
      <c r="J10">
        <v>352.28611111111115</v>
      </c>
      <c r="K10">
        <v>345.05555555555554</v>
      </c>
      <c r="L10" t="str">
        <f t="shared" si="1"/>
        <v>No Confirmation</v>
      </c>
      <c r="M10" t="str">
        <f t="shared" si="2"/>
        <v>No Trend</v>
      </c>
      <c r="N10">
        <v>53.300124533001245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9</v>
      </c>
      <c r="S10">
        <f t="shared" si="7"/>
        <v>0.1111111111111111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348.6</v>
      </c>
      <c r="D11">
        <v>352.5</v>
      </c>
      <c r="E11">
        <v>347.75</v>
      </c>
      <c r="F11">
        <v>350</v>
      </c>
      <c r="G11">
        <f>_xll.TA_TYPPRICE(D11,E11,F11)</f>
        <v>350.08333333333331</v>
      </c>
      <c r="H11">
        <v>350.69496527777778</v>
      </c>
      <c r="I11" t="str">
        <f t="shared" si="0"/>
        <v>DOWN</v>
      </c>
      <c r="J11">
        <v>352.33364197530869</v>
      </c>
      <c r="K11">
        <v>345.65432098765433</v>
      </c>
      <c r="L11" t="str">
        <f t="shared" si="1"/>
        <v>No Confirmation</v>
      </c>
      <c r="M11" t="str">
        <f t="shared" si="2"/>
        <v>No Trend</v>
      </c>
      <c r="N11">
        <v>60.906958561376065</v>
      </c>
      <c r="O11" t="str">
        <f t="shared" si="3"/>
        <v>UP</v>
      </c>
      <c r="P11" t="str">
        <f t="shared" si="4"/>
        <v>No Trend + Momentum</v>
      </c>
      <c r="Q11">
        <f t="shared" si="5"/>
        <v>2.25</v>
      </c>
      <c r="R11">
        <f t="shared" si="6"/>
        <v>4.75</v>
      </c>
      <c r="S11">
        <f t="shared" si="7"/>
        <v>0.47368421052631576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350</v>
      </c>
      <c r="D12">
        <v>351.65</v>
      </c>
      <c r="E12">
        <v>348</v>
      </c>
      <c r="F12">
        <v>349</v>
      </c>
      <c r="G12">
        <f>_xll.TA_TYPPRICE(D12,E12,F12)</f>
        <v>349.55</v>
      </c>
      <c r="H12">
        <v>350.12248263888887</v>
      </c>
      <c r="I12" t="str">
        <f t="shared" si="0"/>
        <v>DOWN</v>
      </c>
      <c r="J12">
        <v>352.18172153635118</v>
      </c>
      <c r="K12">
        <v>346.1755829903978</v>
      </c>
      <c r="L12" t="str">
        <f t="shared" si="1"/>
        <v>No Confirmation</v>
      </c>
      <c r="M12" t="str">
        <f t="shared" si="2"/>
        <v>No Trend</v>
      </c>
      <c r="N12">
        <v>55.279264362378399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3.6499999999999773</v>
      </c>
      <c r="S12">
        <f t="shared" si="7"/>
        <v>0.27397260273972773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349.05</v>
      </c>
      <c r="D13">
        <v>351.55</v>
      </c>
      <c r="E13">
        <v>347.85</v>
      </c>
      <c r="F13">
        <v>348</v>
      </c>
      <c r="G13">
        <f>_xll.TA_TYPPRICE(D13,E13,F13)</f>
        <v>349.13333333333338</v>
      </c>
      <c r="H13">
        <v>349.62790798611115</v>
      </c>
      <c r="I13" t="str">
        <f t="shared" si="0"/>
        <v>DOWN</v>
      </c>
      <c r="J13">
        <v>352.0413389727176</v>
      </c>
      <c r="K13">
        <v>346.54767565919832</v>
      </c>
      <c r="L13" t="str">
        <f t="shared" si="1"/>
        <v>No Confirmation</v>
      </c>
      <c r="M13" t="str">
        <f t="shared" si="2"/>
        <v>No Trend</v>
      </c>
      <c r="N13">
        <v>49.555692503429221</v>
      </c>
      <c r="O13" t="str">
        <f t="shared" si="3"/>
        <v>No Momentum</v>
      </c>
      <c r="P13" t="str">
        <f t="shared" si="4"/>
        <v>No Trend + Momentum</v>
      </c>
      <c r="Q13">
        <f t="shared" si="5"/>
        <v>0.14999999999997726</v>
      </c>
      <c r="R13">
        <f t="shared" si="6"/>
        <v>3.6999999999999886</v>
      </c>
      <c r="S13">
        <f t="shared" si="7"/>
        <v>4.054054054053452E-2</v>
      </c>
      <c r="T13" t="str">
        <f t="shared" si="8"/>
        <v>DOWN</v>
      </c>
      <c r="U13" t="str">
        <f t="shared" si="9"/>
        <v>No T+M+I</v>
      </c>
      <c r="V13">
        <v>348.5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349</v>
      </c>
      <c r="D14">
        <v>349.5</v>
      </c>
      <c r="E14">
        <v>345.45</v>
      </c>
      <c r="F14">
        <v>347</v>
      </c>
      <c r="G14">
        <f>_xll.TA_TYPPRICE(D14,E14,F14)</f>
        <v>347.31666666666666</v>
      </c>
      <c r="H14">
        <v>348.47228732638894</v>
      </c>
      <c r="I14" t="str">
        <f t="shared" si="0"/>
        <v>DOWN</v>
      </c>
      <c r="J14">
        <v>351.47659697878038</v>
      </c>
      <c r="K14">
        <v>346.30374773493202</v>
      </c>
      <c r="L14" t="str">
        <f t="shared" si="1"/>
        <v>No Confirmation</v>
      </c>
      <c r="M14" t="str">
        <f t="shared" si="2"/>
        <v>No Trend</v>
      </c>
      <c r="N14">
        <v>43.87695981436309</v>
      </c>
      <c r="O14" t="str">
        <f t="shared" si="3"/>
        <v>No Momentum</v>
      </c>
      <c r="P14" t="str">
        <f t="shared" si="4"/>
        <v>No Trend + Momentum</v>
      </c>
      <c r="Q14">
        <f t="shared" si="5"/>
        <v>1.5500000000000114</v>
      </c>
      <c r="R14">
        <f t="shared" si="6"/>
        <v>4.0500000000000114</v>
      </c>
      <c r="S14">
        <f t="shared" si="7"/>
        <v>0.3827160493827178</v>
      </c>
      <c r="T14" t="str">
        <f t="shared" si="8"/>
        <v>No Indication</v>
      </c>
      <c r="U14" t="str">
        <f t="shared" si="9"/>
        <v>No T+M+I</v>
      </c>
      <c r="V14">
        <v>348.26923076923077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349.45</v>
      </c>
      <c r="D15">
        <v>349.9</v>
      </c>
      <c r="E15">
        <v>346.1</v>
      </c>
      <c r="F15">
        <v>349</v>
      </c>
      <c r="G15">
        <f>_xll.TA_TYPPRICE(D15,E15,F15)</f>
        <v>348.33333333333331</v>
      </c>
      <c r="H15">
        <v>348.40281032986115</v>
      </c>
      <c r="I15" t="str">
        <f t="shared" si="0"/>
        <v>UP</v>
      </c>
      <c r="J15">
        <v>351.12624209460694</v>
      </c>
      <c r="K15">
        <v>346.25847046050268</v>
      </c>
      <c r="L15" t="str">
        <f t="shared" si="1"/>
        <v>No Confirmation</v>
      </c>
      <c r="M15" t="str">
        <f t="shared" si="2"/>
        <v>No Trend</v>
      </c>
      <c r="N15">
        <v>56.374807812572151</v>
      </c>
      <c r="O15" t="str">
        <f t="shared" si="3"/>
        <v>No Momentum</v>
      </c>
      <c r="P15" t="str">
        <f t="shared" si="4"/>
        <v>No Trend + Momentum</v>
      </c>
      <c r="Q15">
        <f t="shared" si="5"/>
        <v>2.8999999999999773</v>
      </c>
      <c r="R15">
        <f t="shared" si="6"/>
        <v>3.7999999999999545</v>
      </c>
      <c r="S15">
        <f t="shared" si="7"/>
        <v>0.76315789473684525</v>
      </c>
      <c r="T15" t="str">
        <f t="shared" si="8"/>
        <v>No Indication</v>
      </c>
      <c r="U15" t="str">
        <f t="shared" si="9"/>
        <v>No T+M+I</v>
      </c>
      <c r="V15">
        <v>348.38165680473372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351.15</v>
      </c>
      <c r="D16">
        <v>361</v>
      </c>
      <c r="E16">
        <v>351.15</v>
      </c>
      <c r="F16">
        <v>357</v>
      </c>
      <c r="G16">
        <f>_xll.TA_TYPPRICE(D16,E16,F16)</f>
        <v>356.38333333333338</v>
      </c>
      <c r="H16">
        <v>352.39307183159724</v>
      </c>
      <c r="I16" t="str">
        <f t="shared" si="0"/>
        <v>UP</v>
      </c>
      <c r="J16">
        <v>353.32041051802764</v>
      </c>
      <c r="K16">
        <v>347.34547702483542</v>
      </c>
      <c r="L16" t="str">
        <f t="shared" si="1"/>
        <v>UP</v>
      </c>
      <c r="M16" t="str">
        <f t="shared" si="2"/>
        <v>UP</v>
      </c>
      <c r="N16">
        <v>79.358137196299595</v>
      </c>
      <c r="O16" t="str">
        <f t="shared" si="3"/>
        <v>UP</v>
      </c>
      <c r="P16" t="str">
        <f t="shared" si="4"/>
        <v>UP</v>
      </c>
      <c r="Q16">
        <f t="shared" si="5"/>
        <v>5.8500000000000227</v>
      </c>
      <c r="R16">
        <f t="shared" si="6"/>
        <v>9.8500000000000227</v>
      </c>
      <c r="S16">
        <f t="shared" si="7"/>
        <v>0.59390862944162526</v>
      </c>
      <c r="T16" t="str">
        <f t="shared" si="8"/>
        <v>No Indication</v>
      </c>
      <c r="U16" t="str">
        <f t="shared" si="9"/>
        <v>No T+M+I</v>
      </c>
      <c r="V16">
        <v>349.70755575785159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358</v>
      </c>
      <c r="D17">
        <v>359.4</v>
      </c>
      <c r="E17">
        <v>351</v>
      </c>
      <c r="F17">
        <v>355</v>
      </c>
      <c r="G17">
        <f>_xll.TA_TYPPRICE(D17,E17,F17)</f>
        <v>355.13333333333338</v>
      </c>
      <c r="H17">
        <v>353.76320258246528</v>
      </c>
      <c r="I17" t="str">
        <f t="shared" si="0"/>
        <v>UP</v>
      </c>
      <c r="J17">
        <v>354.6714304029104</v>
      </c>
      <c r="K17">
        <v>348.15759324153868</v>
      </c>
      <c r="L17" t="str">
        <f t="shared" si="1"/>
        <v>UP</v>
      </c>
      <c r="M17" t="str">
        <f t="shared" si="2"/>
        <v>UP</v>
      </c>
      <c r="N17">
        <v>68.13984492655733</v>
      </c>
      <c r="O17" t="str">
        <f t="shared" si="3"/>
        <v>UP</v>
      </c>
      <c r="P17" t="str">
        <f t="shared" si="4"/>
        <v>UP</v>
      </c>
      <c r="Q17">
        <f t="shared" si="5"/>
        <v>4</v>
      </c>
      <c r="R17">
        <f t="shared" si="6"/>
        <v>8.3999999999999773</v>
      </c>
      <c r="S17">
        <f t="shared" si="7"/>
        <v>0.4761904761904775</v>
      </c>
      <c r="T17" t="str">
        <f t="shared" si="8"/>
        <v>No Indication</v>
      </c>
      <c r="U17" t="str">
        <f t="shared" si="9"/>
        <v>No T+M+I</v>
      </c>
      <c r="V17">
        <v>350.52177794895135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356</v>
      </c>
      <c r="D18">
        <v>357</v>
      </c>
      <c r="E18">
        <v>349.95</v>
      </c>
      <c r="F18">
        <v>350</v>
      </c>
      <c r="G18">
        <f>_xll.TA_TYPPRICE(D18,E18,F18)</f>
        <v>352.31666666666666</v>
      </c>
      <c r="H18">
        <v>353.03993462456594</v>
      </c>
      <c r="I18" t="str">
        <f t="shared" si="0"/>
        <v>DOWN</v>
      </c>
      <c r="J18">
        <v>355.18889031337477</v>
      </c>
      <c r="K18">
        <v>348.55590585453007</v>
      </c>
      <c r="L18" t="str">
        <f t="shared" si="1"/>
        <v>No Confirmation</v>
      </c>
      <c r="M18" t="str">
        <f t="shared" si="2"/>
        <v>No Trend</v>
      </c>
      <c r="N18">
        <v>47.261608689841019</v>
      </c>
      <c r="O18" t="str">
        <f t="shared" si="3"/>
        <v>No Momentum</v>
      </c>
      <c r="P18" t="str">
        <f t="shared" si="4"/>
        <v>No Trend + Momentum</v>
      </c>
      <c r="Q18">
        <f t="shared" si="5"/>
        <v>5.0000000000011369E-2</v>
      </c>
      <c r="R18">
        <f t="shared" si="6"/>
        <v>7.0500000000000114</v>
      </c>
      <c r="S18">
        <f t="shared" si="7"/>
        <v>7.0921985815618847E-3</v>
      </c>
      <c r="T18" t="str">
        <f t="shared" si="8"/>
        <v>DOWN</v>
      </c>
      <c r="U18" t="str">
        <f t="shared" si="9"/>
        <v>No T+M+I</v>
      </c>
      <c r="V18">
        <v>350.44150441834347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353.5</v>
      </c>
      <c r="D19">
        <v>355</v>
      </c>
      <c r="E19">
        <v>350</v>
      </c>
      <c r="F19">
        <v>352</v>
      </c>
      <c r="G19">
        <f>_xll.TA_TYPPRICE(D19,E19,F19)</f>
        <v>352.33333333333331</v>
      </c>
      <c r="H19">
        <v>352.68663397894966</v>
      </c>
      <c r="I19" t="str">
        <f t="shared" si="0"/>
        <v>DOWN</v>
      </c>
      <c r="J19">
        <v>355.1469146881804</v>
      </c>
      <c r="K19">
        <v>348.87681566463448</v>
      </c>
      <c r="L19" t="str">
        <f t="shared" si="1"/>
        <v>No Confirmation</v>
      </c>
      <c r="M19" t="str">
        <f t="shared" si="2"/>
        <v>No Trend</v>
      </c>
      <c r="N19">
        <v>54.267838791710076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5</v>
      </c>
      <c r="S19">
        <f t="shared" si="7"/>
        <v>0.4</v>
      </c>
      <c r="T19" t="str">
        <f t="shared" si="8"/>
        <v>No Indication</v>
      </c>
      <c r="U19" t="str">
        <f t="shared" si="9"/>
        <v>No T+M+I</v>
      </c>
      <c r="V19">
        <v>350.68127296936757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354</v>
      </c>
      <c r="D20">
        <v>354.95</v>
      </c>
      <c r="E20">
        <v>350.15</v>
      </c>
      <c r="F20">
        <v>351</v>
      </c>
      <c r="G20">
        <f>_xll.TA_TYPPRICE(D20,E20,F20)</f>
        <v>352.0333333333333</v>
      </c>
      <c r="H20">
        <v>352.35998365614148</v>
      </c>
      <c r="I20" t="str">
        <f t="shared" si="0"/>
        <v>DOWN</v>
      </c>
      <c r="J20">
        <v>355.10315586858474</v>
      </c>
      <c r="K20">
        <v>349.1597455169379</v>
      </c>
      <c r="L20" t="str">
        <f t="shared" si="1"/>
        <v>No Confirmation</v>
      </c>
      <c r="M20" t="str">
        <f t="shared" si="2"/>
        <v>No Trend</v>
      </c>
      <c r="N20">
        <v>50.107397638896444</v>
      </c>
      <c r="O20" t="str">
        <f t="shared" si="3"/>
        <v>No Momentum</v>
      </c>
      <c r="P20" t="str">
        <f t="shared" si="4"/>
        <v>No Trend + Momentum</v>
      </c>
      <c r="Q20">
        <f t="shared" si="5"/>
        <v>0.85000000000002274</v>
      </c>
      <c r="R20">
        <f t="shared" si="6"/>
        <v>4.8000000000000114</v>
      </c>
      <c r="S20">
        <f t="shared" si="7"/>
        <v>0.17708333333333764</v>
      </c>
      <c r="T20" t="str">
        <f t="shared" si="8"/>
        <v>DOWN</v>
      </c>
      <c r="U20" t="str">
        <f t="shared" si="9"/>
        <v>No T+M+I</v>
      </c>
      <c r="V20">
        <v>350.73030789715716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353.7</v>
      </c>
      <c r="D21">
        <v>354.25</v>
      </c>
      <c r="E21">
        <v>350.1</v>
      </c>
      <c r="F21">
        <v>351</v>
      </c>
      <c r="G21">
        <f>_xll.TA_TYPPRICE(D21,E21,F21)</f>
        <v>351.7833333333333</v>
      </c>
      <c r="H21">
        <v>352.07165849473739</v>
      </c>
      <c r="I21" t="str">
        <f t="shared" si="0"/>
        <v>DOWN</v>
      </c>
      <c r="J21">
        <v>354.91356567556591</v>
      </c>
      <c r="K21">
        <v>349.36869095761836</v>
      </c>
      <c r="L21" t="str">
        <f t="shared" si="1"/>
        <v>No Confirmation</v>
      </c>
      <c r="M21" t="str">
        <f t="shared" si="2"/>
        <v>No Trend</v>
      </c>
      <c r="N21">
        <v>50.107397638896458</v>
      </c>
      <c r="O21" t="str">
        <f t="shared" si="3"/>
        <v>No Momentum</v>
      </c>
      <c r="P21" t="str">
        <f t="shared" si="4"/>
        <v>No Trend + Momentum</v>
      </c>
      <c r="Q21">
        <f t="shared" si="5"/>
        <v>0.89999999999997726</v>
      </c>
      <c r="R21">
        <f t="shared" si="6"/>
        <v>4.1499999999999773</v>
      </c>
      <c r="S21">
        <f t="shared" si="7"/>
        <v>0.21686746987951377</v>
      </c>
      <c r="T21" t="str">
        <f t="shared" si="8"/>
        <v>No Indication</v>
      </c>
      <c r="U21" t="str">
        <f t="shared" si="9"/>
        <v>No T+M+I</v>
      </c>
      <c r="V21">
        <v>350.77179898990221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351.45</v>
      </c>
      <c r="D22">
        <v>358.75</v>
      </c>
      <c r="E22">
        <v>349.05</v>
      </c>
      <c r="F22">
        <v>356</v>
      </c>
      <c r="G22">
        <f>_xll.TA_TYPPRICE(D22,E22,F22)</f>
        <v>354.59999999999997</v>
      </c>
      <c r="H22">
        <v>353.33582924736868</v>
      </c>
      <c r="I22" t="str">
        <f t="shared" si="0"/>
        <v>UP</v>
      </c>
      <c r="J22">
        <v>355.76610663655129</v>
      </c>
      <c r="K22">
        <v>349.2978707448143</v>
      </c>
      <c r="L22" t="str">
        <f t="shared" si="1"/>
        <v>UP</v>
      </c>
      <c r="M22" t="str">
        <f t="shared" si="2"/>
        <v>UP</v>
      </c>
      <c r="N22">
        <v>68.7965472387489</v>
      </c>
      <c r="O22" t="str">
        <f t="shared" si="3"/>
        <v>UP</v>
      </c>
      <c r="P22" t="str">
        <f t="shared" si="4"/>
        <v>UP</v>
      </c>
      <c r="Q22">
        <f t="shared" si="5"/>
        <v>6.9499999999999886</v>
      </c>
      <c r="R22">
        <f t="shared" si="6"/>
        <v>9.6999999999999886</v>
      </c>
      <c r="S22">
        <f t="shared" si="7"/>
        <v>0.71649484536082442</v>
      </c>
      <c r="T22" t="str">
        <f t="shared" si="8"/>
        <v>No Indication</v>
      </c>
      <c r="U22" t="str">
        <f t="shared" si="9"/>
        <v>No T+M+I</v>
      </c>
      <c r="V22">
        <v>351.57613760684035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357</v>
      </c>
      <c r="D23">
        <v>366.6</v>
      </c>
      <c r="E23">
        <v>354</v>
      </c>
      <c r="F23">
        <v>365</v>
      </c>
      <c r="G23">
        <f>_xll.TA_TYPPRICE(D23,E23,F23)</f>
        <v>361.86666666666662</v>
      </c>
      <c r="H23">
        <v>357.60124795701768</v>
      </c>
      <c r="I23" t="str">
        <f t="shared" si="0"/>
        <v>UP</v>
      </c>
      <c r="J23">
        <v>358.17363849509547</v>
      </c>
      <c r="K23">
        <v>350.34278835707778</v>
      </c>
      <c r="L23" t="str">
        <f t="shared" si="1"/>
        <v>UP</v>
      </c>
      <c r="M23" t="str">
        <f t="shared" si="2"/>
        <v>UP</v>
      </c>
      <c r="N23">
        <v>83.067571633013387</v>
      </c>
      <c r="O23" t="str">
        <f t="shared" si="3"/>
        <v>UP</v>
      </c>
      <c r="P23" t="str">
        <f t="shared" si="4"/>
        <v>UP</v>
      </c>
      <c r="Q23">
        <f t="shared" si="5"/>
        <v>11</v>
      </c>
      <c r="R23">
        <f t="shared" si="6"/>
        <v>12.600000000000023</v>
      </c>
      <c r="S23">
        <f t="shared" si="7"/>
        <v>0.87301587301587147</v>
      </c>
      <c r="T23" t="str">
        <f t="shared" si="8"/>
        <v>UP</v>
      </c>
      <c r="U23" t="str">
        <f t="shared" si="9"/>
        <v>UP</v>
      </c>
      <c r="V23">
        <v>353.64134720578801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367.7</v>
      </c>
      <c r="D24">
        <v>390.95</v>
      </c>
      <c r="E24">
        <v>365.05</v>
      </c>
      <c r="F24">
        <v>388</v>
      </c>
      <c r="G24">
        <f>_xll.TA_TYPPRICE(D24,E24,F24)</f>
        <v>381.33333333333331</v>
      </c>
      <c r="H24">
        <v>369.46729064517547</v>
      </c>
      <c r="I24" t="str">
        <f t="shared" si="0"/>
        <v>UP</v>
      </c>
      <c r="J24">
        <v>365.45727438507424</v>
      </c>
      <c r="K24">
        <v>353.61105761106052</v>
      </c>
      <c r="L24" t="str">
        <f t="shared" si="1"/>
        <v>UP</v>
      </c>
      <c r="M24" t="str">
        <f t="shared" si="2"/>
        <v>UP</v>
      </c>
      <c r="N24">
        <v>93.119673519804607</v>
      </c>
      <c r="O24" t="str">
        <f t="shared" si="3"/>
        <v>UP</v>
      </c>
      <c r="P24" t="str">
        <f t="shared" si="4"/>
        <v>UP</v>
      </c>
      <c r="Q24">
        <f t="shared" si="5"/>
        <v>22.949999999999989</v>
      </c>
      <c r="R24">
        <f t="shared" si="6"/>
        <v>25.899999999999977</v>
      </c>
      <c r="S24">
        <f t="shared" si="7"/>
        <v>0.88610038610038644</v>
      </c>
      <c r="T24" t="str">
        <f t="shared" si="8"/>
        <v>UP</v>
      </c>
      <c r="U24" t="str">
        <f t="shared" si="9"/>
        <v>UP</v>
      </c>
      <c r="V24">
        <v>358.92729378951293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391</v>
      </c>
      <c r="D25">
        <v>394</v>
      </c>
      <c r="E25">
        <v>385.05</v>
      </c>
      <c r="F25">
        <v>390</v>
      </c>
      <c r="G25">
        <f>_xll.TA_TYPPRICE(D25,E25,F25)</f>
        <v>389.68333333333334</v>
      </c>
      <c r="H25">
        <v>379.57531198925437</v>
      </c>
      <c r="I25" t="str">
        <f t="shared" si="0"/>
        <v>UP</v>
      </c>
      <c r="J25">
        <v>371.80010229950221</v>
      </c>
      <c r="K25">
        <v>360.59748925304706</v>
      </c>
      <c r="L25" t="str">
        <f t="shared" si="1"/>
        <v>UP</v>
      </c>
      <c r="M25" t="str">
        <f t="shared" si="2"/>
        <v>UP</v>
      </c>
      <c r="N25">
        <v>93.536736524637917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8.9499999999999886</v>
      </c>
      <c r="S25">
        <f t="shared" si="7"/>
        <v>0.55307262569832349</v>
      </c>
      <c r="T25" t="str">
        <f t="shared" si="8"/>
        <v>No Indication</v>
      </c>
      <c r="U25" t="str">
        <f t="shared" si="9"/>
        <v>No T+M+I</v>
      </c>
      <c r="V25">
        <v>363.70771012958784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388.2</v>
      </c>
      <c r="D26">
        <v>412.9</v>
      </c>
      <c r="E26">
        <v>388.2</v>
      </c>
      <c r="F26">
        <v>407</v>
      </c>
      <c r="G26">
        <f>_xll.TA_TYPPRICE(D26,E26,F26)</f>
        <v>402.7</v>
      </c>
      <c r="H26">
        <v>391.13765599462715</v>
      </c>
      <c r="I26" t="str">
        <f t="shared" si="0"/>
        <v>UP</v>
      </c>
      <c r="J26">
        <v>380.93341289961285</v>
      </c>
      <c r="K26">
        <v>366.7313805301477</v>
      </c>
      <c r="L26" t="str">
        <f t="shared" si="1"/>
        <v>UP</v>
      </c>
      <c r="M26" t="str">
        <f t="shared" si="2"/>
        <v>UP</v>
      </c>
      <c r="N26">
        <v>96.068701099038293</v>
      </c>
      <c r="O26" t="str">
        <f t="shared" si="3"/>
        <v>UP</v>
      </c>
      <c r="P26" t="str">
        <f t="shared" si="4"/>
        <v>UP</v>
      </c>
      <c r="Q26">
        <f t="shared" si="5"/>
        <v>18.800000000000011</v>
      </c>
      <c r="R26">
        <f t="shared" si="6"/>
        <v>24.699999999999989</v>
      </c>
      <c r="S26">
        <f t="shared" si="7"/>
        <v>0.76113360323886725</v>
      </c>
      <c r="T26" t="str">
        <f t="shared" si="8"/>
        <v>No Indication</v>
      </c>
      <c r="U26" t="str">
        <f t="shared" si="9"/>
        <v>No T+M+I</v>
      </c>
      <c r="V26">
        <v>370.36806241734354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409.95</v>
      </c>
      <c r="D27">
        <v>413.95</v>
      </c>
      <c r="E27">
        <v>398.3</v>
      </c>
      <c r="F27">
        <v>404</v>
      </c>
      <c r="G27">
        <f>_xll.TA_TYPPRICE(D27,E27,F27)</f>
        <v>405.41666666666669</v>
      </c>
      <c r="H27">
        <v>398.27716133064689</v>
      </c>
      <c r="I27" t="str">
        <f t="shared" si="0"/>
        <v>UP</v>
      </c>
      <c r="J27">
        <v>388.27043225525443</v>
      </c>
      <c r="K27">
        <v>373.74662930122599</v>
      </c>
      <c r="L27" t="str">
        <f t="shared" si="1"/>
        <v>UP</v>
      </c>
      <c r="M27" t="str">
        <f t="shared" si="2"/>
        <v>UP</v>
      </c>
      <c r="N27">
        <v>88.427276043640532</v>
      </c>
      <c r="O27" t="str">
        <f t="shared" si="3"/>
        <v>UP</v>
      </c>
      <c r="P27" t="str">
        <f t="shared" si="4"/>
        <v>UP</v>
      </c>
      <c r="Q27">
        <f t="shared" si="5"/>
        <v>5.6999999999999886</v>
      </c>
      <c r="R27">
        <f t="shared" si="6"/>
        <v>15.649999999999977</v>
      </c>
      <c r="S27">
        <f t="shared" si="7"/>
        <v>0.36421725239616592</v>
      </c>
      <c r="T27" t="str">
        <f t="shared" si="8"/>
        <v>No Indication</v>
      </c>
      <c r="U27" t="str">
        <f t="shared" si="9"/>
        <v>No T+M+I</v>
      </c>
      <c r="V27">
        <v>375.54220666082915</v>
      </c>
      <c r="W27">
        <v>357.84615384615387</v>
      </c>
      <c r="X27">
        <f t="shared" si="10"/>
        <v>17.696052814675284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408.65</v>
      </c>
      <c r="D28">
        <v>411</v>
      </c>
      <c r="E28">
        <v>403</v>
      </c>
      <c r="F28">
        <v>408</v>
      </c>
      <c r="G28">
        <f>_xll.TA_TYPPRICE(D28,E28,F28)</f>
        <v>407.33333333333331</v>
      </c>
      <c r="H28">
        <v>402.80524733199013</v>
      </c>
      <c r="I28" t="str">
        <f t="shared" si="0"/>
        <v>UP</v>
      </c>
      <c r="J28">
        <v>393.32144730964234</v>
      </c>
      <c r="K28">
        <v>380.24737834539798</v>
      </c>
      <c r="L28" t="str">
        <f t="shared" si="1"/>
        <v>UP</v>
      </c>
      <c r="M28" t="str">
        <f t="shared" si="2"/>
        <v>UP</v>
      </c>
      <c r="N28">
        <v>89.781879580783183</v>
      </c>
      <c r="O28" t="str">
        <f t="shared" si="3"/>
        <v>UP</v>
      </c>
      <c r="P28" t="str">
        <f t="shared" si="4"/>
        <v>UP</v>
      </c>
      <c r="Q28">
        <f t="shared" si="5"/>
        <v>5</v>
      </c>
      <c r="R28">
        <f t="shared" si="6"/>
        <v>8</v>
      </c>
      <c r="S28">
        <f t="shared" si="7"/>
        <v>0.625</v>
      </c>
      <c r="T28" t="str">
        <f t="shared" si="8"/>
        <v>No Indication</v>
      </c>
      <c r="U28" t="str">
        <f t="shared" si="9"/>
        <v>No T+M+I</v>
      </c>
      <c r="V28">
        <v>380.53571332839391</v>
      </c>
      <c r="W28">
        <v>361.56125356125358</v>
      </c>
      <c r="X28">
        <f t="shared" si="10"/>
        <v>18.974459767140331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410.35</v>
      </c>
      <c r="D29">
        <v>418.35</v>
      </c>
      <c r="E29">
        <v>407.4</v>
      </c>
      <c r="F29">
        <v>415</v>
      </c>
      <c r="G29">
        <f>_xll.TA_TYPPRICE(D29,E29,F29)</f>
        <v>413.58333333333331</v>
      </c>
      <c r="H29">
        <v>408.19429033266169</v>
      </c>
      <c r="I29" t="str">
        <f t="shared" si="0"/>
        <v>UP</v>
      </c>
      <c r="J29">
        <v>398.88334790749963</v>
      </c>
      <c r="K29">
        <v>386.28129426864285</v>
      </c>
      <c r="L29" t="str">
        <f t="shared" si="1"/>
        <v>UP</v>
      </c>
      <c r="M29" t="str">
        <f t="shared" si="2"/>
        <v>UP</v>
      </c>
      <c r="N29">
        <v>91.864877247364319</v>
      </c>
      <c r="O29" t="str">
        <f t="shared" si="3"/>
        <v>UP</v>
      </c>
      <c r="P29" t="str">
        <f t="shared" si="4"/>
        <v>UP</v>
      </c>
      <c r="Q29">
        <f t="shared" si="5"/>
        <v>7.6000000000000227</v>
      </c>
      <c r="R29">
        <f t="shared" si="6"/>
        <v>10.950000000000045</v>
      </c>
      <c r="S29">
        <f t="shared" si="7"/>
        <v>0.69406392694063845</v>
      </c>
      <c r="T29" t="str">
        <f t="shared" si="8"/>
        <v>No Indication</v>
      </c>
      <c r="U29" t="str">
        <f t="shared" si="9"/>
        <v>No T+M+I</v>
      </c>
      <c r="V29">
        <v>385.8379112778718</v>
      </c>
      <c r="W29">
        <v>365.51967922338292</v>
      </c>
      <c r="X29">
        <f t="shared" si="10"/>
        <v>20.318232054488874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416</v>
      </c>
      <c r="D30">
        <v>420</v>
      </c>
      <c r="E30">
        <v>414</v>
      </c>
      <c r="F30">
        <v>415</v>
      </c>
      <c r="G30">
        <f>_xll.TA_TYPPRICE(D30,E30,F30)</f>
        <v>416.33333333333331</v>
      </c>
      <c r="H30">
        <v>412.26381183299748</v>
      </c>
      <c r="I30" t="str">
        <f t="shared" si="0"/>
        <v>UP</v>
      </c>
      <c r="J30">
        <v>403.57593726138862</v>
      </c>
      <c r="K30">
        <v>392.44100665338891</v>
      </c>
      <c r="L30" t="str">
        <f t="shared" si="1"/>
        <v>UP</v>
      </c>
      <c r="M30" t="str">
        <f t="shared" si="2"/>
        <v>UP</v>
      </c>
      <c r="N30">
        <v>91.864877247364333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6</v>
      </c>
      <c r="S30">
        <f t="shared" si="7"/>
        <v>0.16666666666666666</v>
      </c>
      <c r="T30" t="str">
        <f t="shared" si="8"/>
        <v>DOWN</v>
      </c>
      <c r="U30" t="str">
        <f t="shared" si="9"/>
        <v>No T+M+I</v>
      </c>
      <c r="V30">
        <v>390.32438646589151</v>
      </c>
      <c r="W30">
        <v>369.18488816979902</v>
      </c>
      <c r="X30">
        <f t="shared" si="10"/>
        <v>21.139498296092484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415.5</v>
      </c>
      <c r="D31">
        <v>424</v>
      </c>
      <c r="E31">
        <v>414</v>
      </c>
      <c r="F31">
        <v>422</v>
      </c>
      <c r="G31">
        <f>_xll.TA_TYPPRICE(D31,E31,F31)</f>
        <v>420</v>
      </c>
      <c r="H31">
        <v>416.13190591649874</v>
      </c>
      <c r="I31" t="str">
        <f t="shared" si="0"/>
        <v>UP</v>
      </c>
      <c r="J31">
        <v>408.11461786996892</v>
      </c>
      <c r="K31">
        <v>397.23189406374695</v>
      </c>
      <c r="L31" t="str">
        <f t="shared" si="1"/>
        <v>UP</v>
      </c>
      <c r="M31" t="str">
        <f t="shared" si="2"/>
        <v>UP</v>
      </c>
      <c r="N31">
        <v>93.830114189620687</v>
      </c>
      <c r="O31" t="str">
        <f t="shared" si="3"/>
        <v>UP</v>
      </c>
      <c r="P31" t="str">
        <f t="shared" si="4"/>
        <v>UP</v>
      </c>
      <c r="Q31">
        <f t="shared" si="5"/>
        <v>8</v>
      </c>
      <c r="R31">
        <f t="shared" si="6"/>
        <v>10</v>
      </c>
      <c r="S31">
        <f t="shared" si="7"/>
        <v>0.8</v>
      </c>
      <c r="T31" t="str">
        <f t="shared" si="8"/>
        <v>No Indication</v>
      </c>
      <c r="U31" t="str">
        <f t="shared" si="9"/>
        <v>No T+M+I</v>
      </c>
      <c r="V31">
        <v>395.19755777883125</v>
      </c>
      <c r="W31">
        <v>373.09711867573986</v>
      </c>
      <c r="X31">
        <f t="shared" si="10"/>
        <v>22.100439103091389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421.25</v>
      </c>
      <c r="D32">
        <v>425</v>
      </c>
      <c r="E32">
        <v>420.1</v>
      </c>
      <c r="F32">
        <v>424</v>
      </c>
      <c r="G32">
        <f>_xll.TA_TYPPRICE(D32,E32,F32)</f>
        <v>423.0333333333333</v>
      </c>
      <c r="H32">
        <v>419.58261962491599</v>
      </c>
      <c r="I32" t="str">
        <f t="shared" si="0"/>
        <v>UP</v>
      </c>
      <c r="J32">
        <v>411.86692500997583</v>
      </c>
      <c r="K32">
        <v>402.31369538291432</v>
      </c>
      <c r="L32" t="str">
        <f t="shared" si="1"/>
        <v>UP</v>
      </c>
      <c r="M32" t="str">
        <f t="shared" si="2"/>
        <v>UP</v>
      </c>
      <c r="N32">
        <v>94.320151896602226</v>
      </c>
      <c r="O32" t="str">
        <f t="shared" si="3"/>
        <v>UP</v>
      </c>
      <c r="P32" t="str">
        <f t="shared" si="4"/>
        <v>UP</v>
      </c>
      <c r="Q32">
        <f t="shared" si="5"/>
        <v>3.8999999999999773</v>
      </c>
      <c r="R32">
        <f t="shared" si="6"/>
        <v>4.8999999999999773</v>
      </c>
      <c r="S32">
        <f t="shared" si="7"/>
        <v>0.79591836734693788</v>
      </c>
      <c r="T32" t="str">
        <f t="shared" si="8"/>
        <v>No Indication</v>
      </c>
      <c r="U32" t="str">
        <f t="shared" si="9"/>
        <v>No T+M+I</v>
      </c>
      <c r="V32">
        <v>399.62870273593416</v>
      </c>
      <c r="W32">
        <v>376.86770247753691</v>
      </c>
      <c r="X32">
        <f t="shared" si="10"/>
        <v>22.761000258397246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426</v>
      </c>
      <c r="D33">
        <v>438.05</v>
      </c>
      <c r="E33">
        <v>424.1</v>
      </c>
      <c r="F33">
        <v>437</v>
      </c>
      <c r="G33">
        <f>_xll.TA_TYPPRICE(D33,E33,F33)</f>
        <v>433.05</v>
      </c>
      <c r="H33">
        <v>426.31630981245803</v>
      </c>
      <c r="I33" t="str">
        <f t="shared" si="0"/>
        <v>UP</v>
      </c>
      <c r="J33">
        <v>417.6853861188701</v>
      </c>
      <c r="K33">
        <v>407.15509640893339</v>
      </c>
      <c r="L33" t="str">
        <f t="shared" si="1"/>
        <v>UP</v>
      </c>
      <c r="M33" t="str">
        <f t="shared" si="2"/>
        <v>UP</v>
      </c>
      <c r="N33">
        <v>96.547878262196889</v>
      </c>
      <c r="O33" t="str">
        <f t="shared" si="3"/>
        <v>UP</v>
      </c>
      <c r="P33" t="str">
        <f t="shared" si="4"/>
        <v>UP</v>
      </c>
      <c r="Q33">
        <f t="shared" si="5"/>
        <v>12.899999999999977</v>
      </c>
      <c r="R33">
        <f t="shared" si="6"/>
        <v>13.949999999999989</v>
      </c>
      <c r="S33">
        <f t="shared" si="7"/>
        <v>0.9247311827956981</v>
      </c>
      <c r="T33" t="str">
        <f t="shared" si="8"/>
        <v>UP</v>
      </c>
      <c r="U33" t="str">
        <f t="shared" si="9"/>
        <v>UP</v>
      </c>
      <c r="V33">
        <v>405.378133084252</v>
      </c>
      <c r="W33">
        <v>381.3219467384601</v>
      </c>
      <c r="X33">
        <f t="shared" si="10"/>
        <v>24.0561863457919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440</v>
      </c>
      <c r="D34">
        <v>453.95</v>
      </c>
      <c r="E34">
        <v>440</v>
      </c>
      <c r="F34">
        <v>450</v>
      </c>
      <c r="G34">
        <f>_xll.TA_TYPPRICE(D34,E34,F34)</f>
        <v>447.98333333333335</v>
      </c>
      <c r="H34">
        <v>437.14982157289569</v>
      </c>
      <c r="I34" t="str">
        <f t="shared" si="0"/>
        <v>UP</v>
      </c>
      <c r="J34">
        <v>425.74418920356561</v>
      </c>
      <c r="K34">
        <v>414.45396387361484</v>
      </c>
      <c r="L34" t="str">
        <f t="shared" si="1"/>
        <v>UP</v>
      </c>
      <c r="M34" t="str">
        <f t="shared" si="2"/>
        <v>UP</v>
      </c>
      <c r="N34">
        <v>97.683559210039334</v>
      </c>
      <c r="O34" t="str">
        <f t="shared" si="3"/>
        <v>UP</v>
      </c>
      <c r="P34" t="str">
        <f t="shared" si="4"/>
        <v>UP</v>
      </c>
      <c r="Q34">
        <f t="shared" si="5"/>
        <v>10</v>
      </c>
      <c r="R34">
        <f t="shared" si="6"/>
        <v>13.949999999999989</v>
      </c>
      <c r="S34">
        <f t="shared" si="7"/>
        <v>0.71684587813620126</v>
      </c>
      <c r="T34" t="str">
        <f t="shared" si="8"/>
        <v>No Indication</v>
      </c>
      <c r="U34" t="str">
        <f t="shared" si="9"/>
        <v>No T+M+I</v>
      </c>
      <c r="V34">
        <v>412.24303568667477</v>
      </c>
      <c r="W34">
        <v>386.4092099430186</v>
      </c>
      <c r="X34">
        <f t="shared" si="10"/>
        <v>25.833825743656178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451.95</v>
      </c>
      <c r="D35">
        <v>456.3</v>
      </c>
      <c r="E35">
        <v>441.1</v>
      </c>
      <c r="F35">
        <v>444</v>
      </c>
      <c r="G35">
        <f>_xll.TA_TYPPRICE(D35,E35,F35)</f>
        <v>447.13333333333338</v>
      </c>
      <c r="H35">
        <v>442.14157745311456</v>
      </c>
      <c r="I35" t="str">
        <f t="shared" si="0"/>
        <v>UP</v>
      </c>
      <c r="J35">
        <v>432.53436938055103</v>
      </c>
      <c r="K35">
        <v>420.37530523503375</v>
      </c>
      <c r="L35" t="str">
        <f t="shared" si="1"/>
        <v>UP</v>
      </c>
      <c r="M35" t="str">
        <f t="shared" si="2"/>
        <v>UP</v>
      </c>
      <c r="N35">
        <v>82.101066048898389</v>
      </c>
      <c r="O35" t="str">
        <f t="shared" si="3"/>
        <v>UP</v>
      </c>
      <c r="P35" t="str">
        <f t="shared" si="4"/>
        <v>UP</v>
      </c>
      <c r="Q35">
        <f t="shared" si="5"/>
        <v>2.8999999999999773</v>
      </c>
      <c r="R35">
        <f t="shared" si="6"/>
        <v>15.199999999999989</v>
      </c>
      <c r="S35">
        <f t="shared" si="7"/>
        <v>0.19078947368420918</v>
      </c>
      <c r="T35" t="str">
        <f t="shared" si="8"/>
        <v>DOWN</v>
      </c>
      <c r="U35" t="str">
        <f t="shared" si="9"/>
        <v>No T+M+I</v>
      </c>
      <c r="V35">
        <v>417.12872250410942</v>
      </c>
      <c r="W35">
        <v>390.67519439168387</v>
      </c>
      <c r="X35">
        <f t="shared" si="10"/>
        <v>26.453528112425545</v>
      </c>
      <c r="Y35">
        <v>22.148135832862138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445</v>
      </c>
      <c r="D36">
        <v>445.55</v>
      </c>
      <c r="E36">
        <v>416</v>
      </c>
      <c r="F36">
        <v>420</v>
      </c>
      <c r="G36">
        <f>_xll.TA_TYPPRICE(D36,E36,F36)</f>
        <v>427.18333333333334</v>
      </c>
      <c r="H36">
        <v>434.66245539322392</v>
      </c>
      <c r="I36" t="str">
        <f t="shared" si="0"/>
        <v>DOWN</v>
      </c>
      <c r="J36">
        <v>435.42673174042858</v>
      </c>
      <c r="K36">
        <v>419.40301518280404</v>
      </c>
      <c r="L36" t="str">
        <f t="shared" si="1"/>
        <v>No Confirmation</v>
      </c>
      <c r="M36" t="str">
        <f t="shared" si="2"/>
        <v>No Trend</v>
      </c>
      <c r="N36">
        <v>45.672584820048421</v>
      </c>
      <c r="O36" t="str">
        <f t="shared" si="3"/>
        <v>No Momentum</v>
      </c>
      <c r="P36" t="str">
        <f t="shared" si="4"/>
        <v>No Trend + Momentum</v>
      </c>
      <c r="Q36">
        <f t="shared" si="5"/>
        <v>4</v>
      </c>
      <c r="R36">
        <f t="shared" si="6"/>
        <v>29.550000000000011</v>
      </c>
      <c r="S36">
        <f t="shared" si="7"/>
        <v>0.13536379018612515</v>
      </c>
      <c r="T36" t="str">
        <f t="shared" si="8"/>
        <v>DOWN</v>
      </c>
      <c r="U36" t="str">
        <f t="shared" si="9"/>
        <v>No T+M+I</v>
      </c>
      <c r="V36">
        <v>417.5704575034772</v>
      </c>
      <c r="W36">
        <v>392.84740221452211</v>
      </c>
      <c r="X36">
        <f t="shared" si="10"/>
        <v>24.723055288955095</v>
      </c>
      <c r="Y36">
        <v>22.66311972408073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423</v>
      </c>
      <c r="D37">
        <v>437.8</v>
      </c>
      <c r="E37">
        <v>420.1</v>
      </c>
      <c r="F37">
        <v>424</v>
      </c>
      <c r="G37">
        <f>_xll.TA_TYPPRICE(D37,E37,F37)</f>
        <v>427.3</v>
      </c>
      <c r="H37">
        <v>430.981227696612</v>
      </c>
      <c r="I37" t="str">
        <f t="shared" si="0"/>
        <v>DOWN</v>
      </c>
      <c r="J37">
        <v>435.95412468699999</v>
      </c>
      <c r="K37">
        <v>419.5579006977365</v>
      </c>
      <c r="L37" t="str">
        <f t="shared" si="1"/>
        <v>No Confirmation</v>
      </c>
      <c r="M37" t="str">
        <f t="shared" si="2"/>
        <v>No Trend</v>
      </c>
      <c r="N37">
        <v>50.269571377679092</v>
      </c>
      <c r="O37" t="str">
        <f t="shared" si="3"/>
        <v>No Momentum</v>
      </c>
      <c r="P37" t="str">
        <f t="shared" si="4"/>
        <v>No Trend + Momentum</v>
      </c>
      <c r="Q37">
        <f t="shared" si="5"/>
        <v>3.8999999999999773</v>
      </c>
      <c r="R37">
        <f t="shared" si="6"/>
        <v>17.699999999999989</v>
      </c>
      <c r="S37">
        <f t="shared" si="7"/>
        <v>0.22033898305084632</v>
      </c>
      <c r="T37" t="str">
        <f t="shared" si="8"/>
        <v>No Indication</v>
      </c>
      <c r="U37" t="str">
        <f t="shared" si="9"/>
        <v>No T+M+I</v>
      </c>
      <c r="V37">
        <v>418.55961788755764</v>
      </c>
      <c r="W37">
        <v>395.1550020504834</v>
      </c>
      <c r="X37">
        <f t="shared" si="10"/>
        <v>23.404615837074232</v>
      </c>
      <c r="Y37">
        <v>22.811418946679431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425.85</v>
      </c>
      <c r="D38">
        <v>437</v>
      </c>
      <c r="E38">
        <v>424</v>
      </c>
      <c r="F38">
        <v>432</v>
      </c>
      <c r="G38">
        <f>_xll.TA_TYPPRICE(D38,E38,F38)</f>
        <v>431</v>
      </c>
      <c r="H38">
        <v>430.990613848306</v>
      </c>
      <c r="I38" t="str">
        <f t="shared" si="0"/>
        <v>UP</v>
      </c>
      <c r="J38">
        <v>436.1865414232222</v>
      </c>
      <c r="K38">
        <v>420.54503387601727</v>
      </c>
      <c r="L38" t="str">
        <f t="shared" si="1"/>
        <v>No Confirmation</v>
      </c>
      <c r="M38" t="str">
        <f t="shared" si="2"/>
        <v>No Trend</v>
      </c>
      <c r="N38">
        <v>58.952742268259492</v>
      </c>
      <c r="O38" t="str">
        <f t="shared" si="3"/>
        <v>No Momentum</v>
      </c>
      <c r="P38" t="str">
        <f t="shared" si="4"/>
        <v>No Trend + Momentum</v>
      </c>
      <c r="Q38">
        <f t="shared" si="5"/>
        <v>8</v>
      </c>
      <c r="R38">
        <f t="shared" si="6"/>
        <v>13</v>
      </c>
      <c r="S38">
        <f t="shared" si="7"/>
        <v>0.61538461538461542</v>
      </c>
      <c r="T38" t="str">
        <f t="shared" si="8"/>
        <v>No Indication</v>
      </c>
      <c r="U38" t="str">
        <f t="shared" si="9"/>
        <v>No T+M+I</v>
      </c>
      <c r="V38">
        <v>420.62736898177951</v>
      </c>
      <c r="W38">
        <v>397.88426115785501</v>
      </c>
      <c r="X38">
        <f t="shared" si="10"/>
        <v>22.743107823924504</v>
      </c>
      <c r="Y38">
        <v>22.797756722128447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433</v>
      </c>
      <c r="D39">
        <v>441</v>
      </c>
      <c r="E39">
        <v>426.35</v>
      </c>
      <c r="F39">
        <v>431</v>
      </c>
      <c r="G39">
        <f>_xll.TA_TYPPRICE(D39,E39,F39)</f>
        <v>432.7833333333333</v>
      </c>
      <c r="H39">
        <v>431.88697359081965</v>
      </c>
      <c r="I39" t="str">
        <f t="shared" si="0"/>
        <v>DOWN</v>
      </c>
      <c r="J39">
        <v>437.25619888472835</v>
      </c>
      <c r="K39">
        <v>421.83502634801346</v>
      </c>
      <c r="L39" t="str">
        <f t="shared" si="1"/>
        <v>No Confirmation</v>
      </c>
      <c r="M39" t="str">
        <f t="shared" si="2"/>
        <v>No Trend</v>
      </c>
      <c r="N39">
        <v>57.387107323975286</v>
      </c>
      <c r="O39" t="str">
        <f t="shared" si="3"/>
        <v>No Momentum</v>
      </c>
      <c r="P39" t="str">
        <f t="shared" si="4"/>
        <v>No Trend + Momentum</v>
      </c>
      <c r="Q39">
        <f t="shared" si="5"/>
        <v>4.6499999999999773</v>
      </c>
      <c r="R39">
        <f t="shared" si="6"/>
        <v>14.649999999999977</v>
      </c>
      <c r="S39">
        <f t="shared" si="7"/>
        <v>0.31740614334470885</v>
      </c>
      <c r="T39" t="str">
        <f t="shared" si="8"/>
        <v>No Indication</v>
      </c>
      <c r="U39" t="str">
        <f t="shared" si="9"/>
        <v>No T+M+I</v>
      </c>
      <c r="V39">
        <v>422.22315836919807</v>
      </c>
      <c r="W39">
        <v>400.33727884986575</v>
      </c>
      <c r="X39">
        <f t="shared" si="10"/>
        <v>21.88587951933232</v>
      </c>
      <c r="Y39">
        <v>22.615381281569221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433.6</v>
      </c>
      <c r="D40">
        <v>433.6</v>
      </c>
      <c r="E40">
        <v>420</v>
      </c>
      <c r="F40">
        <v>424</v>
      </c>
      <c r="G40">
        <f>_xll.TA_TYPPRICE(D40,E40,F40)</f>
        <v>425.86666666666662</v>
      </c>
      <c r="H40">
        <v>428.87682012874313</v>
      </c>
      <c r="I40" t="str">
        <f t="shared" si="0"/>
        <v>DOWN</v>
      </c>
      <c r="J40">
        <v>436.44371024367763</v>
      </c>
      <c r="K40">
        <v>421.42724271512157</v>
      </c>
      <c r="L40" t="str">
        <f t="shared" si="1"/>
        <v>No Confirmation</v>
      </c>
      <c r="M40" t="str">
        <f t="shared" si="2"/>
        <v>No Trend</v>
      </c>
      <c r="N40">
        <v>46.5661662581009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13.600000000000023</v>
      </c>
      <c r="S40">
        <f t="shared" si="7"/>
        <v>0.29411764705882304</v>
      </c>
      <c r="T40" t="str">
        <f t="shared" si="8"/>
        <v>No Indication</v>
      </c>
      <c r="U40" t="str">
        <f t="shared" si="9"/>
        <v>No T+M+I</v>
      </c>
      <c r="V40">
        <v>422.49651862009068</v>
      </c>
      <c r="W40">
        <v>402.09007300913498</v>
      </c>
      <c r="X40">
        <f t="shared" si="10"/>
        <v>20.4064456109557</v>
      </c>
      <c r="Y40">
        <v>22.173594147446515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424.9</v>
      </c>
      <c r="D41">
        <v>431.15</v>
      </c>
      <c r="E41">
        <v>404.85</v>
      </c>
      <c r="F41">
        <v>407</v>
      </c>
      <c r="G41">
        <f>_xll.TA_TYPPRICE(D41,E41,F41)</f>
        <v>414.33333333333331</v>
      </c>
      <c r="H41">
        <v>421.60507673103825</v>
      </c>
      <c r="I41" t="str">
        <f t="shared" si="0"/>
        <v>DOWN</v>
      </c>
      <c r="J41">
        <v>435.26733018952706</v>
      </c>
      <c r="K41">
        <v>417.7434110006501</v>
      </c>
      <c r="L41" t="str">
        <f t="shared" si="1"/>
        <v>DOWN</v>
      </c>
      <c r="M41" t="str">
        <f t="shared" si="2"/>
        <v>DOWN</v>
      </c>
      <c r="N41">
        <v>29.6144105574935</v>
      </c>
      <c r="O41" t="str">
        <f t="shared" si="3"/>
        <v>DOWN</v>
      </c>
      <c r="P41" t="str">
        <f t="shared" si="4"/>
        <v>DOWN</v>
      </c>
      <c r="Q41">
        <f t="shared" si="5"/>
        <v>2.1499999999999773</v>
      </c>
      <c r="R41">
        <f t="shared" si="6"/>
        <v>26.299999999999955</v>
      </c>
      <c r="S41">
        <f t="shared" si="7"/>
        <v>8.1749049429657078E-2</v>
      </c>
      <c r="T41" t="str">
        <f t="shared" si="8"/>
        <v>DOWN</v>
      </c>
      <c r="U41" t="str">
        <f t="shared" si="9"/>
        <v>DOWN</v>
      </c>
      <c r="V41">
        <v>420.11243883238444</v>
      </c>
      <c r="W41">
        <v>402.45377130475464</v>
      </c>
      <c r="X41">
        <f t="shared" si="10"/>
        <v>17.658667527629802</v>
      </c>
      <c r="Y41">
        <v>21.270608823483173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407</v>
      </c>
      <c r="D42">
        <v>419.5</v>
      </c>
      <c r="E42">
        <v>406.2</v>
      </c>
      <c r="F42">
        <v>412</v>
      </c>
      <c r="G42">
        <f>_xll.TA_TYPPRICE(D42,E42,F42)</f>
        <v>412.56666666666666</v>
      </c>
      <c r="H42">
        <v>417.08587169885243</v>
      </c>
      <c r="I42" t="str">
        <f t="shared" si="0"/>
        <v>DOWN</v>
      </c>
      <c r="J42">
        <v>431.7634790362988</v>
      </c>
      <c r="K42">
        <v>415.17820855606118</v>
      </c>
      <c r="L42" t="str">
        <f t="shared" si="1"/>
        <v>DOWN</v>
      </c>
      <c r="M42" t="str">
        <f t="shared" si="2"/>
        <v>DOWN</v>
      </c>
      <c r="N42">
        <v>37.922640911182512</v>
      </c>
      <c r="O42" t="str">
        <f t="shared" si="3"/>
        <v>DOWN</v>
      </c>
      <c r="P42" t="str">
        <f t="shared" si="4"/>
        <v>DOWN</v>
      </c>
      <c r="Q42">
        <f t="shared" si="5"/>
        <v>5.8000000000000114</v>
      </c>
      <c r="R42">
        <f t="shared" si="6"/>
        <v>13.300000000000011</v>
      </c>
      <c r="S42">
        <f t="shared" si="7"/>
        <v>0.43609022556391025</v>
      </c>
      <c r="T42" t="str">
        <f t="shared" si="8"/>
        <v>No Indication</v>
      </c>
      <c r="U42" t="str">
        <f t="shared" si="9"/>
        <v>No T+M+I</v>
      </c>
      <c r="V42">
        <v>418.8643713197099</v>
      </c>
      <c r="W42">
        <v>403.16089935625428</v>
      </c>
      <c r="X42">
        <f t="shared" si="10"/>
        <v>15.703471963455627</v>
      </c>
      <c r="Y42">
        <v>20.157181451477662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413.85</v>
      </c>
      <c r="D43">
        <v>422.45</v>
      </c>
      <c r="E43">
        <v>413.1</v>
      </c>
      <c r="F43">
        <v>422</v>
      </c>
      <c r="G43">
        <f>_xll.TA_TYPPRICE(D43,E43,F43)</f>
        <v>419.18333333333334</v>
      </c>
      <c r="H43">
        <v>418.13460251609285</v>
      </c>
      <c r="I43" t="str">
        <f t="shared" si="0"/>
        <v>UP</v>
      </c>
      <c r="J43">
        <v>429.69381702823239</v>
      </c>
      <c r="K43">
        <v>414.71638443249202</v>
      </c>
      <c r="L43" t="str">
        <f t="shared" si="1"/>
        <v>No Confirmation</v>
      </c>
      <c r="M43" t="str">
        <f t="shared" si="2"/>
        <v>No Trend</v>
      </c>
      <c r="N43">
        <v>52.067405481136831</v>
      </c>
      <c r="O43" t="str">
        <f t="shared" si="3"/>
        <v>No Momentum</v>
      </c>
      <c r="P43" t="str">
        <f t="shared" si="4"/>
        <v>No Trend + Momentum</v>
      </c>
      <c r="Q43">
        <f t="shared" si="5"/>
        <v>8.8999999999999773</v>
      </c>
      <c r="R43">
        <f t="shared" si="6"/>
        <v>9.3499999999999659</v>
      </c>
      <c r="S43">
        <f t="shared" si="7"/>
        <v>0.95187165775401172</v>
      </c>
      <c r="T43" t="str">
        <f t="shared" si="8"/>
        <v>UP</v>
      </c>
      <c r="U43" t="str">
        <f t="shared" si="9"/>
        <v>No T+M+I</v>
      </c>
      <c r="V43">
        <v>419.34677573206221</v>
      </c>
      <c r="W43">
        <v>404.55638829282805</v>
      </c>
      <c r="X43">
        <f t="shared" si="10"/>
        <v>14.790387439234166</v>
      </c>
      <c r="Y43">
        <v>19.083822649028964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422</v>
      </c>
      <c r="D44">
        <v>431</v>
      </c>
      <c r="E44">
        <v>421.05</v>
      </c>
      <c r="F44">
        <v>430</v>
      </c>
      <c r="G44">
        <f>_xll.TA_TYPPRICE(D44,E44,F44)</f>
        <v>427.34999999999997</v>
      </c>
      <c r="H44">
        <v>422.74230125804638</v>
      </c>
      <c r="I44" t="str">
        <f t="shared" si="0"/>
        <v>UP</v>
      </c>
      <c r="J44">
        <v>429.98407991084741</v>
      </c>
      <c r="K44">
        <v>416.12385455860493</v>
      </c>
      <c r="L44" t="str">
        <f t="shared" si="1"/>
        <v>UP</v>
      </c>
      <c r="M44" t="str">
        <f t="shared" si="2"/>
        <v>UP</v>
      </c>
      <c r="N44">
        <v>60.962398590114283</v>
      </c>
      <c r="O44" t="str">
        <f t="shared" si="3"/>
        <v>UP</v>
      </c>
      <c r="P44" t="str">
        <f t="shared" si="4"/>
        <v>UP</v>
      </c>
      <c r="Q44">
        <f t="shared" si="5"/>
        <v>8.9499999999999886</v>
      </c>
      <c r="R44">
        <f t="shared" si="6"/>
        <v>9.9499999999999886</v>
      </c>
      <c r="S44">
        <f t="shared" si="7"/>
        <v>0.89949748743718583</v>
      </c>
      <c r="T44" t="str">
        <f t="shared" si="8"/>
        <v>UP</v>
      </c>
      <c r="U44" t="str">
        <f t="shared" si="9"/>
        <v>UP</v>
      </c>
      <c r="V44">
        <v>420.98573331174492</v>
      </c>
      <c r="W44">
        <v>406.44110027113709</v>
      </c>
      <c r="X44">
        <f t="shared" si="10"/>
        <v>14.544633040607835</v>
      </c>
      <c r="Y44">
        <v>18.175984727344737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434</v>
      </c>
      <c r="D45">
        <v>441</v>
      </c>
      <c r="E45">
        <v>433.25</v>
      </c>
      <c r="F45">
        <v>440</v>
      </c>
      <c r="G45">
        <f>_xll.TA_TYPPRICE(D45,E45,F45)</f>
        <v>438.08333333333331</v>
      </c>
      <c r="H45">
        <v>430.41281729568982</v>
      </c>
      <c r="I45" t="str">
        <f t="shared" si="0"/>
        <v>UP</v>
      </c>
      <c r="J45">
        <v>432.43206215288131</v>
      </c>
      <c r="K45">
        <v>419.92966465669275</v>
      </c>
      <c r="L45" t="str">
        <f t="shared" si="1"/>
        <v>UP</v>
      </c>
      <c r="M45" t="str">
        <f t="shared" si="2"/>
        <v>UP</v>
      </c>
      <c r="N45">
        <v>69.737302061472747</v>
      </c>
      <c r="O45" t="str">
        <f t="shared" si="3"/>
        <v>UP</v>
      </c>
      <c r="P45" t="str">
        <f t="shared" si="4"/>
        <v>UP</v>
      </c>
      <c r="Q45">
        <f t="shared" si="5"/>
        <v>6.75</v>
      </c>
      <c r="R45">
        <f t="shared" si="6"/>
        <v>7.75</v>
      </c>
      <c r="S45">
        <f t="shared" si="7"/>
        <v>0.87096774193548387</v>
      </c>
      <c r="T45" t="str">
        <f t="shared" si="8"/>
        <v>UP</v>
      </c>
      <c r="U45" t="str">
        <f t="shared" si="9"/>
        <v>UP</v>
      </c>
      <c r="V45">
        <v>423.911005109938</v>
      </c>
      <c r="W45">
        <v>408.9269446954973</v>
      </c>
      <c r="X45">
        <f t="shared" si="10"/>
        <v>14.984060414440705</v>
      </c>
      <c r="Y45">
        <v>17.53759986476393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442.3</v>
      </c>
      <c r="D46">
        <v>446.55</v>
      </c>
      <c r="E46">
        <v>439</v>
      </c>
      <c r="F46">
        <v>441</v>
      </c>
      <c r="G46">
        <f>_xll.TA_TYPPRICE(D46,E46,F46)</f>
        <v>442.18333333333334</v>
      </c>
      <c r="H46">
        <v>436.29807531451161</v>
      </c>
      <c r="I46" t="str">
        <f t="shared" si="0"/>
        <v>UP</v>
      </c>
      <c r="J46">
        <v>435.56938167446327</v>
      </c>
      <c r="K46">
        <v>424.16751695520549</v>
      </c>
      <c r="L46" t="str">
        <f t="shared" si="1"/>
        <v>UP</v>
      </c>
      <c r="M46" t="str">
        <f t="shared" si="2"/>
        <v>UP</v>
      </c>
      <c r="N46">
        <v>70.564372565387558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7.5500000000000114</v>
      </c>
      <c r="S46">
        <f t="shared" si="7"/>
        <v>0.26490066225165521</v>
      </c>
      <c r="T46" t="str">
        <f t="shared" si="8"/>
        <v>No Indication</v>
      </c>
      <c r="U46" t="str">
        <f t="shared" si="9"/>
        <v>No T+M+I</v>
      </c>
      <c r="V46">
        <v>426.54008124687061</v>
      </c>
      <c r="W46">
        <v>411.30272656990491</v>
      </c>
      <c r="X46">
        <f t="shared" si="10"/>
        <v>15.237354676965708</v>
      </c>
      <c r="Y46">
        <v>17.077550827204284</v>
      </c>
      <c r="Z46" t="str">
        <f t="shared" si="11"/>
        <v>DOWN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441.55</v>
      </c>
      <c r="D47">
        <v>444</v>
      </c>
      <c r="E47">
        <v>435.5</v>
      </c>
      <c r="F47">
        <v>438</v>
      </c>
      <c r="G47">
        <f>_xll.TA_TYPPRICE(D47,E47,F47)</f>
        <v>439.16666666666669</v>
      </c>
      <c r="H47">
        <v>437.73237099058917</v>
      </c>
      <c r="I47" t="str">
        <f t="shared" si="0"/>
        <v>UP</v>
      </c>
      <c r="J47">
        <v>437.44285241347143</v>
      </c>
      <c r="K47">
        <v>426.68584652071536</v>
      </c>
      <c r="L47" t="str">
        <f t="shared" si="1"/>
        <v>UP</v>
      </c>
      <c r="M47" t="str">
        <f t="shared" si="2"/>
        <v>UP</v>
      </c>
      <c r="N47">
        <v>64.004756688429069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8.5</v>
      </c>
      <c r="S47">
        <f t="shared" si="7"/>
        <v>0.29411764705882354</v>
      </c>
      <c r="T47" t="str">
        <f t="shared" si="8"/>
        <v>No Indication</v>
      </c>
      <c r="U47" t="str">
        <f t="shared" si="9"/>
        <v>No T+M+I</v>
      </c>
      <c r="V47">
        <v>428.30314567042899</v>
      </c>
      <c r="W47">
        <v>413.28030237954158</v>
      </c>
      <c r="X47">
        <f t="shared" si="10"/>
        <v>15.022843290887408</v>
      </c>
      <c r="Y47">
        <v>16.66660931994091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440.1</v>
      </c>
      <c r="D48">
        <v>443</v>
      </c>
      <c r="E48">
        <v>438.1</v>
      </c>
      <c r="F48">
        <v>440</v>
      </c>
      <c r="G48">
        <f>_xll.TA_TYPPRICE(D48,E48,F48)</f>
        <v>440.36666666666662</v>
      </c>
      <c r="H48">
        <v>439.04951882862792</v>
      </c>
      <c r="I48" t="str">
        <f t="shared" si="0"/>
        <v>UP</v>
      </c>
      <c r="J48">
        <v>438.67777409936667</v>
      </c>
      <c r="K48">
        <v>429.22232507166751</v>
      </c>
      <c r="L48" t="str">
        <f t="shared" si="1"/>
        <v>UP</v>
      </c>
      <c r="M48" t="str">
        <f t="shared" si="2"/>
        <v>UP</v>
      </c>
      <c r="N48">
        <v>66.592690576915842</v>
      </c>
      <c r="O48" t="str">
        <f t="shared" si="3"/>
        <v>UP</v>
      </c>
      <c r="P48" t="str">
        <f t="shared" si="4"/>
        <v>UP</v>
      </c>
      <c r="Q48">
        <f t="shared" si="5"/>
        <v>1.8999999999999773</v>
      </c>
      <c r="R48">
        <f t="shared" si="6"/>
        <v>4.8999999999999773</v>
      </c>
      <c r="S48">
        <f t="shared" si="7"/>
        <v>0.38775510204081348</v>
      </c>
      <c r="T48" t="str">
        <f t="shared" si="8"/>
        <v>No Indication</v>
      </c>
      <c r="U48" t="str">
        <f t="shared" si="9"/>
        <v>No T+M+I</v>
      </c>
      <c r="V48">
        <v>430.10266172113222</v>
      </c>
      <c r="W48">
        <v>415.25953924031626</v>
      </c>
      <c r="X48">
        <f t="shared" si="10"/>
        <v>14.843122480815964</v>
      </c>
      <c r="Y48">
        <v>16.301911952115923</v>
      </c>
      <c r="Z48" t="str">
        <f t="shared" si="11"/>
        <v>DOWN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440</v>
      </c>
      <c r="D49">
        <v>442</v>
      </c>
      <c r="E49">
        <v>437.9</v>
      </c>
      <c r="F49">
        <v>439</v>
      </c>
      <c r="G49">
        <f>_xll.TA_TYPPRICE(D49,E49,F49)</f>
        <v>439.63333333333338</v>
      </c>
      <c r="H49">
        <v>439.34142608098068</v>
      </c>
      <c r="I49" t="str">
        <f t="shared" si="0"/>
        <v>DOWN</v>
      </c>
      <c r="J49">
        <v>439.41604652172964</v>
      </c>
      <c r="K49">
        <v>431.15069727796362</v>
      </c>
      <c r="L49" t="str">
        <f t="shared" si="1"/>
        <v>No Confirmation</v>
      </c>
      <c r="M49" t="str">
        <f t="shared" si="2"/>
        <v>No Trend</v>
      </c>
      <c r="N49">
        <v>63.729005712113683</v>
      </c>
      <c r="O49" t="str">
        <f t="shared" si="3"/>
        <v>UP</v>
      </c>
      <c r="P49" t="str">
        <f t="shared" si="4"/>
        <v>No Trend + Momentum</v>
      </c>
      <c r="Q49">
        <f t="shared" si="5"/>
        <v>1.1000000000000227</v>
      </c>
      <c r="R49">
        <f t="shared" si="6"/>
        <v>4.1000000000000227</v>
      </c>
      <c r="S49">
        <f t="shared" si="7"/>
        <v>0.26829268292683334</v>
      </c>
      <c r="T49" t="str">
        <f t="shared" si="8"/>
        <v>No Indication</v>
      </c>
      <c r="U49" t="str">
        <f t="shared" si="9"/>
        <v>No T+M+I</v>
      </c>
      <c r="V49">
        <v>431.47148299480421</v>
      </c>
      <c r="W49">
        <v>417.01809188918173</v>
      </c>
      <c r="X49">
        <f t="shared" si="10"/>
        <v>14.453391105622472</v>
      </c>
      <c r="Y49">
        <v>15.932207782817233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426.8</v>
      </c>
      <c r="D50">
        <v>446</v>
      </c>
      <c r="E50">
        <v>426.8</v>
      </c>
      <c r="F50">
        <v>446</v>
      </c>
      <c r="G50">
        <f>_xll.TA_TYPPRICE(D50,E50,F50)</f>
        <v>439.59999999999997</v>
      </c>
      <c r="H50">
        <v>439.4707130404903</v>
      </c>
      <c r="I50" t="str">
        <f t="shared" si="0"/>
        <v>UP</v>
      </c>
      <c r="J50">
        <v>440.8791472946786</v>
      </c>
      <c r="K50">
        <v>430.18387566063836</v>
      </c>
      <c r="L50" t="str">
        <f t="shared" si="1"/>
        <v>UP</v>
      </c>
      <c r="M50" t="str">
        <f t="shared" si="2"/>
        <v>UP</v>
      </c>
      <c r="N50">
        <v>73.64555524839308</v>
      </c>
      <c r="O50" t="str">
        <f t="shared" si="3"/>
        <v>UP</v>
      </c>
      <c r="P50" t="str">
        <f t="shared" si="4"/>
        <v>UP</v>
      </c>
      <c r="Q50">
        <f t="shared" si="5"/>
        <v>19.199999999999989</v>
      </c>
      <c r="R50">
        <f t="shared" si="6"/>
        <v>19.199999999999989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433.70663945714205</v>
      </c>
      <c r="W50">
        <v>419.16489989739051</v>
      </c>
      <c r="X50">
        <f t="shared" si="10"/>
        <v>14.541739559751534</v>
      </c>
      <c r="Y50">
        <v>15.654114138204093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446.7</v>
      </c>
      <c r="D51">
        <v>452</v>
      </c>
      <c r="E51">
        <v>446.7</v>
      </c>
      <c r="F51">
        <v>450</v>
      </c>
      <c r="G51">
        <f>_xll.TA_TYPPRICE(D51,E51,F51)</f>
        <v>449.56666666666666</v>
      </c>
      <c r="H51">
        <v>444.51868985357851</v>
      </c>
      <c r="I51" t="str">
        <f t="shared" si="0"/>
        <v>UP</v>
      </c>
      <c r="J51">
        <v>443.35044789586112</v>
      </c>
      <c r="K51">
        <v>433.85412551382984</v>
      </c>
      <c r="L51" t="str">
        <f t="shared" si="1"/>
        <v>UP</v>
      </c>
      <c r="M51" t="str">
        <f t="shared" si="2"/>
        <v>UP</v>
      </c>
      <c r="N51">
        <v>77.95136466912912</v>
      </c>
      <c r="O51" t="str">
        <f t="shared" si="3"/>
        <v>UP</v>
      </c>
      <c r="P51" t="str">
        <f t="shared" si="4"/>
        <v>UP</v>
      </c>
      <c r="Q51">
        <f t="shared" si="5"/>
        <v>3.3000000000000114</v>
      </c>
      <c r="R51">
        <f t="shared" si="6"/>
        <v>5.3000000000000114</v>
      </c>
      <c r="S51">
        <f t="shared" si="7"/>
        <v>0.62264150943396313</v>
      </c>
      <c r="T51" t="str">
        <f t="shared" si="8"/>
        <v>No Indication</v>
      </c>
      <c r="U51" t="str">
        <f t="shared" si="9"/>
        <v>No T+M+I</v>
      </c>
      <c r="V51">
        <v>436.21331030988944</v>
      </c>
      <c r="W51">
        <v>421.44898138647272</v>
      </c>
      <c r="X51">
        <f t="shared" si="10"/>
        <v>14.764328923416713</v>
      </c>
      <c r="Y51">
        <v>15.476157095246617</v>
      </c>
      <c r="Z51" t="str">
        <f t="shared" si="11"/>
        <v>DOWN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452.9</v>
      </c>
      <c r="D52">
        <v>454.95</v>
      </c>
      <c r="E52">
        <v>444.1</v>
      </c>
      <c r="F52">
        <v>454</v>
      </c>
      <c r="G52">
        <f>_xll.TA_TYPPRICE(D52,E52,F52)</f>
        <v>451.01666666666665</v>
      </c>
      <c r="H52">
        <v>447.76767826012258</v>
      </c>
      <c r="I52" t="str">
        <f t="shared" si="0"/>
        <v>UP</v>
      </c>
      <c r="J52">
        <v>445.92812614122533</v>
      </c>
      <c r="K52">
        <v>436.13098651075654</v>
      </c>
      <c r="L52" t="str">
        <f t="shared" si="1"/>
        <v>UP</v>
      </c>
      <c r="M52" t="str">
        <f t="shared" si="2"/>
        <v>UP</v>
      </c>
      <c r="N52">
        <v>81.690616158555613</v>
      </c>
      <c r="O52" t="str">
        <f t="shared" si="3"/>
        <v>UP</v>
      </c>
      <c r="P52" t="str">
        <f t="shared" si="4"/>
        <v>UP</v>
      </c>
      <c r="Q52">
        <f t="shared" si="5"/>
        <v>9.8999999999999773</v>
      </c>
      <c r="R52">
        <f t="shared" si="6"/>
        <v>10.849999999999966</v>
      </c>
      <c r="S52">
        <f t="shared" si="7"/>
        <v>0.91244239631336488</v>
      </c>
      <c r="T52" t="str">
        <f t="shared" si="8"/>
        <v>UP</v>
      </c>
      <c r="U52" t="str">
        <f t="shared" si="9"/>
        <v>UP</v>
      </c>
      <c r="V52">
        <v>438.949724108368</v>
      </c>
      <c r="W52">
        <v>423.8601679504377</v>
      </c>
      <c r="X52">
        <f t="shared" si="10"/>
        <v>15.089556157930303</v>
      </c>
      <c r="Y52">
        <v>15.398836907783354</v>
      </c>
      <c r="Z52" t="str">
        <f t="shared" si="11"/>
        <v>DOWN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456</v>
      </c>
      <c r="D53">
        <v>457.9</v>
      </c>
      <c r="E53">
        <v>443</v>
      </c>
      <c r="F53">
        <v>445</v>
      </c>
      <c r="G53">
        <f>_xll.TA_TYPPRICE(D53,E53,F53)</f>
        <v>448.63333333333338</v>
      </c>
      <c r="H53">
        <v>448.20050579672795</v>
      </c>
      <c r="I53" t="str">
        <f t="shared" si="0"/>
        <v>DOWN</v>
      </c>
      <c r="J53">
        <v>448.58854255428639</v>
      </c>
      <c r="K53">
        <v>437.65743395281066</v>
      </c>
      <c r="L53" t="str">
        <f t="shared" si="1"/>
        <v>No Confirmation</v>
      </c>
      <c r="M53" t="str">
        <f t="shared" si="2"/>
        <v>No Trend</v>
      </c>
      <c r="N53">
        <v>55.309415353430211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14.899999999999977</v>
      </c>
      <c r="S53">
        <f t="shared" si="7"/>
        <v>0.13422818791946328</v>
      </c>
      <c r="T53" t="str">
        <f t="shared" si="8"/>
        <v>DOWN</v>
      </c>
      <c r="U53" t="str">
        <f t="shared" si="9"/>
        <v>No T+M+I</v>
      </c>
      <c r="V53">
        <v>439.88053578400371</v>
      </c>
      <c r="W53">
        <v>425.42608143559045</v>
      </c>
      <c r="X53">
        <f t="shared" si="10"/>
        <v>14.454454348413265</v>
      </c>
      <c r="Y53">
        <v>15.209960395909336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447.7</v>
      </c>
      <c r="D54">
        <v>447.7</v>
      </c>
      <c r="E54">
        <v>443</v>
      </c>
      <c r="F54">
        <v>444</v>
      </c>
      <c r="G54">
        <f>_xll.TA_TYPPRICE(D54,E54,F54)</f>
        <v>444.90000000000003</v>
      </c>
      <c r="H54">
        <v>446.55025289836396</v>
      </c>
      <c r="I54" t="str">
        <f t="shared" si="0"/>
        <v>DOWN</v>
      </c>
      <c r="J54">
        <v>448.39108865333384</v>
      </c>
      <c r="K54">
        <v>438.84467085218608</v>
      </c>
      <c r="L54" t="str">
        <f t="shared" si="1"/>
        <v>No Confirmation</v>
      </c>
      <c r="M54" t="str">
        <f t="shared" si="2"/>
        <v>No Trend</v>
      </c>
      <c r="N54">
        <v>52.935124966626169</v>
      </c>
      <c r="O54" t="str">
        <f t="shared" si="3"/>
        <v>No Momentum</v>
      </c>
      <c r="P54" t="str">
        <f t="shared" si="4"/>
        <v>No Trend + Momentum</v>
      </c>
      <c r="Q54">
        <f t="shared" si="5"/>
        <v>1</v>
      </c>
      <c r="R54">
        <f t="shared" si="6"/>
        <v>4.6999999999999886</v>
      </c>
      <c r="S54">
        <f t="shared" si="7"/>
        <v>0.21276595744680901</v>
      </c>
      <c r="T54" t="str">
        <f t="shared" si="8"/>
        <v>No Indication</v>
      </c>
      <c r="U54" t="str">
        <f t="shared" si="9"/>
        <v>No T+M+I</v>
      </c>
      <c r="V54">
        <v>440.51429950954162</v>
      </c>
      <c r="W54">
        <v>426.80192725517634</v>
      </c>
      <c r="X54">
        <f t="shared" si="10"/>
        <v>13.712372254365278</v>
      </c>
      <c r="Y54">
        <v>14.910442767600525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444.9</v>
      </c>
      <c r="D55">
        <v>449.5</v>
      </c>
      <c r="E55">
        <v>441</v>
      </c>
      <c r="F55">
        <v>447</v>
      </c>
      <c r="G55">
        <f>_xll.TA_TYPPRICE(D55,E55,F55)</f>
        <v>445.83333333333331</v>
      </c>
      <c r="H55">
        <v>446.19179311584867</v>
      </c>
      <c r="I55" t="str">
        <f t="shared" si="0"/>
        <v>UP</v>
      </c>
      <c r="J55">
        <v>448.63751339703742</v>
      </c>
      <c r="K55">
        <v>439.32363288503365</v>
      </c>
      <c r="L55" t="str">
        <f t="shared" si="1"/>
        <v>No Confirmation</v>
      </c>
      <c r="M55" t="str">
        <f t="shared" si="2"/>
        <v>No Trend</v>
      </c>
      <c r="N55">
        <v>59.461004044344016</v>
      </c>
      <c r="O55" t="str">
        <f t="shared" si="3"/>
        <v>No Momentum</v>
      </c>
      <c r="P55" t="str">
        <f t="shared" si="4"/>
        <v>No Trend + Momentum</v>
      </c>
      <c r="Q55">
        <f t="shared" si="5"/>
        <v>6</v>
      </c>
      <c r="R55">
        <f t="shared" si="6"/>
        <v>8.5</v>
      </c>
      <c r="S55">
        <f t="shared" si="7"/>
        <v>0.70588235294117652</v>
      </c>
      <c r="T55" t="str">
        <f t="shared" si="8"/>
        <v>No Indication</v>
      </c>
      <c r="U55" t="str">
        <f t="shared" si="9"/>
        <v>No T+M+I</v>
      </c>
      <c r="V55">
        <v>441.51209958499675</v>
      </c>
      <c r="W55">
        <v>428.29808079182993</v>
      </c>
      <c r="X55">
        <f t="shared" si="10"/>
        <v>13.214018793166815</v>
      </c>
      <c r="Y55">
        <v>14.571157972713783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448</v>
      </c>
      <c r="D56">
        <v>453</v>
      </c>
      <c r="E56">
        <v>442.05</v>
      </c>
      <c r="F56">
        <v>443</v>
      </c>
      <c r="G56">
        <f>_xll.TA_TYPPRICE(D56,E56,F56)</f>
        <v>446.01666666666665</v>
      </c>
      <c r="H56">
        <v>446.10422989125766</v>
      </c>
      <c r="I56" t="str">
        <f t="shared" si="0"/>
        <v>DOWN</v>
      </c>
      <c r="J56">
        <v>449.60695486436242</v>
      </c>
      <c r="K56">
        <v>439.92949224391504</v>
      </c>
      <c r="L56" t="str">
        <f t="shared" si="1"/>
        <v>No Confirmation</v>
      </c>
      <c r="M56" t="str">
        <f t="shared" si="2"/>
        <v>No Trend</v>
      </c>
      <c r="N56">
        <v>48.299275039856902</v>
      </c>
      <c r="O56" t="str">
        <f t="shared" si="3"/>
        <v>No Momentum</v>
      </c>
      <c r="P56" t="str">
        <f t="shared" si="4"/>
        <v>No Trend + Momentum</v>
      </c>
      <c r="Q56">
        <f t="shared" si="5"/>
        <v>0.94999999999998863</v>
      </c>
      <c r="R56">
        <f t="shared" si="6"/>
        <v>10.949999999999989</v>
      </c>
      <c r="S56">
        <f t="shared" si="7"/>
        <v>8.675799086757896E-2</v>
      </c>
      <c r="T56" t="str">
        <f t="shared" si="8"/>
        <v>DOWN</v>
      </c>
      <c r="U56" t="str">
        <f t="shared" si="9"/>
        <v>No T+M+I</v>
      </c>
      <c r="V56">
        <v>441.74100734115109</v>
      </c>
      <c r="W56">
        <v>429.38711184428695</v>
      </c>
      <c r="X56">
        <f t="shared" si="10"/>
        <v>12.353895496864141</v>
      </c>
      <c r="Y56">
        <v>14.127705477543854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447.9</v>
      </c>
      <c r="D57">
        <v>448.9</v>
      </c>
      <c r="E57">
        <v>440.6</v>
      </c>
      <c r="F57">
        <v>442</v>
      </c>
      <c r="G57">
        <f>_xll.TA_TYPPRICE(D57,E57,F57)</f>
        <v>443.83333333333331</v>
      </c>
      <c r="H57">
        <v>444.96878161229552</v>
      </c>
      <c r="I57" t="str">
        <f t="shared" si="0"/>
        <v>DOWN</v>
      </c>
      <c r="J57">
        <v>449.449853783393</v>
      </c>
      <c r="K57">
        <v>440.07849396748946</v>
      </c>
      <c r="L57" t="str">
        <f t="shared" si="1"/>
        <v>No Confirmation</v>
      </c>
      <c r="M57" t="str">
        <f t="shared" si="2"/>
        <v>No Trend</v>
      </c>
      <c r="N57">
        <v>45.622986302056503</v>
      </c>
      <c r="O57" t="str">
        <f t="shared" si="3"/>
        <v>No Momentum</v>
      </c>
      <c r="P57" t="str">
        <f t="shared" si="4"/>
        <v>No Trend + Momentum</v>
      </c>
      <c r="Q57">
        <f t="shared" si="5"/>
        <v>1.3999999999999773</v>
      </c>
      <c r="R57">
        <f t="shared" si="6"/>
        <v>8.2999999999999545</v>
      </c>
      <c r="S57">
        <f t="shared" si="7"/>
        <v>0.16867469879517891</v>
      </c>
      <c r="T57" t="str">
        <f t="shared" si="8"/>
        <v>DOWN</v>
      </c>
      <c r="U57" t="str">
        <f t="shared" si="9"/>
        <v>No T+M+I</v>
      </c>
      <c r="V57">
        <v>441.7808523655894</v>
      </c>
      <c r="W57">
        <v>430.32139985582126</v>
      </c>
      <c r="X57">
        <f t="shared" si="10"/>
        <v>11.459452509768141</v>
      </c>
      <c r="Y57">
        <v>13.594054883988711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443.95</v>
      </c>
      <c r="D58">
        <v>452.9</v>
      </c>
      <c r="E58">
        <v>442</v>
      </c>
      <c r="F58">
        <v>449</v>
      </c>
      <c r="G58">
        <f>_xll.TA_TYPPRICE(D58,E58,F58)</f>
        <v>447.9666666666667</v>
      </c>
      <c r="H58">
        <v>446.46772413948111</v>
      </c>
      <c r="I58" t="str">
        <f t="shared" si="0"/>
        <v>UP</v>
      </c>
      <c r="J58">
        <v>450.216552942639</v>
      </c>
      <c r="K58">
        <v>440.50549530804739</v>
      </c>
      <c r="L58" t="str">
        <f t="shared" si="1"/>
        <v>No Confirmation</v>
      </c>
      <c r="M58" t="str">
        <f t="shared" si="2"/>
        <v>No Trend</v>
      </c>
      <c r="N58">
        <v>63.378590711358029</v>
      </c>
      <c r="O58" t="str">
        <f t="shared" si="3"/>
        <v>UP</v>
      </c>
      <c r="P58" t="str">
        <f t="shared" si="4"/>
        <v>No Trend + Momentum</v>
      </c>
      <c r="Q58">
        <f t="shared" si="5"/>
        <v>7</v>
      </c>
      <c r="R58">
        <f t="shared" si="6"/>
        <v>10.899999999999977</v>
      </c>
      <c r="S58">
        <f t="shared" si="7"/>
        <v>0.64220183486238669</v>
      </c>
      <c r="T58" t="str">
        <f t="shared" si="8"/>
        <v>No Indication</v>
      </c>
      <c r="U58" t="str">
        <f t="shared" si="9"/>
        <v>No T+M+I</v>
      </c>
      <c r="V58">
        <v>442.89149046319102</v>
      </c>
      <c r="W58">
        <v>431.70499986650117</v>
      </c>
      <c r="X58">
        <f t="shared" si="10"/>
        <v>11.18649059668985</v>
      </c>
      <c r="Y58">
        <v>13.112542026528939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450</v>
      </c>
      <c r="D59">
        <v>452.75</v>
      </c>
      <c r="E59">
        <v>436.25</v>
      </c>
      <c r="F59">
        <v>438</v>
      </c>
      <c r="G59">
        <f>_xll.TA_TYPPRICE(D59,E59,F59)</f>
        <v>442.33333333333331</v>
      </c>
      <c r="H59">
        <v>444.40052873640718</v>
      </c>
      <c r="I59" t="str">
        <f t="shared" si="0"/>
        <v>DOWN</v>
      </c>
      <c r="J59">
        <v>450.77954117760811</v>
      </c>
      <c r="K59">
        <v>439.55982968403686</v>
      </c>
      <c r="L59" t="str">
        <f t="shared" si="1"/>
        <v>DOWN</v>
      </c>
      <c r="M59" t="str">
        <f t="shared" si="2"/>
        <v>DOWN</v>
      </c>
      <c r="N59">
        <v>38.612665806316322</v>
      </c>
      <c r="O59" t="str">
        <f t="shared" si="3"/>
        <v>DOWN</v>
      </c>
      <c r="P59" t="str">
        <f t="shared" si="4"/>
        <v>DOWN</v>
      </c>
      <c r="Q59">
        <f t="shared" si="5"/>
        <v>1.75</v>
      </c>
      <c r="R59">
        <f t="shared" si="6"/>
        <v>16.5</v>
      </c>
      <c r="S59">
        <f t="shared" si="7"/>
        <v>0.10606060606060606</v>
      </c>
      <c r="T59" t="str">
        <f t="shared" si="8"/>
        <v>DOWN</v>
      </c>
      <c r="U59" t="str">
        <f t="shared" si="9"/>
        <v>DOWN</v>
      </c>
      <c r="V59">
        <v>442.13895346885391</v>
      </c>
      <c r="W59">
        <v>432.17129617268625</v>
      </c>
      <c r="X59">
        <f t="shared" si="10"/>
        <v>9.9676572961676584</v>
      </c>
      <c r="Y59">
        <v>12.483565080456682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438</v>
      </c>
      <c r="D60">
        <v>442.75</v>
      </c>
      <c r="E60">
        <v>435.7</v>
      </c>
      <c r="F60">
        <v>440</v>
      </c>
      <c r="G60">
        <f>_xll.TA_TYPPRICE(D60,E60,F60)</f>
        <v>439.48333333333335</v>
      </c>
      <c r="H60">
        <v>441.94193103487027</v>
      </c>
      <c r="I60" t="str">
        <f t="shared" si="0"/>
        <v>DOWN</v>
      </c>
      <c r="J60">
        <v>448.99519869369522</v>
      </c>
      <c r="K60">
        <v>438.70208975425089</v>
      </c>
      <c r="L60" t="str">
        <f t="shared" si="1"/>
        <v>No Confirmation</v>
      </c>
      <c r="M60" t="str">
        <f t="shared" si="2"/>
        <v>No Trend</v>
      </c>
      <c r="N60">
        <v>43.619764829296329</v>
      </c>
      <c r="O60" t="str">
        <f t="shared" si="3"/>
        <v>No Momentum</v>
      </c>
      <c r="P60" t="str">
        <f t="shared" si="4"/>
        <v>No Trend + Momentum</v>
      </c>
      <c r="Q60">
        <f t="shared" si="5"/>
        <v>4.3000000000000114</v>
      </c>
      <c r="R60">
        <f t="shared" si="6"/>
        <v>7.0500000000000114</v>
      </c>
      <c r="S60">
        <f t="shared" si="7"/>
        <v>0.60992907801418506</v>
      </c>
      <c r="T60" t="str">
        <f t="shared" si="8"/>
        <v>No Indication</v>
      </c>
      <c r="U60" t="str">
        <f t="shared" si="9"/>
        <v>No T+M+I</v>
      </c>
      <c r="V60">
        <v>441.80988370441486</v>
      </c>
      <c r="W60">
        <v>432.75120015989467</v>
      </c>
      <c r="X60">
        <f t="shared" si="10"/>
        <v>9.0586835445201928</v>
      </c>
      <c r="Y60">
        <v>11.798588773269383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439</v>
      </c>
      <c r="D61">
        <v>441.7</v>
      </c>
      <c r="E61">
        <v>432.7</v>
      </c>
      <c r="F61">
        <v>437</v>
      </c>
      <c r="G61">
        <f>_xll.TA_TYPPRICE(D61,E61,F61)</f>
        <v>437.13333333333338</v>
      </c>
      <c r="H61">
        <v>439.53763218410182</v>
      </c>
      <c r="I61" t="str">
        <f t="shared" si="0"/>
        <v>DOWN</v>
      </c>
      <c r="J61">
        <v>447.37404342842962</v>
      </c>
      <c r="K61">
        <v>437.36829203108402</v>
      </c>
      <c r="L61" t="str">
        <f t="shared" si="1"/>
        <v>DOWN</v>
      </c>
      <c r="M61" t="str">
        <f t="shared" si="2"/>
        <v>DOWN</v>
      </c>
      <c r="N61">
        <v>37.833651480754483</v>
      </c>
      <c r="O61" t="str">
        <f t="shared" si="3"/>
        <v>DOWN</v>
      </c>
      <c r="P61" t="str">
        <f t="shared" si="4"/>
        <v>DOWN</v>
      </c>
      <c r="Q61">
        <f t="shared" si="5"/>
        <v>4.3000000000000114</v>
      </c>
      <c r="R61">
        <f t="shared" si="6"/>
        <v>9</v>
      </c>
      <c r="S61">
        <f t="shared" si="7"/>
        <v>0.47777777777777902</v>
      </c>
      <c r="T61" t="str">
        <f t="shared" si="8"/>
        <v>No Indication</v>
      </c>
      <c r="U61" t="str">
        <f t="shared" si="9"/>
        <v>No T+M+I</v>
      </c>
      <c r="V61">
        <v>441.06990159604334</v>
      </c>
      <c r="W61">
        <v>433.06592607397653</v>
      </c>
      <c r="X61">
        <f t="shared" si="10"/>
        <v>8.0039755220668098</v>
      </c>
      <c r="Y61">
        <v>11.039666123028869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435.55</v>
      </c>
      <c r="D62">
        <v>442</v>
      </c>
      <c r="E62">
        <v>435.25</v>
      </c>
      <c r="F62">
        <v>440</v>
      </c>
      <c r="G62">
        <f>_xll.TA_TYPPRICE(D62,E62,F62)</f>
        <v>439.08333333333331</v>
      </c>
      <c r="H62">
        <v>439.31048275871757</v>
      </c>
      <c r="I62" t="str">
        <f t="shared" si="0"/>
        <v>UP</v>
      </c>
      <c r="J62">
        <v>446.17981155544527</v>
      </c>
      <c r="K62">
        <v>436.8975604686209</v>
      </c>
      <c r="L62" t="str">
        <f t="shared" si="1"/>
        <v>No Confirmation</v>
      </c>
      <c r="M62" t="str">
        <f t="shared" si="2"/>
        <v>No Trend</v>
      </c>
      <c r="N62">
        <v>46.675453758376186</v>
      </c>
      <c r="O62" t="str">
        <f t="shared" si="3"/>
        <v>No Momentum</v>
      </c>
      <c r="P62" t="str">
        <f t="shared" si="4"/>
        <v>No Trend + Momentum</v>
      </c>
      <c r="Q62">
        <f t="shared" si="5"/>
        <v>4.75</v>
      </c>
      <c r="R62">
        <f t="shared" si="6"/>
        <v>6.75</v>
      </c>
      <c r="S62">
        <f t="shared" si="7"/>
        <v>0.70370370370370372</v>
      </c>
      <c r="T62" t="str">
        <f t="shared" si="8"/>
        <v>No Indication</v>
      </c>
      <c r="U62" t="str">
        <f t="shared" si="9"/>
        <v>No T+M+I</v>
      </c>
      <c r="V62">
        <v>440.90530135049823</v>
      </c>
      <c r="W62">
        <v>433.57956117960788</v>
      </c>
      <c r="X62">
        <f t="shared" si="10"/>
        <v>7.3257401708903558</v>
      </c>
      <c r="Y62">
        <v>10.296880932601166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440</v>
      </c>
      <c r="D63">
        <v>452.9</v>
      </c>
      <c r="E63">
        <v>439.45</v>
      </c>
      <c r="F63">
        <v>450</v>
      </c>
      <c r="G63">
        <f>_xll.TA_TYPPRICE(D63,E63,F63)</f>
        <v>447.45</v>
      </c>
      <c r="H63">
        <v>443.38024137935878</v>
      </c>
      <c r="I63" t="str">
        <f t="shared" si="0"/>
        <v>UP</v>
      </c>
      <c r="J63">
        <v>447.67318676534632</v>
      </c>
      <c r="K63">
        <v>437.4647692533718</v>
      </c>
      <c r="L63" t="str">
        <f t="shared" si="1"/>
        <v>UP</v>
      </c>
      <c r="M63" t="str">
        <f t="shared" si="2"/>
        <v>UP</v>
      </c>
      <c r="N63">
        <v>66.517661178630547</v>
      </c>
      <c r="O63" t="str">
        <f t="shared" si="3"/>
        <v>UP</v>
      </c>
      <c r="P63" t="str">
        <f t="shared" si="4"/>
        <v>UP</v>
      </c>
      <c r="Q63">
        <f t="shared" si="5"/>
        <v>10.550000000000011</v>
      </c>
      <c r="R63">
        <f t="shared" si="6"/>
        <v>13.449999999999989</v>
      </c>
      <c r="S63">
        <f t="shared" si="7"/>
        <v>0.78438661710037327</v>
      </c>
      <c r="T63" t="str">
        <f t="shared" si="8"/>
        <v>No Indication</v>
      </c>
      <c r="U63" t="str">
        <f t="shared" si="9"/>
        <v>No T+M+I</v>
      </c>
      <c r="V63">
        <v>442.30448575811391</v>
      </c>
      <c r="W63">
        <v>434.79588998111842</v>
      </c>
      <c r="X63">
        <f t="shared" si="10"/>
        <v>7.5085957769954916</v>
      </c>
      <c r="Y63">
        <v>9.739223901480031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450</v>
      </c>
      <c r="D64">
        <v>457.95</v>
      </c>
      <c r="E64">
        <v>447.35</v>
      </c>
      <c r="F64">
        <v>453</v>
      </c>
      <c r="G64">
        <f>_xll.TA_TYPPRICE(D64,E64,F64)</f>
        <v>452.76666666666665</v>
      </c>
      <c r="H64">
        <v>448.07345402301269</v>
      </c>
      <c r="I64" t="str">
        <f t="shared" si="0"/>
        <v>UP</v>
      </c>
      <c r="J64">
        <v>449.95692303971379</v>
      </c>
      <c r="K64">
        <v>439.66148719706695</v>
      </c>
      <c r="L64" t="str">
        <f t="shared" si="1"/>
        <v>UP</v>
      </c>
      <c r="M64" t="str">
        <f t="shared" si="2"/>
        <v>UP</v>
      </c>
      <c r="N64">
        <v>70.617632929467135</v>
      </c>
      <c r="O64" t="str">
        <f t="shared" si="3"/>
        <v>UP</v>
      </c>
      <c r="P64" t="str">
        <f t="shared" si="4"/>
        <v>UP</v>
      </c>
      <c r="Q64">
        <f t="shared" si="5"/>
        <v>5.6499999999999773</v>
      </c>
      <c r="R64">
        <f t="shared" si="6"/>
        <v>10.599999999999966</v>
      </c>
      <c r="S64">
        <f t="shared" si="7"/>
        <v>0.53301886792452791</v>
      </c>
      <c r="T64" t="str">
        <f t="shared" si="8"/>
        <v>No Indication</v>
      </c>
      <c r="U64" t="str">
        <f t="shared" si="9"/>
        <v>No T+M+I</v>
      </c>
      <c r="V64">
        <v>443.94994948763485</v>
      </c>
      <c r="W64">
        <v>436.14434257510965</v>
      </c>
      <c r="X64">
        <f t="shared" si="10"/>
        <v>7.8056069125252066</v>
      </c>
      <c r="Y64">
        <v>9.3525005036890665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456.5</v>
      </c>
      <c r="D65">
        <v>456.5</v>
      </c>
      <c r="E65">
        <v>438.25</v>
      </c>
      <c r="F65">
        <v>440.7</v>
      </c>
      <c r="G65">
        <f>_xll.TA_TYPPRICE(D65,E65,F65)</f>
        <v>445.15000000000003</v>
      </c>
      <c r="H65">
        <v>446.61172701150633</v>
      </c>
      <c r="I65" t="str">
        <f t="shared" si="0"/>
        <v>DOWN</v>
      </c>
      <c r="J65">
        <v>451.41094014199962</v>
      </c>
      <c r="K65">
        <v>439.34782337549649</v>
      </c>
      <c r="L65" t="str">
        <f t="shared" si="1"/>
        <v>No Confirmation</v>
      </c>
      <c r="M65" t="str">
        <f t="shared" si="2"/>
        <v>No Trend</v>
      </c>
      <c r="N65">
        <v>43.388508807495327</v>
      </c>
      <c r="O65" t="str">
        <f t="shared" si="3"/>
        <v>No Momentum</v>
      </c>
      <c r="P65" t="str">
        <f t="shared" si="4"/>
        <v>No Trend + Momentum</v>
      </c>
      <c r="Q65">
        <f t="shared" si="5"/>
        <v>2.4499999999999886</v>
      </c>
      <c r="R65">
        <f t="shared" si="6"/>
        <v>18.25</v>
      </c>
      <c r="S65">
        <f t="shared" si="7"/>
        <v>0.13424657534246512</v>
      </c>
      <c r="T65" t="str">
        <f t="shared" si="8"/>
        <v>DOWN</v>
      </c>
      <c r="U65" t="str">
        <f t="shared" si="9"/>
        <v>No T+M+I</v>
      </c>
      <c r="V65">
        <v>443.44995725876794</v>
      </c>
      <c r="W65">
        <v>436.48179868065711</v>
      </c>
      <c r="X65">
        <f t="shared" si="10"/>
        <v>6.9681585781108311</v>
      </c>
      <c r="Y65">
        <v>8.875632118573419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440.5</v>
      </c>
      <c r="D66">
        <v>450.8</v>
      </c>
      <c r="E66">
        <v>439.5</v>
      </c>
      <c r="F66">
        <v>449</v>
      </c>
      <c r="G66">
        <f>_xll.TA_TYPPRICE(D66,E66,F66)</f>
        <v>446.43333333333334</v>
      </c>
      <c r="H66">
        <v>446.52253017241981</v>
      </c>
      <c r="I66" t="str">
        <f t="shared" si="0"/>
        <v>UP</v>
      </c>
      <c r="J66">
        <v>451.27517566599971</v>
      </c>
      <c r="K66">
        <v>439.38164040316394</v>
      </c>
      <c r="L66" t="str">
        <f t="shared" si="1"/>
        <v>No Confirmation</v>
      </c>
      <c r="M66" t="str">
        <f t="shared" si="2"/>
        <v>No Trend</v>
      </c>
      <c r="N66">
        <v>57.282073162235427</v>
      </c>
      <c r="O66" t="str">
        <f t="shared" si="3"/>
        <v>No Momentum</v>
      </c>
      <c r="P66" t="str">
        <f t="shared" si="4"/>
        <v>No Trend + Momentum</v>
      </c>
      <c r="Q66">
        <f t="shared" si="5"/>
        <v>9.5</v>
      </c>
      <c r="R66">
        <f t="shared" si="6"/>
        <v>11.300000000000011</v>
      </c>
      <c r="S66">
        <f t="shared" si="7"/>
        <v>0.84070796460176911</v>
      </c>
      <c r="T66" t="str">
        <f t="shared" si="8"/>
        <v>UP</v>
      </c>
      <c r="U66" t="str">
        <f t="shared" si="9"/>
        <v>No T+M+I</v>
      </c>
      <c r="V66">
        <v>444.30380998818828</v>
      </c>
      <c r="W66">
        <v>437.40907285246027</v>
      </c>
      <c r="X66">
        <f t="shared" si="10"/>
        <v>6.8947371357280076</v>
      </c>
      <c r="Y66">
        <v>8.4794531220043368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449.95</v>
      </c>
      <c r="D67">
        <v>455</v>
      </c>
      <c r="E67">
        <v>447.9</v>
      </c>
      <c r="F67">
        <v>454</v>
      </c>
      <c r="G67">
        <f>_xll.TA_TYPPRICE(D67,E67,F67)</f>
        <v>452.3</v>
      </c>
      <c r="H67">
        <v>449.41126508620994</v>
      </c>
      <c r="I67" t="str">
        <f t="shared" ref="I67:I82" si="20">IF(F67&gt;H67,"UP","DOWN")</f>
        <v>UP</v>
      </c>
      <c r="J67">
        <v>452.10291440688866</v>
      </c>
      <c r="K67">
        <v>441.27460920246085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63.945148431685375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6.1000000000000227</v>
      </c>
      <c r="R67">
        <f t="shared" ref="R67:R82" si="26">D67-E67</f>
        <v>7.1000000000000227</v>
      </c>
      <c r="S67">
        <f t="shared" ref="S67:S82" si="27">Q67/R67</f>
        <v>0.8591549295774652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445.795531528467</v>
      </c>
      <c r="W67">
        <v>438.63803041894471</v>
      </c>
      <c r="X67">
        <f t="shared" ref="X67:X82" si="30">V67-W67</f>
        <v>7.1575011095222862</v>
      </c>
      <c r="Y67">
        <v>8.2150627195079267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457.45</v>
      </c>
      <c r="D68">
        <v>457.45</v>
      </c>
      <c r="E68">
        <v>449.6</v>
      </c>
      <c r="F68">
        <v>450</v>
      </c>
      <c r="G68">
        <f>_xll.TA_TYPPRICE(D68,E68,F68)</f>
        <v>452.34999999999997</v>
      </c>
      <c r="H68">
        <v>450.88063254310498</v>
      </c>
      <c r="I68" t="str">
        <f t="shared" si="20"/>
        <v>DOWN</v>
      </c>
      <c r="J68">
        <v>453.29115564980231</v>
      </c>
      <c r="K68">
        <v>443.12469604635845</v>
      </c>
      <c r="L68" t="str">
        <f t="shared" si="21"/>
        <v>No Confirmation</v>
      </c>
      <c r="M68" t="str">
        <f t="shared" si="22"/>
        <v>No Trend</v>
      </c>
      <c r="N68">
        <v>55.3169043917731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0.39999999999997726</v>
      </c>
      <c r="R68">
        <f t="shared" si="26"/>
        <v>7.8499999999999659</v>
      </c>
      <c r="S68">
        <f t="shared" si="27"/>
        <v>5.0955414012736178E-2</v>
      </c>
      <c r="T68" t="str">
        <f t="shared" si="28"/>
        <v>DOWN</v>
      </c>
      <c r="U68" t="str">
        <f t="shared" si="29"/>
        <v>No T+M+I</v>
      </c>
      <c r="V68">
        <v>446.44237283177978</v>
      </c>
      <c r="W68">
        <v>439.47965779531916</v>
      </c>
      <c r="X68">
        <f t="shared" si="30"/>
        <v>6.9627150364606223</v>
      </c>
      <c r="Y68">
        <v>7.964593182898466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451</v>
      </c>
      <c r="D69">
        <v>453.2</v>
      </c>
      <c r="E69">
        <v>445.15</v>
      </c>
      <c r="F69">
        <v>447.8</v>
      </c>
      <c r="G69">
        <f>_xll.TA_TYPPRICE(D69,E69,F69)</f>
        <v>448.71666666666664</v>
      </c>
      <c r="H69">
        <v>449.79864960488578</v>
      </c>
      <c r="I69" t="str">
        <f t="shared" si="20"/>
        <v>DOWN</v>
      </c>
      <c r="J69">
        <v>453.27089883873515</v>
      </c>
      <c r="K69">
        <v>443.57476359161211</v>
      </c>
      <c r="L69" t="str">
        <f t="shared" si="21"/>
        <v>No Confirmation</v>
      </c>
      <c r="M69" t="str">
        <f t="shared" si="22"/>
        <v>No Trend</v>
      </c>
      <c r="N69">
        <v>50.621009925161417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2.6500000000000341</v>
      </c>
      <c r="R69">
        <f t="shared" si="26"/>
        <v>8.0500000000000114</v>
      </c>
      <c r="S69">
        <f t="shared" si="27"/>
        <v>0.32919254658385472</v>
      </c>
      <c r="T69" t="str">
        <f t="shared" si="28"/>
        <v>No Indication</v>
      </c>
      <c r="U69" t="str">
        <f t="shared" si="29"/>
        <v>No T+M+I</v>
      </c>
      <c r="V69">
        <v>446.6512385499675</v>
      </c>
      <c r="W69">
        <v>440.09597944011034</v>
      </c>
      <c r="X69">
        <f t="shared" si="30"/>
        <v>6.5552591098571611</v>
      </c>
      <c r="Y69">
        <v>7.6827263682902052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453</v>
      </c>
      <c r="D70">
        <v>465</v>
      </c>
      <c r="E70">
        <v>450.25</v>
      </c>
      <c r="F70">
        <v>464.55</v>
      </c>
      <c r="G70">
        <f>_xll.TA_TYPPRICE(D70,E70,F70)</f>
        <v>459.93333333333334</v>
      </c>
      <c r="H70">
        <v>454.86599146910953</v>
      </c>
      <c r="I70" t="str">
        <f t="shared" si="20"/>
        <v>UP</v>
      </c>
      <c r="J70">
        <v>455.87736576346066</v>
      </c>
      <c r="K70">
        <v>445.05814946014277</v>
      </c>
      <c r="L70" t="str">
        <f t="shared" si="21"/>
        <v>UP</v>
      </c>
      <c r="M70" t="str">
        <f t="shared" si="22"/>
        <v>UP</v>
      </c>
      <c r="N70">
        <v>72.687241400522822</v>
      </c>
      <c r="O70" t="str">
        <f t="shared" si="23"/>
        <v>UP</v>
      </c>
      <c r="P70" t="str">
        <f t="shared" si="24"/>
        <v>UP</v>
      </c>
      <c r="Q70">
        <f t="shared" si="25"/>
        <v>14.300000000000011</v>
      </c>
      <c r="R70">
        <f t="shared" si="26"/>
        <v>14.75</v>
      </c>
      <c r="S70">
        <f t="shared" si="27"/>
        <v>0.96949152542372963</v>
      </c>
      <c r="T70" t="str">
        <f t="shared" si="28"/>
        <v>UP</v>
      </c>
      <c r="U70" t="str">
        <f t="shared" si="29"/>
        <v>UP</v>
      </c>
      <c r="V70">
        <v>449.40489415766478</v>
      </c>
      <c r="W70">
        <v>441.90738837047252</v>
      </c>
      <c r="X70">
        <f t="shared" si="30"/>
        <v>7.4975057871922672</v>
      </c>
      <c r="Y70">
        <v>7.6456822520706176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469.7</v>
      </c>
      <c r="D71">
        <v>469.7</v>
      </c>
      <c r="E71">
        <v>450.7</v>
      </c>
      <c r="F71">
        <v>452.6</v>
      </c>
      <c r="G71">
        <f>_xll.TA_TYPPRICE(D71,E71,F71)</f>
        <v>457.66666666666669</v>
      </c>
      <c r="H71">
        <v>456.26632906788814</v>
      </c>
      <c r="I71" t="str">
        <f t="shared" si="20"/>
        <v>DOWN</v>
      </c>
      <c r="J71">
        <v>458.94906226046942</v>
      </c>
      <c r="K71">
        <v>446.3118940245555</v>
      </c>
      <c r="L71" t="str">
        <f t="shared" si="21"/>
        <v>No Confirmation</v>
      </c>
      <c r="M71" t="str">
        <f t="shared" si="22"/>
        <v>No Trend</v>
      </c>
      <c r="N71">
        <v>51.974438263523538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1.9000000000000341</v>
      </c>
      <c r="R71">
        <f t="shared" si="26"/>
        <v>19</v>
      </c>
      <c r="S71">
        <f t="shared" si="27"/>
        <v>0.1000000000000018</v>
      </c>
      <c r="T71" t="str">
        <f t="shared" si="28"/>
        <v>DOWN</v>
      </c>
      <c r="U71" t="str">
        <f t="shared" si="29"/>
        <v>No T+M+I</v>
      </c>
      <c r="V71">
        <v>449.89644890263946</v>
      </c>
      <c r="W71">
        <v>442.69943367636347</v>
      </c>
      <c r="X71">
        <f t="shared" si="30"/>
        <v>7.1970152262759939</v>
      </c>
      <c r="Y71">
        <v>7.5559488469116927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447.6</v>
      </c>
      <c r="D72">
        <v>453.4</v>
      </c>
      <c r="E72">
        <v>444.95</v>
      </c>
      <c r="F72">
        <v>451</v>
      </c>
      <c r="G72">
        <f>_xll.TA_TYPPRICE(D72,E72,F72)</f>
        <v>449.7833333333333</v>
      </c>
      <c r="H72">
        <v>453.02483120061072</v>
      </c>
      <c r="I72" t="str">
        <f t="shared" si="20"/>
        <v>DOWN</v>
      </c>
      <c r="J72">
        <v>457.71593731369842</v>
      </c>
      <c r="K72">
        <v>446.00925090798762</v>
      </c>
      <c r="L72" t="str">
        <f t="shared" si="21"/>
        <v>No Confirmation</v>
      </c>
      <c r="M72" t="str">
        <f t="shared" si="22"/>
        <v>No Trend</v>
      </c>
      <c r="N72">
        <v>49.608523563039824</v>
      </c>
      <c r="O72" t="str">
        <f t="shared" si="23"/>
        <v>No Momentum</v>
      </c>
      <c r="P72" t="str">
        <f t="shared" si="24"/>
        <v>No Trend + Momentum</v>
      </c>
      <c r="Q72">
        <f t="shared" si="25"/>
        <v>6.0500000000000114</v>
      </c>
      <c r="R72">
        <f t="shared" si="26"/>
        <v>8.4499999999999886</v>
      </c>
      <c r="S72">
        <f t="shared" si="27"/>
        <v>0.71597633136094907</v>
      </c>
      <c r="T72" t="str">
        <f t="shared" si="28"/>
        <v>No Indication</v>
      </c>
      <c r="U72" t="str">
        <f t="shared" si="29"/>
        <v>No T+M+I</v>
      </c>
      <c r="V72">
        <v>450.06622599454107</v>
      </c>
      <c r="W72">
        <v>443.31429044107728</v>
      </c>
      <c r="X72">
        <f t="shared" si="30"/>
        <v>6.7519355534637953</v>
      </c>
      <c r="Y72">
        <v>7.395146188222113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449.9</v>
      </c>
      <c r="D73">
        <v>455.7</v>
      </c>
      <c r="E73">
        <v>445.2</v>
      </c>
      <c r="F73">
        <v>455</v>
      </c>
      <c r="G73">
        <f>_xll.TA_TYPPRICE(D73,E73,F73)</f>
        <v>451.9666666666667</v>
      </c>
      <c r="H73">
        <v>452.49574893363871</v>
      </c>
      <c r="I73" t="str">
        <f t="shared" si="20"/>
        <v>UP</v>
      </c>
      <c r="J73">
        <v>457.26795124398768</v>
      </c>
      <c r="K73">
        <v>445.82941737287928</v>
      </c>
      <c r="L73" t="str">
        <f t="shared" si="21"/>
        <v>No Confirmation</v>
      </c>
      <c r="M73" t="str">
        <f t="shared" si="22"/>
        <v>No Trend</v>
      </c>
      <c r="N73">
        <v>55.88411037523732</v>
      </c>
      <c r="O73" t="str">
        <f t="shared" si="23"/>
        <v>No Momentum</v>
      </c>
      <c r="P73" t="str">
        <f t="shared" si="24"/>
        <v>No Trend + Momentum</v>
      </c>
      <c r="Q73">
        <f t="shared" si="25"/>
        <v>9.8000000000000114</v>
      </c>
      <c r="R73">
        <f t="shared" si="26"/>
        <v>10.5</v>
      </c>
      <c r="S73">
        <f t="shared" si="27"/>
        <v>0.93333333333333446</v>
      </c>
      <c r="T73" t="str">
        <f t="shared" si="28"/>
        <v>UP</v>
      </c>
      <c r="U73" t="str">
        <f t="shared" si="29"/>
        <v>No T+M+I</v>
      </c>
      <c r="V73">
        <v>450.82526814922704</v>
      </c>
      <c r="W73">
        <v>444.17989855655304</v>
      </c>
      <c r="X73">
        <f t="shared" si="30"/>
        <v>6.6453695926740011</v>
      </c>
      <c r="Y73">
        <v>7.2451908691124904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444.65</v>
      </c>
      <c r="D74">
        <v>449</v>
      </c>
      <c r="E74">
        <v>440</v>
      </c>
      <c r="F74">
        <v>443.85</v>
      </c>
      <c r="G74">
        <f>_xll.TA_TYPPRICE(D74,E74,F74)</f>
        <v>444.2833333333333</v>
      </c>
      <c r="H74">
        <v>448.38954113348598</v>
      </c>
      <c r="I74" t="str">
        <f t="shared" si="20"/>
        <v>DOWN</v>
      </c>
      <c r="J74">
        <v>455.43062874532376</v>
      </c>
      <c r="K74">
        <v>444.53399129001724</v>
      </c>
      <c r="L74" t="str">
        <f t="shared" si="21"/>
        <v>DOWN</v>
      </c>
      <c r="M74" t="str">
        <f t="shared" si="22"/>
        <v>DOWN</v>
      </c>
      <c r="N74">
        <v>38.972623588754182</v>
      </c>
      <c r="O74" t="str">
        <f t="shared" si="23"/>
        <v>DOWN</v>
      </c>
      <c r="P74" t="str">
        <f t="shared" si="24"/>
        <v>DOWN</v>
      </c>
      <c r="Q74">
        <f t="shared" si="25"/>
        <v>3.8500000000000227</v>
      </c>
      <c r="R74">
        <f t="shared" si="26"/>
        <v>9</v>
      </c>
      <c r="S74">
        <f t="shared" si="27"/>
        <v>0.42777777777778031</v>
      </c>
      <c r="T74" t="str">
        <f t="shared" si="28"/>
        <v>No Indication</v>
      </c>
      <c r="U74" t="str">
        <f t="shared" si="29"/>
        <v>No T+M+I</v>
      </c>
      <c r="V74">
        <v>449.7521499724229</v>
      </c>
      <c r="W74">
        <v>444.15546162643801</v>
      </c>
      <c r="X74">
        <f t="shared" si="30"/>
        <v>5.5966883459848873</v>
      </c>
      <c r="Y74">
        <v>6.9154903644869696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444.05</v>
      </c>
      <c r="D75">
        <v>452</v>
      </c>
      <c r="E75">
        <v>441</v>
      </c>
      <c r="F75">
        <v>448</v>
      </c>
      <c r="G75">
        <f>_xll.TA_TYPPRICE(D75,E75,F75)</f>
        <v>447</v>
      </c>
      <c r="H75">
        <v>447.69477056674299</v>
      </c>
      <c r="I75" t="str">
        <f t="shared" si="20"/>
        <v>UP</v>
      </c>
      <c r="J75">
        <v>454.66826680191849</v>
      </c>
      <c r="K75">
        <v>443.74865989223565</v>
      </c>
      <c r="L75" t="str">
        <f t="shared" si="21"/>
        <v>No Confirmation</v>
      </c>
      <c r="M75" t="str">
        <f t="shared" si="22"/>
        <v>No Trend</v>
      </c>
      <c r="N75">
        <v>46.504359486751554</v>
      </c>
      <c r="O75" t="str">
        <f t="shared" si="23"/>
        <v>No Momentum</v>
      </c>
      <c r="P75" t="str">
        <f t="shared" si="24"/>
        <v>No Trend + Momentum</v>
      </c>
      <c r="Q75">
        <f t="shared" si="25"/>
        <v>7</v>
      </c>
      <c r="R75">
        <f t="shared" si="26"/>
        <v>11</v>
      </c>
      <c r="S75">
        <f t="shared" si="27"/>
        <v>0.63636363636363635</v>
      </c>
      <c r="T75" t="str">
        <f t="shared" si="28"/>
        <v>No Indication</v>
      </c>
      <c r="U75" t="str">
        <f t="shared" si="29"/>
        <v>No T+M+I</v>
      </c>
      <c r="V75">
        <v>449.482588438204</v>
      </c>
      <c r="W75">
        <v>444.44024224670187</v>
      </c>
      <c r="X75">
        <f t="shared" si="30"/>
        <v>5.0423461915021335</v>
      </c>
      <c r="Y75">
        <v>6.5408615298900026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453.7</v>
      </c>
      <c r="D76">
        <v>458.7</v>
      </c>
      <c r="E76">
        <v>448</v>
      </c>
      <c r="F76">
        <v>454.5</v>
      </c>
      <c r="G76">
        <f>_xll.TA_TYPPRICE(D76,E76,F76)</f>
        <v>453.73333333333335</v>
      </c>
      <c r="H76">
        <v>450.7140519500382</v>
      </c>
      <c r="I76" t="str">
        <f t="shared" si="20"/>
        <v>UP</v>
      </c>
      <c r="J76">
        <v>455.56420751260328</v>
      </c>
      <c r="K76">
        <v>444.69340213840553</v>
      </c>
      <c r="L76" t="str">
        <f t="shared" si="21"/>
        <v>No Confirmation</v>
      </c>
      <c r="M76" t="str">
        <f t="shared" si="22"/>
        <v>No Trend</v>
      </c>
      <c r="N76">
        <v>56.91489001343372</v>
      </c>
      <c r="O76" t="str">
        <f t="shared" si="23"/>
        <v>No Momentum</v>
      </c>
      <c r="P76" t="str">
        <f t="shared" si="24"/>
        <v>No Trend + Momentum</v>
      </c>
      <c r="Q76">
        <f t="shared" si="25"/>
        <v>6.5</v>
      </c>
      <c r="R76">
        <f t="shared" si="26"/>
        <v>10.699999999999989</v>
      </c>
      <c r="S76">
        <f t="shared" si="27"/>
        <v>0.60747663551401931</v>
      </c>
      <c r="T76" t="str">
        <f t="shared" si="28"/>
        <v>No Indication</v>
      </c>
      <c r="U76" t="str">
        <f t="shared" si="29"/>
        <v>No T+M+I</v>
      </c>
      <c r="V76">
        <v>450.25449790924955</v>
      </c>
      <c r="W76">
        <v>445.18540948768691</v>
      </c>
      <c r="X76">
        <f t="shared" si="30"/>
        <v>5.0690884215626397</v>
      </c>
      <c r="Y76">
        <v>6.2465069082245304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455</v>
      </c>
      <c r="D77">
        <v>458.9</v>
      </c>
      <c r="E77">
        <v>448.65</v>
      </c>
      <c r="F77">
        <v>449</v>
      </c>
      <c r="G77">
        <f>_xll.TA_TYPPRICE(D77,E77,F77)</f>
        <v>452.18333333333334</v>
      </c>
      <c r="H77">
        <v>451.44869264168574</v>
      </c>
      <c r="I77" t="str">
        <f t="shared" si="20"/>
        <v>DOWN</v>
      </c>
      <c r="J77">
        <v>456.30549473202478</v>
      </c>
      <c r="K77">
        <v>445.57264610764872</v>
      </c>
      <c r="L77" t="str">
        <f t="shared" si="21"/>
        <v>No Confirmation</v>
      </c>
      <c r="M77" t="str">
        <f t="shared" si="22"/>
        <v>No Trend</v>
      </c>
      <c r="N77">
        <v>47.199667437908502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0.35000000000002274</v>
      </c>
      <c r="R77">
        <f t="shared" si="26"/>
        <v>10.25</v>
      </c>
      <c r="S77">
        <f t="shared" si="27"/>
        <v>3.414634146341685E-2</v>
      </c>
      <c r="T77" t="str">
        <f t="shared" si="28"/>
        <v>DOWN</v>
      </c>
      <c r="U77" t="str">
        <f t="shared" si="29"/>
        <v>No T+M+I</v>
      </c>
      <c r="V77">
        <v>450.06149823090345</v>
      </c>
      <c r="W77">
        <v>445.46797174785826</v>
      </c>
      <c r="X77">
        <f t="shared" si="30"/>
        <v>4.5935264830451956</v>
      </c>
      <c r="Y77">
        <v>5.9159108231886632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446.8</v>
      </c>
      <c r="D78">
        <v>452.45</v>
      </c>
      <c r="E78">
        <v>444.6</v>
      </c>
      <c r="F78">
        <v>450.05</v>
      </c>
      <c r="G78">
        <f>_xll.TA_TYPPRICE(D78,E78,F78)</f>
        <v>449.0333333333333</v>
      </c>
      <c r="H78">
        <v>450.24101298750952</v>
      </c>
      <c r="I78" t="str">
        <f t="shared" si="20"/>
        <v>DOWN</v>
      </c>
      <c r="J78">
        <v>455.44871812490817</v>
      </c>
      <c r="K78">
        <v>445.35650252817123</v>
      </c>
      <c r="L78" t="str">
        <f t="shared" si="21"/>
        <v>No Confirmation</v>
      </c>
      <c r="M78" t="str">
        <f t="shared" si="22"/>
        <v>No Trend</v>
      </c>
      <c r="N78">
        <v>49.266285116987731</v>
      </c>
      <c r="O78" t="str">
        <f t="shared" si="23"/>
        <v>No Momentum</v>
      </c>
      <c r="P78" t="str">
        <f t="shared" si="24"/>
        <v>No Trend + Momentum</v>
      </c>
      <c r="Q78">
        <f t="shared" si="25"/>
        <v>5.4499999999999886</v>
      </c>
      <c r="R78">
        <f t="shared" si="26"/>
        <v>7.8499999999999659</v>
      </c>
      <c r="S78">
        <f t="shared" si="27"/>
        <v>0.6942675159235685</v>
      </c>
      <c r="T78" t="str">
        <f t="shared" si="28"/>
        <v>No Indication</v>
      </c>
      <c r="U78" t="str">
        <f t="shared" si="29"/>
        <v>No T+M+I</v>
      </c>
      <c r="V78">
        <v>450.05972927230295</v>
      </c>
      <c r="W78">
        <v>445.8073812480169</v>
      </c>
      <c r="X78">
        <f t="shared" si="30"/>
        <v>4.2523480242860501</v>
      </c>
      <c r="Y78">
        <v>5.583198263408141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453.9</v>
      </c>
      <c r="D79">
        <v>454.85</v>
      </c>
      <c r="E79">
        <v>447.05</v>
      </c>
      <c r="F79">
        <v>448.95</v>
      </c>
      <c r="G79">
        <f>_xll.TA_TYPPRICE(D79,E79,F79)</f>
        <v>450.28333333333336</v>
      </c>
      <c r="H79">
        <v>450.26217316042141</v>
      </c>
      <c r="I79" t="str">
        <f t="shared" si="20"/>
        <v>DOWN</v>
      </c>
      <c r="J79">
        <v>455.31566965270633</v>
      </c>
      <c r="K79">
        <v>445.73283529968876</v>
      </c>
      <c r="L79" t="str">
        <f t="shared" si="21"/>
        <v>No Confirmation</v>
      </c>
      <c r="M79" t="str">
        <f t="shared" si="22"/>
        <v>No Trend</v>
      </c>
      <c r="N79">
        <v>46.86425420796806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1.8999999999999773</v>
      </c>
      <c r="R79">
        <f t="shared" si="26"/>
        <v>7.8000000000000114</v>
      </c>
      <c r="S79">
        <f t="shared" si="27"/>
        <v>0.24358974358974031</v>
      </c>
      <c r="T79" t="str">
        <f t="shared" si="28"/>
        <v>No Indication</v>
      </c>
      <c r="U79" t="str">
        <f t="shared" si="29"/>
        <v>No T+M+I</v>
      </c>
      <c r="V79">
        <v>449.88900169194864</v>
      </c>
      <c r="W79">
        <v>446.04016782223789</v>
      </c>
      <c r="X79">
        <f t="shared" si="30"/>
        <v>3.8488338697107451</v>
      </c>
      <c r="Y79">
        <v>5.2363253846686622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451.1</v>
      </c>
      <c r="D80">
        <v>455.95</v>
      </c>
      <c r="E80">
        <v>441.55</v>
      </c>
      <c r="F80">
        <v>446.05</v>
      </c>
      <c r="G80">
        <f>_xll.TA_TYPPRICE(D80,E80,F80)</f>
        <v>447.84999999999997</v>
      </c>
      <c r="H80">
        <v>449.05608658021072</v>
      </c>
      <c r="I80" t="str">
        <f t="shared" si="20"/>
        <v>DOWN</v>
      </c>
      <c r="J80">
        <v>455.45663195210494</v>
      </c>
      <c r="K80">
        <v>444.80331634420236</v>
      </c>
      <c r="L80" t="str">
        <f t="shared" si="21"/>
        <v>No Confirmation</v>
      </c>
      <c r="M80" t="str">
        <f t="shared" si="22"/>
        <v>No Trend</v>
      </c>
      <c r="N80">
        <v>40.376778215294209</v>
      </c>
      <c r="O80" t="str">
        <f t="shared" si="23"/>
        <v>No Momentum</v>
      </c>
      <c r="P80" t="str">
        <f t="shared" si="24"/>
        <v>No Trend + Momentum</v>
      </c>
      <c r="Q80">
        <f t="shared" si="25"/>
        <v>4.5</v>
      </c>
      <c r="R80">
        <f t="shared" si="26"/>
        <v>14.399999999999977</v>
      </c>
      <c r="S80">
        <f t="shared" si="27"/>
        <v>0.3125000000000005</v>
      </c>
      <c r="T80" t="str">
        <f t="shared" si="28"/>
        <v>No Indication</v>
      </c>
      <c r="U80" t="str">
        <f t="shared" si="29"/>
        <v>No T+M+I</v>
      </c>
      <c r="V80">
        <v>449.29838604703349</v>
      </c>
      <c r="W80">
        <v>446.04089613170174</v>
      </c>
      <c r="X80">
        <f t="shared" si="30"/>
        <v>3.257489915331746</v>
      </c>
      <c r="Y80">
        <v>4.8405582908012788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448.85</v>
      </c>
      <c r="D81">
        <v>464.95</v>
      </c>
      <c r="E81">
        <v>447.05</v>
      </c>
      <c r="F81">
        <v>460.25</v>
      </c>
      <c r="G81">
        <f>_xll.TA_TYPPRICE(D81,E81,F81)</f>
        <v>457.41666666666669</v>
      </c>
      <c r="H81">
        <v>453.23637662343867</v>
      </c>
      <c r="I81" t="str">
        <f t="shared" si="20"/>
        <v>UP</v>
      </c>
      <c r="J81">
        <v>457.5662692960816</v>
      </c>
      <c r="K81">
        <v>445.30257937882408</v>
      </c>
      <c r="L81" t="str">
        <f t="shared" si="21"/>
        <v>UP</v>
      </c>
      <c r="M81" t="str">
        <f t="shared" si="22"/>
        <v>UP</v>
      </c>
      <c r="N81">
        <v>67.724030922155265</v>
      </c>
      <c r="O81" t="str">
        <f t="shared" si="23"/>
        <v>UP</v>
      </c>
      <c r="P81" t="str">
        <f t="shared" si="24"/>
        <v>UP</v>
      </c>
      <c r="Q81">
        <f t="shared" si="25"/>
        <v>13.199999999999989</v>
      </c>
      <c r="R81">
        <f t="shared" si="26"/>
        <v>17.899999999999977</v>
      </c>
      <c r="S81">
        <f t="shared" si="27"/>
        <v>0.7374301675977657</v>
      </c>
      <c r="T81" t="str">
        <f t="shared" si="28"/>
        <v>No Indication</v>
      </c>
      <c r="U81" t="str">
        <f t="shared" si="29"/>
        <v>No T+M+I</v>
      </c>
      <c r="V81">
        <v>450.98324973210526</v>
      </c>
      <c r="W81">
        <v>447.09342234416829</v>
      </c>
      <c r="X81">
        <f t="shared" si="30"/>
        <v>3.8898273879369754</v>
      </c>
      <c r="Y81">
        <v>4.6504121102284177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461.9</v>
      </c>
      <c r="D82">
        <v>476.9</v>
      </c>
      <c r="E82">
        <v>461.9</v>
      </c>
      <c r="F82">
        <v>470.45</v>
      </c>
      <c r="G82">
        <f>_xll.TA_TYPPRICE(D82,E82,F82)</f>
        <v>469.75</v>
      </c>
      <c r="H82">
        <v>461.49318831171934</v>
      </c>
      <c r="I82" t="str">
        <f t="shared" si="20"/>
        <v>UP</v>
      </c>
      <c r="J82">
        <v>461.86265389695234</v>
      </c>
      <c r="K82">
        <v>448.99089507241871</v>
      </c>
      <c r="L82" t="str">
        <f t="shared" si="21"/>
        <v>UP</v>
      </c>
      <c r="M82" t="str">
        <f t="shared" si="22"/>
        <v>UP</v>
      </c>
      <c r="N82">
        <v>77.138945184758427</v>
      </c>
      <c r="O82" t="str">
        <f t="shared" si="23"/>
        <v>UP</v>
      </c>
      <c r="P82" t="str">
        <f t="shared" si="24"/>
        <v>UP</v>
      </c>
      <c r="Q82">
        <f t="shared" si="25"/>
        <v>8.5500000000000114</v>
      </c>
      <c r="R82">
        <f t="shared" si="26"/>
        <v>15</v>
      </c>
      <c r="S82">
        <f t="shared" si="27"/>
        <v>0.57000000000000073</v>
      </c>
      <c r="T82" t="str">
        <f t="shared" si="28"/>
        <v>No Indication</v>
      </c>
      <c r="U82" t="str">
        <f t="shared" si="29"/>
        <v>No T+M+I</v>
      </c>
      <c r="V82">
        <v>453.97813438870446</v>
      </c>
      <c r="W82">
        <v>448.82353920756321</v>
      </c>
      <c r="X82">
        <f t="shared" si="30"/>
        <v>5.1545951811412465</v>
      </c>
      <c r="Y82">
        <v>4.7512487244109831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2017-07-05T09:05:30Z</dcterms:created>
  <dcterms:modified xsi:type="dcterms:W3CDTF">2017-08-26T06:08:54Z</dcterms:modified>
</cp:coreProperties>
</file>