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9" i="1"/>
  <c r="W13" i="1"/>
  <c r="W21" i="1"/>
  <c r="W35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7" i="1"/>
  <c r="W11" i="1"/>
  <c r="W15" i="1"/>
  <c r="W17" i="1"/>
  <c r="W19" i="1"/>
  <c r="W23" i="1"/>
  <c r="W25" i="1"/>
  <c r="W27" i="1"/>
  <c r="W29" i="1"/>
  <c r="W31" i="1"/>
  <c r="W33" i="1"/>
  <c r="W37" i="1"/>
  <c r="W39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9" i="1"/>
  <c r="J61" i="1"/>
  <c r="J7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7" i="1"/>
  <c r="J51" i="1"/>
  <c r="J53" i="1"/>
  <c r="J55" i="1"/>
  <c r="J57" i="1"/>
  <c r="J59" i="1"/>
  <c r="J63" i="1"/>
  <c r="J65" i="1"/>
  <c r="J67" i="1"/>
  <c r="J69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73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51" i="1" l="1"/>
  <c r="AH6" i="1"/>
  <c r="AH46" i="1"/>
  <c r="AH21" i="1"/>
  <c r="AH19" i="1"/>
  <c r="AH33" i="1"/>
  <c r="AH16" i="1"/>
  <c r="AH15" i="1"/>
  <c r="AH42" i="1" l="1"/>
  <c r="AH53" i="1"/>
  <c r="AH45" i="1"/>
  <c r="AH37" i="1"/>
  <c r="AH25" i="1"/>
  <c r="AH7" i="1"/>
  <c r="AH56" i="1"/>
  <c r="AH48" i="1"/>
  <c r="AH40" i="1"/>
  <c r="AH28" i="1"/>
  <c r="AH12" i="1"/>
  <c r="AH35" i="1"/>
  <c r="AH27" i="1"/>
  <c r="AH17" i="1"/>
  <c r="AH9" i="1"/>
  <c r="AH34" i="1"/>
  <c r="AH26" i="1"/>
  <c r="AH10" i="1"/>
  <c r="AH36" i="1"/>
  <c r="AH23" i="1"/>
  <c r="AH50" i="1"/>
  <c r="AH43" i="1"/>
  <c r="AH18" i="1"/>
  <c r="AH20" i="1"/>
  <c r="AH2" i="1"/>
  <c r="AH49" i="1"/>
  <c r="AH11" i="1"/>
  <c r="AH3" i="1"/>
  <c r="AH44" i="1"/>
  <c r="AH8" i="1"/>
  <c r="AH47" i="1"/>
  <c r="AH39" i="1"/>
  <c r="AH31" i="1"/>
  <c r="AH13" i="1"/>
  <c r="AH5" i="1"/>
  <c r="AH38" i="1"/>
  <c r="AH30" i="1"/>
  <c r="AH22" i="1"/>
  <c r="AH14" i="1"/>
  <c r="AH4" i="1"/>
  <c r="AH52" i="1"/>
  <c r="AH41" i="1"/>
  <c r="AH24" i="1"/>
  <c r="AH29" i="1"/>
  <c r="AH54" i="1"/>
  <c r="AH55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<sst xmlns="http://schemas.openxmlformats.org/spreadsheetml/2006/main" count="115" uniqueCount="35">
  <si>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</si>
  <si>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</si>
  <si>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</si>
  <si>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</si>
  <si>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</si>
  <si>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VEDL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</si>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</sst>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246.6</v>
      </c>
      <c r="D2">
        <v>248.45</v>
      </c>
      <c r="E2">
        <v>239.3</v>
      </c>
      <c r="F2">
        <v>242</v>
      </c>
      <c r="G2">
        <f>_xll.TA_TYPPRICE(D2,E2,F2)</f>
        <v>243.25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2.6999999999999886</v>
      </c>
      <c r="R2">
        <f>D2-E2</f>
        <v>9.1499999999999773</v>
      </c>
      <c r="S2">
        <f>Q2/R2</f>
        <v>0.29508196721311425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241.85</v>
      </c>
      <c r="D3">
        <v>243.75</v>
      </c>
      <c r="E3">
        <v>238.5</v>
      </c>
      <c r="F3">
        <v>240</v>
      </c>
      <c r="G3">
        <f>_xll.TA_TYPPRICE(D3,E3,F3)</f>
        <v>240.75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5.25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240</v>
      </c>
      <c r="D4">
        <v>240.1</v>
      </c>
      <c r="E4">
        <v>231.35</v>
      </c>
      <c r="F4">
        <v>233</v>
      </c>
      <c r="G4">
        <f>_xll.TA_TYPPRICE(D4,E4,F4)</f>
        <v>234.81666666666669</v>
      </c>
      <c r="H4">
        <v>239.60555555555558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8.75</v>
      </c>
      <c r="S4">
        <f t="shared" si="7"/>
        <v>0.18857142857142922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229.95</v>
      </c>
      <c r="D5">
        <v>229.95</v>
      </c>
      <c r="E5">
        <v>217.75</v>
      </c>
      <c r="F5">
        <v>223</v>
      </c>
      <c r="G5">
        <f>_xll.TA_TYPPRICE(D5,E5,F5)</f>
        <v>223.56666666666669</v>
      </c>
      <c r="H5">
        <v>231.58611111111114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5.25</v>
      </c>
      <c r="R5">
        <f t="shared" si="6"/>
        <v>12.199999999999989</v>
      </c>
      <c r="S5">
        <f t="shared" si="7"/>
        <v>0.43032786885245944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224.65</v>
      </c>
      <c r="D6">
        <v>225.9</v>
      </c>
      <c r="E6">
        <v>219.2</v>
      </c>
      <c r="F6">
        <v>221</v>
      </c>
      <c r="G6">
        <f>_xll.TA_TYPPRICE(D6,E6,F6)</f>
        <v>222.03333333333333</v>
      </c>
      <c r="H6">
        <v>226.80972222222223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1.8000000000000114</v>
      </c>
      <c r="R6">
        <f t="shared" si="6"/>
        <v>6.7000000000000171</v>
      </c>
      <c r="S6">
        <f t="shared" si="7"/>
        <v>0.26865671641791145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222</v>
      </c>
      <c r="D7">
        <v>229.8</v>
      </c>
      <c r="E7">
        <v>221.35</v>
      </c>
      <c r="F7">
        <v>225</v>
      </c>
      <c r="G7">
        <f>_xll.TA_TYPPRICE(D7,E7,F7)</f>
        <v>225.38333333333333</v>
      </c>
      <c r="H7">
        <v>226.09652777777779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</v>
      </c>
      <c r="O7" t="str">
        <f t="shared" si="3"/>
        <v>DOWN</v>
      </c>
      <c r="P7" t="e">
        <f t="shared" si="4"/>
        <v>#N/A</v>
      </c>
      <c r="Q7">
        <f t="shared" si="5"/>
        <v>3.6500000000000057</v>
      </c>
      <c r="R7">
        <f t="shared" si="6"/>
        <v>8.4500000000000171</v>
      </c>
      <c r="S7">
        <f t="shared" si="7"/>
        <v>0.43195266272189331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227.95</v>
      </c>
      <c r="D8">
        <v>230</v>
      </c>
      <c r="E8">
        <v>225.25</v>
      </c>
      <c r="F8">
        <v>230</v>
      </c>
      <c r="G8">
        <f>_xll.TA_TYPPRICE(D8,E8,F8)</f>
        <v>228.41666666666666</v>
      </c>
      <c r="H8">
        <v>227.25659722222224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32.799999999999997</v>
      </c>
      <c r="O8" t="str">
        <f t="shared" si="3"/>
        <v>DOWN</v>
      </c>
      <c r="P8" t="e">
        <f t="shared" si="4"/>
        <v>#N/A</v>
      </c>
      <c r="Q8">
        <f t="shared" si="5"/>
        <v>4.75</v>
      </c>
      <c r="R8">
        <f t="shared" si="6"/>
        <v>4.75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231.15</v>
      </c>
      <c r="D9">
        <v>237.7</v>
      </c>
      <c r="E9">
        <v>229.8</v>
      </c>
      <c r="F9">
        <v>236</v>
      </c>
      <c r="G9">
        <f>_xll.TA_TYPPRICE(D9,E9,F9)</f>
        <v>234.5</v>
      </c>
      <c r="H9">
        <v>230.87829861111112</v>
      </c>
      <c r="I9" t="str">
        <f t="shared" si="0"/>
        <v>UP</v>
      </c>
      <c r="J9">
        <v>235.70625000000001</v>
      </c>
      <c r="K9">
        <v>227.81249999999997</v>
      </c>
      <c r="L9" t="str">
        <f t="shared" si="1"/>
        <v>UP</v>
      </c>
      <c r="M9" t="str">
        <f t="shared" si="2"/>
        <v>UP</v>
      </c>
      <c r="N9">
        <v>48.307692307692307</v>
      </c>
      <c r="O9" t="str">
        <f t="shared" si="3"/>
        <v>No Momentum</v>
      </c>
      <c r="P9" t="str">
        <f t="shared" si="4"/>
        <v>No Trend + Momentum</v>
      </c>
      <c r="Q9">
        <f t="shared" si="5"/>
        <v>6.1999999999999886</v>
      </c>
      <c r="R9">
        <f t="shared" si="6"/>
        <v>7.8999999999999773</v>
      </c>
      <c r="S9">
        <f t="shared" si="7"/>
        <v>0.78481012658227933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237.55</v>
      </c>
      <c r="D10">
        <v>239.45</v>
      </c>
      <c r="E10">
        <v>233.3</v>
      </c>
      <c r="F10">
        <v>236</v>
      </c>
      <c r="G10">
        <f>_xll.TA_TYPPRICE(D10,E10,F10)</f>
        <v>236.25</v>
      </c>
      <c r="H10">
        <v>233.56414930555556</v>
      </c>
      <c r="I10" t="str">
        <f t="shared" si="0"/>
        <v>UP</v>
      </c>
      <c r="J10">
        <v>236.53819444444446</v>
      </c>
      <c r="K10">
        <v>229.03194444444443</v>
      </c>
      <c r="L10" t="str">
        <f t="shared" si="1"/>
        <v>No Confirmation</v>
      </c>
      <c r="M10" t="str">
        <f t="shared" si="2"/>
        <v>No Trend</v>
      </c>
      <c r="N10">
        <v>48.307692307692299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2.6999999999999886</v>
      </c>
      <c r="R10">
        <f t="shared" si="6"/>
        <v>6.1499999999999773</v>
      </c>
      <c r="S10">
        <f t="shared" si="7"/>
        <v>0.43902439024390222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238.95</v>
      </c>
      <c r="D11">
        <v>243</v>
      </c>
      <c r="E11">
        <v>237.25</v>
      </c>
      <c r="F11">
        <v>241</v>
      </c>
      <c r="G11">
        <f>_xll.TA_TYPPRICE(D11,E11,F11)</f>
        <v>240.41666666666666</v>
      </c>
      <c r="H11">
        <v>236.99040798611111</v>
      </c>
      <c r="I11" t="str">
        <f t="shared" si="0"/>
        <v>UP</v>
      </c>
      <c r="J11">
        <v>237.9741512345679</v>
      </c>
      <c r="K11">
        <v>230.85817901234566</v>
      </c>
      <c r="L11" t="str">
        <f t="shared" si="1"/>
        <v>UP</v>
      </c>
      <c r="M11" t="str">
        <f t="shared" si="2"/>
        <v>UP</v>
      </c>
      <c r="N11">
        <v>60.251386321626612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5.75</v>
      </c>
      <c r="S11">
        <f t="shared" si="7"/>
        <v>0.65217391304347827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244.95</v>
      </c>
      <c r="D12">
        <v>246</v>
      </c>
      <c r="E12">
        <v>236.65</v>
      </c>
      <c r="F12">
        <v>238</v>
      </c>
      <c r="G12">
        <f>_xll.TA_TYPPRICE(D12,E12,F12)</f>
        <v>240.21666666666667</v>
      </c>
      <c r="H12">
        <v>238.6035373263889</v>
      </c>
      <c r="I12" t="str">
        <f t="shared" si="0"/>
        <v>DOWN</v>
      </c>
      <c r="J12">
        <v>239.75767318244169</v>
      </c>
      <c r="K12">
        <v>232.14525034293553</v>
      </c>
      <c r="L12" t="str">
        <f t="shared" si="1"/>
        <v>No Confirmation</v>
      </c>
      <c r="M12" t="str">
        <f t="shared" si="2"/>
        <v>No Trend</v>
      </c>
      <c r="N12">
        <v>51.352500984639619</v>
      </c>
      <c r="O12" t="str">
        <f t="shared" si="3"/>
        <v>No Momentum</v>
      </c>
      <c r="P12" t="str">
        <f t="shared" si="4"/>
        <v>No Trend + Momentum</v>
      </c>
      <c r="Q12">
        <f t="shared" si="5"/>
        <v>1.3499999999999943</v>
      </c>
      <c r="R12">
        <f t="shared" si="6"/>
        <v>9.3499999999999943</v>
      </c>
      <c r="S12">
        <f t="shared" si="7"/>
        <v>0.14438502673796738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239.7</v>
      </c>
      <c r="D13">
        <v>243</v>
      </c>
      <c r="E13">
        <v>238.3</v>
      </c>
      <c r="F13">
        <v>243</v>
      </c>
      <c r="G13">
        <f>_xll.TA_TYPPRICE(D13,E13,F13)</f>
        <v>241.43333333333331</v>
      </c>
      <c r="H13">
        <v>240.01843532986112</v>
      </c>
      <c r="I13" t="str">
        <f t="shared" si="0"/>
        <v>UP</v>
      </c>
      <c r="J13">
        <v>240.47819025301021</v>
      </c>
      <c r="K13">
        <v>233.51297248894986</v>
      </c>
      <c r="L13" t="str">
        <f t="shared" si="1"/>
        <v>UP</v>
      </c>
      <c r="M13" t="str">
        <f t="shared" si="2"/>
        <v>UP</v>
      </c>
      <c r="N13">
        <v>62.799186808222274</v>
      </c>
      <c r="O13" t="str">
        <f t="shared" si="3"/>
        <v>UP</v>
      </c>
      <c r="P13" t="str">
        <f t="shared" si="4"/>
        <v>UP</v>
      </c>
      <c r="Q13">
        <f t="shared" si="5"/>
        <v>4.6999999999999886</v>
      </c>
      <c r="R13">
        <f t="shared" si="6"/>
        <v>4.6999999999999886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234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</v>
      </c>
      <c r="D14">
        <v>241.4</v>
      </c>
      <c r="E14">
        <v>229.6</v>
      </c>
      <c r="F14">
        <v>230</v>
      </c>
      <c r="G14">
        <f>_xll.TA_TYPPRICE(D14,E14,F14)</f>
        <v>233.66666666666666</v>
      </c>
      <c r="H14">
        <v>236.8425509982639</v>
      </c>
      <c r="I14" t="str">
        <f t="shared" si="0"/>
        <v>DOWN</v>
      </c>
      <c r="J14">
        <v>240.6830368634524</v>
      </c>
      <c r="K14">
        <v>232.643423046961</v>
      </c>
      <c r="L14" t="str">
        <f t="shared" si="1"/>
        <v>DOWN</v>
      </c>
      <c r="M14" t="str">
        <f t="shared" si="2"/>
        <v>DOWN</v>
      </c>
      <c r="N14">
        <v>35.585915583099556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11.800000000000011</v>
      </c>
      <c r="S14">
        <f t="shared" si="7"/>
        <v>3.3898305084746214E-2</v>
      </c>
      <c r="T14" t="str">
        <f t="shared" si="8"/>
        <v>DOWN</v>
      </c>
      <c r="U14" t="str">
        <f t="shared" si="9"/>
        <v>DOWN</v>
      </c>
      <c r="V14">
        <v>233.38461538461539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</v>
      </c>
      <c r="D15">
        <v>234.85</v>
      </c>
      <c r="E15">
        <v>225.55</v>
      </c>
      <c r="F15">
        <v>231</v>
      </c>
      <c r="G15">
        <f>_xll.TA_TYPPRICE(D15,E15,F15)</f>
        <v>230.46666666666667</v>
      </c>
      <c r="H15">
        <v>233.65460883246527</v>
      </c>
      <c r="I15" t="str">
        <f t="shared" si="0"/>
        <v>DOWN</v>
      </c>
      <c r="J15">
        <v>239.38680644935187</v>
      </c>
      <c r="K15">
        <v>231.067106814303</v>
      </c>
      <c r="L15" t="str">
        <f t="shared" si="1"/>
        <v>DOWN</v>
      </c>
      <c r="M15" t="str">
        <f t="shared" si="2"/>
        <v>DOWN</v>
      </c>
      <c r="N15">
        <v>38.162505344054722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9.2999999999999829</v>
      </c>
      <c r="S15">
        <f t="shared" si="7"/>
        <v>0.5860215053763439</v>
      </c>
      <c r="T15" t="str">
        <f t="shared" si="8"/>
        <v>No Indication</v>
      </c>
      <c r="U15" t="str">
        <f t="shared" si="9"/>
        <v>No T+M+I</v>
      </c>
      <c r="V15">
        <v>233.01775147928996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232.8</v>
      </c>
      <c r="D16">
        <v>235.25</v>
      </c>
      <c r="E16">
        <v>227.5</v>
      </c>
      <c r="F16">
        <v>230</v>
      </c>
      <c r="G16">
        <f>_xll.TA_TYPPRICE(D16,E16,F16)</f>
        <v>230.91666666666666</v>
      </c>
      <c r="H16">
        <v>232.28563774956598</v>
      </c>
      <c r="I16" t="str">
        <f t="shared" si="0"/>
        <v>DOWN</v>
      </c>
      <c r="J16">
        <v>238.46751612727368</v>
      </c>
      <c r="K16">
        <v>230.27441641112455</v>
      </c>
      <c r="L16" t="str">
        <f t="shared" si="1"/>
        <v>DOWN</v>
      </c>
      <c r="M16" t="str">
        <f t="shared" si="2"/>
        <v>DOWN</v>
      </c>
      <c r="N16">
        <v>36.345225462008315</v>
      </c>
      <c r="O16" t="str">
        <f t="shared" si="3"/>
        <v>DOWN</v>
      </c>
      <c r="P16" t="str">
        <f t="shared" si="4"/>
        <v>DOWN</v>
      </c>
      <c r="Q16">
        <f t="shared" si="5"/>
        <v>2.5</v>
      </c>
      <c r="R16">
        <f t="shared" si="6"/>
        <v>7.75</v>
      </c>
      <c r="S16">
        <f t="shared" si="7"/>
        <v>0.32258064516129031</v>
      </c>
      <c r="T16" t="str">
        <f t="shared" si="8"/>
        <v>No Indication</v>
      </c>
      <c r="U16" t="str">
        <f t="shared" si="9"/>
        <v>No T+M+I</v>
      </c>
      <c r="V16">
        <v>232.55348202093765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230.1</v>
      </c>
      <c r="D17">
        <v>233.4</v>
      </c>
      <c r="E17">
        <v>221.9</v>
      </c>
      <c r="F17">
        <v>230</v>
      </c>
      <c r="G17">
        <f>_xll.TA_TYPPRICE(D17,E17,F17)</f>
        <v>228.43333333333331</v>
      </c>
      <c r="H17">
        <v>230.35948554144966</v>
      </c>
      <c r="I17" t="str">
        <f t="shared" si="0"/>
        <v>DOWN</v>
      </c>
      <c r="J17">
        <v>237.34140143232398</v>
      </c>
      <c r="K17">
        <v>228.41343498643022</v>
      </c>
      <c r="L17" t="str">
        <f t="shared" si="1"/>
        <v>No Confirmation</v>
      </c>
      <c r="M17" t="str">
        <f t="shared" si="2"/>
        <v>No Trend</v>
      </c>
      <c r="N17">
        <v>36.345225462008315</v>
      </c>
      <c r="O17" t="str">
        <f t="shared" si="3"/>
        <v>DOWN</v>
      </c>
      <c r="P17" t="str">
        <f t="shared" si="4"/>
        <v>No Trend + Momentum</v>
      </c>
      <c r="Q17">
        <f t="shared" si="5"/>
        <v>8.0999999999999943</v>
      </c>
      <c r="R17">
        <f t="shared" si="6"/>
        <v>11.5</v>
      </c>
      <c r="S17">
        <f t="shared" si="7"/>
        <v>0.70434782608695601</v>
      </c>
      <c r="T17" t="str">
        <f t="shared" si="8"/>
        <v>No Indication</v>
      </c>
      <c r="U17" t="str">
        <f t="shared" si="9"/>
        <v>No T+M+I</v>
      </c>
      <c r="V17">
        <v>232.16063863310109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229.9</v>
      </c>
      <c r="D18">
        <v>229.9</v>
      </c>
      <c r="E18">
        <v>220.65</v>
      </c>
      <c r="F18">
        <v>224</v>
      </c>
      <c r="G18">
        <f>_xll.TA_TYPPRICE(D18,E18,F18)</f>
        <v>224.85</v>
      </c>
      <c r="H18">
        <v>227.60474277072484</v>
      </c>
      <c r="I18" t="str">
        <f t="shared" si="0"/>
        <v>DOWN</v>
      </c>
      <c r="J18">
        <v>235.68775666958533</v>
      </c>
      <c r="K18">
        <v>226.68822721166794</v>
      </c>
      <c r="L18" t="str">
        <f t="shared" si="1"/>
        <v>DOWN</v>
      </c>
      <c r="M18" t="str">
        <f t="shared" si="2"/>
        <v>DOWN</v>
      </c>
      <c r="N18">
        <v>25.127487648048408</v>
      </c>
      <c r="O18" t="str">
        <f t="shared" si="3"/>
        <v>DOWN</v>
      </c>
      <c r="P18" t="str">
        <f t="shared" si="4"/>
        <v>DOWN</v>
      </c>
      <c r="Q18">
        <f t="shared" si="5"/>
        <v>3.3499999999999943</v>
      </c>
      <c r="R18">
        <f t="shared" si="6"/>
        <v>9.25</v>
      </c>
      <c r="S18">
        <f t="shared" si="7"/>
        <v>0.36216216216216157</v>
      </c>
      <c r="T18" t="str">
        <f t="shared" si="8"/>
        <v>No Indication</v>
      </c>
      <c r="U18" t="str">
        <f t="shared" si="9"/>
        <v>No T+M+I</v>
      </c>
      <c r="V18">
        <v>230.90515576647016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223.4</v>
      </c>
      <c r="D19">
        <v>235.05</v>
      </c>
      <c r="E19">
        <v>223.2</v>
      </c>
      <c r="F19">
        <v>232</v>
      </c>
      <c r="G19">
        <f>_xll.TA_TYPPRICE(D19,E19,F19)</f>
        <v>230.08333333333334</v>
      </c>
      <c r="H19">
        <v>228.84403805202908</v>
      </c>
      <c r="I19" t="str">
        <f t="shared" si="0"/>
        <v>UP</v>
      </c>
      <c r="J19">
        <v>235.54603296523302</v>
      </c>
      <c r="K19">
        <v>225.91306560907506</v>
      </c>
      <c r="L19" t="str">
        <f t="shared" si="1"/>
        <v>No Confirmation</v>
      </c>
      <c r="M19" t="str">
        <f t="shared" si="2"/>
        <v>No Trend</v>
      </c>
      <c r="N19">
        <v>50.559840127288211</v>
      </c>
      <c r="O19" t="str">
        <f t="shared" si="3"/>
        <v>No Momentum</v>
      </c>
      <c r="P19" t="str">
        <f t="shared" si="4"/>
        <v>No Trend + Momentum</v>
      </c>
      <c r="Q19">
        <f t="shared" si="5"/>
        <v>8.8000000000000114</v>
      </c>
      <c r="R19">
        <f t="shared" si="6"/>
        <v>11.850000000000023</v>
      </c>
      <c r="S19">
        <f t="shared" si="7"/>
        <v>0.74261603375527374</v>
      </c>
      <c r="T19" t="str">
        <f t="shared" si="8"/>
        <v>No Indication</v>
      </c>
      <c r="U19" t="str">
        <f t="shared" si="9"/>
        <v>No T+M+I</v>
      </c>
      <c r="V19">
        <v>231.07359334085936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233.45</v>
      </c>
      <c r="D20">
        <v>245.9</v>
      </c>
      <c r="E20">
        <v>231.6</v>
      </c>
      <c r="F20">
        <v>242</v>
      </c>
      <c r="G20">
        <f>_xll.TA_TYPPRICE(D20,E20,F20)</f>
        <v>239.83333333333334</v>
      </c>
      <c r="H20">
        <v>234.33868569268122</v>
      </c>
      <c r="I20" t="str">
        <f t="shared" si="0"/>
        <v>UP</v>
      </c>
      <c r="J20">
        <v>237.84691452851459</v>
      </c>
      <c r="K20">
        <v>227.17682880705837</v>
      </c>
      <c r="L20" t="str">
        <f t="shared" si="1"/>
        <v>UP</v>
      </c>
      <c r="M20" t="str">
        <f t="shared" si="2"/>
        <v>UP</v>
      </c>
      <c r="N20">
        <v>67.701851551871442</v>
      </c>
      <c r="O20" t="str">
        <f t="shared" si="3"/>
        <v>UP</v>
      </c>
      <c r="P20" t="str">
        <f t="shared" si="4"/>
        <v>UP</v>
      </c>
      <c r="Q20">
        <f t="shared" si="5"/>
        <v>10.400000000000006</v>
      </c>
      <c r="R20">
        <f t="shared" si="6"/>
        <v>14.300000000000011</v>
      </c>
      <c r="S20">
        <f t="shared" si="7"/>
        <v>0.72727272727272707</v>
      </c>
      <c r="T20" t="str">
        <f t="shared" si="8"/>
        <v>No Indication</v>
      </c>
      <c r="U20" t="str">
        <f t="shared" si="9"/>
        <v>No T+M+I</v>
      </c>
      <c r="V20">
        <v>232.75457898072716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247.7</v>
      </c>
      <c r="E21">
        <v>240.55</v>
      </c>
      <c r="F21">
        <v>245</v>
      </c>
      <c r="G21">
        <f>_xll.TA_TYPPRICE(D21,E21,F21)</f>
        <v>244.41666666666666</v>
      </c>
      <c r="H21">
        <v>239.37767617967393</v>
      </c>
      <c r="I21" t="str">
        <f t="shared" si="0"/>
        <v>UP</v>
      </c>
      <c r="J21">
        <v>240.03648907773356</v>
      </c>
      <c r="K21">
        <v>230.14864462771206</v>
      </c>
      <c r="L21" t="str">
        <f t="shared" si="1"/>
        <v>UP</v>
      </c>
      <c r="M21" t="str">
        <f t="shared" si="2"/>
        <v>UP</v>
      </c>
      <c r="N21">
        <v>71.418096486814846</v>
      </c>
      <c r="O21" t="str">
        <f t="shared" si="3"/>
        <v>UP</v>
      </c>
      <c r="P21" t="str">
        <f t="shared" si="4"/>
        <v>UP</v>
      </c>
      <c r="Q21">
        <f t="shared" si="5"/>
        <v>4.4499999999999886</v>
      </c>
      <c r="R21">
        <f t="shared" si="6"/>
        <v>7.1499999999999773</v>
      </c>
      <c r="S21">
        <f t="shared" si="7"/>
        <v>0.62237762237762273</v>
      </c>
      <c r="T21" t="str">
        <f t="shared" si="8"/>
        <v>No Indication</v>
      </c>
      <c r="U21" t="str">
        <f t="shared" si="9"/>
        <v>No T+M+I</v>
      </c>
      <c r="V21">
        <v>234.63848990676914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242.5</v>
      </c>
      <c r="D22">
        <v>246.35</v>
      </c>
      <c r="E22">
        <v>240.55</v>
      </c>
      <c r="F22">
        <v>244</v>
      </c>
      <c r="G22">
        <f>_xll.TA_TYPPRICE(D22,E22,F22)</f>
        <v>243.63333333333333</v>
      </c>
      <c r="H22">
        <v>241.50550475650363</v>
      </c>
      <c r="I22" t="str">
        <f t="shared" si="0"/>
        <v>UP</v>
      </c>
      <c r="J22">
        <v>241.43949150490388</v>
      </c>
      <c r="K22">
        <v>232.46005693266494</v>
      </c>
      <c r="L22" t="str">
        <f t="shared" si="1"/>
        <v>UP</v>
      </c>
      <c r="M22" t="str">
        <f t="shared" si="2"/>
        <v>UP</v>
      </c>
      <c r="N22">
        <v>68.15081525732667</v>
      </c>
      <c r="O22" t="str">
        <f t="shared" si="3"/>
        <v>UP</v>
      </c>
      <c r="P22" t="str">
        <f t="shared" si="4"/>
        <v>UP</v>
      </c>
      <c r="Q22">
        <f t="shared" si="5"/>
        <v>3.4499999999999886</v>
      </c>
      <c r="R22">
        <f t="shared" si="6"/>
        <v>5.7999999999999829</v>
      </c>
      <c r="S22">
        <f t="shared" si="7"/>
        <v>0.59482758620689635</v>
      </c>
      <c r="T22" t="str">
        <f t="shared" si="8"/>
        <v>No Indication</v>
      </c>
      <c r="U22" t="str">
        <f t="shared" si="9"/>
        <v>No T+M+I</v>
      </c>
      <c r="V22">
        <v>236.07872222880465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244.5</v>
      </c>
      <c r="D23">
        <v>245.85</v>
      </c>
      <c r="E23">
        <v>237.45</v>
      </c>
      <c r="F23">
        <v>238</v>
      </c>
      <c r="G23">
        <f>_xll.TA_TYPPRICE(D23,E23,F23)</f>
        <v>240.43333333333331</v>
      </c>
      <c r="H23">
        <v>240.96941904491848</v>
      </c>
      <c r="I23" t="str">
        <f t="shared" si="0"/>
        <v>DOWN</v>
      </c>
      <c r="J23">
        <v>242.41960450381413</v>
      </c>
      <c r="K23">
        <v>233.56893316985051</v>
      </c>
      <c r="L23" t="str">
        <f t="shared" si="1"/>
        <v>No Confirmation</v>
      </c>
      <c r="M23" t="str">
        <f t="shared" si="2"/>
        <v>No Trend</v>
      </c>
      <c r="N23">
        <v>50.740869575972816</v>
      </c>
      <c r="O23" t="str">
        <f t="shared" si="3"/>
        <v>No Momentum</v>
      </c>
      <c r="P23" t="str">
        <f t="shared" si="4"/>
        <v>No Trend + Momentum</v>
      </c>
      <c r="Q23">
        <f t="shared" si="5"/>
        <v>0.55000000000001137</v>
      </c>
      <c r="R23">
        <f t="shared" si="6"/>
        <v>8.4000000000000057</v>
      </c>
      <c r="S23">
        <f t="shared" si="7"/>
        <v>6.5476190476191784E-2</v>
      </c>
      <c r="T23" t="str">
        <f t="shared" si="8"/>
        <v>DOWN</v>
      </c>
      <c r="U23" t="str">
        <f t="shared" si="9"/>
        <v>No T+M+I</v>
      </c>
      <c r="V23">
        <v>236.37430342437315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239.85</v>
      </c>
      <c r="D24">
        <v>241.1</v>
      </c>
      <c r="E24">
        <v>230.7</v>
      </c>
      <c r="F24">
        <v>231</v>
      </c>
      <c r="G24">
        <f>_xll.TA_TYPPRICE(D24,E24,F24)</f>
        <v>234.26666666666665</v>
      </c>
      <c r="H24">
        <v>237.61804285579257</v>
      </c>
      <c r="I24" t="str">
        <f t="shared" si="0"/>
        <v>DOWN</v>
      </c>
      <c r="J24">
        <v>242.1263590585221</v>
      </c>
      <c r="K24">
        <v>232.93139246543927</v>
      </c>
      <c r="L24" t="str">
        <f t="shared" si="1"/>
        <v>DOWN</v>
      </c>
      <c r="M24" t="str">
        <f t="shared" si="2"/>
        <v>DOWN</v>
      </c>
      <c r="N24">
        <v>36.968353877105372</v>
      </c>
      <c r="O24" t="str">
        <f t="shared" si="3"/>
        <v>DOWN</v>
      </c>
      <c r="P24" t="str">
        <f t="shared" si="4"/>
        <v>DOWN</v>
      </c>
      <c r="Q24">
        <f t="shared" si="5"/>
        <v>0.30000000000001137</v>
      </c>
      <c r="R24">
        <f t="shared" si="6"/>
        <v>10.400000000000006</v>
      </c>
      <c r="S24">
        <f t="shared" si="7"/>
        <v>2.8846153846154923E-2</v>
      </c>
      <c r="T24" t="str">
        <f t="shared" si="8"/>
        <v>DOWN</v>
      </c>
      <c r="U24" t="str">
        <f t="shared" si="9"/>
        <v>DOWN</v>
      </c>
      <c r="V24">
        <v>235.54748751293113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232.7</v>
      </c>
      <c r="D25">
        <v>235.65</v>
      </c>
      <c r="E25">
        <v>226.5</v>
      </c>
      <c r="F25">
        <v>229</v>
      </c>
      <c r="G25">
        <f>_xll.TA_TYPPRICE(D25,E25,F25)</f>
        <v>230.38333333333333</v>
      </c>
      <c r="H25">
        <v>234.00068809456295</v>
      </c>
      <c r="I25" t="str">
        <f t="shared" si="0"/>
        <v>DOWN</v>
      </c>
      <c r="J25">
        <v>240.6871681566283</v>
      </c>
      <c r="K25">
        <v>231.5021941397861</v>
      </c>
      <c r="L25" t="str">
        <f t="shared" si="1"/>
        <v>DOWN</v>
      </c>
      <c r="M25" t="str">
        <f t="shared" si="2"/>
        <v>DOWN</v>
      </c>
      <c r="N25">
        <v>33.701384376179192</v>
      </c>
      <c r="O25" t="str">
        <f t="shared" si="3"/>
        <v>DOWN</v>
      </c>
      <c r="P25" t="str">
        <f t="shared" si="4"/>
        <v>DOWN</v>
      </c>
      <c r="Q25">
        <f t="shared" si="5"/>
        <v>2.5</v>
      </c>
      <c r="R25">
        <f t="shared" si="6"/>
        <v>9.1500000000000057</v>
      </c>
      <c r="S25">
        <f t="shared" si="7"/>
        <v>0.2732240437158468</v>
      </c>
      <c r="T25" t="str">
        <f t="shared" si="8"/>
        <v>No Indication</v>
      </c>
      <c r="U25" t="str">
        <f t="shared" si="9"/>
        <v>No T+M+I</v>
      </c>
      <c r="V25">
        <v>234.54018174171097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233.15</v>
      </c>
      <c r="E26">
        <v>227.2</v>
      </c>
      <c r="F26">
        <v>229</v>
      </c>
      <c r="G26">
        <f>_xll.TA_TYPPRICE(D26,E26,F26)</f>
        <v>229.78333333333333</v>
      </c>
      <c r="H26">
        <v>231.89201071394814</v>
      </c>
      <c r="I26" t="str">
        <f t="shared" si="0"/>
        <v>DOWN</v>
      </c>
      <c r="J26">
        <v>239.01224189959979</v>
      </c>
      <c r="K26">
        <v>230.54615099761142</v>
      </c>
      <c r="L26" t="str">
        <f t="shared" si="1"/>
        <v>DOWN</v>
      </c>
      <c r="M26" t="str">
        <f t="shared" si="2"/>
        <v>DOWN</v>
      </c>
      <c r="N26">
        <v>33.701384376179199</v>
      </c>
      <c r="O26" t="str">
        <f t="shared" si="3"/>
        <v>DOWN</v>
      </c>
      <c r="P26" t="str">
        <f t="shared" si="4"/>
        <v>DOWN</v>
      </c>
      <c r="Q26">
        <f t="shared" si="5"/>
        <v>1.8000000000000114</v>
      </c>
      <c r="R26">
        <f t="shared" si="6"/>
        <v>5.9500000000000171</v>
      </c>
      <c r="S26">
        <f t="shared" si="7"/>
        <v>0.30252100840336238</v>
      </c>
      <c r="T26" t="str">
        <f t="shared" si="8"/>
        <v>No Indication</v>
      </c>
      <c r="U26" t="str">
        <f t="shared" si="9"/>
        <v>No T+M+I</v>
      </c>
      <c r="V26">
        <v>233.68784608914004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229.7</v>
      </c>
      <c r="D27">
        <v>231.4</v>
      </c>
      <c r="E27">
        <v>226.6</v>
      </c>
      <c r="F27">
        <v>230</v>
      </c>
      <c r="G27">
        <f>_xll.TA_TYPPRICE(D27,E27,F27)</f>
        <v>229.33333333333334</v>
      </c>
      <c r="H27">
        <v>230.61267202364076</v>
      </c>
      <c r="I27" t="str">
        <f t="shared" si="0"/>
        <v>DOWN</v>
      </c>
      <c r="J27">
        <v>237.32063258857761</v>
      </c>
      <c r="K27">
        <v>229.66922855369776</v>
      </c>
      <c r="L27" t="str">
        <f t="shared" si="1"/>
        <v>No Confirmation</v>
      </c>
      <c r="M27" t="str">
        <f t="shared" si="2"/>
        <v>No Trend</v>
      </c>
      <c r="N27">
        <v>37.983074469698067</v>
      </c>
      <c r="O27" t="str">
        <f t="shared" si="3"/>
        <v>DOWN</v>
      </c>
      <c r="P27" t="str">
        <f t="shared" si="4"/>
        <v>No Trend + Momentum</v>
      </c>
      <c r="Q27">
        <f t="shared" si="5"/>
        <v>3.4000000000000057</v>
      </c>
      <c r="R27">
        <f t="shared" si="6"/>
        <v>4.8000000000000114</v>
      </c>
      <c r="S27">
        <f t="shared" si="7"/>
        <v>0.70833333333333282</v>
      </c>
      <c r="T27" t="str">
        <f t="shared" si="8"/>
        <v>No Indication</v>
      </c>
      <c r="U27" t="str">
        <f t="shared" si="9"/>
        <v>No T+M+I</v>
      </c>
      <c r="V27">
        <v>233.12048515234926</v>
      </c>
      <c r="W27">
        <v>233.57692307692307</v>
      </c>
      <c r="X27">
        <f t="shared" si="10"/>
        <v>-0.45643792457380528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235.5</v>
      </c>
      <c r="D28">
        <v>236</v>
      </c>
      <c r="E28">
        <v>232</v>
      </c>
      <c r="F28">
        <v>233</v>
      </c>
      <c r="G28">
        <f>_xll.TA_TYPPRICE(D28,E28,F28)</f>
        <v>233.66666666666666</v>
      </c>
      <c r="H28">
        <v>232.13966934515372</v>
      </c>
      <c r="I28" t="str">
        <f t="shared" si="0"/>
        <v>UP</v>
      </c>
      <c r="J28">
        <v>237.02715868000482</v>
      </c>
      <c r="K28">
        <v>230.18717776398714</v>
      </c>
      <c r="L28" t="str">
        <f t="shared" si="1"/>
        <v>No Confirmation</v>
      </c>
      <c r="M28" t="str">
        <f t="shared" si="2"/>
        <v>No Trend</v>
      </c>
      <c r="N28">
        <v>50.074207628847887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233.10194897506477</v>
      </c>
      <c r="W28">
        <v>233.53418803418802</v>
      </c>
      <c r="X28">
        <f t="shared" si="10"/>
        <v>-0.43223905912324767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232.45</v>
      </c>
      <c r="D29">
        <v>236.4</v>
      </c>
      <c r="E29">
        <v>231.8</v>
      </c>
      <c r="F29">
        <v>234</v>
      </c>
      <c r="G29">
        <f>_xll.TA_TYPPRICE(D29,E29,F29)</f>
        <v>234.06666666666669</v>
      </c>
      <c r="H29">
        <v>233.10316800591022</v>
      </c>
      <c r="I29" t="str">
        <f t="shared" si="0"/>
        <v>UP</v>
      </c>
      <c r="J29">
        <v>236.8877900844482</v>
      </c>
      <c r="K29">
        <v>230.54558270532334</v>
      </c>
      <c r="L29" t="str">
        <f t="shared" si="1"/>
        <v>No Confirmation</v>
      </c>
      <c r="M29" t="str">
        <f t="shared" si="2"/>
        <v>No Trend</v>
      </c>
      <c r="N29">
        <v>53.825234924652378</v>
      </c>
      <c r="O29" t="str">
        <f t="shared" si="3"/>
        <v>No Momentum</v>
      </c>
      <c r="P29" t="str">
        <f t="shared" si="4"/>
        <v>No Trend + Momentum</v>
      </c>
      <c r="Q29">
        <f t="shared" si="5"/>
        <v>2.1999999999999886</v>
      </c>
      <c r="R29">
        <f t="shared" si="6"/>
        <v>4.5999999999999943</v>
      </c>
      <c r="S29">
        <f t="shared" si="7"/>
        <v>0.47826086956521552</v>
      </c>
      <c r="T29" t="str">
        <f t="shared" si="8"/>
        <v>No Indication</v>
      </c>
      <c r="U29" t="str">
        <f t="shared" si="9"/>
        <v>No T+M+I</v>
      </c>
      <c r="V29">
        <v>233.24011067120864</v>
      </c>
      <c r="W29">
        <v>233.56869262424817</v>
      </c>
      <c r="X29">
        <f t="shared" si="10"/>
        <v>-0.32858195303953153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234</v>
      </c>
      <c r="D30">
        <v>246</v>
      </c>
      <c r="E30">
        <v>232.25</v>
      </c>
      <c r="F30">
        <v>244</v>
      </c>
      <c r="G30">
        <f>_xll.TA_TYPPRICE(D30,E30,F30)</f>
        <v>240.75</v>
      </c>
      <c r="H30">
        <v>236.92658400295511</v>
      </c>
      <c r="I30" t="str">
        <f t="shared" si="0"/>
        <v>UP</v>
      </c>
      <c r="J30">
        <v>238.91272562123748</v>
      </c>
      <c r="K30">
        <v>230.92434210414038</v>
      </c>
      <c r="L30" t="str">
        <f t="shared" si="1"/>
        <v>UP</v>
      </c>
      <c r="M30" t="str">
        <f t="shared" si="2"/>
        <v>UP</v>
      </c>
      <c r="N30">
        <v>76.188149861119896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13.75</v>
      </c>
      <c r="S30">
        <f t="shared" si="7"/>
        <v>0.8545454545454545</v>
      </c>
      <c r="T30" t="str">
        <f t="shared" si="8"/>
        <v>UP</v>
      </c>
      <c r="U30" t="str">
        <f t="shared" si="9"/>
        <v>UP</v>
      </c>
      <c r="V30">
        <v>234.89547826025347</v>
      </c>
      <c r="W30">
        <v>234.34138205948904</v>
      </c>
      <c r="X30">
        <f t="shared" si="10"/>
        <v>0.55409620076443389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243.5</v>
      </c>
      <c r="D31">
        <v>248.9</v>
      </c>
      <c r="E31">
        <v>242.5</v>
      </c>
      <c r="F31">
        <v>245</v>
      </c>
      <c r="G31">
        <f>_xll.TA_TYPPRICE(D31,E31,F31)</f>
        <v>245.46666666666667</v>
      </c>
      <c r="H31">
        <v>241.1966253348109</v>
      </c>
      <c r="I31" t="str">
        <f t="shared" si="0"/>
        <v>UP</v>
      </c>
      <c r="J31">
        <v>241.13211992762916</v>
      </c>
      <c r="K31">
        <v>233.49671052544252</v>
      </c>
      <c r="L31" t="str">
        <f t="shared" si="1"/>
        <v>UP</v>
      </c>
      <c r="M31" t="str">
        <f t="shared" si="2"/>
        <v>UP</v>
      </c>
      <c r="N31">
        <v>77.547402902716328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6.4000000000000057</v>
      </c>
      <c r="S31">
        <f t="shared" si="7"/>
        <v>0.39062499999999967</v>
      </c>
      <c r="T31" t="str">
        <f t="shared" si="8"/>
        <v>No Indication</v>
      </c>
      <c r="U31" t="str">
        <f t="shared" si="9"/>
        <v>No T+M+I</v>
      </c>
      <c r="V31">
        <v>236.45002006636832</v>
      </c>
      <c r="W31">
        <v>235.13090931434169</v>
      </c>
      <c r="X31">
        <f t="shared" si="10"/>
        <v>1.3191107520266314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244.1</v>
      </c>
      <c r="D32">
        <v>244.6</v>
      </c>
      <c r="E32">
        <v>237.6</v>
      </c>
      <c r="F32">
        <v>238</v>
      </c>
      <c r="G32">
        <f>_xll.TA_TYPPRICE(D32,E32,F32)</f>
        <v>240.06666666666669</v>
      </c>
      <c r="H32">
        <v>240.63164600073878</v>
      </c>
      <c r="I32" t="str">
        <f t="shared" si="0"/>
        <v>DOWN</v>
      </c>
      <c r="J32">
        <v>241.90275994371157</v>
      </c>
      <c r="K32">
        <v>234.40855263089975</v>
      </c>
      <c r="L32" t="str">
        <f t="shared" si="1"/>
        <v>No Confirmation</v>
      </c>
      <c r="M32" t="str">
        <f t="shared" si="2"/>
        <v>No Trend</v>
      </c>
      <c r="N32">
        <v>51.716311009123991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7</v>
      </c>
      <c r="S32">
        <f t="shared" si="7"/>
        <v>5.7142857142857953E-2</v>
      </c>
      <c r="T32" t="str">
        <f t="shared" si="8"/>
        <v>DOWN</v>
      </c>
      <c r="U32" t="str">
        <f t="shared" si="9"/>
        <v>No T+M+I</v>
      </c>
      <c r="V32">
        <v>236.68847851769627</v>
      </c>
      <c r="W32">
        <v>235.34343455031637</v>
      </c>
      <c r="X32">
        <f t="shared" si="10"/>
        <v>1.345043967379894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238.45</v>
      </c>
      <c r="D33">
        <v>239</v>
      </c>
      <c r="E33">
        <v>233.75</v>
      </c>
      <c r="F33">
        <v>236</v>
      </c>
      <c r="G33">
        <f>_xll.TA_TYPPRICE(D33,E33,F33)</f>
        <v>236.25</v>
      </c>
      <c r="H33">
        <v>238.44082300036939</v>
      </c>
      <c r="I33" t="str">
        <f t="shared" si="0"/>
        <v>DOWN</v>
      </c>
      <c r="J33">
        <v>241.25770217844234</v>
      </c>
      <c r="K33">
        <v>234.26220760181093</v>
      </c>
      <c r="L33" t="str">
        <f t="shared" si="1"/>
        <v>No Confirmation</v>
      </c>
      <c r="M33" t="str">
        <f t="shared" si="2"/>
        <v>No Trend</v>
      </c>
      <c r="N33">
        <v>46.218007673435046</v>
      </c>
      <c r="O33" t="str">
        <f t="shared" si="3"/>
        <v>No Momentum</v>
      </c>
      <c r="P33" t="str">
        <f t="shared" si="4"/>
        <v>No Trend + Momentum</v>
      </c>
      <c r="Q33">
        <f t="shared" si="5"/>
        <v>2.25</v>
      </c>
      <c r="R33">
        <f t="shared" si="6"/>
        <v>5.25</v>
      </c>
      <c r="S33">
        <f t="shared" si="7"/>
        <v>0.42857142857142855</v>
      </c>
      <c r="T33" t="str">
        <f t="shared" si="8"/>
        <v>No Indication</v>
      </c>
      <c r="U33" t="str">
        <f t="shared" si="9"/>
        <v>No T+M+I</v>
      </c>
      <c r="V33">
        <v>236.582558745743</v>
      </c>
      <c r="W33">
        <v>235.39206902807072</v>
      </c>
      <c r="X33">
        <f t="shared" si="10"/>
        <v>1.1904897176722784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233.75</v>
      </c>
      <c r="D34">
        <v>238.2</v>
      </c>
      <c r="E34">
        <v>233</v>
      </c>
      <c r="F34">
        <v>237</v>
      </c>
      <c r="G34">
        <f>_xll.TA_TYPPRICE(D34,E34,F34)</f>
        <v>236.06666666666669</v>
      </c>
      <c r="H34">
        <v>237.25374483351806</v>
      </c>
      <c r="I34" t="str">
        <f t="shared" si="0"/>
        <v>DOWN</v>
      </c>
      <c r="J34">
        <v>240.57821280545517</v>
      </c>
      <c r="K34">
        <v>233.98171702363072</v>
      </c>
      <c r="L34" t="str">
        <f t="shared" si="1"/>
        <v>No Confirmation</v>
      </c>
      <c r="M34" t="str">
        <f t="shared" si="2"/>
        <v>No Trend</v>
      </c>
      <c r="N34">
        <v>49.569038499467148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5.1999999999999886</v>
      </c>
      <c r="S34">
        <f t="shared" si="7"/>
        <v>0.76923076923077094</v>
      </c>
      <c r="T34" t="str">
        <f t="shared" si="8"/>
        <v>No Indication</v>
      </c>
      <c r="U34" t="str">
        <f t="shared" si="9"/>
        <v>No T+M+I</v>
      </c>
      <c r="V34">
        <v>236.64678047716714</v>
      </c>
      <c r="W34">
        <v>235.51117502599141</v>
      </c>
      <c r="X34">
        <f t="shared" si="10"/>
        <v>1.135605451175735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238.75</v>
      </c>
      <c r="E35">
        <v>235</v>
      </c>
      <c r="F35">
        <v>236</v>
      </c>
      <c r="G35">
        <f>_xll.TA_TYPPRICE(D35,E35,F35)</f>
        <v>236.58333333333334</v>
      </c>
      <c r="H35">
        <v>236.91853908342569</v>
      </c>
      <c r="I35" t="str">
        <f t="shared" si="0"/>
        <v>DOWN</v>
      </c>
      <c r="J35">
        <v>240.17194329313179</v>
      </c>
      <c r="K35">
        <v>234.20800212949055</v>
      </c>
      <c r="L35" t="str">
        <f t="shared" si="1"/>
        <v>No Confirmation</v>
      </c>
      <c r="M35" t="str">
        <f t="shared" si="2"/>
        <v>No Trend</v>
      </c>
      <c r="N35">
        <v>45.98733376893658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3.75</v>
      </c>
      <c r="S35">
        <f t="shared" si="7"/>
        <v>0.26666666666666666</v>
      </c>
      <c r="T35" t="str">
        <f t="shared" si="8"/>
        <v>No Indication</v>
      </c>
      <c r="U35" t="str">
        <f t="shared" si="9"/>
        <v>No T+M+I</v>
      </c>
      <c r="V35">
        <v>236.54727578837219</v>
      </c>
      <c r="W35">
        <v>235.54738428332539</v>
      </c>
      <c r="X35">
        <f t="shared" si="10"/>
        <v>0.99989150504680424</v>
      </c>
      <c r="Y35">
        <v>0.59188651748102139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239.5</v>
      </c>
      <c r="D36">
        <v>243.3</v>
      </c>
      <c r="E36">
        <v>237.65</v>
      </c>
      <c r="F36">
        <v>242</v>
      </c>
      <c r="G36">
        <f>_xll.TA_TYPPRICE(D36,E36,F36)</f>
        <v>240.98333333333335</v>
      </c>
      <c r="H36">
        <v>238.95093620837952</v>
      </c>
      <c r="I36" t="str">
        <f t="shared" si="0"/>
        <v>UP</v>
      </c>
      <c r="J36">
        <v>240.86706700576917</v>
      </c>
      <c r="K36">
        <v>234.97289054515932</v>
      </c>
      <c r="L36" t="str">
        <f t="shared" si="1"/>
        <v>UP</v>
      </c>
      <c r="M36" t="str">
        <f t="shared" si="2"/>
        <v>UP</v>
      </c>
      <c r="N36">
        <v>64.970665457081623</v>
      </c>
      <c r="O36" t="str">
        <f t="shared" si="3"/>
        <v>UP</v>
      </c>
      <c r="P36" t="str">
        <f t="shared" si="4"/>
        <v>UP</v>
      </c>
      <c r="Q36">
        <f t="shared" si="5"/>
        <v>4.3499999999999943</v>
      </c>
      <c r="R36">
        <f t="shared" si="6"/>
        <v>5.6500000000000057</v>
      </c>
      <c r="S36">
        <f t="shared" si="7"/>
        <v>0.76991150442477696</v>
      </c>
      <c r="T36" t="str">
        <f t="shared" si="8"/>
        <v>No Indication</v>
      </c>
      <c r="U36" t="str">
        <f t="shared" si="9"/>
        <v>No T+M+I</v>
      </c>
      <c r="V36">
        <v>237.38615643631493</v>
      </c>
      <c r="W36">
        <v>236.02535581789388</v>
      </c>
      <c r="X36">
        <f t="shared" si="10"/>
        <v>1.3608006184210524</v>
      </c>
      <c r="Y36">
        <v>0.74566933766902754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</v>
      </c>
      <c r="D37">
        <v>243.35</v>
      </c>
      <c r="E37">
        <v>239.55</v>
      </c>
      <c r="F37">
        <v>241</v>
      </c>
      <c r="G37">
        <f>_xll.TA_TYPPRICE(D37,E37,F37)</f>
        <v>241.29999999999998</v>
      </c>
      <c r="H37">
        <v>240.12546810418974</v>
      </c>
      <c r="I37" t="str">
        <f t="shared" si="0"/>
        <v>UP</v>
      </c>
      <c r="J37">
        <v>241.41882989337603</v>
      </c>
      <c r="K37">
        <v>235.99002597956837</v>
      </c>
      <c r="L37" t="str">
        <f t="shared" si="1"/>
        <v>No Confirmation</v>
      </c>
      <c r="M37" t="str">
        <f t="shared" si="2"/>
        <v>No Trend</v>
      </c>
      <c r="N37">
        <v>60.53801239749491</v>
      </c>
      <c r="O37" t="str">
        <f t="shared" si="3"/>
        <v>UP</v>
      </c>
      <c r="P37" t="str">
        <f t="shared" si="4"/>
        <v>No Trend + Momentum</v>
      </c>
      <c r="Q37">
        <f t="shared" si="5"/>
        <v>1.4499999999999886</v>
      </c>
      <c r="R37">
        <f t="shared" si="6"/>
        <v>3.7999999999999829</v>
      </c>
      <c r="S37">
        <f t="shared" si="7"/>
        <v>0.3815789473684198</v>
      </c>
      <c r="T37" t="str">
        <f t="shared" si="8"/>
        <v>No Indication</v>
      </c>
      <c r="U37" t="str">
        <f t="shared" si="9"/>
        <v>No T+M+I</v>
      </c>
      <c r="V37">
        <v>237.94213236918955</v>
      </c>
      <c r="W37">
        <v>236.39384797953136</v>
      </c>
      <c r="X37">
        <f t="shared" si="10"/>
        <v>1.5482843896581926</v>
      </c>
      <c r="Y37">
        <v>0.90619234806686055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239.6</v>
      </c>
      <c r="D38">
        <v>240.3</v>
      </c>
      <c r="E38">
        <v>237.2</v>
      </c>
      <c r="F38">
        <v>239</v>
      </c>
      <c r="G38">
        <f>_xll.TA_TYPPRICE(D38,E38,F38)</f>
        <v>238.83333333333334</v>
      </c>
      <c r="H38">
        <v>239.47940071876155</v>
      </c>
      <c r="I38" t="str">
        <f t="shared" si="0"/>
        <v>DOWN</v>
      </c>
      <c r="J38">
        <v>241.17020102818137</v>
      </c>
      <c r="K38">
        <v>236.25890909521985</v>
      </c>
      <c r="L38" t="str">
        <f t="shared" si="1"/>
        <v>No Confirmation</v>
      </c>
      <c r="M38" t="str">
        <f t="shared" si="2"/>
        <v>No Trend</v>
      </c>
      <c r="N38">
        <v>51.716976986412675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3.1000000000000227</v>
      </c>
      <c r="S38">
        <f t="shared" si="7"/>
        <v>0.58064516129032195</v>
      </c>
      <c r="T38" t="str">
        <f t="shared" si="8"/>
        <v>No Indication</v>
      </c>
      <c r="U38" t="str">
        <f t="shared" si="9"/>
        <v>No T+M+I</v>
      </c>
      <c r="V38">
        <v>238.10488123546807</v>
      </c>
      <c r="W38">
        <v>236.58689627734384</v>
      </c>
      <c r="X38">
        <f t="shared" si="10"/>
        <v>1.5179849581242308</v>
      </c>
      <c r="Y38">
        <v>1.0285508700783346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239.2</v>
      </c>
      <c r="D39">
        <v>240.8</v>
      </c>
      <c r="E39">
        <v>231.75</v>
      </c>
      <c r="F39">
        <v>234</v>
      </c>
      <c r="G39">
        <f>_xll.TA_TYPPRICE(D39,E39,F39)</f>
        <v>235.51666666666665</v>
      </c>
      <c r="H39">
        <v>237.4980336927141</v>
      </c>
      <c r="I39" t="str">
        <f t="shared" si="0"/>
        <v>DOWN</v>
      </c>
      <c r="J39">
        <v>241.08793413302996</v>
      </c>
      <c r="K39">
        <v>235.2569292962821</v>
      </c>
      <c r="L39" t="str">
        <f t="shared" si="1"/>
        <v>DOWN</v>
      </c>
      <c r="M39" t="str">
        <f t="shared" si="2"/>
        <v>DOWN</v>
      </c>
      <c r="N39">
        <v>35.535866101114763</v>
      </c>
      <c r="O39" t="str">
        <f t="shared" si="3"/>
        <v>DOWN</v>
      </c>
      <c r="P39" t="str">
        <f t="shared" si="4"/>
        <v>DOWN</v>
      </c>
      <c r="Q39">
        <f t="shared" si="5"/>
        <v>2.25</v>
      </c>
      <c r="R39">
        <f t="shared" si="6"/>
        <v>9.0500000000000114</v>
      </c>
      <c r="S39">
        <f t="shared" si="7"/>
        <v>0.24861878453038644</v>
      </c>
      <c r="T39" t="str">
        <f t="shared" si="8"/>
        <v>No Indication</v>
      </c>
      <c r="U39" t="str">
        <f t="shared" si="9"/>
        <v>No T+M+I</v>
      </c>
      <c r="V39">
        <v>237.47336104539605</v>
      </c>
      <c r="W39">
        <v>236.39527433087392</v>
      </c>
      <c r="X39">
        <f t="shared" si="10"/>
        <v>1.0780867145221293</v>
      </c>
      <c r="Y39">
        <v>1.0384580389670934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235</v>
      </c>
      <c r="D40">
        <v>237.85</v>
      </c>
      <c r="E40">
        <v>230.2</v>
      </c>
      <c r="F40">
        <v>237</v>
      </c>
      <c r="G40">
        <f>_xll.TA_TYPPRICE(D40,E40,F40)</f>
        <v>235.01666666666665</v>
      </c>
      <c r="H40">
        <v>236.25735017969038</v>
      </c>
      <c r="I40" t="str">
        <f t="shared" si="0"/>
        <v>UP</v>
      </c>
      <c r="J40">
        <v>240.36839321457884</v>
      </c>
      <c r="K40">
        <v>234.13316723044161</v>
      </c>
      <c r="L40" t="str">
        <f t="shared" si="1"/>
        <v>No Confirmation</v>
      </c>
      <c r="M40" t="str">
        <f t="shared" si="2"/>
        <v>No Trend</v>
      </c>
      <c r="N40">
        <v>47.787887151000938</v>
      </c>
      <c r="O40" t="str">
        <f t="shared" si="3"/>
        <v>No Momentum</v>
      </c>
      <c r="P40" t="str">
        <f t="shared" si="4"/>
        <v>No Trend + Momentum</v>
      </c>
      <c r="Q40">
        <f t="shared" si="5"/>
        <v>6.8000000000000114</v>
      </c>
      <c r="R40">
        <f t="shared" si="6"/>
        <v>7.6500000000000057</v>
      </c>
      <c r="S40">
        <f t="shared" si="7"/>
        <v>0.88888888888888973</v>
      </c>
      <c r="T40" t="str">
        <f t="shared" si="8"/>
        <v>UP</v>
      </c>
      <c r="U40" t="str">
        <f t="shared" si="9"/>
        <v>No T+M+I</v>
      </c>
      <c r="V40">
        <v>237.40053626918126</v>
      </c>
      <c r="W40">
        <v>236.44006882488327</v>
      </c>
      <c r="X40">
        <f t="shared" si="10"/>
        <v>0.96046744429798991</v>
      </c>
      <c r="Y40">
        <v>1.0228599200332726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238.2</v>
      </c>
      <c r="D41">
        <v>238.95</v>
      </c>
      <c r="E41">
        <v>233.55</v>
      </c>
      <c r="F41">
        <v>238</v>
      </c>
      <c r="G41">
        <f>_xll.TA_TYPPRICE(D41,E41,F41)</f>
        <v>236.83333333333334</v>
      </c>
      <c r="H41">
        <v>236.54534175651185</v>
      </c>
      <c r="I41" t="str">
        <f t="shared" si="0"/>
        <v>UP</v>
      </c>
      <c r="J41">
        <v>240.0531947224502</v>
      </c>
      <c r="K41">
        <v>234.00357451256571</v>
      </c>
      <c r="L41" t="str">
        <f t="shared" si="1"/>
        <v>No Confirmation</v>
      </c>
      <c r="M41" t="str">
        <f t="shared" si="2"/>
        <v>No Trend</v>
      </c>
      <c r="N41">
        <v>51.619230815835316</v>
      </c>
      <c r="O41" t="str">
        <f t="shared" si="3"/>
        <v>No Momentum</v>
      </c>
      <c r="P41" t="str">
        <f t="shared" si="4"/>
        <v>No Trend + Momentum</v>
      </c>
      <c r="Q41">
        <f t="shared" si="5"/>
        <v>4.4499999999999886</v>
      </c>
      <c r="R41">
        <f t="shared" si="6"/>
        <v>5.3999999999999773</v>
      </c>
      <c r="S41">
        <f t="shared" si="7"/>
        <v>0.8240740740740754</v>
      </c>
      <c r="T41" t="str">
        <f t="shared" si="8"/>
        <v>UP</v>
      </c>
      <c r="U41" t="str">
        <f t="shared" si="9"/>
        <v>No T+M+I</v>
      </c>
      <c r="V41">
        <v>237.49276145853798</v>
      </c>
      <c r="W41">
        <v>236.55561928229932</v>
      </c>
      <c r="X41">
        <f t="shared" si="10"/>
        <v>0.93714217623866602</v>
      </c>
      <c r="Y41">
        <v>1.0057163712743513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237.3</v>
      </c>
      <c r="D42">
        <v>244.15</v>
      </c>
      <c r="E42">
        <v>236.1</v>
      </c>
      <c r="F42">
        <v>242</v>
      </c>
      <c r="G42">
        <f>_xll.TA_TYPPRICE(D42,E42,F42)</f>
        <v>240.75</v>
      </c>
      <c r="H42">
        <v>238.64767087825592</v>
      </c>
      <c r="I42" t="str">
        <f t="shared" si="0"/>
        <v>UP</v>
      </c>
      <c r="J42">
        <v>240.96359589523905</v>
      </c>
      <c r="K42">
        <v>234.46944684310665</v>
      </c>
      <c r="L42" t="str">
        <f t="shared" si="1"/>
        <v>UP</v>
      </c>
      <c r="M42" t="str">
        <f t="shared" si="2"/>
        <v>UP</v>
      </c>
      <c r="N42">
        <v>64.605526826750364</v>
      </c>
      <c r="O42" t="str">
        <f t="shared" si="3"/>
        <v>UP</v>
      </c>
      <c r="P42" t="str">
        <f t="shared" si="4"/>
        <v>UP</v>
      </c>
      <c r="Q42">
        <f t="shared" si="5"/>
        <v>5.9000000000000057</v>
      </c>
      <c r="R42">
        <f t="shared" si="6"/>
        <v>8.0500000000000114</v>
      </c>
      <c r="S42">
        <f t="shared" si="7"/>
        <v>0.73291925465838481</v>
      </c>
      <c r="T42" t="str">
        <f t="shared" si="8"/>
        <v>No Indication</v>
      </c>
      <c r="U42" t="str">
        <f t="shared" si="9"/>
        <v>No T+M+I</v>
      </c>
      <c r="V42">
        <v>238.18618277260907</v>
      </c>
      <c r="W42">
        <v>236.95890674286974</v>
      </c>
      <c r="X42">
        <f t="shared" si="10"/>
        <v>1.227276029739329</v>
      </c>
      <c r="Y42">
        <v>1.0500283029673469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245.2</v>
      </c>
      <c r="D43">
        <v>252.35</v>
      </c>
      <c r="E43">
        <v>244.5</v>
      </c>
      <c r="F43">
        <v>252</v>
      </c>
      <c r="G43">
        <f>_xll.TA_TYPPRICE(D43,E43,F43)</f>
        <v>249.61666666666667</v>
      </c>
      <c r="H43">
        <v>244.13216877246128</v>
      </c>
      <c r="I43" t="str">
        <f t="shared" si="0"/>
        <v>UP</v>
      </c>
      <c r="J43">
        <v>243.49390791851926</v>
      </c>
      <c r="K43">
        <v>236.69845865574962</v>
      </c>
      <c r="L43" t="str">
        <f t="shared" si="1"/>
        <v>UP</v>
      </c>
      <c r="M43" t="str">
        <f t="shared" si="2"/>
        <v>UP</v>
      </c>
      <c r="N43">
        <v>80.751403272033926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7.8499999999999943</v>
      </c>
      <c r="S43">
        <f t="shared" si="7"/>
        <v>0.95541401273885418</v>
      </c>
      <c r="T43" t="str">
        <f t="shared" si="8"/>
        <v>UP</v>
      </c>
      <c r="U43" t="str">
        <f t="shared" si="9"/>
        <v>UP</v>
      </c>
      <c r="V43">
        <v>240.31138542297691</v>
      </c>
      <c r="W43">
        <v>238.07306179895346</v>
      </c>
      <c r="X43">
        <f t="shared" si="10"/>
        <v>2.238323624023451</v>
      </c>
      <c r="Y43">
        <v>1.2876873671785678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245.4</v>
      </c>
      <c r="AE43">
        <f t="shared" si="16"/>
        <v>247.5</v>
      </c>
      <c r="AF43">
        <f t="shared" si="17"/>
        <v>248.45000000000002</v>
      </c>
      <c r="AG43">
        <f t="shared" si="18"/>
        <v>249.35000000000002</v>
      </c>
      <c r="AH43">
        <f t="shared" si="19"/>
        <v>249.35000000000002</v>
      </c>
    </row>
    <row r="44" spans="1:34" x14ac:dyDescent="0.25">
      <c r="A44" t="s">
        <v>5</v>
      </c>
      <c r="B44" s="1">
        <v>42916</v>
      </c>
      <c r="C44">
        <v>251.3</v>
      </c>
      <c r="D44">
        <v>252.65</v>
      </c>
      <c r="E44">
        <v>247.3</v>
      </c>
      <c r="F44">
        <v>249</v>
      </c>
      <c r="G44">
        <f>_xll.TA_TYPPRICE(D44,E44,F44)</f>
        <v>249.65</v>
      </c>
      <c r="H44">
        <v>246.89108438623066</v>
      </c>
      <c r="I44" t="str">
        <f t="shared" si="0"/>
        <v>UP</v>
      </c>
      <c r="J44">
        <v>245.52859504773721</v>
      </c>
      <c r="K44">
        <v>239.05435673224972</v>
      </c>
      <c r="L44" t="str">
        <f t="shared" si="1"/>
        <v>UP</v>
      </c>
      <c r="M44" t="str">
        <f t="shared" si="2"/>
        <v>UP</v>
      </c>
      <c r="N44">
        <v>68.955612504229919</v>
      </c>
      <c r="O44" t="str">
        <f t="shared" si="3"/>
        <v>UP</v>
      </c>
      <c r="P44" t="str">
        <f t="shared" si="4"/>
        <v>UP</v>
      </c>
      <c r="Q44">
        <f t="shared" si="5"/>
        <v>1.6999999999999886</v>
      </c>
      <c r="R44">
        <f t="shared" si="6"/>
        <v>5.3499999999999943</v>
      </c>
      <c r="S44">
        <f t="shared" si="7"/>
        <v>0.3177570093457926</v>
      </c>
      <c r="T44" t="str">
        <f t="shared" si="8"/>
        <v>No Indication</v>
      </c>
      <c r="U44" t="str">
        <f t="shared" si="9"/>
        <v>No T+M+I</v>
      </c>
      <c r="V44">
        <v>241.64809535790354</v>
      </c>
      <c r="W44">
        <v>238.88246462866061</v>
      </c>
      <c r="X44">
        <f t="shared" si="10"/>
        <v>2.765630729242929</v>
      </c>
      <c r="Y44">
        <v>1.58327603959144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251</v>
      </c>
      <c r="D45">
        <v>255.5</v>
      </c>
      <c r="E45">
        <v>250.4</v>
      </c>
      <c r="F45">
        <v>254</v>
      </c>
      <c r="G45">
        <f>_xll.TA_TYPPRICE(D45,E45,F45)</f>
        <v>253.29999999999998</v>
      </c>
      <c r="H45">
        <v>250.09554219311531</v>
      </c>
      <c r="I45" t="str">
        <f t="shared" si="0"/>
        <v>UP</v>
      </c>
      <c r="J45">
        <v>247.74446281490671</v>
      </c>
      <c r="K45">
        <v>241.57561079174977</v>
      </c>
      <c r="L45" t="str">
        <f t="shared" si="1"/>
        <v>UP</v>
      </c>
      <c r="M45" t="str">
        <f t="shared" si="2"/>
        <v>UP</v>
      </c>
      <c r="N45">
        <v>76.19886228854557</v>
      </c>
      <c r="O45" t="str">
        <f t="shared" si="3"/>
        <v>UP</v>
      </c>
      <c r="P45" t="str">
        <f t="shared" si="4"/>
        <v>UP</v>
      </c>
      <c r="Q45">
        <f t="shared" si="5"/>
        <v>3.5999999999999943</v>
      </c>
      <c r="R45">
        <f t="shared" si="6"/>
        <v>5.0999999999999943</v>
      </c>
      <c r="S45">
        <f t="shared" si="7"/>
        <v>0.70588235294117618</v>
      </c>
      <c r="T45" t="str">
        <f t="shared" si="8"/>
        <v>No Indication</v>
      </c>
      <c r="U45" t="str">
        <f t="shared" si="9"/>
        <v>No T+M+I</v>
      </c>
      <c r="V45">
        <v>243.54838837976453</v>
      </c>
      <c r="W45">
        <v>240.00228206357465</v>
      </c>
      <c r="X45">
        <f t="shared" si="10"/>
        <v>3.5461063161898778</v>
      </c>
      <c r="Y45">
        <v>1.9758420949111275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255.95</v>
      </c>
      <c r="D46">
        <v>259.45</v>
      </c>
      <c r="E46">
        <v>253.2</v>
      </c>
      <c r="F46">
        <v>255</v>
      </c>
      <c r="G46">
        <f>_xll.TA_TYPPRICE(D46,E46,F46)</f>
        <v>255.88333333333333</v>
      </c>
      <c r="H46">
        <v>252.98943776322432</v>
      </c>
      <c r="I46" t="str">
        <f t="shared" si="0"/>
        <v>UP</v>
      </c>
      <c r="J46">
        <v>250.34569330048299</v>
      </c>
      <c r="K46">
        <v>244.15880839358314</v>
      </c>
      <c r="L46" t="str">
        <f t="shared" si="1"/>
        <v>UP</v>
      </c>
      <c r="M46" t="str">
        <f t="shared" si="2"/>
        <v>UP</v>
      </c>
      <c r="N46">
        <v>77.510660618034436</v>
      </c>
      <c r="O46" t="str">
        <f t="shared" si="3"/>
        <v>UP</v>
      </c>
      <c r="P46" t="str">
        <f t="shared" si="4"/>
        <v>UP</v>
      </c>
      <c r="Q46">
        <f t="shared" si="5"/>
        <v>1.8000000000000114</v>
      </c>
      <c r="R46">
        <f t="shared" si="6"/>
        <v>6.25</v>
      </c>
      <c r="S46">
        <f t="shared" si="7"/>
        <v>0.28800000000000181</v>
      </c>
      <c r="T46" t="str">
        <f t="shared" si="8"/>
        <v>No Indication</v>
      </c>
      <c r="U46" t="str">
        <f t="shared" si="9"/>
        <v>No T+M+I</v>
      </c>
      <c r="V46">
        <v>245.31017478287768</v>
      </c>
      <c r="W46">
        <v>241.11322413293951</v>
      </c>
      <c r="X46">
        <f t="shared" si="10"/>
        <v>4.1969506499381737</v>
      </c>
      <c r="Y46">
        <v>2.4200638059165369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255</v>
      </c>
      <c r="D47">
        <v>262.10000000000002</v>
      </c>
      <c r="E47">
        <v>254.6</v>
      </c>
      <c r="F47">
        <v>262</v>
      </c>
      <c r="G47">
        <f>_xll.TA_TYPPRICE(D47,E47,F47)</f>
        <v>259.56666666666666</v>
      </c>
      <c r="H47">
        <v>256.27805221494549</v>
      </c>
      <c r="I47" t="str">
        <f t="shared" si="0"/>
        <v>UP</v>
      </c>
      <c r="J47">
        <v>252.95776145593123</v>
      </c>
      <c r="K47">
        <v>246.47907319500911</v>
      </c>
      <c r="L47" t="str">
        <f t="shared" si="1"/>
        <v>UP</v>
      </c>
      <c r="M47" t="str">
        <f t="shared" si="2"/>
        <v>UP</v>
      </c>
      <c r="N47">
        <v>84.827625416237325</v>
      </c>
      <c r="O47" t="str">
        <f t="shared" si="3"/>
        <v>UP</v>
      </c>
      <c r="P47" t="str">
        <f t="shared" si="4"/>
        <v>UP</v>
      </c>
      <c r="Q47">
        <f t="shared" si="5"/>
        <v>7.4000000000000057</v>
      </c>
      <c r="R47">
        <f t="shared" si="6"/>
        <v>7.5000000000000284</v>
      </c>
      <c r="S47">
        <f t="shared" si="7"/>
        <v>0.98666666666666369</v>
      </c>
      <c r="T47" t="str">
        <f t="shared" si="8"/>
        <v>UP</v>
      </c>
      <c r="U47" t="str">
        <f t="shared" si="9"/>
        <v>UP</v>
      </c>
      <c r="V47">
        <v>247.87784020089649</v>
      </c>
      <c r="W47">
        <v>242.66039271568474</v>
      </c>
      <c r="X47">
        <f t="shared" si="10"/>
        <v>5.2174474852117498</v>
      </c>
      <c r="Y47">
        <v>2.9795405417755796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255.45000000000002</v>
      </c>
      <c r="AE47">
        <f t="shared" si="16"/>
        <v>257.45</v>
      </c>
      <c r="AF47">
        <f t="shared" si="17"/>
        <v>258.35000000000002</v>
      </c>
      <c r="AG47">
        <f t="shared" si="18"/>
        <v>259.25</v>
      </c>
      <c r="AH47">
        <f t="shared" si="19"/>
        <v>259.25</v>
      </c>
    </row>
    <row r="48" spans="1:34" x14ac:dyDescent="0.25">
      <c r="A48" t="s">
        <v>5</v>
      </c>
      <c r="B48" s="1">
        <v>42922</v>
      </c>
      <c r="C48">
        <v>261.7</v>
      </c>
      <c r="D48">
        <v>263.45</v>
      </c>
      <c r="E48">
        <v>259.85000000000002</v>
      </c>
      <c r="F48">
        <v>261</v>
      </c>
      <c r="G48">
        <f>_xll.TA_TYPPRICE(D48,E48,F48)</f>
        <v>261.43333333333334</v>
      </c>
      <c r="H48">
        <v>258.85569277413941</v>
      </c>
      <c r="I48" t="str">
        <f t="shared" si="0"/>
        <v>UP</v>
      </c>
      <c r="J48">
        <v>255.28937002127984</v>
      </c>
      <c r="K48">
        <v>249.45039026278488</v>
      </c>
      <c r="L48" t="str">
        <f t="shared" si="1"/>
        <v>UP</v>
      </c>
      <c r="M48" t="str">
        <f t="shared" si="2"/>
        <v>UP</v>
      </c>
      <c r="N48">
        <v>80.16986249790709</v>
      </c>
      <c r="O48" t="str">
        <f t="shared" si="3"/>
        <v>UP</v>
      </c>
      <c r="P48" t="str">
        <f t="shared" si="4"/>
        <v>UP</v>
      </c>
      <c r="Q48">
        <f t="shared" si="5"/>
        <v>1.1499999999999773</v>
      </c>
      <c r="R48">
        <f t="shared" si="6"/>
        <v>3.5999999999999659</v>
      </c>
      <c r="S48">
        <f t="shared" si="7"/>
        <v>0.31944444444444114</v>
      </c>
      <c r="T48" t="str">
        <f t="shared" si="8"/>
        <v>No Indication</v>
      </c>
      <c r="U48" t="str">
        <f t="shared" si="9"/>
        <v>No T+M+I</v>
      </c>
      <c r="V48">
        <v>249.89663401614317</v>
      </c>
      <c r="W48">
        <v>244.01888214415254</v>
      </c>
      <c r="X48">
        <f t="shared" si="10"/>
        <v>5.8777518719906254</v>
      </c>
      <c r="Y48">
        <v>3.5591828078185888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260</v>
      </c>
      <c r="D49">
        <v>261.35000000000002</v>
      </c>
      <c r="E49">
        <v>256.3</v>
      </c>
      <c r="F49">
        <v>258</v>
      </c>
      <c r="G49">
        <f>_xll.TA_TYPPRICE(D49,E49,F49)</f>
        <v>258.55</v>
      </c>
      <c r="H49">
        <v>258.70284638706971</v>
      </c>
      <c r="I49" t="str">
        <f t="shared" si="0"/>
        <v>DOWN</v>
      </c>
      <c r="J49">
        <v>256.63617668321763</v>
      </c>
      <c r="K49">
        <v>250.97252575994381</v>
      </c>
      <c r="L49" t="str">
        <f t="shared" si="1"/>
        <v>UP</v>
      </c>
      <c r="M49" t="str">
        <f t="shared" si="2"/>
        <v>No Trend</v>
      </c>
      <c r="N49">
        <v>66.480960292935606</v>
      </c>
      <c r="O49" t="str">
        <f t="shared" si="3"/>
        <v>UP</v>
      </c>
      <c r="P49" t="str">
        <f t="shared" si="4"/>
        <v>No Trend + Momentum</v>
      </c>
      <c r="Q49">
        <f t="shared" si="5"/>
        <v>1.6999999999999886</v>
      </c>
      <c r="R49">
        <f t="shared" si="6"/>
        <v>5.0500000000000114</v>
      </c>
      <c r="S49">
        <f t="shared" si="7"/>
        <v>0.3366336633663336</v>
      </c>
      <c r="T49" t="str">
        <f t="shared" si="8"/>
        <v>No Indication</v>
      </c>
      <c r="U49" t="str">
        <f t="shared" si="9"/>
        <v>No T+M+I</v>
      </c>
      <c r="V49">
        <v>251.14330570596729</v>
      </c>
      <c r="W49">
        <v>245.05452050384494</v>
      </c>
      <c r="X49">
        <f t="shared" si="10"/>
        <v>6.0887852021223523</v>
      </c>
      <c r="Y49">
        <v>4.0651032866793413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261.89999999999998</v>
      </c>
      <c r="D50">
        <v>261.89999999999998</v>
      </c>
      <c r="E50">
        <v>251.15</v>
      </c>
      <c r="F50">
        <v>260</v>
      </c>
      <c r="G50">
        <f>_xll.TA_TYPPRICE(D50,E50,F50)</f>
        <v>257.68333333333334</v>
      </c>
      <c r="H50">
        <v>258.19308986020155</v>
      </c>
      <c r="I50" t="str">
        <f t="shared" si="0"/>
        <v>UP</v>
      </c>
      <c r="J50">
        <v>257.80591519805813</v>
      </c>
      <c r="K50">
        <v>251.0119644799563</v>
      </c>
      <c r="L50" t="str">
        <f t="shared" si="1"/>
        <v>UP</v>
      </c>
      <c r="M50" t="str">
        <f t="shared" si="2"/>
        <v>UP</v>
      </c>
      <c r="N50">
        <v>70.656294061437734</v>
      </c>
      <c r="O50" t="str">
        <f t="shared" si="3"/>
        <v>UP</v>
      </c>
      <c r="P50" t="str">
        <f t="shared" si="4"/>
        <v>UP</v>
      </c>
      <c r="Q50">
        <f t="shared" si="5"/>
        <v>8.8499999999999943</v>
      </c>
      <c r="R50">
        <f t="shared" si="6"/>
        <v>10.749999999999972</v>
      </c>
      <c r="S50">
        <f t="shared" si="7"/>
        <v>0.82325581395349001</v>
      </c>
      <c r="T50" t="str">
        <f t="shared" si="8"/>
        <v>UP</v>
      </c>
      <c r="U50" t="str">
        <f t="shared" si="9"/>
        <v>UP</v>
      </c>
      <c r="V50">
        <v>252.50587405889542</v>
      </c>
      <c r="W50">
        <v>246.16159305911569</v>
      </c>
      <c r="X50">
        <f t="shared" si="10"/>
        <v>6.3442809997797269</v>
      </c>
      <c r="Y50">
        <v>4.5209388292994186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252.4</v>
      </c>
      <c r="AE50">
        <f t="shared" si="16"/>
        <v>255.25</v>
      </c>
      <c r="AF50">
        <f t="shared" si="17"/>
        <v>256.5</v>
      </c>
      <c r="AG50">
        <f t="shared" si="18"/>
        <v>257.8</v>
      </c>
      <c r="AH50">
        <f t="shared" si="19"/>
        <v>257.8</v>
      </c>
    </row>
    <row r="51" spans="1:34" x14ac:dyDescent="0.25">
      <c r="A51" t="s">
        <v>5</v>
      </c>
      <c r="B51" s="1">
        <v>42927</v>
      </c>
      <c r="C51">
        <v>262.3</v>
      </c>
      <c r="D51">
        <v>264</v>
      </c>
      <c r="E51">
        <v>256.39999999999998</v>
      </c>
      <c r="F51">
        <v>258</v>
      </c>
      <c r="G51">
        <f>_xll.TA_TYPPRICE(D51,E51,F51)</f>
        <v>259.46666666666664</v>
      </c>
      <c r="H51">
        <v>258.82987826343413</v>
      </c>
      <c r="I51" t="str">
        <f t="shared" si="0"/>
        <v>DOWN</v>
      </c>
      <c r="J51">
        <v>259.18237848737857</v>
      </c>
      <c r="K51">
        <v>252.20930570663268</v>
      </c>
      <c r="L51" t="str">
        <f t="shared" si="1"/>
        <v>No Confirmation</v>
      </c>
      <c r="M51" t="str">
        <f t="shared" si="2"/>
        <v>No Trend</v>
      </c>
      <c r="N51">
        <v>61.136828847845152</v>
      </c>
      <c r="O51" t="str">
        <f t="shared" si="3"/>
        <v>UP</v>
      </c>
      <c r="P51" t="str">
        <f t="shared" si="4"/>
        <v>No Trend + Momentum</v>
      </c>
      <c r="Q51">
        <f t="shared" si="5"/>
        <v>1.6000000000000227</v>
      </c>
      <c r="R51">
        <f t="shared" si="6"/>
        <v>7.6000000000000227</v>
      </c>
      <c r="S51">
        <f t="shared" si="7"/>
        <v>0.21052631578947606</v>
      </c>
      <c r="T51" t="str">
        <f t="shared" si="8"/>
        <v>No Indication</v>
      </c>
      <c r="U51" t="str">
        <f t="shared" si="9"/>
        <v>No T+M+I</v>
      </c>
      <c r="V51">
        <v>253.35112420368074</v>
      </c>
      <c r="W51">
        <v>247.03851209177378</v>
      </c>
      <c r="X51">
        <f t="shared" si="10"/>
        <v>6.312612111906958</v>
      </c>
      <c r="Y51">
        <v>4.8792734858209261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260.10000000000002</v>
      </c>
      <c r="D52">
        <v>261.60000000000002</v>
      </c>
      <c r="E52">
        <v>257.89999999999998</v>
      </c>
      <c r="F52">
        <v>261</v>
      </c>
      <c r="G52">
        <f>_xll.TA_TYPPRICE(D52,E52,F52)</f>
        <v>260.16666666666669</v>
      </c>
      <c r="H52">
        <v>259.49827246505038</v>
      </c>
      <c r="I52" t="str">
        <f t="shared" si="0"/>
        <v>UP</v>
      </c>
      <c r="J52">
        <v>259.71962771240555</v>
      </c>
      <c r="K52">
        <v>253.47390443849207</v>
      </c>
      <c r="L52" t="str">
        <f t="shared" si="1"/>
        <v>UP</v>
      </c>
      <c r="M52" t="str">
        <f t="shared" si="2"/>
        <v>UP</v>
      </c>
      <c r="N52">
        <v>68.974423928696183</v>
      </c>
      <c r="O52" t="str">
        <f t="shared" si="3"/>
        <v>UP</v>
      </c>
      <c r="P52" t="str">
        <f t="shared" si="4"/>
        <v>UP</v>
      </c>
      <c r="Q52">
        <f t="shared" si="5"/>
        <v>3.1000000000000227</v>
      </c>
      <c r="R52">
        <f t="shared" si="6"/>
        <v>3.7000000000000455</v>
      </c>
      <c r="S52">
        <f t="shared" si="7"/>
        <v>0.83783783783783372</v>
      </c>
      <c r="T52" t="str">
        <f t="shared" si="8"/>
        <v>UP</v>
      </c>
      <c r="U52" t="str">
        <f t="shared" si="9"/>
        <v>UP</v>
      </c>
      <c r="V52">
        <v>254.52787432619141</v>
      </c>
      <c r="W52">
        <v>248.07269638127201</v>
      </c>
      <c r="X52">
        <f t="shared" si="10"/>
        <v>6.4551779449193987</v>
      </c>
      <c r="Y52">
        <v>5.1944543776406205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261.55</v>
      </c>
      <c r="D53">
        <v>263.85000000000002</v>
      </c>
      <c r="E53">
        <v>256.75</v>
      </c>
      <c r="F53">
        <v>263</v>
      </c>
      <c r="G53">
        <f>_xll.TA_TYPPRICE(D53,E53,F53)</f>
        <v>261.2</v>
      </c>
      <c r="H53">
        <v>260.34913623252521</v>
      </c>
      <c r="I53" t="str">
        <f t="shared" si="0"/>
        <v>UP</v>
      </c>
      <c r="J53">
        <v>260.63748822075991</v>
      </c>
      <c r="K53">
        <v>254.20192567438272</v>
      </c>
      <c r="L53" t="str">
        <f t="shared" si="1"/>
        <v>UP</v>
      </c>
      <c r="M53" t="str">
        <f t="shared" si="2"/>
        <v>UP</v>
      </c>
      <c r="N53">
        <v>73.438362297299335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7.1000000000000227</v>
      </c>
      <c r="S53">
        <f t="shared" si="7"/>
        <v>0.88028169014084223</v>
      </c>
      <c r="T53" t="str">
        <f t="shared" si="8"/>
        <v>UP</v>
      </c>
      <c r="U53" t="str">
        <f t="shared" si="9"/>
        <v>UP</v>
      </c>
      <c r="V53">
        <v>255.83127827600811</v>
      </c>
      <c r="W53">
        <v>249.17842257525186</v>
      </c>
      <c r="X53">
        <f t="shared" si="10"/>
        <v>6.6528557007562483</v>
      </c>
      <c r="Y53">
        <v>5.486134642263746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263.64999999999998</v>
      </c>
      <c r="D54">
        <v>264.60000000000002</v>
      </c>
      <c r="E54">
        <v>259.25</v>
      </c>
      <c r="F54">
        <v>262</v>
      </c>
      <c r="G54">
        <f>_xll.TA_TYPPRICE(D54,E54,F54)</f>
        <v>261.95</v>
      </c>
      <c r="H54">
        <v>261.14956811626257</v>
      </c>
      <c r="I54" t="str">
        <f t="shared" si="0"/>
        <v>UP</v>
      </c>
      <c r="J54">
        <v>261.51804639392435</v>
      </c>
      <c r="K54">
        <v>255.32371996896433</v>
      </c>
      <c r="L54" t="str">
        <f t="shared" si="1"/>
        <v>UP</v>
      </c>
      <c r="M54" t="str">
        <f t="shared" si="2"/>
        <v>UP</v>
      </c>
      <c r="N54">
        <v>67.379307294009891</v>
      </c>
      <c r="O54" t="str">
        <f t="shared" si="3"/>
        <v>UP</v>
      </c>
      <c r="P54" t="str">
        <f t="shared" si="4"/>
        <v>UP</v>
      </c>
      <c r="Q54">
        <f t="shared" si="5"/>
        <v>2.75</v>
      </c>
      <c r="R54">
        <f t="shared" si="6"/>
        <v>5.3500000000000227</v>
      </c>
      <c r="S54">
        <f t="shared" si="7"/>
        <v>0.51401869158878288</v>
      </c>
      <c r="T54" t="str">
        <f t="shared" si="8"/>
        <v>No Indication</v>
      </c>
      <c r="U54" t="str">
        <f t="shared" si="9"/>
        <v>No T+M+I</v>
      </c>
      <c r="V54">
        <v>256.78031238739146</v>
      </c>
      <c r="W54">
        <v>250.12816905115912</v>
      </c>
      <c r="X54">
        <f t="shared" si="10"/>
        <v>6.6521433362323421</v>
      </c>
      <c r="Y54">
        <v>5.7193363810574649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264.8</v>
      </c>
      <c r="D55">
        <v>270</v>
      </c>
      <c r="E55">
        <v>262.89999999999998</v>
      </c>
      <c r="F55">
        <v>269</v>
      </c>
      <c r="G55">
        <f>_xll.TA_TYPPRICE(D55,E55,F55)</f>
        <v>267.3</v>
      </c>
      <c r="H55">
        <v>264.22478405813126</v>
      </c>
      <c r="I55" t="str">
        <f t="shared" si="0"/>
        <v>UP</v>
      </c>
      <c r="J55">
        <v>263.40292497305228</v>
      </c>
      <c r="K55">
        <v>257.00733775363892</v>
      </c>
      <c r="L55" t="str">
        <f t="shared" si="1"/>
        <v>UP</v>
      </c>
      <c r="M55" t="str">
        <f t="shared" si="2"/>
        <v>UP</v>
      </c>
      <c r="N55">
        <v>81.055644485446948</v>
      </c>
      <c r="O55" t="str">
        <f t="shared" si="3"/>
        <v>UP</v>
      </c>
      <c r="P55" t="str">
        <f t="shared" si="4"/>
        <v>UP</v>
      </c>
      <c r="Q55">
        <f t="shared" si="5"/>
        <v>6.1000000000000227</v>
      </c>
      <c r="R55">
        <f t="shared" si="6"/>
        <v>7.1000000000000227</v>
      </c>
      <c r="S55">
        <f t="shared" si="7"/>
        <v>0.8591549295774652</v>
      </c>
      <c r="T55" t="str">
        <f t="shared" si="8"/>
        <v>UP</v>
      </c>
      <c r="U55" t="str">
        <f t="shared" si="9"/>
        <v>UP</v>
      </c>
      <c r="V55">
        <v>258.66026432779279</v>
      </c>
      <c r="W55">
        <v>251.52608245477697</v>
      </c>
      <c r="X55">
        <f t="shared" si="10"/>
        <v>7.1341818730158195</v>
      </c>
      <c r="Y55">
        <v>6.0023054794491362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263.7</v>
      </c>
      <c r="AE55">
        <f t="shared" si="16"/>
        <v>265.60000000000002</v>
      </c>
      <c r="AF55">
        <f t="shared" si="17"/>
        <v>266.45</v>
      </c>
      <c r="AG55">
        <f t="shared" si="18"/>
        <v>267.3</v>
      </c>
      <c r="AH55">
        <f t="shared" si="19"/>
        <v>267.3</v>
      </c>
    </row>
    <row r="56" spans="1:34" x14ac:dyDescent="0.25">
      <c r="A56" t="s">
        <v>5</v>
      </c>
      <c r="B56" s="1">
        <v>42934</v>
      </c>
      <c r="C56">
        <v>269.35000000000002</v>
      </c>
      <c r="D56">
        <v>273.14999999999998</v>
      </c>
      <c r="E56">
        <v>267.3</v>
      </c>
      <c r="F56">
        <v>268</v>
      </c>
      <c r="G56">
        <f>_xll.TA_TYPPRICE(D56,E56,F56)</f>
        <v>269.48333333333335</v>
      </c>
      <c r="H56">
        <v>266.85405869573231</v>
      </c>
      <c r="I56" t="str">
        <f t="shared" si="0"/>
        <v>UP</v>
      </c>
      <c r="J56">
        <v>265.5689416457073</v>
      </c>
      <c r="K56">
        <v>259.29459603060803</v>
      </c>
      <c r="L56" t="str">
        <f t="shared" si="1"/>
        <v>UP</v>
      </c>
      <c r="M56" t="str">
        <f t="shared" si="2"/>
        <v>UP</v>
      </c>
      <c r="N56">
        <v>75.409951526705086</v>
      </c>
      <c r="O56" t="str">
        <f t="shared" si="3"/>
        <v>UP</v>
      </c>
      <c r="P56" t="str">
        <f t="shared" si="4"/>
        <v>UP</v>
      </c>
      <c r="Q56">
        <f t="shared" si="5"/>
        <v>0.69999999999998863</v>
      </c>
      <c r="R56">
        <f t="shared" si="6"/>
        <v>5.8499999999999659</v>
      </c>
      <c r="S56">
        <f t="shared" si="7"/>
        <v>0.11965811965811841</v>
      </c>
      <c r="T56" t="str">
        <f t="shared" si="8"/>
        <v>DOWN</v>
      </c>
      <c r="U56" t="str">
        <f t="shared" si="9"/>
        <v>No T+M+I</v>
      </c>
      <c r="V56">
        <v>260.09714673890159</v>
      </c>
      <c r="W56">
        <v>252.74637264331201</v>
      </c>
      <c r="X56">
        <f t="shared" si="10"/>
        <v>7.3507740955895713</v>
      </c>
      <c r="Y56">
        <v>6.2719992026772236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269.39999999999998</v>
      </c>
      <c r="D57">
        <v>274.25</v>
      </c>
      <c r="E57">
        <v>269</v>
      </c>
      <c r="F57">
        <v>273</v>
      </c>
      <c r="G57">
        <f>_xll.TA_TYPPRICE(D57,E57,F57)</f>
        <v>272.08333333333331</v>
      </c>
      <c r="H57">
        <v>269.46869601453284</v>
      </c>
      <c r="I57" t="str">
        <f t="shared" si="0"/>
        <v>UP</v>
      </c>
      <c r="J57">
        <v>267.49806572443902</v>
      </c>
      <c r="K57">
        <v>261.45135246825072</v>
      </c>
      <c r="L57" t="str">
        <f t="shared" si="1"/>
        <v>UP</v>
      </c>
      <c r="M57" t="str">
        <f t="shared" si="2"/>
        <v>UP</v>
      </c>
      <c r="N57">
        <v>82.867962592371526</v>
      </c>
      <c r="O57" t="str">
        <f t="shared" si="3"/>
        <v>UP</v>
      </c>
      <c r="P57" t="str">
        <f t="shared" si="4"/>
        <v>UP</v>
      </c>
      <c r="Q57">
        <f t="shared" si="5"/>
        <v>4</v>
      </c>
      <c r="R57">
        <f t="shared" si="6"/>
        <v>5.25</v>
      </c>
      <c r="S57">
        <f t="shared" si="7"/>
        <v>0.76190476190476186</v>
      </c>
      <c r="T57" t="str">
        <f t="shared" si="8"/>
        <v>No Indication</v>
      </c>
      <c r="U57" t="str">
        <f t="shared" si="9"/>
        <v>No T+M+I</v>
      </c>
      <c r="V57">
        <v>262.08220108676289</v>
      </c>
      <c r="W57">
        <v>254.24664133640002</v>
      </c>
      <c r="X57">
        <f t="shared" si="10"/>
        <v>7.8355597503628758</v>
      </c>
      <c r="Y57">
        <v>6.5847113122143544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273.5</v>
      </c>
      <c r="D58">
        <v>273.75</v>
      </c>
      <c r="E58">
        <v>268.2</v>
      </c>
      <c r="F58">
        <v>269</v>
      </c>
      <c r="G58">
        <f>_xll.TA_TYPPRICE(D58,E58,F58)</f>
        <v>270.31666666666666</v>
      </c>
      <c r="H58">
        <v>269.89268134059978</v>
      </c>
      <c r="I58" t="str">
        <f t="shared" si="0"/>
        <v>DOWN</v>
      </c>
      <c r="J58">
        <v>268.88738445234145</v>
      </c>
      <c r="K58">
        <v>262.95105191975057</v>
      </c>
      <c r="L58" t="str">
        <f t="shared" si="1"/>
        <v>UP</v>
      </c>
      <c r="M58" t="str">
        <f t="shared" si="2"/>
        <v>No Trend</v>
      </c>
      <c r="N58">
        <v>63.583482006213444</v>
      </c>
      <c r="O58" t="str">
        <f t="shared" si="3"/>
        <v>UP</v>
      </c>
      <c r="P58" t="str">
        <f t="shared" si="4"/>
        <v>No Trend + Momentum</v>
      </c>
      <c r="Q58">
        <f t="shared" si="5"/>
        <v>0.80000000000001137</v>
      </c>
      <c r="R58">
        <f t="shared" si="6"/>
        <v>5.5500000000000114</v>
      </c>
      <c r="S58">
        <f t="shared" si="7"/>
        <v>0.14414414414414589</v>
      </c>
      <c r="T58" t="str">
        <f t="shared" si="8"/>
        <v>DOWN</v>
      </c>
      <c r="U58" t="str">
        <f t="shared" si="9"/>
        <v>No T+M+I</v>
      </c>
      <c r="V58">
        <v>263.14647784264554</v>
      </c>
      <c r="W58">
        <v>255.33948271888892</v>
      </c>
      <c r="X58">
        <f t="shared" si="10"/>
        <v>7.8069951237566215</v>
      </c>
      <c r="Y58">
        <v>6.8291680745228076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269.89999999999998</v>
      </c>
      <c r="D59">
        <v>271.60000000000002</v>
      </c>
      <c r="E59">
        <v>261.5</v>
      </c>
      <c r="F59">
        <v>268</v>
      </c>
      <c r="G59">
        <f>_xll.TA_TYPPRICE(D59,E59,F59)</f>
        <v>267.03333333333336</v>
      </c>
      <c r="H59">
        <v>268.4630073369666</v>
      </c>
      <c r="I59" t="str">
        <f t="shared" si="0"/>
        <v>DOWN</v>
      </c>
      <c r="J59">
        <v>269.49018790737671</v>
      </c>
      <c r="K59">
        <v>262.62859593758378</v>
      </c>
      <c r="L59" t="str">
        <f t="shared" si="1"/>
        <v>No Confirmation</v>
      </c>
      <c r="M59" t="str">
        <f t="shared" si="2"/>
        <v>No Trend</v>
      </c>
      <c r="N59">
        <v>59.272977991728048</v>
      </c>
      <c r="O59" t="str">
        <f t="shared" si="3"/>
        <v>No Momentum</v>
      </c>
      <c r="P59" t="str">
        <f t="shared" si="4"/>
        <v>No Trend + Momentum</v>
      </c>
      <c r="Q59">
        <f t="shared" si="5"/>
        <v>6.5</v>
      </c>
      <c r="R59">
        <f t="shared" si="6"/>
        <v>10.100000000000023</v>
      </c>
      <c r="S59">
        <f t="shared" si="7"/>
        <v>0.64356435643564214</v>
      </c>
      <c r="T59" t="str">
        <f t="shared" si="8"/>
        <v>No Indication</v>
      </c>
      <c r="U59" t="str">
        <f t="shared" si="9"/>
        <v>No T+M+I</v>
      </c>
      <c r="V59">
        <v>263.8931735591616</v>
      </c>
      <c r="W59">
        <v>256.27729881378605</v>
      </c>
      <c r="X59">
        <f t="shared" si="10"/>
        <v>7.6158747453755495</v>
      </c>
      <c r="Y59">
        <v>6.9865094086933563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268.14999999999998</v>
      </c>
      <c r="D60">
        <v>268.64999999999998</v>
      </c>
      <c r="E60">
        <v>262.75</v>
      </c>
      <c r="F60">
        <v>265</v>
      </c>
      <c r="G60">
        <f>_xll.TA_TYPPRICE(D60,E60,F60)</f>
        <v>265.46666666666664</v>
      </c>
      <c r="H60">
        <v>266.96483700181659</v>
      </c>
      <c r="I60" t="str">
        <f t="shared" si="0"/>
        <v>DOWN</v>
      </c>
      <c r="J60">
        <v>269.30347948351522</v>
      </c>
      <c r="K60">
        <v>262.65557461812074</v>
      </c>
      <c r="L60" t="str">
        <f t="shared" si="1"/>
        <v>No Confirmation</v>
      </c>
      <c r="M60" t="str">
        <f t="shared" si="2"/>
        <v>No Trend</v>
      </c>
      <c r="N60">
        <v>47.258719665033624</v>
      </c>
      <c r="O60" t="str">
        <f t="shared" si="3"/>
        <v>No Momentum</v>
      </c>
      <c r="P60" t="str">
        <f t="shared" si="4"/>
        <v>No Trend + Momentum</v>
      </c>
      <c r="Q60">
        <f t="shared" si="5"/>
        <v>2.25</v>
      </c>
      <c r="R60">
        <f t="shared" si="6"/>
        <v>5.8999999999999773</v>
      </c>
      <c r="S60">
        <f t="shared" si="7"/>
        <v>0.38135593220339131</v>
      </c>
      <c r="T60" t="str">
        <f t="shared" si="8"/>
        <v>No Indication</v>
      </c>
      <c r="U60" t="str">
        <f t="shared" si="9"/>
        <v>No T+M+I</v>
      </c>
      <c r="V60">
        <v>264.06345455005982</v>
      </c>
      <c r="W60">
        <v>256.92342482757965</v>
      </c>
      <c r="X60">
        <f t="shared" si="10"/>
        <v>7.1400297224801648</v>
      </c>
      <c r="Y60">
        <v>7.0172134714507184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266.7</v>
      </c>
      <c r="D61">
        <v>276.2</v>
      </c>
      <c r="E61">
        <v>266.10000000000002</v>
      </c>
      <c r="F61">
        <v>276</v>
      </c>
      <c r="G61">
        <f>_xll.TA_TYPPRICE(D61,E61,F61)</f>
        <v>272.76666666666665</v>
      </c>
      <c r="H61">
        <v>269.86575183424162</v>
      </c>
      <c r="I61" t="str">
        <f t="shared" si="0"/>
        <v>UP</v>
      </c>
      <c r="J61">
        <v>270.83603959828963</v>
      </c>
      <c r="K61">
        <v>263.42100248076059</v>
      </c>
      <c r="L61" t="str">
        <f t="shared" si="1"/>
        <v>UP</v>
      </c>
      <c r="M61" t="str">
        <f t="shared" si="2"/>
        <v>UP</v>
      </c>
      <c r="N61">
        <v>72.658925617477365</v>
      </c>
      <c r="O61" t="str">
        <f t="shared" si="3"/>
        <v>UP</v>
      </c>
      <c r="P61" t="str">
        <f t="shared" si="4"/>
        <v>UP</v>
      </c>
      <c r="Q61">
        <f t="shared" si="5"/>
        <v>9.8999999999999773</v>
      </c>
      <c r="R61">
        <f t="shared" si="6"/>
        <v>10.099999999999966</v>
      </c>
      <c r="S61">
        <f t="shared" si="7"/>
        <v>0.98019801980198129</v>
      </c>
      <c r="T61" t="str">
        <f t="shared" si="8"/>
        <v>UP</v>
      </c>
      <c r="U61" t="str">
        <f t="shared" si="9"/>
        <v>UP</v>
      </c>
      <c r="V61">
        <v>265.8998461577429</v>
      </c>
      <c r="W61">
        <v>258.33650446998115</v>
      </c>
      <c r="X61">
        <f t="shared" si="10"/>
        <v>7.5633416877617492</v>
      </c>
      <c r="Y61">
        <v>7.1264391147129249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279.8</v>
      </c>
      <c r="D62">
        <v>283.25</v>
      </c>
      <c r="E62">
        <v>278</v>
      </c>
      <c r="F62">
        <v>280</v>
      </c>
      <c r="G62">
        <f>_xll.TA_TYPPRICE(D62,E62,F62)</f>
        <v>280.41666666666669</v>
      </c>
      <c r="H62">
        <v>275.14120925045415</v>
      </c>
      <c r="I62" t="str">
        <f t="shared" si="0"/>
        <v>UP</v>
      </c>
      <c r="J62">
        <v>273.59469746533637</v>
      </c>
      <c r="K62">
        <v>266.66077970725826</v>
      </c>
      <c r="L62" t="str">
        <f t="shared" si="1"/>
        <v>UP</v>
      </c>
      <c r="M62" t="str">
        <f t="shared" si="2"/>
        <v>UP</v>
      </c>
      <c r="N62">
        <v>77.569226816404893</v>
      </c>
      <c r="O62" t="str">
        <f t="shared" si="3"/>
        <v>UP</v>
      </c>
      <c r="P62" t="str">
        <f t="shared" si="4"/>
        <v>UP</v>
      </c>
      <c r="Q62">
        <f t="shared" si="5"/>
        <v>2</v>
      </c>
      <c r="R62">
        <f t="shared" si="6"/>
        <v>5.25</v>
      </c>
      <c r="S62">
        <f t="shared" si="7"/>
        <v>0.38095238095238093</v>
      </c>
      <c r="T62" t="str">
        <f t="shared" si="8"/>
        <v>No Indication</v>
      </c>
      <c r="U62" t="str">
        <f t="shared" si="9"/>
        <v>No T+M+I</v>
      </c>
      <c r="V62">
        <v>268.0691005950132</v>
      </c>
      <c r="W62">
        <v>259.94120784257512</v>
      </c>
      <c r="X62">
        <f t="shared" si="10"/>
        <v>8.127892752438072</v>
      </c>
      <c r="Y62">
        <v>7.3267298422579543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282.10000000000002</v>
      </c>
      <c r="D63">
        <v>283.7</v>
      </c>
      <c r="E63">
        <v>276.5</v>
      </c>
      <c r="F63">
        <v>281</v>
      </c>
      <c r="G63">
        <f>_xll.TA_TYPPRICE(D63,E63,F63)</f>
        <v>280.40000000000003</v>
      </c>
      <c r="H63">
        <v>277.77060462522707</v>
      </c>
      <c r="I63" t="str">
        <f t="shared" si="0"/>
        <v>UP</v>
      </c>
      <c r="J63">
        <v>275.84032025081717</v>
      </c>
      <c r="K63">
        <v>268.84727310564529</v>
      </c>
      <c r="L63" t="str">
        <f t="shared" si="1"/>
        <v>UP</v>
      </c>
      <c r="M63" t="str">
        <f t="shared" si="2"/>
        <v>UP</v>
      </c>
      <c r="N63">
        <v>78.761215770102666</v>
      </c>
      <c r="O63" t="str">
        <f t="shared" si="3"/>
        <v>UP</v>
      </c>
      <c r="P63" t="str">
        <f t="shared" si="4"/>
        <v>UP</v>
      </c>
      <c r="Q63">
        <f t="shared" si="5"/>
        <v>4.5</v>
      </c>
      <c r="R63">
        <f t="shared" si="6"/>
        <v>7.1999999999999886</v>
      </c>
      <c r="S63">
        <f t="shared" si="7"/>
        <v>0.625000000000001</v>
      </c>
      <c r="T63" t="str">
        <f t="shared" si="8"/>
        <v>No Indication</v>
      </c>
      <c r="U63" t="str">
        <f t="shared" si="9"/>
        <v>No T+M+I</v>
      </c>
      <c r="V63">
        <v>270.05846973424195</v>
      </c>
      <c r="W63">
        <v>261.50111837275472</v>
      </c>
      <c r="X63">
        <f t="shared" si="10"/>
        <v>8.5573513614872354</v>
      </c>
      <c r="Y63">
        <v>7.5728541461038104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277</v>
      </c>
      <c r="D64">
        <v>279.5</v>
      </c>
      <c r="E64">
        <v>271.45</v>
      </c>
      <c r="F64">
        <v>274.3</v>
      </c>
      <c r="G64">
        <f>_xll.TA_TYPPRICE(D64,E64,F64)</f>
        <v>275.08333333333331</v>
      </c>
      <c r="H64">
        <v>276.42696897928022</v>
      </c>
      <c r="I64" t="str">
        <f t="shared" si="0"/>
        <v>DOWN</v>
      </c>
      <c r="J64">
        <v>276.65358241730223</v>
      </c>
      <c r="K64">
        <v>269.42565685994634</v>
      </c>
      <c r="L64" t="str">
        <f t="shared" si="1"/>
        <v>No Confirmation</v>
      </c>
      <c r="M64" t="str">
        <f t="shared" si="2"/>
        <v>No Trend</v>
      </c>
      <c r="N64">
        <v>54.503991217329492</v>
      </c>
      <c r="O64" t="str">
        <f t="shared" si="3"/>
        <v>No Momentum</v>
      </c>
      <c r="P64" t="str">
        <f t="shared" si="4"/>
        <v>No Trend + Momentum</v>
      </c>
      <c r="Q64">
        <f t="shared" si="5"/>
        <v>2.8500000000000227</v>
      </c>
      <c r="R64">
        <f t="shared" si="6"/>
        <v>8.0500000000000114</v>
      </c>
      <c r="S64">
        <f t="shared" si="7"/>
        <v>0.35403726708074768</v>
      </c>
      <c r="T64" t="str">
        <f t="shared" si="8"/>
        <v>No Indication</v>
      </c>
      <c r="U64" t="str">
        <f t="shared" si="9"/>
        <v>No T+M+I</v>
      </c>
      <c r="V64">
        <v>270.71101285205089</v>
      </c>
      <c r="W64">
        <v>262.44918367847657</v>
      </c>
      <c r="X64">
        <f t="shared" si="10"/>
        <v>8.2618291735743128</v>
      </c>
      <c r="Y64">
        <v>7.7106491515979112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276</v>
      </c>
      <c r="D65">
        <v>281.45</v>
      </c>
      <c r="E65">
        <v>275.55</v>
      </c>
      <c r="F65">
        <v>279.55</v>
      </c>
      <c r="G65">
        <f>_xll.TA_TYPPRICE(D65,E65,F65)</f>
        <v>278.84999999999997</v>
      </c>
      <c r="H65">
        <v>277.63848448964006</v>
      </c>
      <c r="I65" t="str">
        <f t="shared" si="0"/>
        <v>UP</v>
      </c>
      <c r="J65">
        <v>277.71945299123507</v>
      </c>
      <c r="K65">
        <v>270.78662200218048</v>
      </c>
      <c r="L65" t="str">
        <f t="shared" si="1"/>
        <v>UP</v>
      </c>
      <c r="M65" t="str">
        <f t="shared" si="2"/>
        <v>UP</v>
      </c>
      <c r="N65">
        <v>65.047803852031734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5.8999999999999773</v>
      </c>
      <c r="S65">
        <f t="shared" si="7"/>
        <v>0.67796610169491789</v>
      </c>
      <c r="T65" t="str">
        <f t="shared" si="8"/>
        <v>No Indication</v>
      </c>
      <c r="U65" t="str">
        <f t="shared" si="9"/>
        <v>No T+M+I</v>
      </c>
      <c r="V65">
        <v>272.07085702865845</v>
      </c>
      <c r="W65">
        <v>263.71591081340421</v>
      </c>
      <c r="X65">
        <f t="shared" si="10"/>
        <v>8.3549462152542446</v>
      </c>
      <c r="Y65">
        <v>7.8395085643291775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280.89999999999998</v>
      </c>
      <c r="D66">
        <v>282.85000000000002</v>
      </c>
      <c r="E66">
        <v>280.10000000000002</v>
      </c>
      <c r="F66">
        <v>281.7</v>
      </c>
      <c r="G66">
        <f>_xll.TA_TYPPRICE(D66,E66,F66)</f>
        <v>281.55</v>
      </c>
      <c r="H66">
        <v>279.59424224482007</v>
      </c>
      <c r="I66" t="str">
        <f t="shared" si="0"/>
        <v>UP</v>
      </c>
      <c r="J66">
        <v>278.85957454873841</v>
      </c>
      <c r="K66">
        <v>272.85626155725151</v>
      </c>
      <c r="L66" t="str">
        <f t="shared" si="1"/>
        <v>UP</v>
      </c>
      <c r="M66" t="str">
        <f t="shared" si="2"/>
        <v>UP</v>
      </c>
      <c r="N66">
        <v>68.754607142151443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2.75</v>
      </c>
      <c r="S66">
        <f t="shared" si="7"/>
        <v>0.58181818181816947</v>
      </c>
      <c r="T66" t="str">
        <f t="shared" si="8"/>
        <v>No Indication</v>
      </c>
      <c r="U66" t="str">
        <f t="shared" si="9"/>
        <v>No T+M+I</v>
      </c>
      <c r="V66">
        <v>273.55226363963408</v>
      </c>
      <c r="W66">
        <v>265.04806556796683</v>
      </c>
      <c r="X66">
        <f t="shared" si="10"/>
        <v>8.5041980716672469</v>
      </c>
      <c r="Y66">
        <v>7.9724464657967911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281.10000000000002</v>
      </c>
      <c r="D67">
        <v>282</v>
      </c>
      <c r="E67">
        <v>278</v>
      </c>
      <c r="F67">
        <v>279.95</v>
      </c>
      <c r="G67">
        <f>_xll.TA_TYPPRICE(D67,E67,F67)</f>
        <v>279.98333333333335</v>
      </c>
      <c r="H67">
        <v>279.78878778907671</v>
      </c>
      <c r="I67" t="str">
        <f t="shared" ref="I67:I82" si="20">IF(F67&gt;H67,"UP","DOWN")</f>
        <v>UP</v>
      </c>
      <c r="J67">
        <v>279.55744687124098</v>
      </c>
      <c r="K67">
        <v>273.99931454452894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62.058311386879552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1.9499999999999886</v>
      </c>
      <c r="R67">
        <f t="shared" ref="R67:R82" si="26">D67-E67</f>
        <v>4</v>
      </c>
      <c r="S67">
        <f t="shared" ref="S67:S82" si="27">Q67/R67</f>
        <v>0.48749999999999716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274.53653077199806</v>
      </c>
      <c r="W67">
        <v>266.15191256293224</v>
      </c>
      <c r="X67">
        <f t="shared" ref="X67:X82" si="30">V67-W67</f>
        <v>8.3846182090658203</v>
      </c>
      <c r="Y67">
        <v>8.0548808144505966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280.89999999999998</v>
      </c>
      <c r="D68">
        <v>283</v>
      </c>
      <c r="E68">
        <v>277.39999999999998</v>
      </c>
      <c r="F68">
        <v>279.25</v>
      </c>
      <c r="G68">
        <f>_xll.TA_TYPPRICE(D68,E68,F68)</f>
        <v>279.88333333333333</v>
      </c>
      <c r="H68">
        <v>279.83606056120504</v>
      </c>
      <c r="I68" t="str">
        <f t="shared" si="20"/>
        <v>DOWN</v>
      </c>
      <c r="J68">
        <v>280.32245867763186</v>
      </c>
      <c r="K68">
        <v>274.75502242352252</v>
      </c>
      <c r="L68" t="str">
        <f t="shared" si="21"/>
        <v>No Confirmation</v>
      </c>
      <c r="M68" t="str">
        <f t="shared" si="22"/>
        <v>No Trend</v>
      </c>
      <c r="N68">
        <v>59.176585112999661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1.8500000000000227</v>
      </c>
      <c r="R68">
        <f t="shared" si="26"/>
        <v>5.6000000000000227</v>
      </c>
      <c r="S68">
        <f t="shared" si="27"/>
        <v>0.33035714285714557</v>
      </c>
      <c r="T68" t="str">
        <f t="shared" si="28"/>
        <v>No Indication</v>
      </c>
      <c r="U68" t="str">
        <f t="shared" si="29"/>
        <v>No T+M+I</v>
      </c>
      <c r="V68">
        <v>275.26167988399834</v>
      </c>
      <c r="W68">
        <v>267.12214126197432</v>
      </c>
      <c r="X68">
        <f t="shared" si="30"/>
        <v>8.1395386220240198</v>
      </c>
      <c r="Y68">
        <v>8.0718123759652816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279.89999999999998</v>
      </c>
      <c r="D69">
        <v>289.89999999999998</v>
      </c>
      <c r="E69">
        <v>278.10000000000002</v>
      </c>
      <c r="F69">
        <v>288.39999999999998</v>
      </c>
      <c r="G69">
        <f>_xll.TA_TYPPRICE(D69,E69,F69)</f>
        <v>285.46666666666664</v>
      </c>
      <c r="H69">
        <v>282.65136361393581</v>
      </c>
      <c r="I69" t="str">
        <f t="shared" si="20"/>
        <v>UP</v>
      </c>
      <c r="J69">
        <v>282.45080119371369</v>
      </c>
      <c r="K69">
        <v>275.49835077385086</v>
      </c>
      <c r="L69" t="str">
        <f t="shared" si="21"/>
        <v>UP</v>
      </c>
      <c r="M69" t="str">
        <f t="shared" si="22"/>
        <v>UP</v>
      </c>
      <c r="N69">
        <v>76.78809575047913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11.799999999999955</v>
      </c>
      <c r="S69">
        <f t="shared" si="27"/>
        <v>0.87288135593220295</v>
      </c>
      <c r="T69" t="str">
        <f t="shared" si="28"/>
        <v>UP</v>
      </c>
      <c r="U69" t="str">
        <f t="shared" si="29"/>
        <v>UP</v>
      </c>
      <c r="V69">
        <v>277.28295990184472</v>
      </c>
      <c r="W69">
        <v>268.69827894627252</v>
      </c>
      <c r="X69">
        <f t="shared" si="30"/>
        <v>8.5846809555721961</v>
      </c>
      <c r="Y69">
        <v>8.1743860918866638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279.45</v>
      </c>
      <c r="AE69">
        <f t="shared" si="36"/>
        <v>282.60000000000002</v>
      </c>
      <c r="AF69">
        <f t="shared" si="37"/>
        <v>284</v>
      </c>
      <c r="AG69">
        <f t="shared" si="38"/>
        <v>285.40000000000003</v>
      </c>
    </row>
    <row r="70" spans="1:33" x14ac:dyDescent="0.25">
      <c r="A70" t="s">
        <v>5</v>
      </c>
      <c r="B70" s="1">
        <v>42954</v>
      </c>
      <c r="C70">
        <v>288.7</v>
      </c>
      <c r="D70">
        <v>292.5</v>
      </c>
      <c r="E70">
        <v>285.75</v>
      </c>
      <c r="F70">
        <v>288.39999999999998</v>
      </c>
      <c r="G70">
        <f>_xll.TA_TYPPRICE(D70,E70,F70)</f>
        <v>288.88333333333333</v>
      </c>
      <c r="H70">
        <v>285.76734847363457</v>
      </c>
      <c r="I70" t="str">
        <f t="shared" si="20"/>
        <v>UP</v>
      </c>
      <c r="J70">
        <v>284.68395648399951</v>
      </c>
      <c r="K70">
        <v>277.77649504632842</v>
      </c>
      <c r="L70" t="str">
        <f t="shared" si="21"/>
        <v>UP</v>
      </c>
      <c r="M70" t="str">
        <f t="shared" si="22"/>
        <v>UP</v>
      </c>
      <c r="N70">
        <v>76.788095750479116</v>
      </c>
      <c r="O70" t="str">
        <f t="shared" si="23"/>
        <v>UP</v>
      </c>
      <c r="P70" t="str">
        <f t="shared" si="24"/>
        <v>UP</v>
      </c>
      <c r="Q70">
        <f t="shared" si="25"/>
        <v>2.6499999999999773</v>
      </c>
      <c r="R70">
        <f t="shared" si="26"/>
        <v>6.75</v>
      </c>
      <c r="S70">
        <f t="shared" si="27"/>
        <v>0.39259259259258922</v>
      </c>
      <c r="T70" t="str">
        <f t="shared" si="28"/>
        <v>No Indication</v>
      </c>
      <c r="U70" t="str">
        <f t="shared" si="29"/>
        <v>No T+M+I</v>
      </c>
      <c r="V70">
        <v>278.99327376309935</v>
      </c>
      <c r="W70">
        <v>270.1576656909931</v>
      </c>
      <c r="X70">
        <f t="shared" si="30"/>
        <v>8.835608072106254</v>
      </c>
      <c r="Y70">
        <v>8.3066304879305815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290.89999999999998</v>
      </c>
      <c r="D71">
        <v>301.7</v>
      </c>
      <c r="E71">
        <v>290.89999999999998</v>
      </c>
      <c r="F71">
        <v>297.10000000000002</v>
      </c>
      <c r="G71">
        <f>_xll.TA_TYPPRICE(D71,E71,F71)</f>
        <v>296.56666666666666</v>
      </c>
      <c r="H71">
        <v>291.16700757015064</v>
      </c>
      <c r="I71" t="str">
        <f t="shared" si="20"/>
        <v>UP</v>
      </c>
      <c r="J71">
        <v>288.46529948755517</v>
      </c>
      <c r="K71">
        <v>280.69282948047766</v>
      </c>
      <c r="L71" t="str">
        <f t="shared" si="21"/>
        <v>UP</v>
      </c>
      <c r="M71" t="str">
        <f t="shared" si="22"/>
        <v>UP</v>
      </c>
      <c r="N71">
        <v>85.85435607538416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10.800000000000011</v>
      </c>
      <c r="S71">
        <f t="shared" si="27"/>
        <v>0.57407407407407773</v>
      </c>
      <c r="T71" t="str">
        <f t="shared" si="28"/>
        <v>No Indication</v>
      </c>
      <c r="U71" t="str">
        <f t="shared" si="29"/>
        <v>No T+M+I</v>
      </c>
      <c r="V71">
        <v>281.77892395339177</v>
      </c>
      <c r="W71">
        <v>272.15339415832693</v>
      </c>
      <c r="X71">
        <f t="shared" si="30"/>
        <v>9.6255297950648355</v>
      </c>
      <c r="Y71">
        <v>8.5704103493574326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297.7</v>
      </c>
      <c r="D72">
        <v>306.7</v>
      </c>
      <c r="E72">
        <v>297.7</v>
      </c>
      <c r="F72">
        <v>299.5</v>
      </c>
      <c r="G72">
        <f>_xll.TA_TYPPRICE(D72,E72,F72)</f>
        <v>301.3</v>
      </c>
      <c r="H72">
        <v>296.2335037850753</v>
      </c>
      <c r="I72" t="str">
        <f t="shared" si="20"/>
        <v>UP</v>
      </c>
      <c r="J72">
        <v>292.51745515698735</v>
      </c>
      <c r="K72">
        <v>284.47220070703816</v>
      </c>
      <c r="L72" t="str">
        <f t="shared" si="21"/>
        <v>UP</v>
      </c>
      <c r="M72" t="str">
        <f t="shared" si="22"/>
        <v>UP</v>
      </c>
      <c r="N72">
        <v>87.533418345198029</v>
      </c>
      <c r="O72" t="str">
        <f t="shared" si="23"/>
        <v>UP</v>
      </c>
      <c r="P72" t="str">
        <f t="shared" si="24"/>
        <v>UP</v>
      </c>
      <c r="Q72">
        <f t="shared" si="25"/>
        <v>1.8000000000000114</v>
      </c>
      <c r="R72">
        <f t="shared" si="26"/>
        <v>9</v>
      </c>
      <c r="S72">
        <f t="shared" si="27"/>
        <v>0.20000000000000126</v>
      </c>
      <c r="T72" t="str">
        <f t="shared" si="28"/>
        <v>No Indication</v>
      </c>
      <c r="U72" t="str">
        <f t="shared" si="29"/>
        <v>No T+M+I</v>
      </c>
      <c r="V72">
        <v>284.50524334517763</v>
      </c>
      <c r="W72">
        <v>274.17906866511754</v>
      </c>
      <c r="X72">
        <f t="shared" si="30"/>
        <v>10.326174680060092</v>
      </c>
      <c r="Y72">
        <v>8.9215632154979652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303.8</v>
      </c>
      <c r="E73">
        <v>291.3</v>
      </c>
      <c r="F73">
        <v>300.7</v>
      </c>
      <c r="G73">
        <f>_xll.TA_TYPPRICE(D73,E73,F73)</f>
        <v>298.59999999999997</v>
      </c>
      <c r="H73">
        <v>297.4167518925376</v>
      </c>
      <c r="I73" t="str">
        <f t="shared" si="20"/>
        <v>UP</v>
      </c>
      <c r="J73">
        <v>295.02468734432352</v>
      </c>
      <c r="K73">
        <v>285.98948943880748</v>
      </c>
      <c r="L73" t="str">
        <f t="shared" si="21"/>
        <v>UP</v>
      </c>
      <c r="M73" t="str">
        <f t="shared" si="22"/>
        <v>UP</v>
      </c>
      <c r="N73">
        <v>88.394395936813083</v>
      </c>
      <c r="O73" t="str">
        <f t="shared" si="23"/>
        <v>UP</v>
      </c>
      <c r="P73" t="str">
        <f t="shared" si="24"/>
        <v>UP</v>
      </c>
      <c r="Q73">
        <f t="shared" si="25"/>
        <v>9.3999999999999773</v>
      </c>
      <c r="R73">
        <f t="shared" si="26"/>
        <v>12.5</v>
      </c>
      <c r="S73">
        <f t="shared" si="27"/>
        <v>0.75199999999999823</v>
      </c>
      <c r="T73" t="str">
        <f t="shared" si="28"/>
        <v>No Indication</v>
      </c>
      <c r="U73" t="str">
        <f t="shared" si="29"/>
        <v>No T+M+I</v>
      </c>
      <c r="V73">
        <v>286.99674436899647</v>
      </c>
      <c r="W73">
        <v>276.14358209733103</v>
      </c>
      <c r="X73">
        <f t="shared" si="30"/>
        <v>10.85316227166544</v>
      </c>
      <c r="Y73">
        <v>9.3078830267314601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294.55</v>
      </c>
      <c r="E74">
        <v>276.60000000000002</v>
      </c>
      <c r="F74">
        <v>279.35000000000002</v>
      </c>
      <c r="G74">
        <f>_xll.TA_TYPPRICE(D74,E74,F74)</f>
        <v>283.50000000000006</v>
      </c>
      <c r="H74">
        <v>290.4583759462688</v>
      </c>
      <c r="I74" t="str">
        <f t="shared" si="20"/>
        <v>DOWN</v>
      </c>
      <c r="J74">
        <v>294.91920126780718</v>
      </c>
      <c r="K74">
        <v>283.90293623018363</v>
      </c>
      <c r="L74" t="str">
        <f t="shared" si="21"/>
        <v>DOWN</v>
      </c>
      <c r="M74" t="str">
        <f t="shared" si="22"/>
        <v>DOWN</v>
      </c>
      <c r="N74">
        <v>34.856811781636537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17.949999999999989</v>
      </c>
      <c r="S74">
        <f t="shared" si="27"/>
        <v>0.1532033426183845</v>
      </c>
      <c r="T74" t="str">
        <f t="shared" si="28"/>
        <v>DOWN</v>
      </c>
      <c r="U74" t="str">
        <f t="shared" si="29"/>
        <v>DOWN</v>
      </c>
      <c r="V74">
        <v>285.82032215838166</v>
      </c>
      <c r="W74">
        <v>276.38109453456576</v>
      </c>
      <c r="X74">
        <f t="shared" si="30"/>
        <v>9.4392276238158956</v>
      </c>
      <c r="Y74">
        <v>9.3341519461483475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285</v>
      </c>
      <c r="D75">
        <v>293</v>
      </c>
      <c r="E75">
        <v>283</v>
      </c>
      <c r="F75">
        <v>288.75</v>
      </c>
      <c r="G75">
        <f>_xll.TA_TYPPRICE(D75,E75,F75)</f>
        <v>288.25</v>
      </c>
      <c r="H75">
        <v>289.3541879731344</v>
      </c>
      <c r="I75" t="str">
        <f t="shared" si="20"/>
        <v>DOWN</v>
      </c>
      <c r="J75">
        <v>294.49271209718336</v>
      </c>
      <c r="K75">
        <v>283.70228373458724</v>
      </c>
      <c r="L75" t="str">
        <f t="shared" si="21"/>
        <v>No Confirmation</v>
      </c>
      <c r="M75" t="str">
        <f t="shared" si="22"/>
        <v>No Trend</v>
      </c>
      <c r="N75">
        <v>51.14247608081962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5.75</v>
      </c>
      <c r="R75">
        <f t="shared" si="26"/>
        <v>10</v>
      </c>
      <c r="S75">
        <f t="shared" si="27"/>
        <v>0.57499999999999996</v>
      </c>
      <c r="T75" t="str">
        <f t="shared" si="28"/>
        <v>No Indication</v>
      </c>
      <c r="U75" t="str">
        <f t="shared" si="29"/>
        <v>No T+M+I</v>
      </c>
      <c r="V75">
        <v>286.27104182632291</v>
      </c>
      <c r="W75">
        <v>277.29730975422757</v>
      </c>
      <c r="X75">
        <f t="shared" si="30"/>
        <v>8.9737320720953448</v>
      </c>
      <c r="Y75">
        <v>9.2620679713377463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291.14999999999998</v>
      </c>
      <c r="D76">
        <v>298.95</v>
      </c>
      <c r="E76">
        <v>286.5</v>
      </c>
      <c r="F76">
        <v>297.39999999999998</v>
      </c>
      <c r="G76">
        <f>_xll.TA_TYPPRICE(D76,E76,F76)</f>
        <v>294.28333333333336</v>
      </c>
      <c r="H76">
        <v>291.81876065323388</v>
      </c>
      <c r="I76" t="str">
        <f t="shared" si="20"/>
        <v>UP</v>
      </c>
      <c r="J76">
        <v>295.48322052003152</v>
      </c>
      <c r="K76">
        <v>284.32399846023452</v>
      </c>
      <c r="L76" t="str">
        <f t="shared" si="21"/>
        <v>UP</v>
      </c>
      <c r="M76" t="str">
        <f t="shared" si="22"/>
        <v>UP</v>
      </c>
      <c r="N76">
        <v>62.054299119719381</v>
      </c>
      <c r="O76" t="str">
        <f t="shared" si="23"/>
        <v>UP</v>
      </c>
      <c r="P76" t="str">
        <f t="shared" si="24"/>
        <v>UP</v>
      </c>
      <c r="Q76">
        <f t="shared" si="25"/>
        <v>10.899999999999977</v>
      </c>
      <c r="R76">
        <f t="shared" si="26"/>
        <v>12.449999999999989</v>
      </c>
      <c r="S76">
        <f t="shared" si="27"/>
        <v>0.87550200803212752</v>
      </c>
      <c r="T76" t="str">
        <f t="shared" si="28"/>
        <v>UP</v>
      </c>
      <c r="U76" t="str">
        <f t="shared" si="29"/>
        <v>UP</v>
      </c>
      <c r="V76">
        <v>287.98318923765783</v>
      </c>
      <c r="W76">
        <v>278.78639792058107</v>
      </c>
      <c r="X76">
        <f t="shared" si="30"/>
        <v>9.1967913170767588</v>
      </c>
      <c r="Y76">
        <v>9.2490126404855495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301.25</v>
      </c>
      <c r="D77">
        <v>310.25</v>
      </c>
      <c r="E77">
        <v>301</v>
      </c>
      <c r="F77">
        <v>304.10000000000002</v>
      </c>
      <c r="G77">
        <f>_xll.TA_TYPPRICE(D77,E77,F77)</f>
        <v>305.11666666666667</v>
      </c>
      <c r="H77">
        <v>298.46771365995028</v>
      </c>
      <c r="I77" t="str">
        <f t="shared" si="20"/>
        <v>UP</v>
      </c>
      <c r="J77">
        <v>298.76472707113561</v>
      </c>
      <c r="K77">
        <v>288.02977658018239</v>
      </c>
      <c r="L77" t="str">
        <f t="shared" si="21"/>
        <v>UP</v>
      </c>
      <c r="M77" t="str">
        <f t="shared" si="22"/>
        <v>UP</v>
      </c>
      <c r="N77">
        <v>68.80079292327359</v>
      </c>
      <c r="O77" t="str">
        <f t="shared" si="23"/>
        <v>UP</v>
      </c>
      <c r="P77" t="str">
        <f t="shared" si="24"/>
        <v>UP</v>
      </c>
      <c r="Q77">
        <f t="shared" si="25"/>
        <v>3.1000000000000227</v>
      </c>
      <c r="R77">
        <f t="shared" si="26"/>
        <v>9.25</v>
      </c>
      <c r="S77">
        <f t="shared" si="27"/>
        <v>0.3351351351351376</v>
      </c>
      <c r="T77" t="str">
        <f t="shared" si="28"/>
        <v>No Indication</v>
      </c>
      <c r="U77" t="str">
        <f t="shared" si="29"/>
        <v>No T+M+I</v>
      </c>
      <c r="V77">
        <v>290.46269858571048</v>
      </c>
      <c r="W77">
        <v>280.66147955609358</v>
      </c>
      <c r="X77">
        <f t="shared" si="30"/>
        <v>9.8012190296169024</v>
      </c>
      <c r="Y77">
        <v>9.3594539183118197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</v>
      </c>
      <c r="D78">
        <v>303.39999999999998</v>
      </c>
      <c r="E78">
        <v>295</v>
      </c>
      <c r="F78">
        <v>298.39999999999998</v>
      </c>
      <c r="G78">
        <f>_xll.TA_TYPPRICE(D78,E78,F78)</f>
        <v>298.93333333333334</v>
      </c>
      <c r="H78">
        <v>298.70052349664184</v>
      </c>
      <c r="I78" t="str">
        <f t="shared" si="20"/>
        <v>DOWN</v>
      </c>
      <c r="J78">
        <v>299.79478772199434</v>
      </c>
      <c r="K78">
        <v>289.57871511791961</v>
      </c>
      <c r="L78" t="str">
        <f t="shared" si="21"/>
        <v>No Confirmation</v>
      </c>
      <c r="M78" t="str">
        <f t="shared" si="22"/>
        <v>No Trend</v>
      </c>
      <c r="N78">
        <v>57.860948168914476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8.3999999999999773</v>
      </c>
      <c r="S78">
        <f t="shared" si="27"/>
        <v>0.40476190476190316</v>
      </c>
      <c r="T78" t="str">
        <f t="shared" si="28"/>
        <v>No Indication</v>
      </c>
      <c r="U78" t="str">
        <f t="shared" si="29"/>
        <v>No T+M+I</v>
      </c>
      <c r="V78">
        <v>291.68382188021656</v>
      </c>
      <c r="W78">
        <v>281.97544403341999</v>
      </c>
      <c r="X78">
        <f t="shared" si="30"/>
        <v>9.7083778467965658</v>
      </c>
      <c r="Y78">
        <v>9.4292387040087693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302.14999999999998</v>
      </c>
      <c r="D79">
        <v>306.35000000000002</v>
      </c>
      <c r="E79">
        <v>292.10000000000002</v>
      </c>
      <c r="F79">
        <v>293.5</v>
      </c>
      <c r="G79">
        <f>_xll.TA_TYPPRICE(D79,E79,F79)</f>
        <v>297.31666666666666</v>
      </c>
      <c r="H79">
        <v>298.00859508165422</v>
      </c>
      <c r="I79" t="str">
        <f t="shared" si="20"/>
        <v>DOWN</v>
      </c>
      <c r="J79">
        <v>301.25150156155115</v>
      </c>
      <c r="K79">
        <v>290.13900064727079</v>
      </c>
      <c r="L79" t="str">
        <f t="shared" si="21"/>
        <v>No Confirmation</v>
      </c>
      <c r="M79" t="str">
        <f t="shared" si="22"/>
        <v>No Trend</v>
      </c>
      <c r="N79">
        <v>49.417335909302665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14.25</v>
      </c>
      <c r="S79">
        <f t="shared" si="27"/>
        <v>9.8245614035086123E-2</v>
      </c>
      <c r="T79" t="str">
        <f t="shared" si="28"/>
        <v>DOWN</v>
      </c>
      <c r="U79" t="str">
        <f t="shared" si="29"/>
        <v>No T+M+I</v>
      </c>
      <c r="V79">
        <v>291.96323389864477</v>
      </c>
      <c r="W79">
        <v>282.82911484575925</v>
      </c>
      <c r="X79">
        <f t="shared" si="30"/>
        <v>9.1341190528855236</v>
      </c>
      <c r="Y79">
        <v>9.3702147737841202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297.5</v>
      </c>
      <c r="D80">
        <v>299.75</v>
      </c>
      <c r="E80">
        <v>291.5</v>
      </c>
      <c r="F80">
        <v>293.85000000000002</v>
      </c>
      <c r="G80">
        <f>_xll.TA_TYPPRICE(D80,E80,F80)</f>
        <v>295.03333333333336</v>
      </c>
      <c r="H80">
        <v>296.52096420749376</v>
      </c>
      <c r="I80" t="str">
        <f t="shared" si="20"/>
        <v>DOWN</v>
      </c>
      <c r="J80">
        <v>300.9178345478731</v>
      </c>
      <c r="K80">
        <v>290.4414449478773</v>
      </c>
      <c r="L80" t="str">
        <f t="shared" si="21"/>
        <v>No Confirmation</v>
      </c>
      <c r="M80" t="str">
        <f t="shared" si="22"/>
        <v>No Trend</v>
      </c>
      <c r="N80">
        <v>50.067921377790846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2.3500000000000227</v>
      </c>
      <c r="R80">
        <f t="shared" si="26"/>
        <v>8.25</v>
      </c>
      <c r="S80">
        <f t="shared" si="27"/>
        <v>0.28484848484848763</v>
      </c>
      <c r="T80" t="str">
        <f t="shared" si="28"/>
        <v>No Indication</v>
      </c>
      <c r="U80" t="str">
        <f t="shared" si="29"/>
        <v>No T+M+I</v>
      </c>
      <c r="V80">
        <v>292.25350560654556</v>
      </c>
      <c r="W80">
        <v>283.64547670903636</v>
      </c>
      <c r="X80">
        <f t="shared" si="30"/>
        <v>8.6080288975092003</v>
      </c>
      <c r="Y80">
        <v>9.2177775985291355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296.7</v>
      </c>
      <c r="D81">
        <v>300.95</v>
      </c>
      <c r="E81">
        <v>291.64999999999998</v>
      </c>
      <c r="F81">
        <v>300.10000000000002</v>
      </c>
      <c r="G81">
        <f>_xll.TA_TYPPRICE(D81,E81,F81)</f>
        <v>297.56666666666666</v>
      </c>
      <c r="H81">
        <v>297.04381543708018</v>
      </c>
      <c r="I81" t="str">
        <f t="shared" si="20"/>
        <v>UP</v>
      </c>
      <c r="J81">
        <v>300.92498242612351</v>
      </c>
      <c r="K81">
        <v>290.71001273723789</v>
      </c>
      <c r="L81" t="str">
        <f t="shared" si="21"/>
        <v>No Confirmation</v>
      </c>
      <c r="M81" t="str">
        <f t="shared" si="22"/>
        <v>No Trend</v>
      </c>
      <c r="N81">
        <v>61.205580130768823</v>
      </c>
      <c r="O81" t="str">
        <f t="shared" si="23"/>
        <v>UP</v>
      </c>
      <c r="P81" t="str">
        <f t="shared" si="24"/>
        <v>No Trend + Momentum</v>
      </c>
      <c r="Q81">
        <f t="shared" si="25"/>
        <v>8.4500000000000455</v>
      </c>
      <c r="R81">
        <f t="shared" si="26"/>
        <v>9.3000000000000114</v>
      </c>
      <c r="S81">
        <f t="shared" si="27"/>
        <v>0.90860215053763815</v>
      </c>
      <c r="T81" t="str">
        <f t="shared" si="28"/>
        <v>UP</v>
      </c>
      <c r="U81" t="str">
        <f t="shared" si="29"/>
        <v>No T+M+I</v>
      </c>
      <c r="V81">
        <v>293.46065859015391</v>
      </c>
      <c r="W81">
        <v>284.86433028614476</v>
      </c>
      <c r="X81">
        <f t="shared" si="30"/>
        <v>8.5963283040091483</v>
      </c>
      <c r="Y81">
        <v>9.0934877396251377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302.7</v>
      </c>
      <c r="D82">
        <v>303</v>
      </c>
      <c r="E82">
        <v>295.75</v>
      </c>
      <c r="F82">
        <v>298.95</v>
      </c>
      <c r="G82">
        <f>_xll.TA_TYPPRICE(D82,E82,F82)</f>
        <v>299.23333333333335</v>
      </c>
      <c r="H82">
        <v>298.13857438520677</v>
      </c>
      <c r="I82" t="str">
        <f t="shared" si="20"/>
        <v>UP</v>
      </c>
      <c r="J82">
        <v>301.38609744254052</v>
      </c>
      <c r="K82">
        <v>291.8300099067406</v>
      </c>
      <c r="L82" t="str">
        <f t="shared" si="21"/>
        <v>No Confirmation</v>
      </c>
      <c r="M82" t="str">
        <f t="shared" si="22"/>
        <v>No Trend</v>
      </c>
      <c r="N82">
        <v>58.218786303376135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3.1999999999999886</v>
      </c>
      <c r="R82">
        <f t="shared" si="26"/>
        <v>7.25</v>
      </c>
      <c r="S82">
        <f t="shared" si="27"/>
        <v>0.44137931034482603</v>
      </c>
      <c r="T82" t="str">
        <f t="shared" si="28"/>
        <v>No Indication</v>
      </c>
      <c r="U82" t="str">
        <f t="shared" si="29"/>
        <v>No T+M+I</v>
      </c>
      <c r="V82">
        <v>294.30517265320714</v>
      </c>
      <c r="W82">
        <v>285.90771322791181</v>
      </c>
      <c r="X82">
        <f t="shared" si="30"/>
        <v>8.3974594252953239</v>
      </c>
      <c r="Y82">
        <v>8.9542820767591742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2017-07-05T09:05:45Z</dcterms:created>
  <dcterms:modified xsi:type="dcterms:W3CDTF">2017-08-26T06:08:55Z</dcterms:modified>
</cp:coreProperties>
</file>