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3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6" i="1"/>
  <c r="G20" i="1"/>
  <c r="G24" i="1"/>
  <c r="G26" i="1"/>
  <c r="G30" i="1"/>
  <c r="G32" i="1"/>
  <c r="G36" i="1"/>
  <c r="G38" i="1"/>
  <c r="G42" i="1"/>
  <c r="G44" i="1"/>
  <c r="G48" i="1"/>
  <c r="G50" i="1"/>
  <c r="G52" i="1"/>
  <c r="G56" i="1"/>
  <c r="G58" i="1"/>
  <c r="G62" i="1"/>
  <c r="G66" i="1"/>
  <c r="G70" i="1"/>
  <c r="G72" i="1"/>
  <c r="G76" i="1"/>
  <c r="G80" i="1"/>
  <c r="G82" i="1"/>
  <c r="G4" i="1"/>
  <c r="G6" i="1"/>
  <c r="G8" i="1"/>
  <c r="G10" i="1"/>
  <c r="G12" i="1"/>
  <c r="G14" i="1"/>
  <c r="G18" i="1"/>
  <c r="G22" i="1"/>
  <c r="G28" i="1"/>
  <c r="G34" i="1"/>
  <c r="G40" i="1"/>
  <c r="G46" i="1"/>
  <c r="G54" i="1"/>
  <c r="G60" i="1"/>
  <c r="G64" i="1"/>
  <c r="G68" i="1"/>
  <c r="G74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74" i="1"/>
  <c r="H78" i="1"/>
  <c r="H80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6" i="1"/>
  <c r="H82" i="1"/>
  <c r="AH17" i="1" l="1"/>
  <c r="AH32" i="1"/>
  <c r="AH23" i="1"/>
  <c r="AH47" i="1"/>
  <c r="AH7" i="1"/>
  <c r="AH22" i="1"/>
  <c r="AH30" i="1"/>
  <c r="AH5" i="1"/>
  <c r="AH15" i="1"/>
  <c r="AH31" i="1"/>
  <c r="AH41" i="1"/>
  <c r="AH56" i="1"/>
  <c r="AH9" i="1"/>
  <c r="AH21" i="1"/>
  <c r="AH29" i="1"/>
  <c r="AH37" i="1"/>
  <c r="AH48" i="1"/>
  <c r="AH38" i="1"/>
  <c r="AH12" i="1"/>
  <c r="AH44" i="1"/>
  <c r="AH50" i="1"/>
  <c r="AH8" i="1"/>
  <c r="AH33" i="1"/>
  <c r="AH25" i="1"/>
  <c r="AH19" i="1"/>
  <c r="AH18" i="1"/>
  <c r="AH43" i="1"/>
  <c r="AH11" i="1"/>
  <c r="AH51" i="1"/>
  <c r="AH26" i="1"/>
  <c r="AH3" i="1"/>
  <c r="AH27" i="1"/>
  <c r="AH35" i="1"/>
  <c r="AH36" i="1"/>
  <c r="AH34" i="1"/>
  <c r="AH52" i="1"/>
  <c r="AH28" i="1"/>
  <c r="AH4" i="1"/>
  <c r="AH20" i="1"/>
  <c r="AH10" i="1"/>
  <c r="AH53" i="1"/>
  <c r="AH42" i="1"/>
  <c r="AH55" i="1" l="1"/>
  <c r="AH39" i="1"/>
  <c r="AH2" i="1"/>
  <c r="AH24" i="1"/>
  <c r="AH13" i="1"/>
  <c r="AH46" i="1"/>
  <c r="AH49" i="1"/>
  <c r="AH54" i="1"/>
  <c r="AH6" i="1"/>
  <c r="AH14" i="1"/>
  <c r="AH45" i="1"/>
  <c r="AH40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<sst xmlns="http://schemas.openxmlformats.org/spreadsheetml/2006/main" count="115" uniqueCount="35">
  <si>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</si>
  <si>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</si>
  <si>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</si>
  <si>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</si>
  <si>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</si>
  <si>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WHIRLPOOL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</si>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</sst>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1219.9000000000001</v>
      </c>
      <c r="D2">
        <v>1234</v>
      </c>
      <c r="E2">
        <v>1202.2</v>
      </c>
      <c r="F2">
        <v>1226</v>
      </c>
      <c r="G2">
        <f>_xll.TA_TYPPRICE(D2,E2,F2)</f>
        <v>1220.7333333333333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23.799999999999955</v>
      </c>
      <c r="R2">
        <f>D2-E2</f>
        <v>31.799999999999955</v>
      </c>
      <c r="S2">
        <f>Q2/R2</f>
        <v>0.74842767295597445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1235</v>
      </c>
      <c r="D3">
        <v>1235</v>
      </c>
      <c r="E3">
        <v>1216</v>
      </c>
      <c r="F3">
        <v>1220</v>
      </c>
      <c r="G3">
        <f>_xll.TA_TYPPRICE(D3,E3,F3)</f>
        <v>1223.6666666666667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19</v>
      </c>
      <c r="S3">
        <f t="shared" ref="S3:S66" si="7">Q3/R3</f>
        <v>0.21052631578947367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1238</v>
      </c>
      <c r="D4">
        <v>1238</v>
      </c>
      <c r="E4">
        <v>1203.2</v>
      </c>
      <c r="F4">
        <v>1205</v>
      </c>
      <c r="G4">
        <f>_xll.TA_TYPPRICE(D4,E4,F4)</f>
        <v>1215.3999999999999</v>
      </c>
      <c r="H4">
        <v>1219.9333333333334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34.799999999999955</v>
      </c>
      <c r="S4">
        <f t="shared" si="7"/>
        <v>5.1724137931033247E-2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1205.3</v>
      </c>
      <c r="D5">
        <v>1211.55</v>
      </c>
      <c r="E5">
        <v>1182.3499999999999</v>
      </c>
      <c r="F5">
        <v>1187</v>
      </c>
      <c r="G5">
        <f>_xll.TA_TYPPRICE(D5,E5,F5)</f>
        <v>1193.6333333333332</v>
      </c>
      <c r="H5">
        <v>1206.7833333333333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4.6500000000000909</v>
      </c>
      <c r="R5">
        <f t="shared" si="6"/>
        <v>29.200000000000045</v>
      </c>
      <c r="S5">
        <f t="shared" si="7"/>
        <v>0.15924657534246861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1187.6500000000001</v>
      </c>
      <c r="D6">
        <v>1214.9000000000001</v>
      </c>
      <c r="E6">
        <v>1180</v>
      </c>
      <c r="F6">
        <v>1204</v>
      </c>
      <c r="G6">
        <f>_xll.TA_TYPPRICE(D6,E6,F6)</f>
        <v>1199.6333333333334</v>
      </c>
      <c r="H6">
        <v>1203.2083333333335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34.900000000000091</v>
      </c>
      <c r="S6">
        <f t="shared" si="7"/>
        <v>0.68767908309455406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1201</v>
      </c>
      <c r="D7">
        <v>1211</v>
      </c>
      <c r="E7">
        <v>1186</v>
      </c>
      <c r="F7">
        <v>1186</v>
      </c>
      <c r="G7">
        <f>_xll.TA_TYPPRICE(D7,E7,F7)</f>
        <v>1194.3333333333333</v>
      </c>
      <c r="H7">
        <v>1198.7708333333335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22.972972972972972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1209.45</v>
      </c>
      <c r="D8">
        <v>1217</v>
      </c>
      <c r="E8">
        <v>1198.05</v>
      </c>
      <c r="F8">
        <v>1208</v>
      </c>
      <c r="G8">
        <f>_xll.TA_TYPPRICE(D8,E8,F8)</f>
        <v>1207.6833333333334</v>
      </c>
      <c r="H8">
        <v>1203.2270833333334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43.842364532019701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18.950000000000045</v>
      </c>
      <c r="S8">
        <f t="shared" si="7"/>
        <v>0.5250659630606872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1209.9000000000001</v>
      </c>
      <c r="D9">
        <v>1214.8499999999999</v>
      </c>
      <c r="E9">
        <v>1202</v>
      </c>
      <c r="F9">
        <v>1210</v>
      </c>
      <c r="G9">
        <f>_xll.TA_TYPPRICE(D9,E9,F9)</f>
        <v>1208.95</v>
      </c>
      <c r="H9">
        <v>1206.0885416666667</v>
      </c>
      <c r="I9" t="str">
        <f t="shared" si="0"/>
        <v>UP</v>
      </c>
      <c r="J9">
        <v>1222.0375000000001</v>
      </c>
      <c r="K9">
        <v>1196.2249999999999</v>
      </c>
      <c r="L9" t="str">
        <f t="shared" si="1"/>
        <v>No Confirmation</v>
      </c>
      <c r="M9" t="str">
        <f t="shared" si="2"/>
        <v>No Trend</v>
      </c>
      <c r="N9">
        <v>45.519713261648739</v>
      </c>
      <c r="O9" t="str">
        <f t="shared" si="3"/>
        <v>No Momentum</v>
      </c>
      <c r="P9" t="str">
        <f t="shared" si="4"/>
        <v>No Trend + Momentum</v>
      </c>
      <c r="Q9">
        <f t="shared" si="5"/>
        <v>8</v>
      </c>
      <c r="R9">
        <f t="shared" si="6"/>
        <v>12.849999999999909</v>
      </c>
      <c r="S9">
        <f t="shared" si="7"/>
        <v>0.62256809338521846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1213.9000000000001</v>
      </c>
      <c r="D10">
        <v>1213.9000000000001</v>
      </c>
      <c r="E10">
        <v>1171</v>
      </c>
      <c r="F10">
        <v>1176</v>
      </c>
      <c r="G10">
        <f>_xll.TA_TYPPRICE(D10,E10,F10)</f>
        <v>1186.9666666666667</v>
      </c>
      <c r="H10">
        <v>1196.5276041666666</v>
      </c>
      <c r="I10" t="str">
        <f t="shared" si="0"/>
        <v>DOWN</v>
      </c>
      <c r="J10">
        <v>1220.2291666666667</v>
      </c>
      <c r="K10">
        <v>1190.6194444444443</v>
      </c>
      <c r="L10" t="str">
        <f t="shared" si="1"/>
        <v>DOWN</v>
      </c>
      <c r="M10" t="str">
        <f t="shared" si="2"/>
        <v>DOWN</v>
      </c>
      <c r="N10">
        <v>27.845788415859673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42.900000000000091</v>
      </c>
      <c r="S10">
        <f t="shared" si="7"/>
        <v>0.11655011655011631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1189.5999999999999</v>
      </c>
      <c r="D11">
        <v>1234.8</v>
      </c>
      <c r="E11">
        <v>1185.3</v>
      </c>
      <c r="F11">
        <v>1230</v>
      </c>
      <c r="G11">
        <f>_xll.TA_TYPPRICE(D11,E11,F11)</f>
        <v>1216.7</v>
      </c>
      <c r="H11">
        <v>1206.6138020833332</v>
      </c>
      <c r="I11" t="str">
        <f t="shared" si="0"/>
        <v>UP</v>
      </c>
      <c r="J11">
        <v>1223.4671296296297</v>
      </c>
      <c r="K11">
        <v>1189.4373456790122</v>
      </c>
      <c r="L11" t="str">
        <f t="shared" si="1"/>
        <v>UP</v>
      </c>
      <c r="M11" t="str">
        <f t="shared" si="2"/>
        <v>UP</v>
      </c>
      <c r="N11">
        <v>59.254004694714581</v>
      </c>
      <c r="O11" t="str">
        <f t="shared" si="3"/>
        <v>No Momentum</v>
      </c>
      <c r="P11" t="str">
        <f t="shared" si="4"/>
        <v>No Trend + Momentum</v>
      </c>
      <c r="Q11">
        <f t="shared" si="5"/>
        <v>44.700000000000045</v>
      </c>
      <c r="R11">
        <f t="shared" si="6"/>
        <v>49.5</v>
      </c>
      <c r="S11">
        <f t="shared" si="7"/>
        <v>0.90303030303030396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1235</v>
      </c>
      <c r="D12">
        <v>1258</v>
      </c>
      <c r="E12">
        <v>1185.5999999999999</v>
      </c>
      <c r="F12">
        <v>1190</v>
      </c>
      <c r="G12">
        <f>_xll.TA_TYPPRICE(D12,E12,F12)</f>
        <v>1211.2</v>
      </c>
      <c r="H12">
        <v>1208.9069010416665</v>
      </c>
      <c r="I12" t="str">
        <f t="shared" si="0"/>
        <v>DOWN</v>
      </c>
      <c r="J12">
        <v>1231.1411008230452</v>
      </c>
      <c r="K12">
        <v>1188.5846021947873</v>
      </c>
      <c r="L12" t="str">
        <f t="shared" si="1"/>
        <v>No Confirmation</v>
      </c>
      <c r="M12" t="str">
        <f t="shared" si="2"/>
        <v>No Trend</v>
      </c>
      <c r="N12">
        <v>42.232313575525815</v>
      </c>
      <c r="O12" t="str">
        <f t="shared" si="3"/>
        <v>No Momentum</v>
      </c>
      <c r="P12" t="str">
        <f t="shared" si="4"/>
        <v>No Trend + Momentum</v>
      </c>
      <c r="Q12">
        <f t="shared" si="5"/>
        <v>4.4000000000000909</v>
      </c>
      <c r="R12">
        <f t="shared" si="6"/>
        <v>72.400000000000091</v>
      </c>
      <c r="S12">
        <f t="shared" si="7"/>
        <v>6.0773480662984602E-2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1219</v>
      </c>
      <c r="E13">
        <v>1181.45</v>
      </c>
      <c r="F13">
        <v>1190</v>
      </c>
      <c r="G13">
        <f>_xll.TA_TYPPRICE(D13,E13,F13)</f>
        <v>1196.8166666666666</v>
      </c>
      <c r="H13">
        <v>1202.8617838541666</v>
      </c>
      <c r="I13" t="str">
        <f t="shared" si="0"/>
        <v>DOWN</v>
      </c>
      <c r="J13">
        <v>1228.443078417924</v>
      </c>
      <c r="K13">
        <v>1186.9991350403902</v>
      </c>
      <c r="L13" t="str">
        <f t="shared" si="1"/>
        <v>No Confirmation</v>
      </c>
      <c r="M13" t="str">
        <f t="shared" si="2"/>
        <v>No Trend</v>
      </c>
      <c r="N13">
        <v>42.232313575525808</v>
      </c>
      <c r="O13" t="str">
        <f t="shared" si="3"/>
        <v>No Momentum</v>
      </c>
      <c r="P13" t="str">
        <f t="shared" si="4"/>
        <v>No Trend + Momentum</v>
      </c>
      <c r="Q13">
        <f t="shared" si="5"/>
        <v>8.5499999999999545</v>
      </c>
      <c r="R13">
        <f t="shared" si="6"/>
        <v>37.549999999999955</v>
      </c>
      <c r="S13">
        <f t="shared" si="7"/>
        <v>0.22769640479360759</v>
      </c>
      <c r="T13" t="str">
        <f t="shared" si="8"/>
        <v>No Indication</v>
      </c>
      <c r="U13" t="str">
        <f t="shared" si="9"/>
        <v>No T+M+I</v>
      </c>
      <c r="V13">
        <v>1202.6666666666667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1192.2</v>
      </c>
      <c r="D14">
        <v>1195.1500000000001</v>
      </c>
      <c r="E14">
        <v>1181.0999999999999</v>
      </c>
      <c r="F14">
        <v>1194</v>
      </c>
      <c r="G14">
        <f>_xll.TA_TYPPRICE(D14,E14,F14)</f>
        <v>1190.0833333333333</v>
      </c>
      <c r="H14">
        <v>1196.4725585937499</v>
      </c>
      <c r="I14" t="str">
        <f t="shared" si="0"/>
        <v>DOWN</v>
      </c>
      <c r="J14">
        <v>1221.0446165472742</v>
      </c>
      <c r="K14">
        <v>1185.6882161425258</v>
      </c>
      <c r="L14" t="str">
        <f t="shared" si="1"/>
        <v>No Confirmation</v>
      </c>
      <c r="M14" t="str">
        <f t="shared" si="2"/>
        <v>No Trend</v>
      </c>
      <c r="N14">
        <v>44.713853922841373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14.050000000000182</v>
      </c>
      <c r="S14">
        <f t="shared" si="7"/>
        <v>0.91814946619216542</v>
      </c>
      <c r="T14" t="str">
        <f t="shared" si="8"/>
        <v>UP</v>
      </c>
      <c r="U14" t="str">
        <f t="shared" si="9"/>
        <v>No T+M+I</v>
      </c>
      <c r="V14">
        <v>1201.3333333333335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1212</v>
      </c>
      <c r="E15">
        <v>1138</v>
      </c>
      <c r="F15">
        <v>1175</v>
      </c>
      <c r="G15">
        <f>_xll.TA_TYPPRICE(D15,E15,F15)</f>
        <v>1175</v>
      </c>
      <c r="H15">
        <v>1185.736279296875</v>
      </c>
      <c r="I15" t="str">
        <f t="shared" si="0"/>
        <v>DOWN</v>
      </c>
      <c r="J15">
        <v>1219.0347017589911</v>
      </c>
      <c r="K15">
        <v>1175.0908347775201</v>
      </c>
      <c r="L15" t="str">
        <f t="shared" si="1"/>
        <v>DOWN</v>
      </c>
      <c r="M15" t="str">
        <f t="shared" si="2"/>
        <v>DOWN</v>
      </c>
      <c r="N15">
        <v>35.626905038937082</v>
      </c>
      <c r="O15" t="str">
        <f t="shared" si="3"/>
        <v>DOWN</v>
      </c>
      <c r="P15" t="str">
        <f t="shared" si="4"/>
        <v>DOWN</v>
      </c>
      <c r="Q15">
        <f t="shared" si="5"/>
        <v>37</v>
      </c>
      <c r="R15">
        <f t="shared" si="6"/>
        <v>74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1197.2820512820515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1197.8</v>
      </c>
      <c r="D16">
        <v>1197.8</v>
      </c>
      <c r="E16">
        <v>1151</v>
      </c>
      <c r="F16">
        <v>1165</v>
      </c>
      <c r="G16">
        <f>_xll.TA_TYPPRICE(D16,E16,F16)</f>
        <v>1171.2666666666667</v>
      </c>
      <c r="H16">
        <v>1178.5014729817708</v>
      </c>
      <c r="I16" t="str">
        <f t="shared" si="0"/>
        <v>DOWN</v>
      </c>
      <c r="J16">
        <v>1214.315879145882</v>
      </c>
      <c r="K16">
        <v>1169.7373159380711</v>
      </c>
      <c r="L16" t="str">
        <f t="shared" si="1"/>
        <v>DOWN</v>
      </c>
      <c r="M16" t="str">
        <f t="shared" si="2"/>
        <v>DOWN</v>
      </c>
      <c r="N16">
        <v>31.425329009581255</v>
      </c>
      <c r="O16" t="str">
        <f t="shared" si="3"/>
        <v>DOWN</v>
      </c>
      <c r="P16" t="str">
        <f t="shared" si="4"/>
        <v>DOWN</v>
      </c>
      <c r="Q16">
        <f t="shared" si="5"/>
        <v>14</v>
      </c>
      <c r="R16">
        <f t="shared" si="6"/>
        <v>46.799999999999955</v>
      </c>
      <c r="S16">
        <f t="shared" si="7"/>
        <v>0.29914529914529941</v>
      </c>
      <c r="T16" t="str">
        <f t="shared" si="8"/>
        <v>No Indication</v>
      </c>
      <c r="U16" t="str">
        <f t="shared" si="9"/>
        <v>No T+M+I</v>
      </c>
      <c r="V16">
        <v>1192.3155818540436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1168.9000000000001</v>
      </c>
      <c r="D17">
        <v>1199.7</v>
      </c>
      <c r="E17">
        <v>1127</v>
      </c>
      <c r="F17">
        <v>1152</v>
      </c>
      <c r="G17">
        <f>_xll.TA_TYPPRICE(D17,E17,F17)</f>
        <v>1159.5666666666666</v>
      </c>
      <c r="H17">
        <v>1169.0340698242187</v>
      </c>
      <c r="I17" t="str">
        <f t="shared" si="0"/>
        <v>DOWN</v>
      </c>
      <c r="J17">
        <v>1211.0679060023526</v>
      </c>
      <c r="K17">
        <v>1160.2401346184997</v>
      </c>
      <c r="L17" t="str">
        <f t="shared" si="1"/>
        <v>DOWN</v>
      </c>
      <c r="M17" t="str">
        <f t="shared" si="2"/>
        <v>DOWN</v>
      </c>
      <c r="N17">
        <v>26.37148257045261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72.700000000000045</v>
      </c>
      <c r="S17">
        <f t="shared" si="7"/>
        <v>0.34387895460797779</v>
      </c>
      <c r="T17" t="str">
        <f t="shared" si="8"/>
        <v>No Indication</v>
      </c>
      <c r="U17" t="str">
        <f t="shared" si="9"/>
        <v>No T+M+I</v>
      </c>
      <c r="V17">
        <v>1186.1131846457292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1150</v>
      </c>
      <c r="D18">
        <v>1170</v>
      </c>
      <c r="E18">
        <v>1117</v>
      </c>
      <c r="F18">
        <v>1151</v>
      </c>
      <c r="G18">
        <f>_xll.TA_TYPPRICE(D18,E18,F18)</f>
        <v>1146</v>
      </c>
      <c r="H18">
        <v>1157.5170349121095</v>
      </c>
      <c r="I18" t="str">
        <f t="shared" si="0"/>
        <v>DOWN</v>
      </c>
      <c r="J18">
        <v>1201.9417046684964</v>
      </c>
      <c r="K18">
        <v>1150.6312158143887</v>
      </c>
      <c r="L18" t="str">
        <f t="shared" si="1"/>
        <v>No Confirmation</v>
      </c>
      <c r="M18" t="str">
        <f t="shared" si="2"/>
        <v>No Trend</v>
      </c>
      <c r="N18">
        <v>25.969896092322699</v>
      </c>
      <c r="O18" t="str">
        <f t="shared" si="3"/>
        <v>DOWN</v>
      </c>
      <c r="P18" t="str">
        <f t="shared" si="4"/>
        <v>No Trend + Momentum</v>
      </c>
      <c r="Q18">
        <f t="shared" si="5"/>
        <v>34</v>
      </c>
      <c r="R18">
        <f t="shared" si="6"/>
        <v>53</v>
      </c>
      <c r="S18">
        <f t="shared" si="7"/>
        <v>0.64150943396226412</v>
      </c>
      <c r="T18" t="str">
        <f t="shared" si="8"/>
        <v>No Indication</v>
      </c>
      <c r="U18" t="str">
        <f t="shared" si="9"/>
        <v>No T+M+I</v>
      </c>
      <c r="V18">
        <v>1180.711156238694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1136</v>
      </c>
      <c r="D19">
        <v>1155.2</v>
      </c>
      <c r="E19">
        <v>1125</v>
      </c>
      <c r="F19">
        <v>1151</v>
      </c>
      <c r="G19">
        <f>_xll.TA_TYPPRICE(D19,E19,F19)</f>
        <v>1143.7333333333333</v>
      </c>
      <c r="H19">
        <v>1150.6251841227213</v>
      </c>
      <c r="I19" t="str">
        <f t="shared" si="0"/>
        <v>UP</v>
      </c>
      <c r="J19">
        <v>1191.5546591866084</v>
      </c>
      <c r="K19">
        <v>1144.9353900778578</v>
      </c>
      <c r="L19" t="str">
        <f t="shared" si="1"/>
        <v>No Confirmation</v>
      </c>
      <c r="M19" t="str">
        <f t="shared" si="2"/>
        <v>No Trend</v>
      </c>
      <c r="N19">
        <v>25.969896092322692</v>
      </c>
      <c r="O19" t="str">
        <f t="shared" si="3"/>
        <v>DOWN</v>
      </c>
      <c r="P19" t="str">
        <f t="shared" si="4"/>
        <v>No Trend + Momentum</v>
      </c>
      <c r="Q19">
        <f t="shared" si="5"/>
        <v>26</v>
      </c>
      <c r="R19">
        <f t="shared" si="6"/>
        <v>30.200000000000045</v>
      </c>
      <c r="S19">
        <f t="shared" si="7"/>
        <v>0.86092715231787953</v>
      </c>
      <c r="T19" t="str">
        <f t="shared" si="8"/>
        <v>UP</v>
      </c>
      <c r="U19" t="str">
        <f t="shared" si="9"/>
        <v>No T+M+I</v>
      </c>
      <c r="V19">
        <v>1176.1402091250488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1150.95</v>
      </c>
      <c r="D20">
        <v>1199</v>
      </c>
      <c r="E20">
        <v>1150.95</v>
      </c>
      <c r="F20">
        <v>1184</v>
      </c>
      <c r="G20">
        <f>_xll.TA_TYPPRICE(D20,E20,F20)</f>
        <v>1177.9833333333333</v>
      </c>
      <c r="H20">
        <v>1164.3042587280274</v>
      </c>
      <c r="I20" t="str">
        <f t="shared" si="0"/>
        <v>UP</v>
      </c>
      <c r="J20">
        <v>1193.2091793673621</v>
      </c>
      <c r="K20">
        <v>1146.2719700605562</v>
      </c>
      <c r="L20" t="str">
        <f t="shared" si="1"/>
        <v>No Confirmation</v>
      </c>
      <c r="M20" t="str">
        <f t="shared" si="2"/>
        <v>No Trend</v>
      </c>
      <c r="N20">
        <v>58.531123629155303</v>
      </c>
      <c r="O20" t="str">
        <f t="shared" si="3"/>
        <v>No Momentum</v>
      </c>
      <c r="P20" t="str">
        <f t="shared" si="4"/>
        <v>No Trend + Momentum</v>
      </c>
      <c r="Q20">
        <f t="shared" si="5"/>
        <v>33.049999999999955</v>
      </c>
      <c r="R20">
        <f t="shared" si="6"/>
        <v>48.049999999999955</v>
      </c>
      <c r="S20">
        <f t="shared" si="7"/>
        <v>0.68782518210197685</v>
      </c>
      <c r="T20" t="str">
        <f t="shared" si="8"/>
        <v>No Indication</v>
      </c>
      <c r="U20" t="str">
        <f t="shared" si="9"/>
        <v>No T+M+I</v>
      </c>
      <c r="V20">
        <v>1177.3494077211951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1190.9000000000001</v>
      </c>
      <c r="D21">
        <v>1195.9000000000001</v>
      </c>
      <c r="E21">
        <v>1167.9000000000001</v>
      </c>
      <c r="F21">
        <v>1181</v>
      </c>
      <c r="G21">
        <f>_xll.TA_TYPPRICE(D21,E21,F21)</f>
        <v>1181.6000000000001</v>
      </c>
      <c r="H21">
        <v>1172.9521293640137</v>
      </c>
      <c r="I21" t="str">
        <f t="shared" si="0"/>
        <v>UP</v>
      </c>
      <c r="J21">
        <v>1193.8071395079482</v>
      </c>
      <c r="K21">
        <v>1151.0781989359882</v>
      </c>
      <c r="L21" t="str">
        <f t="shared" si="1"/>
        <v>No Confirmation</v>
      </c>
      <c r="M21" t="str">
        <f t="shared" si="2"/>
        <v>No Trend</v>
      </c>
      <c r="N21">
        <v>55.744906673888615</v>
      </c>
      <c r="O21" t="str">
        <f t="shared" si="3"/>
        <v>No Momentum</v>
      </c>
      <c r="P21" t="str">
        <f t="shared" si="4"/>
        <v>No Trend + Momentum</v>
      </c>
      <c r="Q21">
        <f t="shared" si="5"/>
        <v>13.099999999999909</v>
      </c>
      <c r="R21">
        <f t="shared" si="6"/>
        <v>28</v>
      </c>
      <c r="S21">
        <f t="shared" si="7"/>
        <v>0.46785714285713959</v>
      </c>
      <c r="T21" t="str">
        <f t="shared" si="8"/>
        <v>No Indication</v>
      </c>
      <c r="U21" t="str">
        <f t="shared" si="9"/>
        <v>No T+M+I</v>
      </c>
      <c r="V21">
        <v>1177.9110373025496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1188.55</v>
      </c>
      <c r="D22">
        <v>1188.55</v>
      </c>
      <c r="E22">
        <v>1170.2</v>
      </c>
      <c r="F22">
        <v>1180</v>
      </c>
      <c r="G22">
        <f>_xll.TA_TYPPRICE(D22,E22,F22)</f>
        <v>1179.5833333333333</v>
      </c>
      <c r="H22">
        <v>1176.2677313486734</v>
      </c>
      <c r="I22" t="str">
        <f t="shared" si="0"/>
        <v>UP</v>
      </c>
      <c r="J22">
        <v>1192.6388862839597</v>
      </c>
      <c r="K22">
        <v>1155.3274880613242</v>
      </c>
      <c r="L22" t="str">
        <f t="shared" si="1"/>
        <v>No Confirmation</v>
      </c>
      <c r="M22" t="str">
        <f t="shared" si="2"/>
        <v>No Trend</v>
      </c>
      <c r="N22">
        <v>54.66074910312593</v>
      </c>
      <c r="O22" t="str">
        <f t="shared" si="3"/>
        <v>No Momentum</v>
      </c>
      <c r="P22" t="str">
        <f t="shared" si="4"/>
        <v>No Trend + Momentum</v>
      </c>
      <c r="Q22">
        <f t="shared" si="5"/>
        <v>9.7999999999999545</v>
      </c>
      <c r="R22">
        <f t="shared" si="6"/>
        <v>18.349999999999909</v>
      </c>
      <c r="S22">
        <f t="shared" si="7"/>
        <v>0.53405994550408731</v>
      </c>
      <c r="T22" t="str">
        <f t="shared" si="8"/>
        <v>No Indication</v>
      </c>
      <c r="U22" t="str">
        <f t="shared" si="9"/>
        <v>No T+M+I</v>
      </c>
      <c r="V22">
        <v>1178.2324161790805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1156</v>
      </c>
      <c r="D23">
        <v>1191.75</v>
      </c>
      <c r="E23">
        <v>1156</v>
      </c>
      <c r="F23">
        <v>1179</v>
      </c>
      <c r="G23">
        <f>_xll.TA_TYPPRICE(D23,E23,F23)</f>
        <v>1175.5833333333333</v>
      </c>
      <c r="H23">
        <v>1175.9255323410034</v>
      </c>
      <c r="I23" t="str">
        <f t="shared" si="0"/>
        <v>UP</v>
      </c>
      <c r="J23">
        <v>1192.4413559986353</v>
      </c>
      <c r="K23">
        <v>1155.4769351588077</v>
      </c>
      <c r="L23" t="str">
        <f t="shared" si="1"/>
        <v>No Confirmation</v>
      </c>
      <c r="M23" t="str">
        <f t="shared" si="2"/>
        <v>No Trend</v>
      </c>
      <c r="N23">
        <v>53.363447058367505</v>
      </c>
      <c r="O23" t="str">
        <f t="shared" si="3"/>
        <v>No Momentum</v>
      </c>
      <c r="P23" t="str">
        <f t="shared" si="4"/>
        <v>No Trend + Momentum</v>
      </c>
      <c r="Q23">
        <f t="shared" si="5"/>
        <v>23</v>
      </c>
      <c r="R23">
        <f t="shared" si="6"/>
        <v>35.75</v>
      </c>
      <c r="S23">
        <f t="shared" si="7"/>
        <v>0.64335664335664333</v>
      </c>
      <c r="T23" t="str">
        <f t="shared" si="8"/>
        <v>No Indication</v>
      </c>
      <c r="U23" t="str">
        <f t="shared" si="9"/>
        <v>No T+M+I</v>
      </c>
      <c r="V23">
        <v>1178.3505059976835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1191.95</v>
      </c>
      <c r="D24">
        <v>1192</v>
      </c>
      <c r="E24">
        <v>1172.45</v>
      </c>
      <c r="F24">
        <v>1186</v>
      </c>
      <c r="G24">
        <f>_xll.TA_TYPPRICE(D24,E24,F24)</f>
        <v>1183.4833333333333</v>
      </c>
      <c r="H24">
        <v>1179.7044328371685</v>
      </c>
      <c r="I24" t="str">
        <f t="shared" si="0"/>
        <v>UP</v>
      </c>
      <c r="J24">
        <v>1192.3432768878274</v>
      </c>
      <c r="K24">
        <v>1159.2487273457393</v>
      </c>
      <c r="L24" t="str">
        <f t="shared" si="1"/>
        <v>No Confirmation</v>
      </c>
      <c r="M24" t="str">
        <f t="shared" si="2"/>
        <v>No Trend</v>
      </c>
      <c r="N24">
        <v>61.383029813219913</v>
      </c>
      <c r="O24" t="str">
        <f t="shared" si="3"/>
        <v>UP</v>
      </c>
      <c r="P24" t="str">
        <f t="shared" si="4"/>
        <v>No Trend + Momentum</v>
      </c>
      <c r="Q24">
        <f t="shared" si="5"/>
        <v>13.549999999999955</v>
      </c>
      <c r="R24">
        <f t="shared" si="6"/>
        <v>19.549999999999955</v>
      </c>
      <c r="S24">
        <f t="shared" si="7"/>
        <v>0.6930946291560095</v>
      </c>
      <c r="T24" t="str">
        <f t="shared" si="8"/>
        <v>No Indication</v>
      </c>
      <c r="U24" t="str">
        <f t="shared" si="9"/>
        <v>No T+M+I</v>
      </c>
      <c r="V24">
        <v>1179.527351228809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1186</v>
      </c>
      <c r="D25">
        <v>1192.95</v>
      </c>
      <c r="E25">
        <v>1163.5</v>
      </c>
      <c r="F25">
        <v>1172</v>
      </c>
      <c r="G25">
        <f>_xll.TA_TYPPRICE(D25,E25,F25)</f>
        <v>1176.1499999999999</v>
      </c>
      <c r="H25">
        <v>1177.9272164185841</v>
      </c>
      <c r="I25" t="str">
        <f t="shared" si="0"/>
        <v>DOWN</v>
      </c>
      <c r="J25">
        <v>1192.4781042460879</v>
      </c>
      <c r="K25">
        <v>1160.1934546022417</v>
      </c>
      <c r="L25" t="str">
        <f t="shared" si="1"/>
        <v>No Confirmation</v>
      </c>
      <c r="M25" t="str">
        <f t="shared" si="2"/>
        <v>No Trend</v>
      </c>
      <c r="N25">
        <v>42.928260231539369</v>
      </c>
      <c r="O25" t="str">
        <f t="shared" si="3"/>
        <v>No Momentum</v>
      </c>
      <c r="P25" t="str">
        <f t="shared" si="4"/>
        <v>No Trend + Momentum</v>
      </c>
      <c r="Q25">
        <f t="shared" si="5"/>
        <v>8.5</v>
      </c>
      <c r="R25">
        <f t="shared" si="6"/>
        <v>29.450000000000045</v>
      </c>
      <c r="S25">
        <f t="shared" si="7"/>
        <v>0.2886247877758909</v>
      </c>
      <c r="T25" t="str">
        <f t="shared" si="8"/>
        <v>No Indication</v>
      </c>
      <c r="U25" t="str">
        <f t="shared" si="9"/>
        <v>No T+M+I</v>
      </c>
      <c r="V25">
        <v>1178.3692971936077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1170.7</v>
      </c>
      <c r="D26">
        <v>1177.95</v>
      </c>
      <c r="E26">
        <v>1125.9000000000001</v>
      </c>
      <c r="F26">
        <v>1155</v>
      </c>
      <c r="G26">
        <f>_xll.TA_TYPPRICE(D26,E26,F26)</f>
        <v>1152.95</v>
      </c>
      <c r="H26">
        <v>1165.4386082092919</v>
      </c>
      <c r="I26" t="str">
        <f t="shared" si="0"/>
        <v>DOWN</v>
      </c>
      <c r="J26">
        <v>1189.2496366358462</v>
      </c>
      <c r="K26">
        <v>1152.5726869128546</v>
      </c>
      <c r="L26" t="str">
        <f t="shared" si="1"/>
        <v>No Confirmation</v>
      </c>
      <c r="M26" t="str">
        <f t="shared" si="2"/>
        <v>No Trend</v>
      </c>
      <c r="N26">
        <v>29.476755176188785</v>
      </c>
      <c r="O26" t="str">
        <f t="shared" si="3"/>
        <v>DOWN</v>
      </c>
      <c r="P26" t="str">
        <f t="shared" si="4"/>
        <v>No Trend + Momentum</v>
      </c>
      <c r="Q26">
        <f t="shared" si="5"/>
        <v>29.099999999999909</v>
      </c>
      <c r="R26">
        <f t="shared" si="6"/>
        <v>52.049999999999955</v>
      </c>
      <c r="S26">
        <f t="shared" si="7"/>
        <v>0.5590778097982696</v>
      </c>
      <c r="T26" t="str">
        <f t="shared" si="8"/>
        <v>No Indication</v>
      </c>
      <c r="U26" t="str">
        <f t="shared" si="9"/>
        <v>No T+M+I</v>
      </c>
      <c r="V26">
        <v>1174.7740207022835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1199</v>
      </c>
      <c r="D27">
        <v>1199</v>
      </c>
      <c r="E27">
        <v>1156.5999999999999</v>
      </c>
      <c r="F27">
        <v>1164</v>
      </c>
      <c r="G27">
        <f>_xll.TA_TYPPRICE(D27,E27,F27)</f>
        <v>1173.2</v>
      </c>
      <c r="H27">
        <v>1169.3193041046461</v>
      </c>
      <c r="I27" t="str">
        <f t="shared" si="0"/>
        <v>DOWN</v>
      </c>
      <c r="J27">
        <v>1191.4163840501026</v>
      </c>
      <c r="K27">
        <v>1153.4676453766647</v>
      </c>
      <c r="L27" t="str">
        <f t="shared" si="1"/>
        <v>No Confirmation</v>
      </c>
      <c r="M27" t="str">
        <f t="shared" si="2"/>
        <v>No Trend</v>
      </c>
      <c r="N27">
        <v>41.589027559306203</v>
      </c>
      <c r="O27" t="str">
        <f t="shared" si="3"/>
        <v>No Momentum</v>
      </c>
      <c r="P27" t="str">
        <f t="shared" si="4"/>
        <v>No Trend + Momentum</v>
      </c>
      <c r="Q27">
        <f t="shared" si="5"/>
        <v>7.4000000000000909</v>
      </c>
      <c r="R27">
        <f t="shared" si="6"/>
        <v>42.400000000000091</v>
      </c>
      <c r="S27">
        <f t="shared" si="7"/>
        <v>0.17452830188679422</v>
      </c>
      <c r="T27" t="str">
        <f t="shared" si="8"/>
        <v>DOWN</v>
      </c>
      <c r="U27" t="str">
        <f t="shared" si="9"/>
        <v>No T+M+I</v>
      </c>
      <c r="V27">
        <v>1173.1164790557782</v>
      </c>
      <c r="W27">
        <v>1185.4230769230769</v>
      </c>
      <c r="X27">
        <f t="shared" si="10"/>
        <v>-12.306597867298706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1165.8</v>
      </c>
      <c r="D28">
        <v>1172</v>
      </c>
      <c r="E28">
        <v>1135.0999999999999</v>
      </c>
      <c r="F28">
        <v>1154</v>
      </c>
      <c r="G28">
        <f>_xll.TA_TYPPRICE(D28,E28,F28)</f>
        <v>1153.7</v>
      </c>
      <c r="H28">
        <v>1161.509652052323</v>
      </c>
      <c r="I28" t="str">
        <f t="shared" si="0"/>
        <v>DOWN</v>
      </c>
      <c r="J28">
        <v>1187.1016320389688</v>
      </c>
      <c r="K28">
        <v>1149.3859464040725</v>
      </c>
      <c r="L28" t="str">
        <f t="shared" si="1"/>
        <v>No Confirmation</v>
      </c>
      <c r="M28" t="str">
        <f t="shared" si="2"/>
        <v>No Trend</v>
      </c>
      <c r="N28">
        <v>33.579080500025611</v>
      </c>
      <c r="O28" t="str">
        <f t="shared" si="3"/>
        <v>DOWN</v>
      </c>
      <c r="P28" t="str">
        <f t="shared" si="4"/>
        <v>No Trend + Momentum</v>
      </c>
      <c r="Q28">
        <f t="shared" si="5"/>
        <v>18.900000000000091</v>
      </c>
      <c r="R28">
        <f t="shared" si="6"/>
        <v>36.900000000000091</v>
      </c>
      <c r="S28">
        <f t="shared" si="7"/>
        <v>0.51219512195122074</v>
      </c>
      <c r="T28" t="str">
        <f t="shared" si="8"/>
        <v>No Indication</v>
      </c>
      <c r="U28" t="str">
        <f t="shared" si="9"/>
        <v>No T+M+I</v>
      </c>
      <c r="V28">
        <v>1170.1754822779662</v>
      </c>
      <c r="W28">
        <v>1183.0954415954416</v>
      </c>
      <c r="X28">
        <f t="shared" si="10"/>
        <v>-12.919959317475332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1168.5</v>
      </c>
      <c r="D29">
        <v>1168.5</v>
      </c>
      <c r="E29">
        <v>1136.2</v>
      </c>
      <c r="F29">
        <v>1150</v>
      </c>
      <c r="G29">
        <f>_xll.TA_TYPPRICE(D29,E29,F29)</f>
        <v>1151.5666666666666</v>
      </c>
      <c r="H29">
        <v>1156.5381593594948</v>
      </c>
      <c r="I29" t="str">
        <f t="shared" si="0"/>
        <v>DOWN</v>
      </c>
      <c r="J29">
        <v>1182.9679360303091</v>
      </c>
      <c r="K29">
        <v>1146.4557360920564</v>
      </c>
      <c r="L29" t="str">
        <f t="shared" si="1"/>
        <v>No Confirmation</v>
      </c>
      <c r="M29" t="str">
        <f t="shared" si="2"/>
        <v>No Trend</v>
      </c>
      <c r="N29">
        <v>30.62949666574205</v>
      </c>
      <c r="O29" t="str">
        <f t="shared" si="3"/>
        <v>DOWN</v>
      </c>
      <c r="P29" t="str">
        <f t="shared" si="4"/>
        <v>No Trend + Momentum</v>
      </c>
      <c r="Q29">
        <f t="shared" si="5"/>
        <v>13.799999999999955</v>
      </c>
      <c r="R29">
        <f t="shared" si="6"/>
        <v>32.299999999999955</v>
      </c>
      <c r="S29">
        <f t="shared" si="7"/>
        <v>0.42724458204334287</v>
      </c>
      <c r="T29" t="str">
        <f t="shared" si="8"/>
        <v>No Indication</v>
      </c>
      <c r="U29" t="str">
        <f t="shared" si="9"/>
        <v>No T+M+I</v>
      </c>
      <c r="V29">
        <v>1167.0715619275099</v>
      </c>
      <c r="W29">
        <v>1180.6439274031866</v>
      </c>
      <c r="X29">
        <f t="shared" si="10"/>
        <v>-13.572365475676634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1150</v>
      </c>
      <c r="D30">
        <v>1159</v>
      </c>
      <c r="E30">
        <v>1141.05</v>
      </c>
      <c r="F30">
        <v>1141</v>
      </c>
      <c r="G30">
        <f>_xll.TA_TYPPRICE(D30,E30,F30)</f>
        <v>1147.0166666666667</v>
      </c>
      <c r="H30">
        <v>1151.7774130130806</v>
      </c>
      <c r="I30" t="str">
        <f t="shared" si="0"/>
        <v>DOWN</v>
      </c>
      <c r="J30">
        <v>1177.6417280235737</v>
      </c>
      <c r="K30">
        <v>1145.2544614049327</v>
      </c>
      <c r="L30" t="str">
        <f t="shared" si="1"/>
        <v>DOWN</v>
      </c>
      <c r="M30" t="str">
        <f t="shared" si="2"/>
        <v>DOWN</v>
      </c>
      <c r="N30">
        <v>24.561566904293354</v>
      </c>
      <c r="O30" t="str">
        <f t="shared" si="3"/>
        <v>DOWN</v>
      </c>
      <c r="P30" t="str">
        <f t="shared" si="4"/>
        <v>DOWN</v>
      </c>
      <c r="Q30">
        <f t="shared" si="5"/>
        <v>-4.9999999999954525E-2</v>
      </c>
      <c r="R30">
        <f t="shared" si="6"/>
        <v>17.950000000000045</v>
      </c>
      <c r="S30">
        <f t="shared" si="7"/>
        <v>-2.7855153203317213E-3</v>
      </c>
      <c r="T30" t="str">
        <f t="shared" si="8"/>
        <v>DOWN</v>
      </c>
      <c r="U30" t="str">
        <f t="shared" si="9"/>
        <v>DOWN</v>
      </c>
      <c r="V30">
        <v>1163.0605524002008</v>
      </c>
      <c r="W30">
        <v>1177.7073401881357</v>
      </c>
      <c r="X30">
        <f t="shared" si="10"/>
        <v>-14.646787787934954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1140</v>
      </c>
      <c r="D31">
        <v>1154.8499999999999</v>
      </c>
      <c r="E31">
        <v>1132</v>
      </c>
      <c r="F31">
        <v>1135</v>
      </c>
      <c r="G31">
        <f>_xll.TA_TYPPRICE(D31,E31,F31)</f>
        <v>1140.6166666666666</v>
      </c>
      <c r="H31">
        <v>1146.1970398398735</v>
      </c>
      <c r="I31" t="str">
        <f t="shared" si="0"/>
        <v>DOWN</v>
      </c>
      <c r="J31">
        <v>1172.5768995738906</v>
      </c>
      <c r="K31">
        <v>1142.3090255371699</v>
      </c>
      <c r="L31" t="str">
        <f t="shared" si="1"/>
        <v>DOWN</v>
      </c>
      <c r="M31" t="str">
        <f t="shared" si="2"/>
        <v>DOWN</v>
      </c>
      <c r="N31">
        <v>21.081270590072794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22.849999999999909</v>
      </c>
      <c r="S31">
        <f t="shared" si="7"/>
        <v>0.13129102844639001</v>
      </c>
      <c r="T31" t="str">
        <f t="shared" si="8"/>
        <v>DOWN</v>
      </c>
      <c r="U31" t="str">
        <f t="shared" si="9"/>
        <v>DOWN</v>
      </c>
      <c r="V31">
        <v>1158.7435443386314</v>
      </c>
      <c r="W31">
        <v>1174.543833507533</v>
      </c>
      <c r="X31">
        <f t="shared" si="10"/>
        <v>-15.8002891689016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1140</v>
      </c>
      <c r="D32">
        <v>1151.75</v>
      </c>
      <c r="E32">
        <v>1133.3499999999999</v>
      </c>
      <c r="F32">
        <v>1140</v>
      </c>
      <c r="G32">
        <f>_xll.TA_TYPPRICE(D32,E32,F32)</f>
        <v>1141.7</v>
      </c>
      <c r="H32">
        <v>1143.9485199199366</v>
      </c>
      <c r="I32" t="str">
        <f t="shared" si="0"/>
        <v>DOWN</v>
      </c>
      <c r="J32">
        <v>1167.9486996685816</v>
      </c>
      <c r="K32">
        <v>1140.3181309733543</v>
      </c>
      <c r="L32" t="str">
        <f t="shared" si="1"/>
        <v>DOWN</v>
      </c>
      <c r="M32" t="str">
        <f t="shared" si="2"/>
        <v>DOWN</v>
      </c>
      <c r="N32">
        <v>31.231553212134379</v>
      </c>
      <c r="O32" t="str">
        <f t="shared" si="3"/>
        <v>DOWN</v>
      </c>
      <c r="P32" t="str">
        <f t="shared" si="4"/>
        <v>DOWN</v>
      </c>
      <c r="Q32">
        <f t="shared" si="5"/>
        <v>6.6500000000000909</v>
      </c>
      <c r="R32">
        <f t="shared" si="6"/>
        <v>18.400000000000091</v>
      </c>
      <c r="S32">
        <f t="shared" si="7"/>
        <v>0.36141304347826403</v>
      </c>
      <c r="T32" t="str">
        <f t="shared" si="8"/>
        <v>No Indication</v>
      </c>
      <c r="U32" t="str">
        <f t="shared" si="9"/>
        <v>No T+M+I</v>
      </c>
      <c r="V32">
        <v>1155.8599221326881</v>
      </c>
      <c r="W32">
        <v>1171.9850310254935</v>
      </c>
      <c r="X32">
        <f t="shared" si="10"/>
        <v>-16.125108892805429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1150</v>
      </c>
      <c r="D33">
        <v>1150</v>
      </c>
      <c r="E33">
        <v>1094</v>
      </c>
      <c r="F33">
        <v>1120</v>
      </c>
      <c r="G33">
        <f>_xll.TA_TYPPRICE(D33,E33,F33)</f>
        <v>1121.3333333333333</v>
      </c>
      <c r="H33">
        <v>1132.6409266266351</v>
      </c>
      <c r="I33" t="str">
        <f t="shared" si="0"/>
        <v>DOWN</v>
      </c>
      <c r="J33">
        <v>1163.9600997422301</v>
      </c>
      <c r="K33">
        <v>1130.0252129792755</v>
      </c>
      <c r="L33" t="str">
        <f t="shared" si="1"/>
        <v>DOWN</v>
      </c>
      <c r="M33" t="str">
        <f t="shared" si="2"/>
        <v>DOWN</v>
      </c>
      <c r="N33">
        <v>19.007879910485549</v>
      </c>
      <c r="O33" t="str">
        <f t="shared" si="3"/>
        <v>DOWN</v>
      </c>
      <c r="P33" t="str">
        <f t="shared" si="4"/>
        <v>DOWN</v>
      </c>
      <c r="Q33">
        <f t="shared" si="5"/>
        <v>26</v>
      </c>
      <c r="R33">
        <f t="shared" si="6"/>
        <v>56</v>
      </c>
      <c r="S33">
        <f t="shared" si="7"/>
        <v>0.4642857142857143</v>
      </c>
      <c r="T33" t="str">
        <f t="shared" si="8"/>
        <v>No Indication</v>
      </c>
      <c r="U33" t="str">
        <f t="shared" si="9"/>
        <v>No T+M+I</v>
      </c>
      <c r="V33">
        <v>1150.3430110353515</v>
      </c>
      <c r="W33">
        <v>1168.1342879865681</v>
      </c>
      <c r="X33">
        <f t="shared" si="10"/>
        <v>-17.79127695121656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1116.8</v>
      </c>
      <c r="D34">
        <v>1135.2</v>
      </c>
      <c r="E34">
        <v>1101</v>
      </c>
      <c r="F34">
        <v>1111</v>
      </c>
      <c r="G34">
        <f>_xll.TA_TYPPRICE(D34,E34,F34)</f>
        <v>1115.7333333333333</v>
      </c>
      <c r="H34">
        <v>1124.1871299799841</v>
      </c>
      <c r="I34" t="str">
        <f t="shared" si="0"/>
        <v>DOWN</v>
      </c>
      <c r="J34">
        <v>1157.5689664661791</v>
      </c>
      <c r="K34">
        <v>1123.5751656505477</v>
      </c>
      <c r="L34" t="str">
        <f t="shared" si="1"/>
        <v>DOWN</v>
      </c>
      <c r="M34" t="str">
        <f t="shared" si="2"/>
        <v>DOWN</v>
      </c>
      <c r="N34">
        <v>15.578236481048972</v>
      </c>
      <c r="O34" t="str">
        <f t="shared" si="3"/>
        <v>DOWN</v>
      </c>
      <c r="P34" t="str">
        <f t="shared" si="4"/>
        <v>DOWN</v>
      </c>
      <c r="Q34">
        <f t="shared" si="5"/>
        <v>10</v>
      </c>
      <c r="R34">
        <f t="shared" si="6"/>
        <v>34.200000000000045</v>
      </c>
      <c r="S34">
        <f t="shared" si="7"/>
        <v>0.29239766081871305</v>
      </c>
      <c r="T34" t="str">
        <f t="shared" si="8"/>
        <v>No Indication</v>
      </c>
      <c r="U34" t="str">
        <f t="shared" si="9"/>
        <v>No T+M+I</v>
      </c>
      <c r="V34">
        <v>1144.2902401068359</v>
      </c>
      <c r="W34">
        <v>1163.9021185060815</v>
      </c>
      <c r="X34">
        <f t="shared" si="10"/>
        <v>-19.611878399245597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1115</v>
      </c>
      <c r="D35">
        <v>1148.95</v>
      </c>
      <c r="E35">
        <v>1115</v>
      </c>
      <c r="F35">
        <v>1130</v>
      </c>
      <c r="G35">
        <f>_xll.TA_TYPPRICE(D35,E35,F35)</f>
        <v>1131.3166666666666</v>
      </c>
      <c r="H35">
        <v>1127.7518983233253</v>
      </c>
      <c r="I35" t="str">
        <f t="shared" si="0"/>
        <v>UP</v>
      </c>
      <c r="J35">
        <v>1155.653640584806</v>
      </c>
      <c r="K35">
        <v>1121.6695732837593</v>
      </c>
      <c r="L35" t="str">
        <f t="shared" si="1"/>
        <v>No Confirmation</v>
      </c>
      <c r="M35" t="str">
        <f t="shared" si="2"/>
        <v>No Trend</v>
      </c>
      <c r="N35">
        <v>42.8091812377548</v>
      </c>
      <c r="O35" t="str">
        <f t="shared" si="3"/>
        <v>No Momentum</v>
      </c>
      <c r="P35" t="str">
        <f t="shared" si="4"/>
        <v>No Trend + Momentum</v>
      </c>
      <c r="Q35">
        <f t="shared" si="5"/>
        <v>15</v>
      </c>
      <c r="R35">
        <f t="shared" si="6"/>
        <v>33.950000000000045</v>
      </c>
      <c r="S35">
        <f t="shared" si="7"/>
        <v>0.44182621502209074</v>
      </c>
      <c r="T35" t="str">
        <f t="shared" si="8"/>
        <v>No Indication</v>
      </c>
      <c r="U35" t="str">
        <f t="shared" si="9"/>
        <v>No T+M+I</v>
      </c>
      <c r="V35">
        <v>1142.0917416288612</v>
      </c>
      <c r="W35">
        <v>1161.390850468594</v>
      </c>
      <c r="X35">
        <f t="shared" si="10"/>
        <v>-19.299108839732753</v>
      </c>
      <c r="Y35">
        <v>-15.785930300031952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</v>
      </c>
      <c r="D36">
        <v>1156</v>
      </c>
      <c r="E36">
        <v>1118.05</v>
      </c>
      <c r="F36">
        <v>1123</v>
      </c>
      <c r="G36">
        <f>_xll.TA_TYPPRICE(D36,E36,F36)</f>
        <v>1132.3500000000001</v>
      </c>
      <c r="H36">
        <v>1130.0509491616626</v>
      </c>
      <c r="I36" t="str">
        <f t="shared" si="0"/>
        <v>DOWN</v>
      </c>
      <c r="J36">
        <v>1155.730609343738</v>
      </c>
      <c r="K36">
        <v>1120.865223665146</v>
      </c>
      <c r="L36" t="str">
        <f t="shared" si="1"/>
        <v>No Confirmation</v>
      </c>
      <c r="M36" t="str">
        <f t="shared" si="2"/>
        <v>No Trend</v>
      </c>
      <c r="N36">
        <v>37.27248064340511</v>
      </c>
      <c r="O36" t="str">
        <f t="shared" si="3"/>
        <v>DOWN</v>
      </c>
      <c r="P36" t="str">
        <f t="shared" si="4"/>
        <v>No Trend + Momentum</v>
      </c>
      <c r="Q36">
        <f t="shared" si="5"/>
        <v>4.9500000000000455</v>
      </c>
      <c r="R36">
        <f t="shared" si="6"/>
        <v>37.950000000000045</v>
      </c>
      <c r="S36">
        <f t="shared" si="7"/>
        <v>0.1304347826086967</v>
      </c>
      <c r="T36" t="str">
        <f t="shared" si="8"/>
        <v>DOWN</v>
      </c>
      <c r="U36" t="str">
        <f t="shared" si="9"/>
        <v>No T+M+I</v>
      </c>
      <c r="V36">
        <v>1139.1545506090365</v>
      </c>
      <c r="W36">
        <v>1158.5470837672167</v>
      </c>
      <c r="X36">
        <f t="shared" si="10"/>
        <v>-19.392533158180186</v>
      </c>
      <c r="Y36">
        <v>-16.507250871661597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1125.0999999999999</v>
      </c>
      <c r="D37">
        <v>1148</v>
      </c>
      <c r="E37">
        <v>1102.5</v>
      </c>
      <c r="F37">
        <v>1112</v>
      </c>
      <c r="G37">
        <f>_xll.TA_TYPPRICE(D37,E37,F37)</f>
        <v>1120.8333333333333</v>
      </c>
      <c r="H37">
        <v>1125.4421412474981</v>
      </c>
      <c r="I37" t="str">
        <f t="shared" si="0"/>
        <v>DOWN</v>
      </c>
      <c r="J37">
        <v>1154.0126961562407</v>
      </c>
      <c r="K37">
        <v>1116.7840628506692</v>
      </c>
      <c r="L37" t="str">
        <f t="shared" si="1"/>
        <v>DOWN</v>
      </c>
      <c r="M37" t="str">
        <f t="shared" si="2"/>
        <v>DOWN</v>
      </c>
      <c r="N37">
        <v>29.721692126250694</v>
      </c>
      <c r="O37" t="str">
        <f t="shared" si="3"/>
        <v>DOWN</v>
      </c>
      <c r="P37" t="str">
        <f t="shared" si="4"/>
        <v>DOWN</v>
      </c>
      <c r="Q37">
        <f t="shared" si="5"/>
        <v>9.5</v>
      </c>
      <c r="R37">
        <f t="shared" si="6"/>
        <v>45.5</v>
      </c>
      <c r="S37">
        <f t="shared" si="7"/>
        <v>0.2087912087912088</v>
      </c>
      <c r="T37" t="str">
        <f t="shared" si="8"/>
        <v>No Indication</v>
      </c>
      <c r="U37" t="str">
        <f t="shared" si="9"/>
        <v>No T+M+I</v>
      </c>
      <c r="V37">
        <v>1134.9769274384155</v>
      </c>
      <c r="W37">
        <v>1155.0991516363117</v>
      </c>
      <c r="X37">
        <f t="shared" si="10"/>
        <v>-20.12222419789623</v>
      </c>
      <c r="Y37">
        <v>-17.230245536908523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1118</v>
      </c>
      <c r="D38">
        <v>1122.8</v>
      </c>
      <c r="E38">
        <v>1092.1500000000001</v>
      </c>
      <c r="F38">
        <v>1106</v>
      </c>
      <c r="G38">
        <f>_xll.TA_TYPPRICE(D38,E38,F38)</f>
        <v>1106.9833333333333</v>
      </c>
      <c r="H38">
        <v>1116.2127372904156</v>
      </c>
      <c r="I38" t="str">
        <f t="shared" si="0"/>
        <v>DOWN</v>
      </c>
      <c r="J38">
        <v>1147.0765414548539</v>
      </c>
      <c r="K38">
        <v>1111.3098266616316</v>
      </c>
      <c r="L38" t="str">
        <f t="shared" si="1"/>
        <v>DOWN</v>
      </c>
      <c r="M38" t="str">
        <f t="shared" si="2"/>
        <v>DOWN</v>
      </c>
      <c r="N38">
        <v>26.114609263104168</v>
      </c>
      <c r="O38" t="str">
        <f t="shared" si="3"/>
        <v>DOWN</v>
      </c>
      <c r="P38" t="str">
        <f t="shared" si="4"/>
        <v>DOWN</v>
      </c>
      <c r="Q38">
        <f t="shared" si="5"/>
        <v>13.849999999999909</v>
      </c>
      <c r="R38">
        <f t="shared" si="6"/>
        <v>30.649999999999864</v>
      </c>
      <c r="S38">
        <f t="shared" si="7"/>
        <v>0.45187601957585549</v>
      </c>
      <c r="T38" t="str">
        <f t="shared" si="8"/>
        <v>No Indication</v>
      </c>
      <c r="U38" t="str">
        <f t="shared" si="9"/>
        <v>No T+M+I</v>
      </c>
      <c r="V38">
        <v>1130.5189386017362</v>
      </c>
      <c r="W38">
        <v>1151.4621774410293</v>
      </c>
      <c r="X38">
        <f t="shared" si="10"/>
        <v>-20.943238839293144</v>
      </c>
      <c r="Y38">
        <v>-17.972844197385449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1104.05</v>
      </c>
      <c r="D39">
        <v>1179</v>
      </c>
      <c r="E39">
        <v>1098.7</v>
      </c>
      <c r="F39">
        <v>1111</v>
      </c>
      <c r="G39">
        <f>_xll.TA_TYPPRICE(D39,E39,F39)</f>
        <v>1129.5666666666666</v>
      </c>
      <c r="H39">
        <v>1122.8897019785411</v>
      </c>
      <c r="I39" t="str">
        <f t="shared" si="0"/>
        <v>DOWN</v>
      </c>
      <c r="J39">
        <v>1154.1706433537752</v>
      </c>
      <c r="K39">
        <v>1108.5076429590467</v>
      </c>
      <c r="L39" t="str">
        <f t="shared" si="1"/>
        <v>No Confirmation</v>
      </c>
      <c r="M39" t="str">
        <f t="shared" si="2"/>
        <v>No Trend</v>
      </c>
      <c r="N39">
        <v>34.406815094323036</v>
      </c>
      <c r="O39" t="str">
        <f t="shared" si="3"/>
        <v>DOWN</v>
      </c>
      <c r="P39" t="str">
        <f t="shared" si="4"/>
        <v>No Trend + Momentum</v>
      </c>
      <c r="Q39">
        <f t="shared" si="5"/>
        <v>12.299999999999955</v>
      </c>
      <c r="R39">
        <f t="shared" si="6"/>
        <v>80.299999999999955</v>
      </c>
      <c r="S39">
        <f t="shared" si="7"/>
        <v>0.15317559153175545</v>
      </c>
      <c r="T39" t="str">
        <f t="shared" si="8"/>
        <v>DOWN</v>
      </c>
      <c r="U39" t="str">
        <f t="shared" si="9"/>
        <v>No T+M+I</v>
      </c>
      <c r="V39">
        <v>1127.5160249706998</v>
      </c>
      <c r="W39">
        <v>1148.4649791120642</v>
      </c>
      <c r="X39">
        <f t="shared" si="10"/>
        <v>-20.948954141364311</v>
      </c>
      <c r="Y39">
        <v>-18.56806618618122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1133</v>
      </c>
      <c r="E40">
        <v>1101.05</v>
      </c>
      <c r="F40">
        <v>1106</v>
      </c>
      <c r="G40">
        <f>_xll.TA_TYPPRICE(D40,E40,F40)</f>
        <v>1113.3500000000001</v>
      </c>
      <c r="H40">
        <v>1118.1198509892706</v>
      </c>
      <c r="I40" t="str">
        <f t="shared" si="0"/>
        <v>DOWN</v>
      </c>
      <c r="J40">
        <v>1149.4660559418251</v>
      </c>
      <c r="K40">
        <v>1106.8503889681474</v>
      </c>
      <c r="L40" t="str">
        <f t="shared" si="1"/>
        <v>DOWN</v>
      </c>
      <c r="M40" t="str">
        <f t="shared" si="2"/>
        <v>DOWN</v>
      </c>
      <c r="N40">
        <v>30.173785446422873</v>
      </c>
      <c r="O40" t="str">
        <f t="shared" si="3"/>
        <v>DOWN</v>
      </c>
      <c r="P40" t="str">
        <f t="shared" si="4"/>
        <v>DOWN</v>
      </c>
      <c r="Q40">
        <f t="shared" si="5"/>
        <v>4.9500000000000455</v>
      </c>
      <c r="R40">
        <f t="shared" si="6"/>
        <v>31.950000000000045</v>
      </c>
      <c r="S40">
        <f t="shared" si="7"/>
        <v>0.15492957746478994</v>
      </c>
      <c r="T40" t="str">
        <f t="shared" si="8"/>
        <v>DOWN</v>
      </c>
      <c r="U40" t="str">
        <f t="shared" si="9"/>
        <v>DOWN</v>
      </c>
      <c r="V40">
        <v>1124.2058672828998</v>
      </c>
      <c r="W40">
        <v>1145.319425103763</v>
      </c>
      <c r="X40">
        <f t="shared" si="10"/>
        <v>-21.113557820863207</v>
      </c>
      <c r="Y40">
        <v>-19.077164513117616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1109</v>
      </c>
      <c r="D41">
        <v>1139.4000000000001</v>
      </c>
      <c r="E41">
        <v>1104</v>
      </c>
      <c r="F41">
        <v>1118</v>
      </c>
      <c r="G41">
        <f>_xll.TA_TYPPRICE(D41,E41,F41)</f>
        <v>1120.4666666666667</v>
      </c>
      <c r="H41">
        <v>1119.2932588279687</v>
      </c>
      <c r="I41" t="str">
        <f t="shared" si="0"/>
        <v>DOWN</v>
      </c>
      <c r="J41">
        <v>1147.2291546214194</v>
      </c>
      <c r="K41">
        <v>1106.216969197448</v>
      </c>
      <c r="L41" t="str">
        <f t="shared" si="1"/>
        <v>No Confirmation</v>
      </c>
      <c r="M41" t="str">
        <f t="shared" si="2"/>
        <v>No Trend</v>
      </c>
      <c r="N41">
        <v>48.997950427993544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35.400000000000091</v>
      </c>
      <c r="S41">
        <f t="shared" si="7"/>
        <v>0.39548022598869953</v>
      </c>
      <c r="T41" t="str">
        <f t="shared" si="8"/>
        <v>No Indication</v>
      </c>
      <c r="U41" t="str">
        <f t="shared" si="9"/>
        <v>No T+M+I</v>
      </c>
      <c r="V41">
        <v>1123.2511184701459</v>
      </c>
      <c r="W41">
        <v>1143.2957639849658</v>
      </c>
      <c r="X41">
        <f t="shared" si="10"/>
        <v>-20.044645514819877</v>
      </c>
      <c r="Y41">
        <v>-19.270660713458067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1129.8499999999999</v>
      </c>
      <c r="D42">
        <v>1130</v>
      </c>
      <c r="E42">
        <v>1109.05</v>
      </c>
      <c r="F42">
        <v>1125</v>
      </c>
      <c r="G42">
        <f>_xll.TA_TYPPRICE(D42,E42,F42)</f>
        <v>1121.3500000000001</v>
      </c>
      <c r="H42">
        <v>1120.3216294139843</v>
      </c>
      <c r="I42" t="str">
        <f t="shared" si="0"/>
        <v>UP</v>
      </c>
      <c r="J42">
        <v>1143.4004535944373</v>
      </c>
      <c r="K42">
        <v>1106.846531598015</v>
      </c>
      <c r="L42" t="str">
        <f t="shared" si="1"/>
        <v>No Confirmation</v>
      </c>
      <c r="M42" t="str">
        <f t="shared" si="2"/>
        <v>No Trend</v>
      </c>
      <c r="N42">
        <v>57.376569233244581</v>
      </c>
      <c r="O42" t="str">
        <f t="shared" si="3"/>
        <v>No Momentum</v>
      </c>
      <c r="P42" t="str">
        <f t="shared" si="4"/>
        <v>No Trend + Momentum</v>
      </c>
      <c r="Q42">
        <f t="shared" si="5"/>
        <v>15.950000000000045</v>
      </c>
      <c r="R42">
        <f t="shared" si="6"/>
        <v>20.950000000000045</v>
      </c>
      <c r="S42">
        <f t="shared" si="7"/>
        <v>0.76133651551312698</v>
      </c>
      <c r="T42" t="str">
        <f t="shared" si="8"/>
        <v>No Indication</v>
      </c>
      <c r="U42" t="str">
        <f t="shared" si="9"/>
        <v>No T+M+I</v>
      </c>
      <c r="V42">
        <v>1123.5201771670465</v>
      </c>
      <c r="W42">
        <v>1141.9405222083017</v>
      </c>
      <c r="X42">
        <f t="shared" si="10"/>
        <v>-18.420345041255132</v>
      </c>
      <c r="Y42">
        <v>-19.100597579017482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1126.2</v>
      </c>
      <c r="D43">
        <v>1134.2</v>
      </c>
      <c r="E43">
        <v>1109</v>
      </c>
      <c r="F43">
        <v>1111</v>
      </c>
      <c r="G43">
        <f>_xll.TA_TYPPRICE(D43,E43,F43)</f>
        <v>1118.0666666666666</v>
      </c>
      <c r="H43">
        <v>1119.1941480403254</v>
      </c>
      <c r="I43" t="str">
        <f t="shared" si="0"/>
        <v>DOWN</v>
      </c>
      <c r="J43">
        <v>1141.3559083512291</v>
      </c>
      <c r="K43">
        <v>1107.3250801317895</v>
      </c>
      <c r="L43" t="str">
        <f t="shared" si="1"/>
        <v>No Confirmation</v>
      </c>
      <c r="M43" t="str">
        <f t="shared" si="2"/>
        <v>No Trend</v>
      </c>
      <c r="N43">
        <v>40.672407346305825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25.200000000000045</v>
      </c>
      <c r="S43">
        <f t="shared" si="7"/>
        <v>7.9365079365079222E-2</v>
      </c>
      <c r="T43" t="str">
        <f t="shared" si="8"/>
        <v>DOWN</v>
      </c>
      <c r="U43" t="str">
        <f t="shared" si="9"/>
        <v>No T+M+I</v>
      </c>
      <c r="V43">
        <v>1121.5939960644239</v>
      </c>
      <c r="W43">
        <v>1139.6486316743535</v>
      </c>
      <c r="X43">
        <f t="shared" si="10"/>
        <v>-18.054635609929619</v>
      </c>
      <c r="Y43">
        <v>-18.891405185199908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1124</v>
      </c>
      <c r="D44">
        <v>1149</v>
      </c>
      <c r="E44">
        <v>1106</v>
      </c>
      <c r="F44">
        <v>1135</v>
      </c>
      <c r="G44">
        <f>_xll.TA_TYPPRICE(D44,E44,F44)</f>
        <v>1130</v>
      </c>
      <c r="H44">
        <v>1124.5970740201628</v>
      </c>
      <c r="I44" t="str">
        <f t="shared" si="0"/>
        <v>UP</v>
      </c>
      <c r="J44">
        <v>1143.0545953842893</v>
      </c>
      <c r="K44">
        <v>1107.0306178802807</v>
      </c>
      <c r="L44" t="str">
        <f t="shared" si="1"/>
        <v>No Confirmation</v>
      </c>
      <c r="M44" t="str">
        <f t="shared" si="2"/>
        <v>No Trend</v>
      </c>
      <c r="N44">
        <v>63.46495848700544</v>
      </c>
      <c r="O44" t="str">
        <f t="shared" si="3"/>
        <v>UP</v>
      </c>
      <c r="P44" t="str">
        <f t="shared" si="4"/>
        <v>No Trend + Momentum</v>
      </c>
      <c r="Q44">
        <f t="shared" si="5"/>
        <v>29</v>
      </c>
      <c r="R44">
        <f t="shared" si="6"/>
        <v>43</v>
      </c>
      <c r="S44">
        <f t="shared" si="7"/>
        <v>0.67441860465116277</v>
      </c>
      <c r="T44" t="str">
        <f t="shared" si="8"/>
        <v>No Indication</v>
      </c>
      <c r="U44" t="str">
        <f t="shared" si="9"/>
        <v>No T+M+I</v>
      </c>
      <c r="V44">
        <v>1123.6564582083586</v>
      </c>
      <c r="W44">
        <v>1139.3042885873645</v>
      </c>
      <c r="X44">
        <f t="shared" si="10"/>
        <v>-15.647830379005882</v>
      </c>
      <c r="Y44">
        <v>-18.242690223961102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1143.5</v>
      </c>
      <c r="D45">
        <v>1160</v>
      </c>
      <c r="E45">
        <v>1132.3499999999999</v>
      </c>
      <c r="F45">
        <v>1140</v>
      </c>
      <c r="G45">
        <f>_xll.TA_TYPPRICE(D45,E45,F45)</f>
        <v>1144.1166666666666</v>
      </c>
      <c r="H45">
        <v>1134.3568703434148</v>
      </c>
      <c r="I45" t="str">
        <f t="shared" si="0"/>
        <v>UP</v>
      </c>
      <c r="J45">
        <v>1146.8202408544473</v>
      </c>
      <c r="K45">
        <v>1112.6571472402184</v>
      </c>
      <c r="L45" t="str">
        <f t="shared" si="1"/>
        <v>No Confirmation</v>
      </c>
      <c r="M45" t="str">
        <f t="shared" si="2"/>
        <v>No Trend</v>
      </c>
      <c r="N45">
        <v>66.787751343181128</v>
      </c>
      <c r="O45" t="str">
        <f t="shared" si="3"/>
        <v>UP</v>
      </c>
      <c r="P45" t="str">
        <f t="shared" si="4"/>
        <v>No Trend + Momentum</v>
      </c>
      <c r="Q45">
        <f t="shared" si="5"/>
        <v>7.6500000000000909</v>
      </c>
      <c r="R45">
        <f t="shared" si="6"/>
        <v>27.650000000000091</v>
      </c>
      <c r="S45">
        <f t="shared" si="7"/>
        <v>0.27667269439421577</v>
      </c>
      <c r="T45" t="str">
        <f t="shared" si="8"/>
        <v>No Indication</v>
      </c>
      <c r="U45" t="str">
        <f t="shared" si="9"/>
        <v>No T+M+I</v>
      </c>
      <c r="V45">
        <v>1126.1708492532264</v>
      </c>
      <c r="W45">
        <v>1139.3558227660783</v>
      </c>
      <c r="X45">
        <f t="shared" si="10"/>
        <v>-13.184973512851911</v>
      </c>
      <c r="Y45">
        <v>-17.231146881739264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1147.4000000000001</v>
      </c>
      <c r="D46">
        <v>1148.9000000000001</v>
      </c>
      <c r="E46">
        <v>1116.5999999999999</v>
      </c>
      <c r="F46">
        <v>1120</v>
      </c>
      <c r="G46">
        <f>_xll.TA_TYPPRICE(D46,E46,F46)</f>
        <v>1128.5</v>
      </c>
      <c r="H46">
        <v>1131.4284351717074</v>
      </c>
      <c r="I46" t="str">
        <f t="shared" si="0"/>
        <v>DOWN</v>
      </c>
      <c r="J46">
        <v>1147.282409553459</v>
      </c>
      <c r="K46">
        <v>1113.5333367423921</v>
      </c>
      <c r="L46" t="str">
        <f t="shared" si="1"/>
        <v>No Confirmation</v>
      </c>
      <c r="M46" t="str">
        <f t="shared" si="2"/>
        <v>No Trend</v>
      </c>
      <c r="N46">
        <v>45.910421680248525</v>
      </c>
      <c r="O46" t="str">
        <f t="shared" si="3"/>
        <v>No Momentum</v>
      </c>
      <c r="P46" t="str">
        <f t="shared" si="4"/>
        <v>No Trend + Momentum</v>
      </c>
      <c r="Q46">
        <f t="shared" si="5"/>
        <v>3.4000000000000909</v>
      </c>
      <c r="R46">
        <f t="shared" si="6"/>
        <v>32.300000000000182</v>
      </c>
      <c r="S46">
        <f t="shared" si="7"/>
        <v>0.10526315789473907</v>
      </c>
      <c r="T46" t="str">
        <f t="shared" si="8"/>
        <v>DOWN</v>
      </c>
      <c r="U46" t="str">
        <f t="shared" si="9"/>
        <v>No T+M+I</v>
      </c>
      <c r="V46">
        <v>1125.2214878296531</v>
      </c>
      <c r="W46">
        <v>1137.9220581167392</v>
      </c>
      <c r="X46">
        <f t="shared" si="10"/>
        <v>-12.700570287086066</v>
      </c>
      <c r="Y46">
        <v>-16.325031562808626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1129.8</v>
      </c>
      <c r="D47">
        <v>1206.25</v>
      </c>
      <c r="E47">
        <v>1121.0999999999999</v>
      </c>
      <c r="F47">
        <v>1180</v>
      </c>
      <c r="G47">
        <f>_xll.TA_TYPPRICE(D47,E47,F47)</f>
        <v>1169.1166666666666</v>
      </c>
      <c r="H47">
        <v>1150.2725509191869</v>
      </c>
      <c r="I47" t="str">
        <f t="shared" si="0"/>
        <v>UP</v>
      </c>
      <c r="J47">
        <v>1160.3863185415792</v>
      </c>
      <c r="K47">
        <v>1115.214817466305</v>
      </c>
      <c r="L47" t="str">
        <f t="shared" si="1"/>
        <v>UP</v>
      </c>
      <c r="M47" t="str">
        <f t="shared" si="2"/>
        <v>UP</v>
      </c>
      <c r="N47">
        <v>75.099409686441433</v>
      </c>
      <c r="O47" t="str">
        <f t="shared" si="3"/>
        <v>UP</v>
      </c>
      <c r="P47" t="str">
        <f t="shared" si="4"/>
        <v>UP</v>
      </c>
      <c r="Q47">
        <f t="shared" si="5"/>
        <v>58.900000000000091</v>
      </c>
      <c r="R47">
        <f t="shared" si="6"/>
        <v>85.150000000000091</v>
      </c>
      <c r="S47">
        <f t="shared" si="7"/>
        <v>0.69172049324721119</v>
      </c>
      <c r="T47" t="str">
        <f t="shared" si="8"/>
        <v>No Indication</v>
      </c>
      <c r="U47" t="str">
        <f t="shared" si="9"/>
        <v>No T+M+I</v>
      </c>
      <c r="V47">
        <v>1133.6489512404758</v>
      </c>
      <c r="W47">
        <v>1141.0389427006844</v>
      </c>
      <c r="X47">
        <f t="shared" si="10"/>
        <v>-7.3899914602086483</v>
      </c>
      <c r="Y47">
        <v>-14.538023542288631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1180</v>
      </c>
      <c r="D48">
        <v>1183.95</v>
      </c>
      <c r="E48">
        <v>1156.95</v>
      </c>
      <c r="F48">
        <v>1170</v>
      </c>
      <c r="G48">
        <f>_xll.TA_TYPPRICE(D48,E48,F48)</f>
        <v>1170.3</v>
      </c>
      <c r="H48">
        <v>1160.2862754595935</v>
      </c>
      <c r="I48" t="str">
        <f t="shared" si="0"/>
        <v>UP</v>
      </c>
      <c r="J48">
        <v>1165.622692199006</v>
      </c>
      <c r="K48">
        <v>1124.4893024737928</v>
      </c>
      <c r="L48" t="str">
        <f t="shared" si="1"/>
        <v>UP</v>
      </c>
      <c r="M48" t="str">
        <f t="shared" si="2"/>
        <v>UP</v>
      </c>
      <c r="N48">
        <v>67.509618009681915</v>
      </c>
      <c r="O48" t="str">
        <f t="shared" si="3"/>
        <v>UP</v>
      </c>
      <c r="P48" t="str">
        <f t="shared" si="4"/>
        <v>UP</v>
      </c>
      <c r="Q48">
        <f t="shared" si="5"/>
        <v>13.049999999999955</v>
      </c>
      <c r="R48">
        <f t="shared" si="6"/>
        <v>27</v>
      </c>
      <c r="S48">
        <f t="shared" si="7"/>
        <v>0.48333333333333167</v>
      </c>
      <c r="T48" t="str">
        <f t="shared" si="8"/>
        <v>No Indication</v>
      </c>
      <c r="U48" t="str">
        <f t="shared" si="9"/>
        <v>No T+M+I</v>
      </c>
      <c r="V48">
        <v>1139.2414202804025</v>
      </c>
      <c r="W48">
        <v>1143.1842062043374</v>
      </c>
      <c r="X48">
        <f t="shared" si="10"/>
        <v>-3.9427859239349345</v>
      </c>
      <c r="Y48">
        <v>-12.418976018617892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1184.95</v>
      </c>
      <c r="D49">
        <v>1205.8</v>
      </c>
      <c r="E49">
        <v>1152.3499999999999</v>
      </c>
      <c r="F49">
        <v>1172</v>
      </c>
      <c r="G49">
        <f>_xll.TA_TYPPRICE(D49,E49,F49)</f>
        <v>1176.7166666666665</v>
      </c>
      <c r="H49">
        <v>1168.5014710631299</v>
      </c>
      <c r="I49" t="str">
        <f t="shared" si="0"/>
        <v>UP</v>
      </c>
      <c r="J49">
        <v>1174.550982821449</v>
      </c>
      <c r="K49">
        <v>1130.6805685907277</v>
      </c>
      <c r="L49" t="str">
        <f t="shared" si="1"/>
        <v>No Confirmation</v>
      </c>
      <c r="M49" t="str">
        <f t="shared" si="2"/>
        <v>No Trend</v>
      </c>
      <c r="N49">
        <v>68.310284551386403</v>
      </c>
      <c r="O49" t="str">
        <f t="shared" si="3"/>
        <v>UP</v>
      </c>
      <c r="P49" t="str">
        <f t="shared" si="4"/>
        <v>No Trend + Momentum</v>
      </c>
      <c r="Q49">
        <f t="shared" si="5"/>
        <v>19.650000000000091</v>
      </c>
      <c r="R49">
        <f t="shared" si="6"/>
        <v>53.450000000000045</v>
      </c>
      <c r="S49">
        <f t="shared" si="7"/>
        <v>0.36763330215154488</v>
      </c>
      <c r="T49" t="str">
        <f t="shared" si="8"/>
        <v>No Indication</v>
      </c>
      <c r="U49" t="str">
        <f t="shared" si="9"/>
        <v>No T+M+I</v>
      </c>
      <c r="V49">
        <v>1144.2812017757251</v>
      </c>
      <c r="W49">
        <v>1145.3187094484606</v>
      </c>
      <c r="X49">
        <f t="shared" si="10"/>
        <v>-1.0375076727355008</v>
      </c>
      <c r="Y49">
        <v>-10.142682349441413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1180</v>
      </c>
      <c r="D50">
        <v>1199</v>
      </c>
      <c r="E50">
        <v>1119</v>
      </c>
      <c r="F50">
        <v>1160</v>
      </c>
      <c r="G50">
        <f>_xll.TA_TYPPRICE(D50,E50,F50)</f>
        <v>1159.3333333333333</v>
      </c>
      <c r="H50">
        <v>1163.9174021982317</v>
      </c>
      <c r="I50" t="str">
        <f t="shared" si="0"/>
        <v>DOWN</v>
      </c>
      <c r="J50">
        <v>1179.984097750016</v>
      </c>
      <c r="K50">
        <v>1128.0848866816771</v>
      </c>
      <c r="L50" t="str">
        <f t="shared" si="1"/>
        <v>No Confirmation</v>
      </c>
      <c r="M50" t="str">
        <f t="shared" si="2"/>
        <v>No Trend</v>
      </c>
      <c r="N50">
        <v>57.654377700023872</v>
      </c>
      <c r="O50" t="str">
        <f t="shared" si="3"/>
        <v>No Momentum</v>
      </c>
      <c r="P50" t="str">
        <f t="shared" si="4"/>
        <v>No Trend + Momentum</v>
      </c>
      <c r="Q50">
        <f t="shared" si="5"/>
        <v>41</v>
      </c>
      <c r="R50">
        <f t="shared" si="6"/>
        <v>80</v>
      </c>
      <c r="S50">
        <f t="shared" si="7"/>
        <v>0.51249999999999996</v>
      </c>
      <c r="T50" t="str">
        <f t="shared" si="8"/>
        <v>No Indication</v>
      </c>
      <c r="U50" t="str">
        <f t="shared" si="9"/>
        <v>No T+M+I</v>
      </c>
      <c r="V50">
        <v>1146.6994784256135</v>
      </c>
      <c r="W50">
        <v>1146.4062124522784</v>
      </c>
      <c r="X50">
        <f t="shared" si="10"/>
        <v>0.29326597333511017</v>
      </c>
      <c r="Y50">
        <v>-8.0554926848861079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1155.3499999999999</v>
      </c>
      <c r="D51">
        <v>1180</v>
      </c>
      <c r="E51">
        <v>1155.3499999999999</v>
      </c>
      <c r="F51">
        <v>1169</v>
      </c>
      <c r="G51">
        <f>_xll.TA_TYPPRICE(D51,E51,F51)</f>
        <v>1168.1166666666666</v>
      </c>
      <c r="H51">
        <v>1166.0170344324492</v>
      </c>
      <c r="I51" t="str">
        <f t="shared" si="0"/>
        <v>UP</v>
      </c>
      <c r="J51">
        <v>1179.9876315833458</v>
      </c>
      <c r="K51">
        <v>1134.1438007524155</v>
      </c>
      <c r="L51" t="str">
        <f t="shared" si="1"/>
        <v>No Confirmation</v>
      </c>
      <c r="M51" t="str">
        <f t="shared" si="2"/>
        <v>No Trend</v>
      </c>
      <c r="N51">
        <v>63.057034192113534</v>
      </c>
      <c r="O51" t="str">
        <f t="shared" si="3"/>
        <v>UP</v>
      </c>
      <c r="P51" t="str">
        <f t="shared" si="4"/>
        <v>No Trend + Momentum</v>
      </c>
      <c r="Q51">
        <f t="shared" si="5"/>
        <v>13.650000000000091</v>
      </c>
      <c r="R51">
        <f t="shared" si="6"/>
        <v>24.650000000000091</v>
      </c>
      <c r="S51">
        <f t="shared" si="7"/>
        <v>0.55375253549695902</v>
      </c>
      <c r="T51" t="str">
        <f t="shared" si="8"/>
        <v>No Indication</v>
      </c>
      <c r="U51" t="str">
        <f t="shared" si="9"/>
        <v>No T+M+I</v>
      </c>
      <c r="V51">
        <v>1150.1303278985961</v>
      </c>
      <c r="W51">
        <v>1148.0798263447023</v>
      </c>
      <c r="X51">
        <f t="shared" si="10"/>
        <v>2.0505015538938096</v>
      </c>
      <c r="Y51">
        <v>-6.0342938371301242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1153</v>
      </c>
      <c r="D52">
        <v>1177.1500000000001</v>
      </c>
      <c r="E52">
        <v>1153</v>
      </c>
      <c r="F52">
        <v>1167</v>
      </c>
      <c r="G52">
        <f>_xll.TA_TYPPRICE(D52,E52,F52)</f>
        <v>1165.7166666666667</v>
      </c>
      <c r="H52">
        <v>1165.866850549558</v>
      </c>
      <c r="I52" t="str">
        <f t="shared" si="0"/>
        <v>UP</v>
      </c>
      <c r="J52">
        <v>1179.3570467870468</v>
      </c>
      <c r="K52">
        <v>1138.3340672518787</v>
      </c>
      <c r="L52" t="str">
        <f t="shared" si="1"/>
        <v>No Confirmation</v>
      </c>
      <c r="M52" t="str">
        <f t="shared" si="2"/>
        <v>No Trend</v>
      </c>
      <c r="N52">
        <v>60.898768796234272</v>
      </c>
      <c r="O52" t="str">
        <f t="shared" si="3"/>
        <v>UP</v>
      </c>
      <c r="P52" t="str">
        <f t="shared" si="4"/>
        <v>No Trend + Momentum</v>
      </c>
      <c r="Q52">
        <f t="shared" si="5"/>
        <v>14</v>
      </c>
      <c r="R52">
        <f t="shared" si="6"/>
        <v>24.150000000000091</v>
      </c>
      <c r="S52">
        <f t="shared" si="7"/>
        <v>0.57971014492753403</v>
      </c>
      <c r="T52" t="str">
        <f t="shared" si="8"/>
        <v>No Indication</v>
      </c>
      <c r="U52" t="str">
        <f t="shared" si="9"/>
        <v>No T+M+I</v>
      </c>
      <c r="V52">
        <v>1152.7256620680428</v>
      </c>
      <c r="W52">
        <v>1149.4813206895392</v>
      </c>
      <c r="X52">
        <f t="shared" si="10"/>
        <v>3.2443413785035773</v>
      </c>
      <c r="Y52">
        <v>-4.1785667940033839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1174.95</v>
      </c>
      <c r="D53">
        <v>1179.95</v>
      </c>
      <c r="E53">
        <v>1155.0999999999999</v>
      </c>
      <c r="F53">
        <v>1165</v>
      </c>
      <c r="G53">
        <f>_xll.TA_TYPPRICE(D53,E53,F53)</f>
        <v>1166.6833333333334</v>
      </c>
      <c r="H53">
        <v>1166.2750919414457</v>
      </c>
      <c r="I53" t="str">
        <f t="shared" si="0"/>
        <v>DOWN</v>
      </c>
      <c r="J53">
        <v>1179.4888141677031</v>
      </c>
      <c r="K53">
        <v>1142.0598300847944</v>
      </c>
      <c r="L53" t="str">
        <f t="shared" si="1"/>
        <v>No Confirmation</v>
      </c>
      <c r="M53" t="str">
        <f t="shared" si="2"/>
        <v>No Trend</v>
      </c>
      <c r="N53">
        <v>58.400176040555785</v>
      </c>
      <c r="O53" t="str">
        <f t="shared" si="3"/>
        <v>No Momentum</v>
      </c>
      <c r="P53" t="str">
        <f t="shared" si="4"/>
        <v>No Trend + Momentum</v>
      </c>
      <c r="Q53">
        <f t="shared" si="5"/>
        <v>9.9000000000000909</v>
      </c>
      <c r="R53">
        <f t="shared" si="6"/>
        <v>24.850000000000136</v>
      </c>
      <c r="S53">
        <f t="shared" si="7"/>
        <v>0.39839034205231538</v>
      </c>
      <c r="T53" t="str">
        <f t="shared" si="8"/>
        <v>No Indication</v>
      </c>
      <c r="U53" t="str">
        <f t="shared" si="9"/>
        <v>No T+M+I</v>
      </c>
      <c r="V53">
        <v>1154.6140217498823</v>
      </c>
      <c r="W53">
        <v>1150.6308524903141</v>
      </c>
      <c r="X53">
        <f t="shared" si="10"/>
        <v>3.9831692595682853</v>
      </c>
      <c r="Y53">
        <v>-2.5462195832890497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1168.3</v>
      </c>
      <c r="E54">
        <v>1140.9000000000001</v>
      </c>
      <c r="F54">
        <v>1150</v>
      </c>
      <c r="G54">
        <f>_xll.TA_TYPPRICE(D54,E54,F54)</f>
        <v>1153.0666666666666</v>
      </c>
      <c r="H54">
        <v>1159.6708793040561</v>
      </c>
      <c r="I54" t="str">
        <f t="shared" si="0"/>
        <v>DOWN</v>
      </c>
      <c r="J54">
        <v>1177.0024110193247</v>
      </c>
      <c r="K54">
        <v>1141.8020900659512</v>
      </c>
      <c r="L54" t="str">
        <f t="shared" si="1"/>
        <v>No Confirmation</v>
      </c>
      <c r="M54" t="str">
        <f t="shared" si="2"/>
        <v>No Trend</v>
      </c>
      <c r="N54">
        <v>42.177052736833978</v>
      </c>
      <c r="O54" t="str">
        <f t="shared" si="3"/>
        <v>No Momentum</v>
      </c>
      <c r="P54" t="str">
        <f t="shared" si="4"/>
        <v>No Trend + Momentum</v>
      </c>
      <c r="Q54">
        <f t="shared" si="5"/>
        <v>9.0999999999999091</v>
      </c>
      <c r="R54">
        <f t="shared" si="6"/>
        <v>27.399999999999864</v>
      </c>
      <c r="S54">
        <f t="shared" si="7"/>
        <v>0.3321167883211662</v>
      </c>
      <c r="T54" t="str">
        <f t="shared" si="8"/>
        <v>No Indication</v>
      </c>
      <c r="U54" t="str">
        <f t="shared" si="9"/>
        <v>No T+M+I</v>
      </c>
      <c r="V54">
        <v>1153.9041722499005</v>
      </c>
      <c r="W54">
        <v>1150.5841226762168</v>
      </c>
      <c r="X54">
        <f t="shared" si="10"/>
        <v>3.3200495736837183</v>
      </c>
      <c r="Y54">
        <v>-1.372965751894496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1148</v>
      </c>
      <c r="D55">
        <v>1159.05</v>
      </c>
      <c r="E55">
        <v>1133.95</v>
      </c>
      <c r="F55">
        <v>1145</v>
      </c>
      <c r="G55">
        <f>_xll.TA_TYPPRICE(D55,E55,F55)</f>
        <v>1146</v>
      </c>
      <c r="H55">
        <v>1152.8354396520281</v>
      </c>
      <c r="I55" t="str">
        <f t="shared" si="0"/>
        <v>DOWN</v>
      </c>
      <c r="J55">
        <v>1173.0129863483637</v>
      </c>
      <c r="K55">
        <v>1140.0571811624066</v>
      </c>
      <c r="L55" t="str">
        <f t="shared" si="1"/>
        <v>No Confirmation</v>
      </c>
      <c r="M55" t="str">
        <f t="shared" si="2"/>
        <v>No Trend</v>
      </c>
      <c r="N55">
        <v>37.801633803644542</v>
      </c>
      <c r="O55" t="str">
        <f t="shared" si="3"/>
        <v>DOWN</v>
      </c>
      <c r="P55" t="str">
        <f t="shared" si="4"/>
        <v>No Trend + Momentum</v>
      </c>
      <c r="Q55">
        <f t="shared" si="5"/>
        <v>11.049999999999955</v>
      </c>
      <c r="R55">
        <f t="shared" si="6"/>
        <v>25.099999999999909</v>
      </c>
      <c r="S55">
        <f t="shared" si="7"/>
        <v>0.44023904382470097</v>
      </c>
      <c r="T55" t="str">
        <f t="shared" si="8"/>
        <v>No Indication</v>
      </c>
      <c r="U55" t="str">
        <f t="shared" si="9"/>
        <v>No T+M+I</v>
      </c>
      <c r="V55">
        <v>1152.5342995960696</v>
      </c>
      <c r="W55">
        <v>1150.1704839594599</v>
      </c>
      <c r="X55">
        <f t="shared" si="10"/>
        <v>2.3638156366096155</v>
      </c>
      <c r="Y55">
        <v>-0.62560947419367374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1159.5</v>
      </c>
      <c r="E56">
        <v>1126.0999999999999</v>
      </c>
      <c r="F56">
        <v>1144</v>
      </c>
      <c r="G56">
        <f>_xll.TA_TYPPRICE(D56,E56,F56)</f>
        <v>1143.2</v>
      </c>
      <c r="H56">
        <v>1148.0177198260139</v>
      </c>
      <c r="I56" t="str">
        <f t="shared" si="0"/>
        <v>DOWN</v>
      </c>
      <c r="J56">
        <v>1170.0101004931719</v>
      </c>
      <c r="K56">
        <v>1136.9555853485383</v>
      </c>
      <c r="L56" t="str">
        <f t="shared" si="1"/>
        <v>No Confirmation</v>
      </c>
      <c r="M56" t="str">
        <f t="shared" si="2"/>
        <v>No Trend</v>
      </c>
      <c r="N56">
        <v>36.846038035494033</v>
      </c>
      <c r="O56" t="str">
        <f t="shared" si="3"/>
        <v>DOWN</v>
      </c>
      <c r="P56" t="str">
        <f t="shared" si="4"/>
        <v>No Trend + Momentum</v>
      </c>
      <c r="Q56">
        <f t="shared" si="5"/>
        <v>17.900000000000091</v>
      </c>
      <c r="R56">
        <f t="shared" si="6"/>
        <v>33.400000000000091</v>
      </c>
      <c r="S56">
        <f t="shared" si="7"/>
        <v>0.53592814371257613</v>
      </c>
      <c r="T56" t="str">
        <f t="shared" si="8"/>
        <v>No Indication</v>
      </c>
      <c r="U56" t="str">
        <f t="shared" si="9"/>
        <v>No T+M+I</v>
      </c>
      <c r="V56">
        <v>1151.2213304274435</v>
      </c>
      <c r="W56">
        <v>1149.713411073574</v>
      </c>
      <c r="X56">
        <f t="shared" si="10"/>
        <v>1.5079193538695108</v>
      </c>
      <c r="Y56">
        <v>-0.19890370858103684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1144</v>
      </c>
      <c r="D57">
        <v>1164.75</v>
      </c>
      <c r="E57">
        <v>1132.6500000000001</v>
      </c>
      <c r="F57">
        <v>1155</v>
      </c>
      <c r="G57">
        <f>_xll.TA_TYPPRICE(D57,E57,F57)</f>
        <v>1150.8</v>
      </c>
      <c r="H57">
        <v>1149.4088599130068</v>
      </c>
      <c r="I57" t="str">
        <f t="shared" si="0"/>
        <v>UP</v>
      </c>
      <c r="J57">
        <v>1168.8411892724671</v>
      </c>
      <c r="K57">
        <v>1135.9987886044187</v>
      </c>
      <c r="L57" t="str">
        <f t="shared" si="1"/>
        <v>No Confirmation</v>
      </c>
      <c r="M57" t="str">
        <f t="shared" si="2"/>
        <v>No Trend</v>
      </c>
      <c r="N57">
        <v>53.135600012828966</v>
      </c>
      <c r="O57" t="str">
        <f t="shared" si="3"/>
        <v>No Momentum</v>
      </c>
      <c r="P57" t="str">
        <f t="shared" si="4"/>
        <v>No Trend + Momentum</v>
      </c>
      <c r="Q57">
        <f t="shared" si="5"/>
        <v>22.349999999999909</v>
      </c>
      <c r="R57">
        <f t="shared" si="6"/>
        <v>32.099999999999909</v>
      </c>
      <c r="S57">
        <f t="shared" si="7"/>
        <v>0.69626168224298979</v>
      </c>
      <c r="T57" t="str">
        <f t="shared" si="8"/>
        <v>No Indication</v>
      </c>
      <c r="U57" t="str">
        <f t="shared" si="9"/>
        <v>No T+M+I</v>
      </c>
      <c r="V57">
        <v>1151.8026642078369</v>
      </c>
      <c r="W57">
        <v>1150.1050102533093</v>
      </c>
      <c r="X57">
        <f t="shared" si="10"/>
        <v>1.6976539545275955</v>
      </c>
      <c r="Y57">
        <v>0.18040782404068961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1174</v>
      </c>
      <c r="D58">
        <v>1174</v>
      </c>
      <c r="E58">
        <v>1148.5</v>
      </c>
      <c r="F58">
        <v>1150</v>
      </c>
      <c r="G58">
        <f>_xll.TA_TYPPRICE(D58,E58,F58)</f>
        <v>1157.5</v>
      </c>
      <c r="H58">
        <v>1153.4544299565034</v>
      </c>
      <c r="I58" t="str">
        <f t="shared" si="0"/>
        <v>DOWN</v>
      </c>
      <c r="J58">
        <v>1169.9875916563633</v>
      </c>
      <c r="K58">
        <v>1138.7768355812145</v>
      </c>
      <c r="L58" t="str">
        <f t="shared" si="1"/>
        <v>No Confirmation</v>
      </c>
      <c r="M58" t="str">
        <f t="shared" si="2"/>
        <v>No Trend</v>
      </c>
      <c r="N58">
        <v>46.343760592388236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25.5</v>
      </c>
      <c r="S58">
        <f t="shared" si="7"/>
        <v>5.8823529411764705E-2</v>
      </c>
      <c r="T58" t="str">
        <f t="shared" si="8"/>
        <v>DOWN</v>
      </c>
      <c r="U58" t="str">
        <f t="shared" si="9"/>
        <v>No T+M+I</v>
      </c>
      <c r="V58">
        <v>1151.525331252785</v>
      </c>
      <c r="W58">
        <v>1150.0972317160272</v>
      </c>
      <c r="X58">
        <f t="shared" si="10"/>
        <v>1.4280995367578271</v>
      </c>
      <c r="Y58">
        <v>0.42994616658411711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1145</v>
      </c>
      <c r="D59">
        <v>1183.9000000000001</v>
      </c>
      <c r="E59">
        <v>1126.25</v>
      </c>
      <c r="F59">
        <v>1140</v>
      </c>
      <c r="G59">
        <f>_xll.TA_TYPPRICE(D59,E59,F59)</f>
        <v>1150.05</v>
      </c>
      <c r="H59">
        <v>1151.7522149782517</v>
      </c>
      <c r="I59" t="str">
        <f t="shared" si="0"/>
        <v>DOWN</v>
      </c>
      <c r="J59">
        <v>1173.0792379549493</v>
      </c>
      <c r="K59">
        <v>1135.9930943409447</v>
      </c>
      <c r="L59" t="str">
        <f t="shared" si="1"/>
        <v>No Confirmation</v>
      </c>
      <c r="M59" t="str">
        <f t="shared" si="2"/>
        <v>No Trend</v>
      </c>
      <c r="N59">
        <v>35.120823678223566</v>
      </c>
      <c r="O59" t="str">
        <f t="shared" si="3"/>
        <v>DOWN</v>
      </c>
      <c r="P59" t="str">
        <f t="shared" si="4"/>
        <v>No Trend + Momentum</v>
      </c>
      <c r="Q59">
        <f t="shared" si="5"/>
        <v>13.75</v>
      </c>
      <c r="R59">
        <f t="shared" si="6"/>
        <v>57.650000000000091</v>
      </c>
      <c r="S59">
        <f t="shared" si="7"/>
        <v>0.23850823937554169</v>
      </c>
      <c r="T59" t="str">
        <f t="shared" si="8"/>
        <v>No Indication</v>
      </c>
      <c r="U59" t="str">
        <f t="shared" si="9"/>
        <v>No T+M+I</v>
      </c>
      <c r="V59">
        <v>1149.7522033677412</v>
      </c>
      <c r="W59">
        <v>1149.3492886259512</v>
      </c>
      <c r="X59">
        <f t="shared" si="10"/>
        <v>0.40291474179002762</v>
      </c>
      <c r="Y59">
        <v>0.42453988162529921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1150.05</v>
      </c>
      <c r="D60">
        <v>1165</v>
      </c>
      <c r="E60">
        <v>1145</v>
      </c>
      <c r="F60">
        <v>1159</v>
      </c>
      <c r="G60">
        <f>_xll.TA_TYPPRICE(D60,E60,F60)</f>
        <v>1156.3333333333333</v>
      </c>
      <c r="H60">
        <v>1154.0427741557924</v>
      </c>
      <c r="I60" t="str">
        <f t="shared" si="0"/>
        <v>UP</v>
      </c>
      <c r="J60">
        <v>1171.2838517427383</v>
      </c>
      <c r="K60">
        <v>1137.9946289318459</v>
      </c>
      <c r="L60" t="str">
        <f t="shared" si="1"/>
        <v>No Confirmation</v>
      </c>
      <c r="M60" t="str">
        <f t="shared" si="2"/>
        <v>No Trend</v>
      </c>
      <c r="N60">
        <v>58.810716677759068</v>
      </c>
      <c r="O60" t="str">
        <f t="shared" si="3"/>
        <v>No Momentum</v>
      </c>
      <c r="P60" t="str">
        <f t="shared" si="4"/>
        <v>No Trend + Momentum</v>
      </c>
      <c r="Q60">
        <f t="shared" si="5"/>
        <v>14</v>
      </c>
      <c r="R60">
        <f t="shared" si="6"/>
        <v>20</v>
      </c>
      <c r="S60">
        <f t="shared" si="7"/>
        <v>0.7</v>
      </c>
      <c r="T60" t="str">
        <f t="shared" si="8"/>
        <v>No Indication</v>
      </c>
      <c r="U60" t="str">
        <f t="shared" si="9"/>
        <v>No T+M+I</v>
      </c>
      <c r="V60">
        <v>1151.1749413111656</v>
      </c>
      <c r="W60">
        <v>1150.0641561351399</v>
      </c>
      <c r="X60">
        <f t="shared" si="10"/>
        <v>1.110785176025729</v>
      </c>
      <c r="Y60">
        <v>0.56178894050538519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1162</v>
      </c>
      <c r="D61">
        <v>1162</v>
      </c>
      <c r="E61">
        <v>1144.05</v>
      </c>
      <c r="F61">
        <v>1153</v>
      </c>
      <c r="G61">
        <f>_xll.TA_TYPPRICE(D61,E61,F61)</f>
        <v>1153.0166666666667</v>
      </c>
      <c r="H61">
        <v>1153.5297204112294</v>
      </c>
      <c r="I61" t="str">
        <f t="shared" si="0"/>
        <v>DOWN</v>
      </c>
      <c r="J61">
        <v>1169.2207735776853</v>
      </c>
      <c r="K61">
        <v>1139.3402669469913</v>
      </c>
      <c r="L61" t="str">
        <f t="shared" si="1"/>
        <v>No Confirmation</v>
      </c>
      <c r="M61" t="str">
        <f t="shared" si="2"/>
        <v>No Trend</v>
      </c>
      <c r="N61">
        <v>51.401963256473152</v>
      </c>
      <c r="O61" t="str">
        <f t="shared" si="3"/>
        <v>No Momentum</v>
      </c>
      <c r="P61" t="str">
        <f t="shared" si="4"/>
        <v>No Trend + Momentum</v>
      </c>
      <c r="Q61">
        <f t="shared" si="5"/>
        <v>8.9500000000000455</v>
      </c>
      <c r="R61">
        <f t="shared" si="6"/>
        <v>17.950000000000045</v>
      </c>
      <c r="S61">
        <f t="shared" si="7"/>
        <v>0.49860724233983417</v>
      </c>
      <c r="T61" t="str">
        <f t="shared" si="8"/>
        <v>No Indication</v>
      </c>
      <c r="U61" t="str">
        <f t="shared" si="9"/>
        <v>No T+M+I</v>
      </c>
      <c r="V61">
        <v>1151.4557195709863</v>
      </c>
      <c r="W61">
        <v>1150.2816260510556</v>
      </c>
      <c r="X61">
        <f t="shared" si="10"/>
        <v>1.1740935199306932</v>
      </c>
      <c r="Y61">
        <v>0.68424985639044678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1140.0999999999999</v>
      </c>
      <c r="D62">
        <v>1166</v>
      </c>
      <c r="E62">
        <v>1140.0999999999999</v>
      </c>
      <c r="F62">
        <v>1160</v>
      </c>
      <c r="G62">
        <f>_xll.TA_TYPPRICE(D62,E62,F62)</f>
        <v>1155.3666666666666</v>
      </c>
      <c r="H62">
        <v>1154.4481935389481</v>
      </c>
      <c r="I62" t="str">
        <f t="shared" si="0"/>
        <v>UP</v>
      </c>
      <c r="J62">
        <v>1168.5050461159774</v>
      </c>
      <c r="K62">
        <v>1139.5090965143265</v>
      </c>
      <c r="L62" t="str">
        <f t="shared" si="1"/>
        <v>No Confirmation</v>
      </c>
      <c r="M62" t="str">
        <f t="shared" si="2"/>
        <v>No Trend</v>
      </c>
      <c r="N62">
        <v>58.944490943148608</v>
      </c>
      <c r="O62" t="str">
        <f t="shared" si="3"/>
        <v>No Momentum</v>
      </c>
      <c r="P62" t="str">
        <f t="shared" si="4"/>
        <v>No Trend + Momentum</v>
      </c>
      <c r="Q62">
        <f t="shared" si="5"/>
        <v>19.900000000000091</v>
      </c>
      <c r="R62">
        <f t="shared" si="6"/>
        <v>25.900000000000091</v>
      </c>
      <c r="S62">
        <f t="shared" si="7"/>
        <v>0.76833976833976914</v>
      </c>
      <c r="T62" t="str">
        <f t="shared" si="8"/>
        <v>No Indication</v>
      </c>
      <c r="U62" t="str">
        <f t="shared" si="9"/>
        <v>No T+M+I</v>
      </c>
      <c r="V62">
        <v>1152.7702242523731</v>
      </c>
      <c r="W62">
        <v>1151.0015056028292</v>
      </c>
      <c r="X62">
        <f t="shared" si="10"/>
        <v>1.7687186495438709</v>
      </c>
      <c r="Y62">
        <v>0.90114361502113161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1168.7</v>
      </c>
      <c r="D63">
        <v>1168.7</v>
      </c>
      <c r="E63">
        <v>1144</v>
      </c>
      <c r="F63">
        <v>1158</v>
      </c>
      <c r="G63">
        <f>_xll.TA_TYPPRICE(D63,E63,F63)</f>
        <v>1156.8999999999999</v>
      </c>
      <c r="H63">
        <v>1155.6740967694741</v>
      </c>
      <c r="I63" t="str">
        <f t="shared" si="0"/>
        <v>UP</v>
      </c>
      <c r="J63">
        <v>1168.5483692013158</v>
      </c>
      <c r="K63">
        <v>1140.5070750666985</v>
      </c>
      <c r="L63" t="str">
        <f t="shared" si="1"/>
        <v>No Confirmation</v>
      </c>
      <c r="M63" t="str">
        <f t="shared" si="2"/>
        <v>No Trend</v>
      </c>
      <c r="N63">
        <v>55.848824272172024</v>
      </c>
      <c r="O63" t="str">
        <f t="shared" si="3"/>
        <v>No Momentum</v>
      </c>
      <c r="P63" t="str">
        <f t="shared" si="4"/>
        <v>No Trend + Momentum</v>
      </c>
      <c r="Q63">
        <f t="shared" si="5"/>
        <v>14</v>
      </c>
      <c r="R63">
        <f t="shared" si="6"/>
        <v>24.700000000000045</v>
      </c>
      <c r="S63">
        <f t="shared" si="7"/>
        <v>0.56680161943319729</v>
      </c>
      <c r="T63" t="str">
        <f t="shared" si="8"/>
        <v>No Indication</v>
      </c>
      <c r="U63" t="str">
        <f t="shared" si="9"/>
        <v>No T+M+I</v>
      </c>
      <c r="V63">
        <v>1153.5748051366234</v>
      </c>
      <c r="W63">
        <v>1151.5199125952122</v>
      </c>
      <c r="X63">
        <f t="shared" si="10"/>
        <v>2.0548925414111636</v>
      </c>
      <c r="Y63">
        <v>1.1318934002991381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1170</v>
      </c>
      <c r="D64">
        <v>1170</v>
      </c>
      <c r="E64">
        <v>1151.05</v>
      </c>
      <c r="F64">
        <v>1154.1500000000001</v>
      </c>
      <c r="G64">
        <f>_xll.TA_TYPPRICE(D64,E64,F64)</f>
        <v>1158.4000000000001</v>
      </c>
      <c r="H64">
        <v>1157.0370483847371</v>
      </c>
      <c r="I64" t="str">
        <f t="shared" si="0"/>
        <v>DOWN</v>
      </c>
      <c r="J64">
        <v>1168.8709538232456</v>
      </c>
      <c r="K64">
        <v>1142.8499472740989</v>
      </c>
      <c r="L64" t="str">
        <f t="shared" si="1"/>
        <v>No Confirmation</v>
      </c>
      <c r="M64" t="str">
        <f t="shared" si="2"/>
        <v>No Trend</v>
      </c>
      <c r="N64">
        <v>49.582919223887544</v>
      </c>
      <c r="O64" t="str">
        <f t="shared" si="3"/>
        <v>No Momentum</v>
      </c>
      <c r="P64" t="str">
        <f t="shared" si="4"/>
        <v>No Trend + Momentum</v>
      </c>
      <c r="Q64">
        <f t="shared" si="5"/>
        <v>3.1000000000001364</v>
      </c>
      <c r="R64">
        <f t="shared" si="6"/>
        <v>18.950000000000045</v>
      </c>
      <c r="S64">
        <f t="shared" si="7"/>
        <v>0.16358839050132606</v>
      </c>
      <c r="T64" t="str">
        <f t="shared" si="8"/>
        <v>DOWN</v>
      </c>
      <c r="U64" t="str">
        <f t="shared" si="9"/>
        <v>No T+M+I</v>
      </c>
      <c r="V64">
        <v>1153.663296654066</v>
      </c>
      <c r="W64">
        <v>1151.7147338844557</v>
      </c>
      <c r="X64">
        <f t="shared" si="10"/>
        <v>1.948562769610362</v>
      </c>
      <c r="Y64">
        <v>1.2952272741613828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1145</v>
      </c>
      <c r="D65">
        <v>1190.9000000000001</v>
      </c>
      <c r="E65">
        <v>1145</v>
      </c>
      <c r="F65">
        <v>1172.95</v>
      </c>
      <c r="G65">
        <f>_xll.TA_TYPPRICE(D65,E65,F65)</f>
        <v>1169.6166666666668</v>
      </c>
      <c r="H65">
        <v>1163.3268575257021</v>
      </c>
      <c r="I65" t="str">
        <f t="shared" si="0"/>
        <v>UP</v>
      </c>
      <c r="J65">
        <v>1173.7662974180798</v>
      </c>
      <c r="K65">
        <v>1143.3277367687435</v>
      </c>
      <c r="L65" t="str">
        <f t="shared" si="1"/>
        <v>No Confirmation</v>
      </c>
      <c r="M65" t="str">
        <f t="shared" si="2"/>
        <v>No Trend</v>
      </c>
      <c r="N65">
        <v>70.075700371173994</v>
      </c>
      <c r="O65" t="str">
        <f t="shared" si="3"/>
        <v>UP</v>
      </c>
      <c r="P65" t="str">
        <f t="shared" si="4"/>
        <v>No Trend + Momentum</v>
      </c>
      <c r="Q65">
        <f t="shared" si="5"/>
        <v>27.950000000000045</v>
      </c>
      <c r="R65">
        <f t="shared" si="6"/>
        <v>45.900000000000091</v>
      </c>
      <c r="S65">
        <f t="shared" si="7"/>
        <v>0.60893246187363814</v>
      </c>
      <c r="T65" t="str">
        <f t="shared" si="8"/>
        <v>No Indication</v>
      </c>
      <c r="U65" t="str">
        <f t="shared" si="9"/>
        <v>No T+M+I</v>
      </c>
      <c r="V65">
        <v>1156.6304817842097</v>
      </c>
      <c r="W65">
        <v>1153.2877165596813</v>
      </c>
      <c r="X65">
        <f t="shared" si="10"/>
        <v>3.3427652245284207</v>
      </c>
      <c r="Y65">
        <v>1.7047348642347904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1180.2</v>
      </c>
      <c r="D66">
        <v>1180.2</v>
      </c>
      <c r="E66">
        <v>1156.05</v>
      </c>
      <c r="F66">
        <v>1161</v>
      </c>
      <c r="G66">
        <f>_xll.TA_TYPPRICE(D66,E66,F66)</f>
        <v>1165.75</v>
      </c>
      <c r="H66">
        <v>1164.538428762851</v>
      </c>
      <c r="I66" t="str">
        <f t="shared" si="0"/>
        <v>DOWN</v>
      </c>
      <c r="J66">
        <v>1175.1960091029509</v>
      </c>
      <c r="K66">
        <v>1146.1549063756895</v>
      </c>
      <c r="L66" t="str">
        <f t="shared" si="1"/>
        <v>No Confirmation</v>
      </c>
      <c r="M66" t="str">
        <f t="shared" si="2"/>
        <v>No Trend</v>
      </c>
      <c r="N66">
        <v>52.969035710409507</v>
      </c>
      <c r="O66" t="str">
        <f t="shared" si="3"/>
        <v>No Momentum</v>
      </c>
      <c r="P66" t="str">
        <f t="shared" si="4"/>
        <v>No Trend + Momentum</v>
      </c>
      <c r="Q66">
        <f t="shared" si="5"/>
        <v>4.9500000000000455</v>
      </c>
      <c r="R66">
        <f t="shared" si="6"/>
        <v>24.150000000000091</v>
      </c>
      <c r="S66">
        <f t="shared" si="7"/>
        <v>0.20496894409937999</v>
      </c>
      <c r="T66" t="str">
        <f t="shared" si="8"/>
        <v>No Indication</v>
      </c>
      <c r="U66" t="str">
        <f t="shared" si="9"/>
        <v>No T+M+I</v>
      </c>
      <c r="V66">
        <v>1157.3027153558696</v>
      </c>
      <c r="W66">
        <v>1153.8589968145197</v>
      </c>
      <c r="X66">
        <f t="shared" si="10"/>
        <v>3.443718541349881</v>
      </c>
      <c r="Y66">
        <v>2.0525315996578084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1165</v>
      </c>
      <c r="D67">
        <v>1166.5999999999999</v>
      </c>
      <c r="E67">
        <v>1154.05</v>
      </c>
      <c r="F67">
        <v>1159.45</v>
      </c>
      <c r="G67">
        <f>_xll.TA_TYPPRICE(D67,E67,F67)</f>
        <v>1160.0333333333331</v>
      </c>
      <c r="H67">
        <v>1162.2858810480921</v>
      </c>
      <c r="I67" t="str">
        <f t="shared" ref="I67:I82" si="20">IF(F67&gt;H67,"UP","DOWN")</f>
        <v>DOWN</v>
      </c>
      <c r="J67">
        <v>1173.2857848578508</v>
      </c>
      <c r="K67">
        <v>1147.9093716255363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50.952360277897654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5.4000000000000909</v>
      </c>
      <c r="R67">
        <f t="shared" ref="R67:R82" si="26">D67-E67</f>
        <v>12.549999999999955</v>
      </c>
      <c r="S67">
        <f t="shared" ref="S67:S82" si="27">Q67/R67</f>
        <v>0.43027888446216023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1157.6330668395819</v>
      </c>
      <c r="W67">
        <v>1154.2731451986294</v>
      </c>
      <c r="X67">
        <f t="shared" ref="X67:X82" si="30">V67-W67</f>
        <v>3.359921640952507</v>
      </c>
      <c r="Y67">
        <v>2.314009607916748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1155.3</v>
      </c>
      <c r="D68">
        <v>1174.5</v>
      </c>
      <c r="E68">
        <v>1154.5</v>
      </c>
      <c r="F68">
        <v>1162</v>
      </c>
      <c r="G68">
        <f>_xll.TA_TYPPRICE(D68,E68,F68)</f>
        <v>1163.6666666666667</v>
      </c>
      <c r="H68">
        <v>1162.9762738573795</v>
      </c>
      <c r="I68" t="str">
        <f t="shared" si="20"/>
        <v>DOWN</v>
      </c>
      <c r="J68">
        <v>1173.555610444995</v>
      </c>
      <c r="K68">
        <v>1149.3739557087504</v>
      </c>
      <c r="L68" t="str">
        <f t="shared" si="21"/>
        <v>No Confirmation</v>
      </c>
      <c r="M68" t="str">
        <f t="shared" si="22"/>
        <v>No Trend</v>
      </c>
      <c r="N68">
        <v>54.513697291374321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</v>
      </c>
      <c r="R68">
        <f t="shared" si="26"/>
        <v>20</v>
      </c>
      <c r="S68">
        <f t="shared" si="27"/>
        <v>0.375</v>
      </c>
      <c r="T68" t="str">
        <f t="shared" si="28"/>
        <v>No Indication</v>
      </c>
      <c r="U68" t="str">
        <f t="shared" si="29"/>
        <v>No T+M+I</v>
      </c>
      <c r="V68">
        <v>1158.3049027104155</v>
      </c>
      <c r="W68">
        <v>1154.8455048135459</v>
      </c>
      <c r="X68">
        <f t="shared" si="30"/>
        <v>3.4593978968696319</v>
      </c>
      <c r="Y68">
        <v>2.5430872657073249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1169</v>
      </c>
      <c r="D69">
        <v>1174</v>
      </c>
      <c r="E69">
        <v>1154.25</v>
      </c>
      <c r="F69">
        <v>1160.8499999999999</v>
      </c>
      <c r="G69">
        <f>_xll.TA_TYPPRICE(D69,E69,F69)</f>
        <v>1163.0333333333333</v>
      </c>
      <c r="H69">
        <v>1163.0048035953564</v>
      </c>
      <c r="I69" t="str">
        <f t="shared" si="20"/>
        <v>DOWN</v>
      </c>
      <c r="J69">
        <v>1173.6543636794406</v>
      </c>
      <c r="K69">
        <v>1150.4575211068059</v>
      </c>
      <c r="L69" t="str">
        <f t="shared" si="21"/>
        <v>No Confirmation</v>
      </c>
      <c r="M69" t="str">
        <f t="shared" si="22"/>
        <v>No Trend</v>
      </c>
      <c r="N69">
        <v>52.370086548220598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6.5999999999999091</v>
      </c>
      <c r="R69">
        <f t="shared" si="26"/>
        <v>19.75</v>
      </c>
      <c r="S69">
        <f t="shared" si="27"/>
        <v>0.33417721518986881</v>
      </c>
      <c r="T69" t="str">
        <f t="shared" si="28"/>
        <v>No Indication</v>
      </c>
      <c r="U69" t="str">
        <f t="shared" si="29"/>
        <v>No T+M+I</v>
      </c>
      <c r="V69">
        <v>1158.6964561395823</v>
      </c>
      <c r="W69">
        <v>1155.2902822347646</v>
      </c>
      <c r="X69">
        <f t="shared" si="30"/>
        <v>3.406173904817706</v>
      </c>
      <c r="Y69">
        <v>2.7157045935294013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1169.9000000000001</v>
      </c>
      <c r="D70">
        <v>1239</v>
      </c>
      <c r="E70">
        <v>1160</v>
      </c>
      <c r="F70">
        <v>1195</v>
      </c>
      <c r="G70">
        <f>_xll.TA_TYPPRICE(D70,E70,F70)</f>
        <v>1198</v>
      </c>
      <c r="H70">
        <v>1180.5024017976782</v>
      </c>
      <c r="I70" t="str">
        <f t="shared" si="20"/>
        <v>UP</v>
      </c>
      <c r="J70">
        <v>1188.1756161951205</v>
      </c>
      <c r="K70">
        <v>1152.5780719719601</v>
      </c>
      <c r="L70" t="str">
        <f t="shared" si="21"/>
        <v>UP</v>
      </c>
      <c r="M70" t="str">
        <f t="shared" si="22"/>
        <v>UP</v>
      </c>
      <c r="N70">
        <v>80.63534421824798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79</v>
      </c>
      <c r="S70">
        <f t="shared" si="27"/>
        <v>0.44303797468354428</v>
      </c>
      <c r="T70" t="str">
        <f t="shared" si="28"/>
        <v>No Indication</v>
      </c>
      <c r="U70" t="str">
        <f t="shared" si="29"/>
        <v>No T+M+I</v>
      </c>
      <c r="V70">
        <v>1164.2816167334927</v>
      </c>
      <c r="W70">
        <v>1158.2317428099673</v>
      </c>
      <c r="X70">
        <f t="shared" si="30"/>
        <v>6.0498739235254106</v>
      </c>
      <c r="Y70">
        <v>3.382538459528603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1192</v>
      </c>
      <c r="D71">
        <v>1207.75</v>
      </c>
      <c r="E71">
        <v>1171.5</v>
      </c>
      <c r="F71">
        <v>1180</v>
      </c>
      <c r="G71">
        <f>_xll.TA_TYPPRICE(D71,E71,F71)</f>
        <v>1186.4166666666667</v>
      </c>
      <c r="H71">
        <v>1183.4595342321725</v>
      </c>
      <c r="I71" t="str">
        <f t="shared" si="20"/>
        <v>DOWN</v>
      </c>
      <c r="J71">
        <v>1192.5254792628714</v>
      </c>
      <c r="K71">
        <v>1156.78294486708</v>
      </c>
      <c r="L71" t="str">
        <f t="shared" si="21"/>
        <v>No Confirmation</v>
      </c>
      <c r="M71" t="str">
        <f t="shared" si="22"/>
        <v>No Trend</v>
      </c>
      <c r="N71">
        <v>60.819018647360856</v>
      </c>
      <c r="O71" t="str">
        <f t="shared" si="23"/>
        <v>UP</v>
      </c>
      <c r="P71" t="str">
        <f t="shared" si="24"/>
        <v>No Trend + Momentum</v>
      </c>
      <c r="Q71">
        <f t="shared" si="25"/>
        <v>8.5</v>
      </c>
      <c r="R71">
        <f t="shared" si="26"/>
        <v>36.25</v>
      </c>
      <c r="S71">
        <f t="shared" si="27"/>
        <v>0.23448275862068965</v>
      </c>
      <c r="T71" t="str">
        <f t="shared" si="28"/>
        <v>No Indication</v>
      </c>
      <c r="U71" t="str">
        <f t="shared" si="29"/>
        <v>No T+M+I</v>
      </c>
      <c r="V71">
        <v>1166.6998295437245</v>
      </c>
      <c r="W71">
        <v>1159.8442063055252</v>
      </c>
      <c r="X71">
        <f t="shared" si="30"/>
        <v>6.8556232381993141</v>
      </c>
      <c r="Y71">
        <v>4.0771554152627454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1180.05</v>
      </c>
      <c r="D72">
        <v>1184.95</v>
      </c>
      <c r="E72">
        <v>1165.25</v>
      </c>
      <c r="F72">
        <v>1168.5</v>
      </c>
      <c r="G72">
        <f>_xll.TA_TYPPRICE(D72,E72,F72)</f>
        <v>1172.8999999999999</v>
      </c>
      <c r="H72">
        <v>1178.1797671160862</v>
      </c>
      <c r="I72" t="str">
        <f t="shared" si="20"/>
        <v>DOWN</v>
      </c>
      <c r="J72">
        <v>1190.8420394266777</v>
      </c>
      <c r="K72">
        <v>1158.6645126743956</v>
      </c>
      <c r="L72" t="str">
        <f t="shared" si="21"/>
        <v>No Confirmation</v>
      </c>
      <c r="M72" t="str">
        <f t="shared" si="22"/>
        <v>No Trend</v>
      </c>
      <c r="N72">
        <v>49.225734423841175</v>
      </c>
      <c r="O72" t="str">
        <f t="shared" si="23"/>
        <v>No Momentum</v>
      </c>
      <c r="P72" t="str">
        <f t="shared" si="24"/>
        <v>No Trend + Momentum</v>
      </c>
      <c r="Q72">
        <f t="shared" si="25"/>
        <v>3.25</v>
      </c>
      <c r="R72">
        <f t="shared" si="26"/>
        <v>19.700000000000045</v>
      </c>
      <c r="S72">
        <f t="shared" si="27"/>
        <v>0.16497461928933971</v>
      </c>
      <c r="T72" t="str">
        <f t="shared" si="28"/>
        <v>DOWN</v>
      </c>
      <c r="U72" t="str">
        <f t="shared" si="29"/>
        <v>No T+M+I</v>
      </c>
      <c r="V72">
        <v>1166.97677884469</v>
      </c>
      <c r="W72">
        <v>1160.4853762088196</v>
      </c>
      <c r="X72">
        <f t="shared" si="30"/>
        <v>6.4914026358703723</v>
      </c>
      <c r="Y72">
        <v>4.5600048593842706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1168.5</v>
      </c>
      <c r="D73">
        <v>1178</v>
      </c>
      <c r="E73">
        <v>1147.3499999999999</v>
      </c>
      <c r="F73">
        <v>1160</v>
      </c>
      <c r="G73">
        <f>_xll.TA_TYPPRICE(D73,E73,F73)</f>
        <v>1161.7833333333333</v>
      </c>
      <c r="H73">
        <v>1169.9815502247097</v>
      </c>
      <c r="I73" t="str">
        <f t="shared" si="20"/>
        <v>DOWN</v>
      </c>
      <c r="J73">
        <v>1187.9882528874159</v>
      </c>
      <c r="K73">
        <v>1156.1501765245298</v>
      </c>
      <c r="L73" t="str">
        <f t="shared" si="21"/>
        <v>No Confirmation</v>
      </c>
      <c r="M73" t="str">
        <f t="shared" si="22"/>
        <v>No Trend</v>
      </c>
      <c r="N73">
        <v>41.85449843505063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12.650000000000091</v>
      </c>
      <c r="R73">
        <f t="shared" si="26"/>
        <v>30.650000000000091</v>
      </c>
      <c r="S73">
        <f t="shared" si="27"/>
        <v>0.41272430668841936</v>
      </c>
      <c r="T73" t="str">
        <f t="shared" si="28"/>
        <v>No Indication</v>
      </c>
      <c r="U73" t="str">
        <f t="shared" si="29"/>
        <v>No T+M+I</v>
      </c>
      <c r="V73">
        <v>1165.9034282531993</v>
      </c>
      <c r="W73">
        <v>1160.4494224155737</v>
      </c>
      <c r="X73">
        <f t="shared" si="30"/>
        <v>5.4540058376255729</v>
      </c>
      <c r="Y73">
        <v>4.7388050550325307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1151</v>
      </c>
      <c r="D74">
        <v>1155.45</v>
      </c>
      <c r="E74">
        <v>1122</v>
      </c>
      <c r="F74">
        <v>1150</v>
      </c>
      <c r="G74">
        <f>_xll.TA_TYPPRICE(D74,E74,F74)</f>
        <v>1142.4833333333333</v>
      </c>
      <c r="H74">
        <v>1156.2324417790214</v>
      </c>
      <c r="I74" t="str">
        <f t="shared" si="20"/>
        <v>DOWN</v>
      </c>
      <c r="J74">
        <v>1180.7575300235458</v>
      </c>
      <c r="K74">
        <v>1148.5612484079677</v>
      </c>
      <c r="L74" t="str">
        <f t="shared" si="21"/>
        <v>No Confirmation</v>
      </c>
      <c r="M74" t="str">
        <f t="shared" si="22"/>
        <v>No Trend</v>
      </c>
      <c r="N74">
        <v>34.301030842263529</v>
      </c>
      <c r="O74" t="str">
        <f t="shared" si="23"/>
        <v>DOWN</v>
      </c>
      <c r="P74" t="str">
        <f t="shared" si="24"/>
        <v>No Trend + Momentum</v>
      </c>
      <c r="Q74">
        <f t="shared" si="25"/>
        <v>28</v>
      </c>
      <c r="R74">
        <f t="shared" si="26"/>
        <v>33.450000000000045</v>
      </c>
      <c r="S74">
        <f t="shared" si="27"/>
        <v>0.83707025411061176</v>
      </c>
      <c r="T74" t="str">
        <f t="shared" si="28"/>
        <v>UP</v>
      </c>
      <c r="U74" t="str">
        <f t="shared" si="29"/>
        <v>No T+M+I</v>
      </c>
      <c r="V74">
        <v>1163.4567469834763</v>
      </c>
      <c r="W74">
        <v>1159.6753911255312</v>
      </c>
      <c r="X74">
        <f t="shared" si="30"/>
        <v>3.7813558579450728</v>
      </c>
      <c r="Y74">
        <v>4.5473152156150389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1140.3499999999999</v>
      </c>
      <c r="D75">
        <v>1169</v>
      </c>
      <c r="E75">
        <v>1140.3499999999999</v>
      </c>
      <c r="F75">
        <v>1168</v>
      </c>
      <c r="G75">
        <f>_xll.TA_TYPPRICE(D75,E75,F75)</f>
        <v>1159.1166666666666</v>
      </c>
      <c r="H75">
        <v>1157.6745542228441</v>
      </c>
      <c r="I75" t="str">
        <f t="shared" si="20"/>
        <v>UP</v>
      </c>
      <c r="J75">
        <v>1178.1447455738689</v>
      </c>
      <c r="K75">
        <v>1146.7365265395304</v>
      </c>
      <c r="L75" t="str">
        <f t="shared" si="21"/>
        <v>No Confirmation</v>
      </c>
      <c r="M75" t="str">
        <f t="shared" si="22"/>
        <v>No Trend</v>
      </c>
      <c r="N75">
        <v>53.274312273709931</v>
      </c>
      <c r="O75" t="str">
        <f t="shared" si="23"/>
        <v>No Momentum</v>
      </c>
      <c r="P75" t="str">
        <f t="shared" si="24"/>
        <v>No Trend + Momentum</v>
      </c>
      <c r="Q75">
        <f t="shared" si="25"/>
        <v>27.650000000000091</v>
      </c>
      <c r="R75">
        <f t="shared" si="26"/>
        <v>28.650000000000091</v>
      </c>
      <c r="S75">
        <f t="shared" si="27"/>
        <v>0.96509598603839453</v>
      </c>
      <c r="T75" t="str">
        <f t="shared" si="28"/>
        <v>UP</v>
      </c>
      <c r="U75" t="str">
        <f t="shared" si="29"/>
        <v>No T+M+I</v>
      </c>
      <c r="V75">
        <v>1164.1557089860185</v>
      </c>
      <c r="W75">
        <v>1160.2920288199364</v>
      </c>
      <c r="X75">
        <f t="shared" si="30"/>
        <v>3.8636801660820765</v>
      </c>
      <c r="Y75">
        <v>4.4105882057084465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1170</v>
      </c>
      <c r="D76">
        <v>1200</v>
      </c>
      <c r="E76">
        <v>1155.0999999999999</v>
      </c>
      <c r="F76">
        <v>1163</v>
      </c>
      <c r="G76">
        <f>_xll.TA_TYPPRICE(D76,E76,F76)</f>
        <v>1172.7</v>
      </c>
      <c r="H76">
        <v>1165.1872771114222</v>
      </c>
      <c r="I76" t="str">
        <f t="shared" si="20"/>
        <v>DOWN</v>
      </c>
      <c r="J76">
        <v>1183.0014687796759</v>
      </c>
      <c r="K76">
        <v>1148.5950761974125</v>
      </c>
      <c r="L76" t="str">
        <f t="shared" si="21"/>
        <v>No Confirmation</v>
      </c>
      <c r="M76" t="str">
        <f t="shared" si="22"/>
        <v>No Trend</v>
      </c>
      <c r="N76">
        <v>48.419101058407158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7.9000000000000909</v>
      </c>
      <c r="R76">
        <f t="shared" si="26"/>
        <v>44.900000000000091</v>
      </c>
      <c r="S76">
        <f t="shared" si="27"/>
        <v>0.17594654788418876</v>
      </c>
      <c r="T76" t="str">
        <f t="shared" si="28"/>
        <v>DOWN</v>
      </c>
      <c r="U76" t="str">
        <f t="shared" si="29"/>
        <v>No T+M+I</v>
      </c>
      <c r="V76">
        <v>1163.9779076035541</v>
      </c>
      <c r="W76">
        <v>1160.4926192777189</v>
      </c>
      <c r="X76">
        <f t="shared" si="30"/>
        <v>3.4852883258351994</v>
      </c>
      <c r="Y76">
        <v>4.225528229733797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1190</v>
      </c>
      <c r="D77">
        <v>1198</v>
      </c>
      <c r="E77">
        <v>1157</v>
      </c>
      <c r="F77">
        <v>1178</v>
      </c>
      <c r="G77">
        <f>_xll.TA_TYPPRICE(D77,E77,F77)</f>
        <v>1177.6666666666667</v>
      </c>
      <c r="H77">
        <v>1171.4269718890446</v>
      </c>
      <c r="I77" t="str">
        <f t="shared" si="20"/>
        <v>UP</v>
      </c>
      <c r="J77">
        <v>1186.3344757175257</v>
      </c>
      <c r="K77">
        <v>1150.4628370424318</v>
      </c>
      <c r="L77" t="str">
        <f t="shared" si="21"/>
        <v>No Confirmation</v>
      </c>
      <c r="M77" t="str">
        <f t="shared" si="22"/>
        <v>No Trend</v>
      </c>
      <c r="N77">
        <v>61.55729080278909</v>
      </c>
      <c r="O77" t="str">
        <f t="shared" si="23"/>
        <v>UP</v>
      </c>
      <c r="P77" t="str">
        <f t="shared" si="24"/>
        <v>No Trend + Momentum</v>
      </c>
      <c r="Q77">
        <f t="shared" si="25"/>
        <v>21</v>
      </c>
      <c r="R77">
        <f t="shared" si="26"/>
        <v>41</v>
      </c>
      <c r="S77">
        <f t="shared" si="27"/>
        <v>0.51219512195121952</v>
      </c>
      <c r="T77" t="str">
        <f t="shared" si="28"/>
        <v>No Indication</v>
      </c>
      <c r="U77" t="str">
        <f t="shared" si="29"/>
        <v>No T+M+I</v>
      </c>
      <c r="V77">
        <v>1166.1351525876228</v>
      </c>
      <c r="W77">
        <v>1161.7894622941842</v>
      </c>
      <c r="X77">
        <f t="shared" si="30"/>
        <v>4.3456902934385653</v>
      </c>
      <c r="Y77">
        <v>4.2495606424747505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1171</v>
      </c>
      <c r="D78">
        <v>1186.3499999999999</v>
      </c>
      <c r="E78">
        <v>1154.3</v>
      </c>
      <c r="F78">
        <v>1170</v>
      </c>
      <c r="G78">
        <f>_xll.TA_TYPPRICE(D78,E78,F78)</f>
        <v>1170.2166666666665</v>
      </c>
      <c r="H78">
        <v>1170.8218192778554</v>
      </c>
      <c r="I78" t="str">
        <f t="shared" si="20"/>
        <v>DOWN</v>
      </c>
      <c r="J78">
        <v>1186.3379255580755</v>
      </c>
      <c r="K78">
        <v>1151.3155399218915</v>
      </c>
      <c r="L78" t="str">
        <f t="shared" si="21"/>
        <v>No Confirmation</v>
      </c>
      <c r="M78" t="str">
        <f t="shared" si="22"/>
        <v>No Trend</v>
      </c>
      <c r="N78">
        <v>52.621753364554621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15.700000000000045</v>
      </c>
      <c r="R78">
        <f t="shared" si="26"/>
        <v>32.049999999999955</v>
      </c>
      <c r="S78">
        <f t="shared" si="27"/>
        <v>0.48985959438377746</v>
      </c>
      <c r="T78" t="str">
        <f t="shared" si="28"/>
        <v>No Indication</v>
      </c>
      <c r="U78" t="str">
        <f t="shared" si="29"/>
        <v>No T+M+I</v>
      </c>
      <c r="V78">
        <v>1166.7297444972194</v>
      </c>
      <c r="W78">
        <v>1162.3976502723929</v>
      </c>
      <c r="X78">
        <f t="shared" si="30"/>
        <v>4.3320942248265055</v>
      </c>
      <c r="Y78">
        <v>4.2660673589451017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1180</v>
      </c>
      <c r="D79">
        <v>1198.8</v>
      </c>
      <c r="E79">
        <v>1161.2</v>
      </c>
      <c r="F79">
        <v>1190</v>
      </c>
      <c r="G79">
        <f>_xll.TA_TYPPRICE(D79,E79,F79)</f>
        <v>1183.3333333333333</v>
      </c>
      <c r="H79">
        <v>1177.0775763055944</v>
      </c>
      <c r="I79" t="str">
        <f t="shared" si="20"/>
        <v>UP</v>
      </c>
      <c r="J79">
        <v>1189.1072754340587</v>
      </c>
      <c r="K79">
        <v>1153.5120866059156</v>
      </c>
      <c r="L79" t="str">
        <f t="shared" si="21"/>
        <v>UP</v>
      </c>
      <c r="M79" t="str">
        <f t="shared" si="22"/>
        <v>UP</v>
      </c>
      <c r="N79">
        <v>67.406694738127428</v>
      </c>
      <c r="O79" t="str">
        <f t="shared" si="23"/>
        <v>UP</v>
      </c>
      <c r="P79" t="str">
        <f t="shared" si="24"/>
        <v>UP</v>
      </c>
      <c r="Q79">
        <f t="shared" si="25"/>
        <v>28.799999999999955</v>
      </c>
      <c r="R79">
        <f t="shared" si="26"/>
        <v>37.599999999999909</v>
      </c>
      <c r="S79">
        <f t="shared" si="27"/>
        <v>0.7659574468085113</v>
      </c>
      <c r="T79" t="str">
        <f t="shared" si="28"/>
        <v>No Indication</v>
      </c>
      <c r="U79" t="str">
        <f t="shared" si="29"/>
        <v>No T+M+I</v>
      </c>
      <c r="V79">
        <v>1170.3097838053395</v>
      </c>
      <c r="W79">
        <v>1164.4422687707342</v>
      </c>
      <c r="X79">
        <f t="shared" si="30"/>
        <v>5.867515034605276</v>
      </c>
      <c r="Y79">
        <v>4.5863568940771362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1199</v>
      </c>
      <c r="D80">
        <v>1202.05</v>
      </c>
      <c r="E80">
        <v>1168.05</v>
      </c>
      <c r="F80">
        <v>1185</v>
      </c>
      <c r="G80">
        <f>_xll.TA_TYPPRICE(D80,E80,F80)</f>
        <v>1185.0333333333333</v>
      </c>
      <c r="H80">
        <v>1181.0554548194639</v>
      </c>
      <c r="I80" t="str">
        <f t="shared" si="20"/>
        <v>UP</v>
      </c>
      <c r="J80">
        <v>1191.9834364487124</v>
      </c>
      <c r="K80">
        <v>1156.7427340268232</v>
      </c>
      <c r="L80" t="str">
        <f t="shared" si="21"/>
        <v>No Confirmation</v>
      </c>
      <c r="M80" t="str">
        <f t="shared" si="22"/>
        <v>No Trend</v>
      </c>
      <c r="N80">
        <v>61.417319758348874</v>
      </c>
      <c r="O80" t="str">
        <f t="shared" si="23"/>
        <v>UP</v>
      </c>
      <c r="P80" t="str">
        <f t="shared" si="24"/>
        <v>No Trend + Momentum</v>
      </c>
      <c r="Q80">
        <f t="shared" si="25"/>
        <v>16.950000000000045</v>
      </c>
      <c r="R80">
        <f t="shared" si="26"/>
        <v>34</v>
      </c>
      <c r="S80">
        <f t="shared" si="27"/>
        <v>0.49852941176470722</v>
      </c>
      <c r="T80" t="str">
        <f t="shared" si="28"/>
        <v>No Indication</v>
      </c>
      <c r="U80" t="str">
        <f t="shared" si="29"/>
        <v>No T+M+I</v>
      </c>
      <c r="V80">
        <v>1172.5698170660564</v>
      </c>
      <c r="W80">
        <v>1165.9650636766057</v>
      </c>
      <c r="X80">
        <f t="shared" si="30"/>
        <v>6.6047533894507069</v>
      </c>
      <c r="Y80">
        <v>4.99003619315185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1189.95</v>
      </c>
      <c r="D81">
        <v>1193.95</v>
      </c>
      <c r="E81">
        <v>1169.2</v>
      </c>
      <c r="F81">
        <v>1172.05</v>
      </c>
      <c r="G81">
        <f>_xll.TA_TYPPRICE(D81,E81,F81)</f>
        <v>1178.3999999999999</v>
      </c>
      <c r="H81">
        <v>1179.7277274097319</v>
      </c>
      <c r="I81" t="str">
        <f t="shared" si="20"/>
        <v>DOWN</v>
      </c>
      <c r="J81">
        <v>1192.4204505712207</v>
      </c>
      <c r="K81">
        <v>1159.5110153541959</v>
      </c>
      <c r="L81" t="str">
        <f t="shared" si="21"/>
        <v>No Confirmation</v>
      </c>
      <c r="M81" t="str">
        <f t="shared" si="22"/>
        <v>No Trend</v>
      </c>
      <c r="N81">
        <v>47.696630012167908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2.8499999999999091</v>
      </c>
      <c r="R81">
        <f t="shared" si="26"/>
        <v>24.75</v>
      </c>
      <c r="S81">
        <f t="shared" si="27"/>
        <v>0.11515151515151148</v>
      </c>
      <c r="T81" t="str">
        <f t="shared" si="28"/>
        <v>DOWN</v>
      </c>
      <c r="U81" t="str">
        <f t="shared" si="29"/>
        <v>No T+M+I</v>
      </c>
      <c r="V81">
        <v>1172.48984520974</v>
      </c>
      <c r="W81">
        <v>1166.4157997005609</v>
      </c>
      <c r="X81">
        <f t="shared" si="30"/>
        <v>6.0740455091790864</v>
      </c>
      <c r="Y81">
        <v>5.2068380563572969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1172.05</v>
      </c>
      <c r="D82">
        <v>1182.75</v>
      </c>
      <c r="E82">
        <v>1160.45</v>
      </c>
      <c r="F82">
        <v>1171</v>
      </c>
      <c r="G82">
        <f>_xll.TA_TYPPRICE(D82,E82,F82)</f>
        <v>1171.3999999999999</v>
      </c>
      <c r="H82">
        <v>1175.563863704866</v>
      </c>
      <c r="I82" t="str">
        <f t="shared" si="20"/>
        <v>DOWN</v>
      </c>
      <c r="J82">
        <v>1190.2714615553939</v>
      </c>
      <c r="K82">
        <v>1159.7196786088191</v>
      </c>
      <c r="L82" t="str">
        <f t="shared" si="21"/>
        <v>No Confirmation</v>
      </c>
      <c r="M82" t="str">
        <f t="shared" si="22"/>
        <v>No Trend</v>
      </c>
      <c r="N82">
        <v>46.640594066128507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10.549999999999955</v>
      </c>
      <c r="R82">
        <f t="shared" si="26"/>
        <v>22.299999999999955</v>
      </c>
      <c r="S82">
        <f t="shared" si="27"/>
        <v>0.47309417040358637</v>
      </c>
      <c r="T82" t="str">
        <f t="shared" si="28"/>
        <v>No Indication</v>
      </c>
      <c r="U82" t="str">
        <f t="shared" si="29"/>
        <v>No T+M+I</v>
      </c>
      <c r="V82">
        <v>1172.2606382543954</v>
      </c>
      <c r="W82">
        <v>1166.7553700931119</v>
      </c>
      <c r="X82">
        <f t="shared" si="30"/>
        <v>5.5052681612835386</v>
      </c>
      <c r="Y82">
        <v>5.2665240773425452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2017-07-05T09:07:42Z</dcterms:created>
  <dcterms:modified xsi:type="dcterms:W3CDTF">2017-08-26T06:08:58Z</dcterms:modified>
</cp:coreProperties>
</file>