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3" i="1"/>
  <c r="J61" i="1"/>
  <c r="J7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1" i="1"/>
  <c r="J55" i="1"/>
  <c r="J57" i="1"/>
  <c r="J59" i="1"/>
  <c r="J63" i="1"/>
  <c r="J65" i="1"/>
  <c r="J67" i="1"/>
  <c r="J69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9" i="1" l="1"/>
  <c r="AH33" i="1"/>
  <c r="AH51" i="1"/>
  <c r="AH48" i="1"/>
  <c r="AH55" i="1"/>
  <c r="AH5" i="1"/>
  <c r="AH37" i="1"/>
  <c r="AH20" i="1"/>
  <c r="AH34" i="1"/>
  <c r="AH2" i="1"/>
  <c r="AH21" i="1"/>
  <c r="AH26" i="1"/>
  <c r="AH4" i="1"/>
  <c r="AH16" i="1" l="1"/>
  <c r="AH49" i="1"/>
  <c r="AH56" i="1"/>
  <c r="AH44" i="1"/>
  <c r="AH36" i="1"/>
  <c r="AH24" i="1"/>
  <c r="AH12" i="1"/>
  <c r="AH41" i="1"/>
  <c r="AH29" i="1"/>
  <c r="AH13" i="1"/>
  <c r="AH50" i="1"/>
  <c r="AH42" i="1"/>
  <c r="AH18" i="1"/>
  <c r="AH10" i="1"/>
  <c r="AH43" i="1"/>
  <c r="AH35" i="1"/>
  <c r="AH27" i="1"/>
  <c r="AH19" i="1"/>
  <c r="AH11" i="1"/>
  <c r="AH3" i="1"/>
  <c r="AH52" i="1"/>
  <c r="AH40" i="1"/>
  <c r="AH28" i="1"/>
  <c r="AH8" i="1"/>
  <c r="AH45" i="1"/>
  <c r="AH25" i="1"/>
  <c r="AH17" i="1"/>
  <c r="AH53" i="1"/>
  <c r="AH54" i="1"/>
  <c r="AH46" i="1"/>
  <c r="AH38" i="1"/>
  <c r="AH30" i="1"/>
  <c r="AH22" i="1"/>
  <c r="AH14" i="1"/>
  <c r="AH6" i="1"/>
  <c r="AH47" i="1"/>
  <c r="AH39" i="1"/>
  <c r="AH31" i="1"/>
  <c r="AH23" i="1"/>
  <c r="AH15" i="1"/>
  <c r="AH7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<sst xmlns="http://schemas.openxmlformats.org/spreadsheetml/2006/main" count="115" uniqueCount="35">
  <si>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</si>
  <si>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</si>
  <si>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</si>
  <si>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</si>
  <si>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</si>
  <si>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WIPRO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</si>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</sst>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496.15</v>
      </c>
      <c r="D2">
        <v>497.95</v>
      </c>
      <c r="E2">
        <v>493.6</v>
      </c>
      <c r="F2">
        <v>494</v>
      </c>
      <c r="G2">
        <f>_xll.TA_TYPPRICE(D2,E2,F2)</f>
        <v>495.18333333333334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0.39999999999997726</v>
      </c>
      <c r="R2">
        <f>D2-E2</f>
        <v>4.3499999999999659</v>
      </c>
      <c r="S2">
        <f>Q2/R2</f>
        <v>9.1954022988501236E-2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498.1</v>
      </c>
      <c r="D3">
        <v>499.7</v>
      </c>
      <c r="E3">
        <v>494.25</v>
      </c>
      <c r="F3">
        <v>496</v>
      </c>
      <c r="G3">
        <f>_xll.TA_TYPPRICE(D3,E3,F3)</f>
        <v>496.65000000000003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5.4499999999999886</v>
      </c>
      <c r="S3">
        <f t="shared" ref="S3:S66" si="7">Q3/R3</f>
        <v>0.32110091743119334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497.15</v>
      </c>
      <c r="D4">
        <v>501.3</v>
      </c>
      <c r="E4">
        <v>493.9</v>
      </c>
      <c r="F4">
        <v>500</v>
      </c>
      <c r="G4">
        <f>_xll.TA_TYPPRICE(D4,E4,F4)</f>
        <v>498.40000000000003</v>
      </c>
      <c r="H4">
        <v>496.74444444444447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6.1000000000000227</v>
      </c>
      <c r="R4">
        <f t="shared" si="6"/>
        <v>7.4000000000000341</v>
      </c>
      <c r="S4">
        <f t="shared" si="7"/>
        <v>0.82432432432432357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499.7</v>
      </c>
      <c r="D5">
        <v>501</v>
      </c>
      <c r="E5">
        <v>496.35</v>
      </c>
      <c r="F5">
        <v>499</v>
      </c>
      <c r="G5">
        <f>_xll.TA_TYPPRICE(D5,E5,F5)</f>
        <v>498.7833333333333</v>
      </c>
      <c r="H5">
        <v>497.76388888888891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4.6499999999999773</v>
      </c>
      <c r="S5">
        <f t="shared" si="7"/>
        <v>0.56989247311827751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500</v>
      </c>
      <c r="D6">
        <v>504.3</v>
      </c>
      <c r="E6">
        <v>496.1</v>
      </c>
      <c r="F6">
        <v>502</v>
      </c>
      <c r="G6">
        <f>_xll.TA_TYPPRICE(D6,E6,F6)</f>
        <v>500.8</v>
      </c>
      <c r="H6">
        <v>499.28194444444443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5.8999999999999773</v>
      </c>
      <c r="R6">
        <f t="shared" si="6"/>
        <v>8.1999999999999886</v>
      </c>
      <c r="S6">
        <f t="shared" si="7"/>
        <v>0.71951219512194942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504</v>
      </c>
      <c r="D7">
        <v>509.75</v>
      </c>
      <c r="E7">
        <v>500.55</v>
      </c>
      <c r="F7">
        <v>509</v>
      </c>
      <c r="G7">
        <f>_xll.TA_TYPPRICE(D7,E7,F7)</f>
        <v>506.43333333333334</v>
      </c>
      <c r="H7">
        <v>502.85763888888891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94.117647058823522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9.1999999999999886</v>
      </c>
      <c r="S7">
        <f t="shared" si="7"/>
        <v>0.91847826086956508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507.4</v>
      </c>
      <c r="D8">
        <v>510.15</v>
      </c>
      <c r="E8">
        <v>498.65</v>
      </c>
      <c r="F8">
        <v>500</v>
      </c>
      <c r="G8">
        <f>_xll.TA_TYPPRICE(D8,E8,F8)</f>
        <v>502.93333333333334</v>
      </c>
      <c r="H8">
        <v>502.89548611111115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56.637168141592923</v>
      </c>
      <c r="O8" t="str">
        <f t="shared" si="3"/>
        <v>No Momentum</v>
      </c>
      <c r="P8" t="e">
        <f t="shared" si="4"/>
        <v>#N/A</v>
      </c>
      <c r="Q8">
        <f t="shared" si="5"/>
        <v>1.3500000000000227</v>
      </c>
      <c r="R8">
        <f t="shared" si="6"/>
        <v>11.5</v>
      </c>
      <c r="S8">
        <f t="shared" si="7"/>
        <v>0.11739130434782806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502.85</v>
      </c>
      <c r="D9">
        <v>505.75</v>
      </c>
      <c r="E9">
        <v>500.4</v>
      </c>
      <c r="F9">
        <v>505</v>
      </c>
      <c r="G9">
        <f>_xll.TA_TYPPRICE(D9,E9,F9)</f>
        <v>503.7166666666667</v>
      </c>
      <c r="H9">
        <v>503.30607638888893</v>
      </c>
      <c r="I9" t="str">
        <f t="shared" si="0"/>
        <v>UP</v>
      </c>
      <c r="J9">
        <v>503.73750000000001</v>
      </c>
      <c r="K9">
        <v>496.72500000000002</v>
      </c>
      <c r="L9" t="str">
        <f t="shared" si="1"/>
        <v>UP</v>
      </c>
      <c r="M9" t="str">
        <f t="shared" si="2"/>
        <v>UP</v>
      </c>
      <c r="N9">
        <v>66.031195840554602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5.3500000000000227</v>
      </c>
      <c r="S9">
        <f t="shared" si="7"/>
        <v>0.85981308411215018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505.65</v>
      </c>
      <c r="D10">
        <v>507.8</v>
      </c>
      <c r="E10">
        <v>504.2</v>
      </c>
      <c r="F10">
        <v>507</v>
      </c>
      <c r="G10">
        <f>_xll.TA_TYPPRICE(D10,E10,F10)</f>
        <v>506.33333333333331</v>
      </c>
      <c r="H10">
        <v>504.81970486111112</v>
      </c>
      <c r="I10" t="str">
        <f t="shared" si="0"/>
        <v>UP</v>
      </c>
      <c r="J10">
        <v>504.64027777777778</v>
      </c>
      <c r="K10">
        <v>498.38611111111112</v>
      </c>
      <c r="L10" t="str">
        <f t="shared" si="1"/>
        <v>UP</v>
      </c>
      <c r="M10" t="str">
        <f t="shared" si="2"/>
        <v>UP</v>
      </c>
      <c r="N10">
        <v>69.351055512118833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510</v>
      </c>
      <c r="D11">
        <v>510</v>
      </c>
      <c r="E11">
        <v>501.65</v>
      </c>
      <c r="F11">
        <v>506</v>
      </c>
      <c r="G11">
        <f>_xll.TA_TYPPRICE(D11,E11,F11)</f>
        <v>505.88333333333338</v>
      </c>
      <c r="H11">
        <v>505.35151909722225</v>
      </c>
      <c r="I11" t="str">
        <f t="shared" si="0"/>
        <v>UP</v>
      </c>
      <c r="J11">
        <v>505.83132716049386</v>
      </c>
      <c r="K11">
        <v>499.11141975308641</v>
      </c>
      <c r="L11" t="str">
        <f t="shared" si="1"/>
        <v>UP</v>
      </c>
      <c r="M11" t="str">
        <f t="shared" si="2"/>
        <v>UP</v>
      </c>
      <c r="N11">
        <v>65.358754720456844</v>
      </c>
      <c r="O11" t="str">
        <f t="shared" si="3"/>
        <v>UP</v>
      </c>
      <c r="P11" t="str">
        <f t="shared" si="4"/>
        <v>UP</v>
      </c>
      <c r="Q11">
        <f t="shared" si="5"/>
        <v>4.3500000000000227</v>
      </c>
      <c r="R11">
        <f t="shared" si="6"/>
        <v>8.3500000000000227</v>
      </c>
      <c r="S11">
        <f t="shared" si="7"/>
        <v>0.52095808383233666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505.5</v>
      </c>
      <c r="D12">
        <v>516.20000000000005</v>
      </c>
      <c r="E12">
        <v>505.5</v>
      </c>
      <c r="F12">
        <v>516</v>
      </c>
      <c r="G12">
        <f>_xll.TA_TYPPRICE(D12,E12,F12)</f>
        <v>512.56666666666672</v>
      </c>
      <c r="H12">
        <v>508.95909288194446</v>
      </c>
      <c r="I12" t="str">
        <f t="shared" si="0"/>
        <v>UP</v>
      </c>
      <c r="J12">
        <v>508.1354766803841</v>
      </c>
      <c r="K12">
        <v>500.53110425240055</v>
      </c>
      <c r="L12" t="str">
        <f t="shared" si="1"/>
        <v>UP</v>
      </c>
      <c r="M12" t="str">
        <f t="shared" si="2"/>
        <v>UP</v>
      </c>
      <c r="N12">
        <v>79.854843461260344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10.700000000000045</v>
      </c>
      <c r="S12">
        <f t="shared" si="7"/>
        <v>0.98130841121494905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517</v>
      </c>
      <c r="D13">
        <v>517.5</v>
      </c>
      <c r="E13">
        <v>508</v>
      </c>
      <c r="F13">
        <v>510</v>
      </c>
      <c r="G13">
        <f>_xll.TA_TYPPRICE(D13,E13,F13)</f>
        <v>511.83333333333331</v>
      </c>
      <c r="H13">
        <v>510.39621310763891</v>
      </c>
      <c r="I13" t="str">
        <f t="shared" si="0"/>
        <v>DOWN</v>
      </c>
      <c r="J13">
        <v>510.21648186252099</v>
      </c>
      <c r="K13">
        <v>502.19085886297819</v>
      </c>
      <c r="L13" t="str">
        <f t="shared" si="1"/>
        <v>No Confirmation</v>
      </c>
      <c r="M13" t="str">
        <f t="shared" si="2"/>
        <v>No Trend</v>
      </c>
      <c r="N13">
        <v>60.779387558540698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9.5</v>
      </c>
      <c r="S13">
        <f t="shared" si="7"/>
        <v>0.21052631578947367</v>
      </c>
      <c r="T13" t="str">
        <f t="shared" si="8"/>
        <v>No Indication</v>
      </c>
      <c r="U13" t="str">
        <f t="shared" si="9"/>
        <v>No T+M+I</v>
      </c>
      <c r="V13">
        <v>503.66666666666669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506.95</v>
      </c>
      <c r="D14">
        <v>527.85</v>
      </c>
      <c r="E14">
        <v>505.8</v>
      </c>
      <c r="F14">
        <v>525</v>
      </c>
      <c r="G14">
        <f>_xll.TA_TYPPRICE(D14,E14,F14)</f>
        <v>519.55000000000007</v>
      </c>
      <c r="H14">
        <v>514.97310655381943</v>
      </c>
      <c r="I14" t="str">
        <f t="shared" si="0"/>
        <v>UP</v>
      </c>
      <c r="J14">
        <v>514.13504144862748</v>
      </c>
      <c r="K14">
        <v>502.99289022676084</v>
      </c>
      <c r="L14" t="str">
        <f t="shared" si="1"/>
        <v>UP</v>
      </c>
      <c r="M14" t="str">
        <f t="shared" si="2"/>
        <v>UP</v>
      </c>
      <c r="N14">
        <v>77.543172669157329</v>
      </c>
      <c r="O14" t="str">
        <f t="shared" si="3"/>
        <v>UP</v>
      </c>
      <c r="P14" t="str">
        <f t="shared" si="4"/>
        <v>UP</v>
      </c>
      <c r="Q14">
        <f t="shared" si="5"/>
        <v>19.199999999999989</v>
      </c>
      <c r="R14">
        <f t="shared" si="6"/>
        <v>22.050000000000011</v>
      </c>
      <c r="S14">
        <f t="shared" si="7"/>
        <v>0.87074829931972697</v>
      </c>
      <c r="T14" t="str">
        <f t="shared" si="8"/>
        <v>UP</v>
      </c>
      <c r="U14" t="str">
        <f t="shared" si="9"/>
        <v>UP</v>
      </c>
      <c r="V14">
        <v>506.94871794871796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527</v>
      </c>
      <c r="D15">
        <v>527.85</v>
      </c>
      <c r="E15">
        <v>518.04999999999995</v>
      </c>
      <c r="F15">
        <v>520</v>
      </c>
      <c r="G15">
        <f>_xll.TA_TYPPRICE(D15,E15,F15)</f>
        <v>521.9666666666667</v>
      </c>
      <c r="H15">
        <v>518.46988661024307</v>
      </c>
      <c r="I15" t="str">
        <f t="shared" si="0"/>
        <v>UP</v>
      </c>
      <c r="J15">
        <v>517.1828100155991</v>
      </c>
      <c r="K15">
        <v>506.33891462081397</v>
      </c>
      <c r="L15" t="str">
        <f t="shared" si="1"/>
        <v>UP</v>
      </c>
      <c r="M15" t="str">
        <f t="shared" si="2"/>
        <v>UP</v>
      </c>
      <c r="N15">
        <v>65.820935065333117</v>
      </c>
      <c r="O15" t="str">
        <f t="shared" si="3"/>
        <v>UP</v>
      </c>
      <c r="P15" t="str">
        <f t="shared" si="4"/>
        <v>UP</v>
      </c>
      <c r="Q15">
        <f t="shared" si="5"/>
        <v>1.9500000000000455</v>
      </c>
      <c r="R15">
        <f t="shared" si="6"/>
        <v>9.8000000000000682</v>
      </c>
      <c r="S15">
        <f t="shared" si="7"/>
        <v>0.19897959183673794</v>
      </c>
      <c r="T15" t="str">
        <f t="shared" si="8"/>
        <v>DOWN</v>
      </c>
      <c r="U15" t="str">
        <f t="shared" si="9"/>
        <v>No T+M+I</v>
      </c>
      <c r="V15">
        <v>508.95660749506902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523.35</v>
      </c>
      <c r="E16">
        <v>506.55</v>
      </c>
      <c r="F16">
        <v>522</v>
      </c>
      <c r="G16">
        <f>_xll.TA_TYPPRICE(D16,E16,F16)</f>
        <v>517.30000000000007</v>
      </c>
      <c r="H16">
        <v>517.88494330512162</v>
      </c>
      <c r="I16" t="str">
        <f t="shared" si="0"/>
        <v>UP</v>
      </c>
      <c r="J16">
        <v>518.55329667879926</v>
      </c>
      <c r="K16">
        <v>506.3858224828553</v>
      </c>
      <c r="L16" t="str">
        <f t="shared" si="1"/>
        <v>UP</v>
      </c>
      <c r="M16" t="str">
        <f t="shared" si="2"/>
        <v>UP</v>
      </c>
      <c r="N16">
        <v>68.222820586893334</v>
      </c>
      <c r="O16" t="str">
        <f t="shared" si="3"/>
        <v>UP</v>
      </c>
      <c r="P16" t="str">
        <f t="shared" si="4"/>
        <v>UP</v>
      </c>
      <c r="Q16">
        <f t="shared" si="5"/>
        <v>15.449999999999989</v>
      </c>
      <c r="R16">
        <f t="shared" si="6"/>
        <v>16.800000000000011</v>
      </c>
      <c r="S16">
        <f t="shared" si="7"/>
        <v>0.91964285714285587</v>
      </c>
      <c r="T16" t="str">
        <f t="shared" si="8"/>
        <v>UP</v>
      </c>
      <c r="U16" t="str">
        <f t="shared" si="9"/>
        <v>UP</v>
      </c>
      <c r="V16">
        <v>510.96328326505841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522</v>
      </c>
      <c r="D17">
        <v>529</v>
      </c>
      <c r="E17">
        <v>520.20000000000005</v>
      </c>
      <c r="F17">
        <v>526</v>
      </c>
      <c r="G17">
        <f>_xll.TA_TYPPRICE(D17,E17,F17)</f>
        <v>525.06666666666672</v>
      </c>
      <c r="H17">
        <v>521.47580498589423</v>
      </c>
      <c r="I17" t="str">
        <f t="shared" si="0"/>
        <v>UP</v>
      </c>
      <c r="J17">
        <v>520.87478630573275</v>
      </c>
      <c r="K17">
        <v>509.45563970888747</v>
      </c>
      <c r="L17" t="str">
        <f t="shared" si="1"/>
        <v>UP</v>
      </c>
      <c r="M17" t="str">
        <f t="shared" si="2"/>
        <v>UP</v>
      </c>
      <c r="N17">
        <v>72.971325427921869</v>
      </c>
      <c r="O17" t="str">
        <f t="shared" si="3"/>
        <v>UP</v>
      </c>
      <c r="P17" t="str">
        <f t="shared" si="4"/>
        <v>UP</v>
      </c>
      <c r="Q17">
        <f t="shared" si="5"/>
        <v>5.7999999999999545</v>
      </c>
      <c r="R17">
        <f t="shared" si="6"/>
        <v>8.7999999999999545</v>
      </c>
      <c r="S17">
        <f t="shared" si="7"/>
        <v>0.65909090909090728</v>
      </c>
      <c r="T17" t="str">
        <f t="shared" si="8"/>
        <v>No Indication</v>
      </c>
      <c r="U17" t="str">
        <f t="shared" si="9"/>
        <v>No T+M+I</v>
      </c>
      <c r="V17">
        <v>513.27662430120324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527.70000000000005</v>
      </c>
      <c r="D18">
        <v>532.20000000000005</v>
      </c>
      <c r="E18">
        <v>519.85</v>
      </c>
      <c r="F18">
        <v>526</v>
      </c>
      <c r="G18">
        <f>_xll.TA_TYPPRICE(D18,E18,F18)</f>
        <v>526.01666666666677</v>
      </c>
      <c r="H18">
        <v>523.74623582628055</v>
      </c>
      <c r="I18" t="str">
        <f t="shared" si="0"/>
        <v>UP</v>
      </c>
      <c r="J18">
        <v>523.39150046001441</v>
      </c>
      <c r="K18">
        <v>511.76549755135693</v>
      </c>
      <c r="L18" t="str">
        <f t="shared" si="1"/>
        <v>UP</v>
      </c>
      <c r="M18" t="str">
        <f t="shared" si="2"/>
        <v>UP</v>
      </c>
      <c r="N18">
        <v>72.971325427921869</v>
      </c>
      <c r="O18" t="str">
        <f t="shared" si="3"/>
        <v>UP</v>
      </c>
      <c r="P18" t="str">
        <f t="shared" si="4"/>
        <v>UP</v>
      </c>
      <c r="Q18">
        <f t="shared" si="5"/>
        <v>6.1499999999999773</v>
      </c>
      <c r="R18">
        <f t="shared" si="6"/>
        <v>12.350000000000023</v>
      </c>
      <c r="S18">
        <f t="shared" si="7"/>
        <v>0.49797570850202155</v>
      </c>
      <c r="T18" t="str">
        <f t="shared" si="8"/>
        <v>No Indication</v>
      </c>
      <c r="U18" t="str">
        <f t="shared" si="9"/>
        <v>No T+M+I</v>
      </c>
      <c r="V18">
        <v>515.23406671640271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525.65</v>
      </c>
      <c r="D19">
        <v>538.70000000000005</v>
      </c>
      <c r="E19">
        <v>525.65</v>
      </c>
      <c r="F19">
        <v>535</v>
      </c>
      <c r="G19">
        <f>_xll.TA_TYPPRICE(D19,E19,F19)</f>
        <v>533.11666666666667</v>
      </c>
      <c r="H19">
        <v>528.43145124647367</v>
      </c>
      <c r="I19" t="str">
        <f t="shared" si="0"/>
        <v>UP</v>
      </c>
      <c r="J19">
        <v>526.79338924667786</v>
      </c>
      <c r="K19">
        <v>514.8509425399443</v>
      </c>
      <c r="L19" t="str">
        <f t="shared" si="1"/>
        <v>UP</v>
      </c>
      <c r="M19" t="str">
        <f t="shared" si="2"/>
        <v>UP</v>
      </c>
      <c r="N19">
        <v>82.280280384220561</v>
      </c>
      <c r="O19" t="str">
        <f t="shared" si="3"/>
        <v>UP</v>
      </c>
      <c r="P19" t="str">
        <f t="shared" si="4"/>
        <v>UP</v>
      </c>
      <c r="Q19">
        <f t="shared" si="5"/>
        <v>9.3500000000000227</v>
      </c>
      <c r="R19">
        <f t="shared" si="6"/>
        <v>13.050000000000068</v>
      </c>
      <c r="S19">
        <f t="shared" si="7"/>
        <v>0.71647509578543866</v>
      </c>
      <c r="T19" t="str">
        <f t="shared" si="8"/>
        <v>No Indication</v>
      </c>
      <c r="U19" t="str">
        <f t="shared" si="9"/>
        <v>No T+M+I</v>
      </c>
      <c r="V19">
        <v>518.27497952926387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534</v>
      </c>
      <c r="D20">
        <v>544.9</v>
      </c>
      <c r="E20">
        <v>531.6</v>
      </c>
      <c r="F20">
        <v>540</v>
      </c>
      <c r="G20">
        <f>_xll.TA_TYPPRICE(D20,E20,F20)</f>
        <v>538.83333333333337</v>
      </c>
      <c r="H20">
        <v>533.63239228990346</v>
      </c>
      <c r="I20" t="str">
        <f t="shared" si="0"/>
        <v>UP</v>
      </c>
      <c r="J20">
        <v>530.81708052519389</v>
      </c>
      <c r="K20">
        <v>518.57295530884562</v>
      </c>
      <c r="L20" t="str">
        <f t="shared" si="1"/>
        <v>UP</v>
      </c>
      <c r="M20" t="str">
        <f t="shared" si="2"/>
        <v>UP</v>
      </c>
      <c r="N20">
        <v>85.700376366695707</v>
      </c>
      <c r="O20" t="str">
        <f t="shared" si="3"/>
        <v>UP</v>
      </c>
      <c r="P20" t="str">
        <f t="shared" si="4"/>
        <v>UP</v>
      </c>
      <c r="Q20">
        <f t="shared" si="5"/>
        <v>8.3999999999999773</v>
      </c>
      <c r="R20">
        <f t="shared" si="6"/>
        <v>13.299999999999955</v>
      </c>
      <c r="S20">
        <f t="shared" si="7"/>
        <v>0.63157894736842146</v>
      </c>
      <c r="T20" t="str">
        <f t="shared" si="8"/>
        <v>No Indication</v>
      </c>
      <c r="U20" t="str">
        <f t="shared" si="9"/>
        <v>No T+M+I</v>
      </c>
      <c r="V20">
        <v>521.61729037091561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539</v>
      </c>
      <c r="D21">
        <v>539.04999999999995</v>
      </c>
      <c r="E21">
        <v>530</v>
      </c>
      <c r="F21">
        <v>537</v>
      </c>
      <c r="G21">
        <f>_xll.TA_TYPPRICE(D21,E21,F21)</f>
        <v>535.35</v>
      </c>
      <c r="H21">
        <v>534.4911961449518</v>
      </c>
      <c r="I21" t="str">
        <f t="shared" si="0"/>
        <v>UP</v>
      </c>
      <c r="J21">
        <v>532.64661818626189</v>
      </c>
      <c r="K21">
        <v>521.11229857354658</v>
      </c>
      <c r="L21" t="str">
        <f t="shared" si="1"/>
        <v>UP</v>
      </c>
      <c r="M21" t="str">
        <f t="shared" si="2"/>
        <v>UP</v>
      </c>
      <c r="N21">
        <v>74.86330990885277</v>
      </c>
      <c r="O21" t="str">
        <f t="shared" si="3"/>
        <v>UP</v>
      </c>
      <c r="P21" t="str">
        <f t="shared" si="4"/>
        <v>UP</v>
      </c>
      <c r="Q21">
        <f t="shared" si="5"/>
        <v>7</v>
      </c>
      <c r="R21">
        <f t="shared" si="6"/>
        <v>9.0499999999999545</v>
      </c>
      <c r="S21">
        <f t="shared" si="7"/>
        <v>0.77348066298342932</v>
      </c>
      <c r="T21" t="str">
        <f t="shared" si="8"/>
        <v>No Indication</v>
      </c>
      <c r="U21" t="str">
        <f t="shared" si="9"/>
        <v>No T+M+I</v>
      </c>
      <c r="V21">
        <v>523.98386108308239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</v>
      </c>
      <c r="D22">
        <v>540</v>
      </c>
      <c r="E22">
        <v>529.4</v>
      </c>
      <c r="F22">
        <v>536</v>
      </c>
      <c r="G22">
        <f>_xll.TA_TYPPRICE(D22,E22,F22)</f>
        <v>535.13333333333333</v>
      </c>
      <c r="H22">
        <v>534.81226473914262</v>
      </c>
      <c r="I22" t="str">
        <f t="shared" si="0"/>
        <v>UP</v>
      </c>
      <c r="J22">
        <v>534.28070303375921</v>
      </c>
      <c r="K22">
        <v>522.95401000164736</v>
      </c>
      <c r="L22" t="str">
        <f t="shared" si="1"/>
        <v>UP</v>
      </c>
      <c r="M22" t="str">
        <f t="shared" si="2"/>
        <v>UP</v>
      </c>
      <c r="N22">
        <v>71.116282972851209</v>
      </c>
      <c r="O22" t="str">
        <f t="shared" si="3"/>
        <v>UP</v>
      </c>
      <c r="P22" t="str">
        <f t="shared" si="4"/>
        <v>UP</v>
      </c>
      <c r="Q22">
        <f t="shared" si="5"/>
        <v>6.6000000000000227</v>
      </c>
      <c r="R22">
        <f t="shared" si="6"/>
        <v>10.600000000000023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525.83249783953124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537.54999999999995</v>
      </c>
      <c r="D23">
        <v>540</v>
      </c>
      <c r="E23">
        <v>533</v>
      </c>
      <c r="F23">
        <v>536</v>
      </c>
      <c r="G23">
        <f>_xll.TA_TYPPRICE(D23,E23,F23)</f>
        <v>536.33333333333337</v>
      </c>
      <c r="H23">
        <v>535.57279903623794</v>
      </c>
      <c r="I23" t="str">
        <f t="shared" si="0"/>
        <v>UP</v>
      </c>
      <c r="J23">
        <v>535.55165791514605</v>
      </c>
      <c r="K23">
        <v>525.18645222350347</v>
      </c>
      <c r="L23" t="str">
        <f t="shared" si="1"/>
        <v>UP</v>
      </c>
      <c r="M23" t="str">
        <f t="shared" si="2"/>
        <v>UP</v>
      </c>
      <c r="N23">
        <v>71.116282972851209</v>
      </c>
      <c r="O23" t="str">
        <f t="shared" si="3"/>
        <v>UP</v>
      </c>
      <c r="P23" t="str">
        <f t="shared" si="4"/>
        <v>UP</v>
      </c>
      <c r="Q23">
        <f t="shared" si="5"/>
        <v>3</v>
      </c>
      <c r="R23">
        <f t="shared" si="6"/>
        <v>7</v>
      </c>
      <c r="S23">
        <f t="shared" si="7"/>
        <v>0.42857142857142855</v>
      </c>
      <c r="T23" t="str">
        <f t="shared" si="8"/>
        <v>No Indication</v>
      </c>
      <c r="U23" t="str">
        <f t="shared" si="9"/>
        <v>No T+M+I</v>
      </c>
      <c r="V23">
        <v>527.39672894114187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535.45000000000005</v>
      </c>
      <c r="D24">
        <v>545</v>
      </c>
      <c r="E24">
        <v>534.6</v>
      </c>
      <c r="F24">
        <v>542</v>
      </c>
      <c r="G24">
        <f>_xll.TA_TYPPRICE(D24,E24,F24)</f>
        <v>540.5333333333333</v>
      </c>
      <c r="H24">
        <v>538.05306618478562</v>
      </c>
      <c r="I24" t="str">
        <f t="shared" si="0"/>
        <v>UP</v>
      </c>
      <c r="J24">
        <v>537.65128948955805</v>
      </c>
      <c r="K24">
        <v>527.2783517293916</v>
      </c>
      <c r="L24" t="str">
        <f t="shared" si="1"/>
        <v>UP</v>
      </c>
      <c r="M24" t="str">
        <f t="shared" si="2"/>
        <v>UP</v>
      </c>
      <c r="N24">
        <v>80.340962943921099</v>
      </c>
      <c r="O24" t="str">
        <f t="shared" si="3"/>
        <v>UP</v>
      </c>
      <c r="P24" t="str">
        <f t="shared" si="4"/>
        <v>UP</v>
      </c>
      <c r="Q24">
        <f t="shared" si="5"/>
        <v>7.3999999999999773</v>
      </c>
      <c r="R24">
        <f t="shared" si="6"/>
        <v>10.399999999999977</v>
      </c>
      <c r="S24">
        <f t="shared" si="7"/>
        <v>0.7115384615384609</v>
      </c>
      <c r="T24" t="str">
        <f t="shared" si="8"/>
        <v>No Indication</v>
      </c>
      <c r="U24" t="str">
        <f t="shared" si="9"/>
        <v>No T+M+I</v>
      </c>
      <c r="V24">
        <v>529.64338602712007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553.9</v>
      </c>
      <c r="E25">
        <v>540.79999999999995</v>
      </c>
      <c r="F25">
        <v>550</v>
      </c>
      <c r="G25">
        <f>_xll.TA_TYPPRICE(D25,E25,F25)</f>
        <v>548.23333333333323</v>
      </c>
      <c r="H25">
        <v>543.14319975905937</v>
      </c>
      <c r="I25" t="str">
        <f t="shared" si="0"/>
        <v>UP</v>
      </c>
      <c r="J25">
        <v>541.26211404743401</v>
      </c>
      <c r="K25">
        <v>530.28316245619351</v>
      </c>
      <c r="L25" t="str">
        <f t="shared" si="1"/>
        <v>UP</v>
      </c>
      <c r="M25" t="str">
        <f t="shared" si="2"/>
        <v>UP</v>
      </c>
      <c r="N25">
        <v>87.170145347560265</v>
      </c>
      <c r="O25" t="str">
        <f t="shared" si="3"/>
        <v>UP</v>
      </c>
      <c r="P25" t="str">
        <f t="shared" si="4"/>
        <v>UP</v>
      </c>
      <c r="Q25">
        <f t="shared" si="5"/>
        <v>9.2000000000000455</v>
      </c>
      <c r="R25">
        <f t="shared" si="6"/>
        <v>13.100000000000023</v>
      </c>
      <c r="S25">
        <f t="shared" si="7"/>
        <v>0.70229007633588014</v>
      </c>
      <c r="T25" t="str">
        <f t="shared" si="8"/>
        <v>No Indication</v>
      </c>
      <c r="U25" t="str">
        <f t="shared" si="9"/>
        <v>No T+M+I</v>
      </c>
      <c r="V25">
        <v>532.77517279217852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551.54999999999995</v>
      </c>
      <c r="D26">
        <v>557.9</v>
      </c>
      <c r="E26">
        <v>546.54999999999995</v>
      </c>
      <c r="F26">
        <v>554</v>
      </c>
      <c r="G26">
        <f>_xll.TA_TYPPRICE(D26,E26,F26)</f>
        <v>552.81666666666661</v>
      </c>
      <c r="H26">
        <v>547.97993321286299</v>
      </c>
      <c r="I26" t="str">
        <f t="shared" si="0"/>
        <v>UP</v>
      </c>
      <c r="J26">
        <v>544.9594220368931</v>
      </c>
      <c r="K26">
        <v>533.89801524370603</v>
      </c>
      <c r="L26" t="str">
        <f t="shared" si="1"/>
        <v>UP</v>
      </c>
      <c r="M26" t="str">
        <f t="shared" si="2"/>
        <v>UP</v>
      </c>
      <c r="N26">
        <v>89.458783882406706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11.350000000000023</v>
      </c>
      <c r="S26">
        <f t="shared" si="7"/>
        <v>0.65638766519824054</v>
      </c>
      <c r="T26" t="str">
        <f t="shared" si="8"/>
        <v>No Indication</v>
      </c>
      <c r="U26" t="str">
        <f t="shared" si="9"/>
        <v>No T+M+I</v>
      </c>
      <c r="V26">
        <v>536.04053082415101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</v>
      </c>
      <c r="D27">
        <v>568</v>
      </c>
      <c r="E27">
        <v>551.54999999999995</v>
      </c>
      <c r="F27">
        <v>560</v>
      </c>
      <c r="G27">
        <f>_xll.TA_TYPPRICE(D27,E27,F27)</f>
        <v>559.85</v>
      </c>
      <c r="H27">
        <v>553.91496660643156</v>
      </c>
      <c r="I27" t="str">
        <f t="shared" si="0"/>
        <v>UP</v>
      </c>
      <c r="J27">
        <v>550.07955047313908</v>
      </c>
      <c r="K27">
        <v>537.82067852288242</v>
      </c>
      <c r="L27" t="str">
        <f t="shared" si="1"/>
        <v>UP</v>
      </c>
      <c r="M27" t="str">
        <f t="shared" si="2"/>
        <v>UP</v>
      </c>
      <c r="N27">
        <v>92.1008200082032</v>
      </c>
      <c r="O27" t="str">
        <f t="shared" si="3"/>
        <v>UP</v>
      </c>
      <c r="P27" t="str">
        <f t="shared" si="4"/>
        <v>UP</v>
      </c>
      <c r="Q27">
        <f t="shared" si="5"/>
        <v>8.4500000000000455</v>
      </c>
      <c r="R27">
        <f t="shared" si="6"/>
        <v>16.450000000000045</v>
      </c>
      <c r="S27">
        <f t="shared" si="7"/>
        <v>0.51367781155015335</v>
      </c>
      <c r="T27" t="str">
        <f t="shared" si="8"/>
        <v>No Indication</v>
      </c>
      <c r="U27" t="str">
        <f t="shared" si="9"/>
        <v>No T+M+I</v>
      </c>
      <c r="V27">
        <v>539.72660300505083</v>
      </c>
      <c r="W27">
        <v>521.26923076923072</v>
      </c>
      <c r="X27">
        <f t="shared" si="10"/>
        <v>18.457372235820117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560.20000000000005</v>
      </c>
      <c r="D28">
        <v>561.5</v>
      </c>
      <c r="E28">
        <v>535.25</v>
      </c>
      <c r="F28">
        <v>549</v>
      </c>
      <c r="G28">
        <f>_xll.TA_TYPPRICE(D28,E28,F28)</f>
        <v>548.58333333333337</v>
      </c>
      <c r="H28">
        <v>551.24914996988241</v>
      </c>
      <c r="I28" t="str">
        <f t="shared" si="0"/>
        <v>DOWN</v>
      </c>
      <c r="J28">
        <v>552.61742814577485</v>
      </c>
      <c r="K28">
        <v>537.24941662890853</v>
      </c>
      <c r="L28" t="str">
        <f t="shared" si="1"/>
        <v>No Confirmation</v>
      </c>
      <c r="M28" t="str">
        <f t="shared" si="2"/>
        <v>No Trend</v>
      </c>
      <c r="N28">
        <v>58.499731097165878</v>
      </c>
      <c r="O28" t="str">
        <f t="shared" si="3"/>
        <v>No Momentum</v>
      </c>
      <c r="P28" t="str">
        <f t="shared" si="4"/>
        <v>No Trend + Momentum</v>
      </c>
      <c r="Q28">
        <f t="shared" si="5"/>
        <v>13.75</v>
      </c>
      <c r="R28">
        <f t="shared" si="6"/>
        <v>26.25</v>
      </c>
      <c r="S28">
        <f t="shared" si="7"/>
        <v>0.52380952380952384</v>
      </c>
      <c r="T28" t="str">
        <f t="shared" si="8"/>
        <v>No Indication</v>
      </c>
      <c r="U28" t="str">
        <f t="shared" si="9"/>
        <v>No T+M+I</v>
      </c>
      <c r="V28">
        <v>541.15327946581226</v>
      </c>
      <c r="W28">
        <v>523.32336182336178</v>
      </c>
      <c r="X28">
        <f t="shared" si="10"/>
        <v>17.829917642450482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549.9</v>
      </c>
      <c r="D29">
        <v>553</v>
      </c>
      <c r="E29">
        <v>541.65</v>
      </c>
      <c r="F29">
        <v>548</v>
      </c>
      <c r="G29">
        <f>_xll.TA_TYPPRICE(D29,E29,F29)</f>
        <v>547.55000000000007</v>
      </c>
      <c r="H29">
        <v>549.39957498494118</v>
      </c>
      <c r="I29" t="str">
        <f t="shared" si="0"/>
        <v>DOWN</v>
      </c>
      <c r="J29">
        <v>552.70244411338047</v>
      </c>
      <c r="K29">
        <v>538.22732404470662</v>
      </c>
      <c r="L29" t="str">
        <f t="shared" si="1"/>
        <v>No Confirmation</v>
      </c>
      <c r="M29" t="str">
        <f t="shared" si="2"/>
        <v>No Trend</v>
      </c>
      <c r="N29">
        <v>56.171000022155049</v>
      </c>
      <c r="O29" t="str">
        <f t="shared" si="3"/>
        <v>No Momentum</v>
      </c>
      <c r="P29" t="str">
        <f t="shared" si="4"/>
        <v>No Trend + Momentum</v>
      </c>
      <c r="Q29">
        <f t="shared" si="5"/>
        <v>6.3500000000000227</v>
      </c>
      <c r="R29">
        <f t="shared" si="6"/>
        <v>11.350000000000023</v>
      </c>
      <c r="S29">
        <f t="shared" si="7"/>
        <v>0.55947136563876743</v>
      </c>
      <c r="T29" t="str">
        <f t="shared" si="8"/>
        <v>No Indication</v>
      </c>
      <c r="U29" t="str">
        <f t="shared" si="9"/>
        <v>No T+M+I</v>
      </c>
      <c r="V29">
        <v>542.20662108645649</v>
      </c>
      <c r="W29">
        <v>525.15126094755715</v>
      </c>
      <c r="X29">
        <f t="shared" si="10"/>
        <v>17.055360138899346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544.04999999999995</v>
      </c>
      <c r="D30">
        <v>544.04999999999995</v>
      </c>
      <c r="E30">
        <v>531.6</v>
      </c>
      <c r="F30">
        <v>537</v>
      </c>
      <c r="G30">
        <f>_xll.TA_TYPPRICE(D30,E30,F30)</f>
        <v>537.55000000000007</v>
      </c>
      <c r="H30">
        <v>543.47478749247057</v>
      </c>
      <c r="I30" t="str">
        <f t="shared" si="0"/>
        <v>DOWN</v>
      </c>
      <c r="J30">
        <v>550.77967875485149</v>
      </c>
      <c r="K30">
        <v>536.75458536810515</v>
      </c>
      <c r="L30" t="str">
        <f t="shared" si="1"/>
        <v>No Confirmation</v>
      </c>
      <c r="M30" t="str">
        <f t="shared" si="2"/>
        <v>No Trend</v>
      </c>
      <c r="N30">
        <v>36.301328550606122</v>
      </c>
      <c r="O30" t="str">
        <f t="shared" si="3"/>
        <v>DOWN</v>
      </c>
      <c r="P30" t="str">
        <f t="shared" si="4"/>
        <v>No Trend + Momentum</v>
      </c>
      <c r="Q30">
        <f t="shared" si="5"/>
        <v>5.3999999999999773</v>
      </c>
      <c r="R30">
        <f t="shared" si="6"/>
        <v>12.449999999999932</v>
      </c>
      <c r="S30">
        <f t="shared" si="7"/>
        <v>0.43373493975903671</v>
      </c>
      <c r="T30" t="str">
        <f t="shared" si="8"/>
        <v>No Indication</v>
      </c>
      <c r="U30" t="str">
        <f t="shared" si="9"/>
        <v>No T+M+I</v>
      </c>
      <c r="V30">
        <v>541.4056024577709</v>
      </c>
      <c r="W30">
        <v>526.02894532181222</v>
      </c>
      <c r="X30">
        <f t="shared" si="10"/>
        <v>15.376657135958681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535.6</v>
      </c>
      <c r="D31">
        <v>535.6</v>
      </c>
      <c r="E31">
        <v>520.65</v>
      </c>
      <c r="F31">
        <v>524</v>
      </c>
      <c r="G31">
        <f>_xll.TA_TYPPRICE(D31,E31,F31)</f>
        <v>526.75</v>
      </c>
      <c r="H31">
        <v>535.11239374623528</v>
      </c>
      <c r="I31" t="str">
        <f t="shared" si="0"/>
        <v>DOWN</v>
      </c>
      <c r="J31">
        <v>547.4064168093289</v>
      </c>
      <c r="K31">
        <v>533.17578861963739</v>
      </c>
      <c r="L31" t="str">
        <f t="shared" si="1"/>
        <v>DOWN</v>
      </c>
      <c r="M31" t="str">
        <f t="shared" si="2"/>
        <v>DOWN</v>
      </c>
      <c r="N31">
        <v>23.84224011868427</v>
      </c>
      <c r="O31" t="str">
        <f t="shared" si="3"/>
        <v>DOWN</v>
      </c>
      <c r="P31" t="str">
        <f t="shared" si="4"/>
        <v>DOWN</v>
      </c>
      <c r="Q31">
        <f t="shared" si="5"/>
        <v>3.3500000000000227</v>
      </c>
      <c r="R31">
        <f t="shared" si="6"/>
        <v>14.950000000000045</v>
      </c>
      <c r="S31">
        <f t="shared" si="7"/>
        <v>0.22408026755852928</v>
      </c>
      <c r="T31" t="str">
        <f t="shared" si="8"/>
        <v>No Indication</v>
      </c>
      <c r="U31" t="str">
        <f t="shared" si="9"/>
        <v>No T+M+I</v>
      </c>
      <c r="V31">
        <v>538.72781746426767</v>
      </c>
      <c r="W31">
        <v>525.87865307575203</v>
      </c>
      <c r="X31">
        <f t="shared" si="10"/>
        <v>12.849164388515646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266.7</v>
      </c>
      <c r="E32">
        <v>256.75</v>
      </c>
      <c r="F32">
        <v>259</v>
      </c>
      <c r="G32">
        <f>_xll.TA_TYPPRICE(D32,E32,F32)</f>
        <v>260.81666666666666</v>
      </c>
      <c r="H32">
        <v>397.96453020645095</v>
      </c>
      <c r="I32" t="str">
        <f t="shared" si="0"/>
        <v>DOWN</v>
      </c>
      <c r="J32">
        <v>485.0272130739225</v>
      </c>
      <c r="K32">
        <v>471.74783559305132</v>
      </c>
      <c r="L32" t="str">
        <f t="shared" si="1"/>
        <v>DOWN</v>
      </c>
      <c r="M32" t="str">
        <f t="shared" si="2"/>
        <v>DOWN</v>
      </c>
      <c r="N32">
        <v>2.4465293741283634</v>
      </c>
      <c r="O32" t="str">
        <f t="shared" si="3"/>
        <v>DOWN</v>
      </c>
      <c r="P32" t="str">
        <f t="shared" si="4"/>
        <v>DOWN</v>
      </c>
      <c r="Q32">
        <f t="shared" si="5"/>
        <v>2.25</v>
      </c>
      <c r="R32">
        <f t="shared" si="6"/>
        <v>9.9499999999999886</v>
      </c>
      <c r="S32">
        <f t="shared" si="7"/>
        <v>0.22613065326633192</v>
      </c>
      <c r="T32" t="str">
        <f t="shared" si="8"/>
        <v>No Indication</v>
      </c>
      <c r="U32" t="str">
        <f t="shared" si="9"/>
        <v>No T+M+I</v>
      </c>
      <c r="V32">
        <v>495.69276862361113</v>
      </c>
      <c r="W32">
        <v>506.10986395902967</v>
      </c>
      <c r="X32">
        <f t="shared" si="10"/>
        <v>-10.417095335418537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261.3</v>
      </c>
      <c r="D33">
        <v>261.3</v>
      </c>
      <c r="E33">
        <v>252.3</v>
      </c>
      <c r="F33">
        <v>257</v>
      </c>
      <c r="G33">
        <f>_xll.TA_TYPPRICE(D33,E33,F33)</f>
        <v>256.86666666666667</v>
      </c>
      <c r="H33">
        <v>327.41559843655881</v>
      </c>
      <c r="I33" t="str">
        <f t="shared" si="0"/>
        <v>DOWN</v>
      </c>
      <c r="J33">
        <v>435.31005461305085</v>
      </c>
      <c r="K33">
        <v>422.9816499057066</v>
      </c>
      <c r="L33" t="str">
        <f t="shared" si="1"/>
        <v>DOWN</v>
      </c>
      <c r="M33" t="str">
        <f t="shared" si="2"/>
        <v>DOWN</v>
      </c>
      <c r="N33">
        <v>2.4259911444447191</v>
      </c>
      <c r="O33" t="str">
        <f t="shared" si="3"/>
        <v>DOWN</v>
      </c>
      <c r="P33" t="str">
        <f t="shared" si="4"/>
        <v>DOWN</v>
      </c>
      <c r="Q33">
        <f t="shared" si="5"/>
        <v>4.6999999999999886</v>
      </c>
      <c r="R33">
        <f t="shared" si="6"/>
        <v>9</v>
      </c>
      <c r="S33">
        <f t="shared" si="7"/>
        <v>0.52222222222222092</v>
      </c>
      <c r="T33" t="str">
        <f t="shared" si="8"/>
        <v>No Indication</v>
      </c>
      <c r="U33" t="str">
        <f t="shared" si="9"/>
        <v>No T+M+I</v>
      </c>
      <c r="V33">
        <v>458.97080421997862</v>
      </c>
      <c r="W33">
        <v>487.65728144354597</v>
      </c>
      <c r="X33">
        <f t="shared" si="10"/>
        <v>-28.686477223567351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260</v>
      </c>
      <c r="D34">
        <v>261.89999999999998</v>
      </c>
      <c r="E34">
        <v>255.05</v>
      </c>
      <c r="F34">
        <v>260</v>
      </c>
      <c r="G34">
        <f>_xll.TA_TYPPRICE(D34,E34,F34)</f>
        <v>258.98333333333335</v>
      </c>
      <c r="H34">
        <v>293.19946588494611</v>
      </c>
      <c r="I34" t="str">
        <f t="shared" si="0"/>
        <v>DOWN</v>
      </c>
      <c r="J34">
        <v>396.77448692126177</v>
      </c>
      <c r="K34">
        <v>385.66350548221624</v>
      </c>
      <c r="L34" t="str">
        <f t="shared" si="1"/>
        <v>DOWN</v>
      </c>
      <c r="M34" t="str">
        <f t="shared" si="2"/>
        <v>DOWN</v>
      </c>
      <c r="N34">
        <v>3.9380381616608062</v>
      </c>
      <c r="O34" t="str">
        <f t="shared" si="3"/>
        <v>DOWN</v>
      </c>
      <c r="P34" t="str">
        <f t="shared" si="4"/>
        <v>DOWN</v>
      </c>
      <c r="Q34">
        <f t="shared" si="5"/>
        <v>4.9499999999999886</v>
      </c>
      <c r="R34">
        <f t="shared" si="6"/>
        <v>6.8499999999999659</v>
      </c>
      <c r="S34">
        <f t="shared" si="7"/>
        <v>0.72262773722627927</v>
      </c>
      <c r="T34" t="str">
        <f t="shared" si="8"/>
        <v>No Indication</v>
      </c>
      <c r="U34" t="str">
        <f t="shared" si="9"/>
        <v>No T+M+I</v>
      </c>
      <c r="V34">
        <v>428.35991126305885</v>
      </c>
      <c r="W34">
        <v>470.7937791143944</v>
      </c>
      <c r="X34">
        <f t="shared" si="10"/>
        <v>-42.433867851335549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260.10000000000002</v>
      </c>
      <c r="D35">
        <v>263.10000000000002</v>
      </c>
      <c r="E35">
        <v>252.8</v>
      </c>
      <c r="F35">
        <v>255</v>
      </c>
      <c r="G35">
        <f>_xll.TA_TYPPRICE(D35,E35,F35)</f>
        <v>256.9666666666667</v>
      </c>
      <c r="H35">
        <v>275.0830662758064</v>
      </c>
      <c r="I35" t="str">
        <f t="shared" si="0"/>
        <v>DOWN</v>
      </c>
      <c r="J35">
        <v>367.06904538320362</v>
      </c>
      <c r="K35">
        <v>356.13828204172376</v>
      </c>
      <c r="L35" t="str">
        <f t="shared" si="1"/>
        <v>DOWN</v>
      </c>
      <c r="M35" t="str">
        <f t="shared" si="2"/>
        <v>DOWN</v>
      </c>
      <c r="N35">
        <v>3.8148779138992408</v>
      </c>
      <c r="O35" t="str">
        <f t="shared" si="3"/>
        <v>DOWN</v>
      </c>
      <c r="P35" t="str">
        <f t="shared" si="4"/>
        <v>DOWN</v>
      </c>
      <c r="Q35">
        <f t="shared" si="5"/>
        <v>2.1999999999999886</v>
      </c>
      <c r="R35">
        <f t="shared" si="6"/>
        <v>10.300000000000011</v>
      </c>
      <c r="S35">
        <f t="shared" si="7"/>
        <v>0.21359223300970739</v>
      </c>
      <c r="T35" t="str">
        <f t="shared" si="8"/>
        <v>No Indication</v>
      </c>
      <c r="U35" t="str">
        <f t="shared" si="9"/>
        <v>No T+M+I</v>
      </c>
      <c r="V35">
        <v>401.68915568412672</v>
      </c>
      <c r="W35">
        <v>454.80905473555038</v>
      </c>
      <c r="X35">
        <f t="shared" si="10"/>
        <v>-53.119899051423658</v>
      </c>
      <c r="Y35">
        <v>-5.898763102233425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</v>
      </c>
      <c r="D36">
        <v>257.89999999999998</v>
      </c>
      <c r="E36">
        <v>253.35</v>
      </c>
      <c r="F36">
        <v>254</v>
      </c>
      <c r="G36">
        <f>_xll.TA_TYPPRICE(D36,E36,F36)</f>
        <v>255.08333333333334</v>
      </c>
      <c r="H36">
        <v>265.08319980456986</v>
      </c>
      <c r="I36" t="str">
        <f t="shared" si="0"/>
        <v>DOWN</v>
      </c>
      <c r="J36">
        <v>342.80925752026945</v>
      </c>
      <c r="K36">
        <v>333.29644158800738</v>
      </c>
      <c r="L36" t="str">
        <f t="shared" si="1"/>
        <v>DOWN</v>
      </c>
      <c r="M36" t="str">
        <f t="shared" si="2"/>
        <v>DOWN</v>
      </c>
      <c r="N36">
        <v>3.7852821942947763</v>
      </c>
      <c r="O36" t="str">
        <f t="shared" si="3"/>
        <v>DOWN</v>
      </c>
      <c r="P36" t="str">
        <f t="shared" si="4"/>
        <v>DOWN</v>
      </c>
      <c r="Q36">
        <f t="shared" si="5"/>
        <v>0.65000000000000568</v>
      </c>
      <c r="R36">
        <f t="shared" si="6"/>
        <v>4.5499999999999829</v>
      </c>
      <c r="S36">
        <f t="shared" si="7"/>
        <v>0.14285714285714465</v>
      </c>
      <c r="T36" t="str">
        <f t="shared" si="8"/>
        <v>DOWN</v>
      </c>
      <c r="U36" t="str">
        <f t="shared" si="9"/>
        <v>DOWN</v>
      </c>
      <c r="V36">
        <v>378.96774711733798</v>
      </c>
      <c r="W36">
        <v>439.9343099403244</v>
      </c>
      <c r="X36">
        <f t="shared" si="10"/>
        <v>-60.966562822986418</v>
      </c>
      <c r="Y36">
        <v>-16.912323046384024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257.40000000000003</v>
      </c>
      <c r="AE36">
        <f t="shared" si="16"/>
        <v>256.15000000000003</v>
      </c>
      <c r="AF36">
        <f t="shared" si="17"/>
        <v>255.65</v>
      </c>
      <c r="AG36">
        <f t="shared" si="18"/>
        <v>255.10000000000002</v>
      </c>
      <c r="AH36">
        <f t="shared" si="19"/>
        <v>255.10000000000002</v>
      </c>
    </row>
    <row r="37" spans="1:34" x14ac:dyDescent="0.25">
      <c r="A37" t="s">
        <v>5</v>
      </c>
      <c r="B37" s="1">
        <v>42906</v>
      </c>
      <c r="C37">
        <v>255</v>
      </c>
      <c r="D37">
        <v>256.35000000000002</v>
      </c>
      <c r="E37">
        <v>253.5</v>
      </c>
      <c r="F37">
        <v>255</v>
      </c>
      <c r="G37">
        <f>_xll.TA_TYPPRICE(D37,E37,F37)</f>
        <v>254.95000000000002</v>
      </c>
      <c r="H37">
        <v>260.01659990228495</v>
      </c>
      <c r="I37" t="str">
        <f t="shared" si="0"/>
        <v>DOWN</v>
      </c>
      <c r="J37">
        <v>323.5960891824318</v>
      </c>
      <c r="K37">
        <v>315.56389901289464</v>
      </c>
      <c r="L37" t="str">
        <f t="shared" si="1"/>
        <v>DOWN</v>
      </c>
      <c r="M37" t="str">
        <f t="shared" si="2"/>
        <v>DOWN</v>
      </c>
      <c r="N37">
        <v>4.7093599522967589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2.8500000000000227</v>
      </c>
      <c r="S37">
        <f t="shared" si="7"/>
        <v>0.52631578947367996</v>
      </c>
      <c r="T37" t="str">
        <f t="shared" si="8"/>
        <v>No Indication</v>
      </c>
      <c r="U37" t="str">
        <f t="shared" si="9"/>
        <v>No T+M+I</v>
      </c>
      <c r="V37">
        <v>359.89578602236293</v>
      </c>
      <c r="W37">
        <v>426.23547216696704</v>
      </c>
      <c r="X37">
        <f t="shared" si="10"/>
        <v>-66.339686144604116</v>
      </c>
      <c r="Y37">
        <v>-26.797795666028044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254.25</v>
      </c>
      <c r="D38">
        <v>256.5</v>
      </c>
      <c r="E38">
        <v>252</v>
      </c>
      <c r="F38">
        <v>256</v>
      </c>
      <c r="G38">
        <f>_xll.TA_TYPPRICE(D38,E38,F38)</f>
        <v>254.83333333333334</v>
      </c>
      <c r="H38">
        <v>257.42496661780916</v>
      </c>
      <c r="I38" t="str">
        <f t="shared" si="0"/>
        <v>DOWN</v>
      </c>
      <c r="J38">
        <v>308.68584714189137</v>
      </c>
      <c r="K38">
        <v>301.4385881211403</v>
      </c>
      <c r="L38" t="str">
        <f t="shared" si="1"/>
        <v>DOWN</v>
      </c>
      <c r="M38" t="str">
        <f t="shared" si="2"/>
        <v>DOWN</v>
      </c>
      <c r="N38">
        <v>5.8397919169019437</v>
      </c>
      <c r="O38" t="str">
        <f t="shared" si="3"/>
        <v>DOWN</v>
      </c>
      <c r="P38" t="str">
        <f t="shared" si="4"/>
        <v>DOWN</v>
      </c>
      <c r="Q38">
        <f t="shared" si="5"/>
        <v>4</v>
      </c>
      <c r="R38">
        <f t="shared" si="6"/>
        <v>4.5</v>
      </c>
      <c r="S38">
        <f t="shared" si="7"/>
        <v>0.88888888888888884</v>
      </c>
      <c r="T38" t="str">
        <f t="shared" si="8"/>
        <v>UP</v>
      </c>
      <c r="U38" t="str">
        <f t="shared" si="9"/>
        <v>No T+M+I</v>
      </c>
      <c r="V38">
        <v>343.9118189419994</v>
      </c>
      <c r="W38">
        <v>413.62543719163614</v>
      </c>
      <c r="X38">
        <f t="shared" si="10"/>
        <v>-69.713618249636738</v>
      </c>
      <c r="Y38">
        <v>-35.380960182749781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256</v>
      </c>
      <c r="D39">
        <v>258.85000000000002</v>
      </c>
      <c r="E39">
        <v>253.2</v>
      </c>
      <c r="F39">
        <v>254</v>
      </c>
      <c r="G39">
        <f>_xll.TA_TYPPRICE(D39,E39,F39)</f>
        <v>255.35</v>
      </c>
      <c r="H39">
        <v>256.38748330890456</v>
      </c>
      <c r="I39" t="str">
        <f t="shared" si="0"/>
        <v>DOWN</v>
      </c>
      <c r="J39">
        <v>297.61121444369331</v>
      </c>
      <c r="K39">
        <v>290.71890187199801</v>
      </c>
      <c r="L39" t="str">
        <f t="shared" si="1"/>
        <v>DOWN</v>
      </c>
      <c r="M39" t="str">
        <f t="shared" si="2"/>
        <v>DOWN</v>
      </c>
      <c r="N39">
        <v>5.6715869602887139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5.6500000000000341</v>
      </c>
      <c r="S39">
        <f t="shared" si="7"/>
        <v>0.14159292035398346</v>
      </c>
      <c r="T39" t="str">
        <f t="shared" si="8"/>
        <v>DOWN</v>
      </c>
      <c r="U39" t="str">
        <f t="shared" si="9"/>
        <v>DOWN</v>
      </c>
      <c r="V39">
        <v>330.07923141246101</v>
      </c>
      <c r="W39">
        <v>401.80133073299641</v>
      </c>
      <c r="X39">
        <f t="shared" si="10"/>
        <v>-71.722099320535392</v>
      </c>
      <c r="Y39">
        <v>-42.649188010306901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258.2</v>
      </c>
      <c r="AE39">
        <f t="shared" si="16"/>
        <v>256.7</v>
      </c>
      <c r="AF39">
        <f t="shared" si="17"/>
        <v>256</v>
      </c>
      <c r="AG39">
        <f t="shared" si="18"/>
        <v>255.35000000000002</v>
      </c>
      <c r="AH39">
        <f t="shared" si="19"/>
        <v>255.35000000000002</v>
      </c>
    </row>
    <row r="40" spans="1:34" x14ac:dyDescent="0.25">
      <c r="A40" t="s">
        <v>5</v>
      </c>
      <c r="B40" s="1">
        <v>42909</v>
      </c>
      <c r="C40">
        <v>254</v>
      </c>
      <c r="D40">
        <v>259.89999999999998</v>
      </c>
      <c r="E40">
        <v>253</v>
      </c>
      <c r="F40">
        <v>258</v>
      </c>
      <c r="G40">
        <f>_xll.TA_TYPPRICE(D40,E40,F40)</f>
        <v>256.96666666666664</v>
      </c>
      <c r="H40">
        <v>256.6770749877856</v>
      </c>
      <c r="I40" t="str">
        <f t="shared" si="0"/>
        <v>UP</v>
      </c>
      <c r="J40">
        <v>289.23094456731701</v>
      </c>
      <c r="K40">
        <v>282.33692367822067</v>
      </c>
      <c r="L40" t="str">
        <f t="shared" si="1"/>
        <v>DOWN</v>
      </c>
      <c r="M40" t="str">
        <f t="shared" si="2"/>
        <v>No Trend</v>
      </c>
      <c r="N40">
        <v>12.007743255982358</v>
      </c>
      <c r="O40" t="str">
        <f t="shared" si="3"/>
        <v>DOWN</v>
      </c>
      <c r="P40" t="str">
        <f t="shared" si="4"/>
        <v>No Trend + Momentum</v>
      </c>
      <c r="Q40">
        <f t="shared" si="5"/>
        <v>5</v>
      </c>
      <c r="R40">
        <f t="shared" si="6"/>
        <v>6.8999999999999773</v>
      </c>
      <c r="S40">
        <f t="shared" si="7"/>
        <v>0.72463768115942273</v>
      </c>
      <c r="T40" t="str">
        <f t="shared" si="8"/>
        <v>No Indication</v>
      </c>
      <c r="U40" t="str">
        <f t="shared" si="9"/>
        <v>No T+M+I</v>
      </c>
      <c r="V40">
        <v>318.99011888746702</v>
      </c>
      <c r="W40">
        <v>391.14938030833002</v>
      </c>
      <c r="X40">
        <f t="shared" si="10"/>
        <v>-72.159261420863004</v>
      </c>
      <c r="Y40">
        <v>-48.551202692418123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255.5</v>
      </c>
      <c r="D41">
        <v>258.05</v>
      </c>
      <c r="E41">
        <v>253.45</v>
      </c>
      <c r="F41">
        <v>257</v>
      </c>
      <c r="G41">
        <f>_xll.TA_TYPPRICE(D41,E41,F41)</f>
        <v>256.16666666666669</v>
      </c>
      <c r="H41">
        <v>256.42187082722614</v>
      </c>
      <c r="I41" t="str">
        <f t="shared" si="0"/>
        <v>UP</v>
      </c>
      <c r="J41">
        <v>282.30184577457987</v>
      </c>
      <c r="K41">
        <v>275.91760730528273</v>
      </c>
      <c r="L41" t="str">
        <f t="shared" si="1"/>
        <v>DOWN</v>
      </c>
      <c r="M41" t="str">
        <f t="shared" si="2"/>
        <v>No Trend</v>
      </c>
      <c r="N41">
        <v>11.760870679375353</v>
      </c>
      <c r="O41" t="str">
        <f t="shared" si="3"/>
        <v>DOWN</v>
      </c>
      <c r="P41" t="str">
        <f t="shared" si="4"/>
        <v>No Trend + Momentum</v>
      </c>
      <c r="Q41">
        <f t="shared" si="5"/>
        <v>3.5500000000000114</v>
      </c>
      <c r="R41">
        <f t="shared" si="6"/>
        <v>4.6000000000000227</v>
      </c>
      <c r="S41">
        <f t="shared" si="7"/>
        <v>0.77173913043478126</v>
      </c>
      <c r="T41" t="str">
        <f t="shared" si="8"/>
        <v>No Indication</v>
      </c>
      <c r="U41" t="str">
        <f t="shared" si="9"/>
        <v>No T+M+I</v>
      </c>
      <c r="V41">
        <v>309.45317752016439</v>
      </c>
      <c r="W41">
        <v>381.21238917437967</v>
      </c>
      <c r="X41">
        <f t="shared" si="10"/>
        <v>-71.759211654215278</v>
      </c>
      <c r="Y41">
        <v>-53.192804484777554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258</v>
      </c>
      <c r="D42">
        <v>259.39999999999998</v>
      </c>
      <c r="E42">
        <v>254.25</v>
      </c>
      <c r="F42">
        <v>259</v>
      </c>
      <c r="G42">
        <f>_xll.TA_TYPPRICE(D42,E42,F42)</f>
        <v>257.55</v>
      </c>
      <c r="H42">
        <v>256.98593541361311</v>
      </c>
      <c r="I42" t="str">
        <f t="shared" si="0"/>
        <v>UP</v>
      </c>
      <c r="J42">
        <v>277.21254671356212</v>
      </c>
      <c r="K42">
        <v>271.10258345966434</v>
      </c>
      <c r="L42" t="str">
        <f t="shared" si="1"/>
        <v>DOWN</v>
      </c>
      <c r="M42" t="str">
        <f t="shared" si="2"/>
        <v>No Trend</v>
      </c>
      <c r="N42">
        <v>16.074524371356439</v>
      </c>
      <c r="O42" t="str">
        <f t="shared" si="3"/>
        <v>DOWN</v>
      </c>
      <c r="P42" t="str">
        <f t="shared" si="4"/>
        <v>No Trend + Momentum</v>
      </c>
      <c r="Q42">
        <f t="shared" si="5"/>
        <v>4.75</v>
      </c>
      <c r="R42">
        <f t="shared" si="6"/>
        <v>5.1499999999999773</v>
      </c>
      <c r="S42">
        <f t="shared" si="7"/>
        <v>0.92233009708738267</v>
      </c>
      <c r="T42" t="str">
        <f t="shared" si="8"/>
        <v>UP</v>
      </c>
      <c r="U42" t="str">
        <f t="shared" si="9"/>
        <v>No T+M+I</v>
      </c>
      <c r="V42">
        <v>301.69115020936988</v>
      </c>
      <c r="W42">
        <v>372.1596196059071</v>
      </c>
      <c r="X42">
        <f t="shared" si="10"/>
        <v>-70.468469396537216</v>
      </c>
      <c r="Y42">
        <v>-56.647937467129488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260</v>
      </c>
      <c r="D43">
        <v>260.89999999999998</v>
      </c>
      <c r="E43">
        <v>256.05</v>
      </c>
      <c r="F43">
        <v>260</v>
      </c>
      <c r="G43">
        <f>_xll.TA_TYPPRICE(D43,E43,F43)</f>
        <v>258.98333333333335</v>
      </c>
      <c r="H43">
        <v>257.98463437347323</v>
      </c>
      <c r="I43" t="str">
        <f t="shared" si="0"/>
        <v>UP</v>
      </c>
      <c r="J43">
        <v>273.58753633277053</v>
      </c>
      <c r="K43">
        <v>267.75756491307226</v>
      </c>
      <c r="L43" t="str">
        <f t="shared" si="1"/>
        <v>DOWN</v>
      </c>
      <c r="M43" t="str">
        <f t="shared" si="2"/>
        <v>No Trend</v>
      </c>
      <c r="N43">
        <v>18.562735657965774</v>
      </c>
      <c r="O43" t="str">
        <f t="shared" si="3"/>
        <v>DOWN</v>
      </c>
      <c r="P43" t="str">
        <f t="shared" si="4"/>
        <v>No Trend + Momentum</v>
      </c>
      <c r="Q43">
        <f t="shared" si="5"/>
        <v>3.9499999999999886</v>
      </c>
      <c r="R43">
        <f t="shared" si="6"/>
        <v>4.8499999999999659</v>
      </c>
      <c r="S43">
        <f t="shared" si="7"/>
        <v>0.81443298969072508</v>
      </c>
      <c r="T43" t="str">
        <f t="shared" si="8"/>
        <v>UP</v>
      </c>
      <c r="U43" t="str">
        <f t="shared" si="9"/>
        <v>No T+M+I</v>
      </c>
      <c r="V43">
        <v>295.27712710023604</v>
      </c>
      <c r="W43">
        <v>363.85149963509917</v>
      </c>
      <c r="X43">
        <f t="shared" si="10"/>
        <v>-68.57437253486313</v>
      </c>
      <c r="Y43">
        <v>-59.033224480676218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256.8</v>
      </c>
      <c r="D44">
        <v>260.85000000000002</v>
      </c>
      <c r="E44">
        <v>256.2</v>
      </c>
      <c r="F44">
        <v>259</v>
      </c>
      <c r="G44">
        <f>_xll.TA_TYPPRICE(D44,E44,F44)</f>
        <v>258.68333333333334</v>
      </c>
      <c r="H44">
        <v>258.33398385340331</v>
      </c>
      <c r="I44" t="str">
        <f t="shared" si="0"/>
        <v>UP</v>
      </c>
      <c r="J44">
        <v>270.75697270326594</v>
      </c>
      <c r="K44">
        <v>265.18921715461175</v>
      </c>
      <c r="L44" t="str">
        <f t="shared" si="1"/>
        <v>DOWN</v>
      </c>
      <c r="M44" t="str">
        <f t="shared" si="2"/>
        <v>No Trend</v>
      </c>
      <c r="N44">
        <v>17.899387352515124</v>
      </c>
      <c r="O44" t="str">
        <f t="shared" si="3"/>
        <v>DOWN</v>
      </c>
      <c r="P44" t="str">
        <f t="shared" si="4"/>
        <v>No Trend + Momentum</v>
      </c>
      <c r="Q44">
        <f t="shared" si="5"/>
        <v>2.8000000000000114</v>
      </c>
      <c r="R44">
        <f t="shared" si="6"/>
        <v>4.6500000000000341</v>
      </c>
      <c r="S44">
        <f t="shared" si="7"/>
        <v>0.60215053763440662</v>
      </c>
      <c r="T44" t="str">
        <f t="shared" si="8"/>
        <v>No Indication</v>
      </c>
      <c r="U44" t="str">
        <f t="shared" si="9"/>
        <v>No T+M+I</v>
      </c>
      <c r="V44">
        <v>289.69603062327667</v>
      </c>
      <c r="W44">
        <v>356.0847218843511</v>
      </c>
      <c r="X44">
        <f t="shared" si="10"/>
        <v>-66.388691261074428</v>
      </c>
      <c r="Y44">
        <v>-60.50431783675586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260</v>
      </c>
      <c r="D45">
        <v>260.39999999999998</v>
      </c>
      <c r="E45">
        <v>252</v>
      </c>
      <c r="F45">
        <v>260</v>
      </c>
      <c r="G45">
        <f>_xll.TA_TYPPRICE(D45,E45,F45)</f>
        <v>257.46666666666664</v>
      </c>
      <c r="H45">
        <v>257.90032526003495</v>
      </c>
      <c r="I45" t="str">
        <f t="shared" si="0"/>
        <v>UP</v>
      </c>
      <c r="J45">
        <v>268.45542321365127</v>
      </c>
      <c r="K45">
        <v>262.25828000914248</v>
      </c>
      <c r="L45" t="str">
        <f t="shared" si="1"/>
        <v>DOWN</v>
      </c>
      <c r="M45" t="str">
        <f t="shared" si="2"/>
        <v>No Trend</v>
      </c>
      <c r="N45">
        <v>21.409953825303703</v>
      </c>
      <c r="O45" t="str">
        <f t="shared" si="3"/>
        <v>DOWN</v>
      </c>
      <c r="P45" t="str">
        <f t="shared" si="4"/>
        <v>No Trend + Momentum</v>
      </c>
      <c r="Q45">
        <f t="shared" si="5"/>
        <v>8</v>
      </c>
      <c r="R45">
        <f t="shared" si="6"/>
        <v>8.3999999999999773</v>
      </c>
      <c r="S45">
        <f t="shared" si="7"/>
        <v>0.95238095238095499</v>
      </c>
      <c r="T45" t="str">
        <f t="shared" si="8"/>
        <v>UP</v>
      </c>
      <c r="U45" t="str">
        <f t="shared" si="9"/>
        <v>No T+M+I</v>
      </c>
      <c r="V45">
        <v>285.12741052738795</v>
      </c>
      <c r="W45">
        <v>348.96733507810285</v>
      </c>
      <c r="X45">
        <f t="shared" si="10"/>
        <v>-63.839924550714898</v>
      </c>
      <c r="Y45">
        <v>-61.171439179547669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258</v>
      </c>
      <c r="D46">
        <v>260.95</v>
      </c>
      <c r="E46">
        <v>255</v>
      </c>
      <c r="F46">
        <v>260</v>
      </c>
      <c r="G46">
        <f>_xll.TA_TYPPRICE(D46,E46,F46)</f>
        <v>258.65000000000003</v>
      </c>
      <c r="H46">
        <v>258.27516263001746</v>
      </c>
      <c r="I46" t="str">
        <f t="shared" si="0"/>
        <v>UP</v>
      </c>
      <c r="J46">
        <v>266.78755138839546</v>
      </c>
      <c r="K46">
        <v>260.64532889599968</v>
      </c>
      <c r="L46" t="str">
        <f t="shared" si="1"/>
        <v>DOWN</v>
      </c>
      <c r="M46" t="str">
        <f t="shared" si="2"/>
        <v>No Trend</v>
      </c>
      <c r="N46">
        <v>21.409953825303706</v>
      </c>
      <c r="O46" t="str">
        <f t="shared" si="3"/>
        <v>DOWN</v>
      </c>
      <c r="P46" t="str">
        <f t="shared" si="4"/>
        <v>No Trend + Momentum</v>
      </c>
      <c r="Q46">
        <f t="shared" si="5"/>
        <v>5</v>
      </c>
      <c r="R46">
        <f t="shared" si="6"/>
        <v>5.9499999999999886</v>
      </c>
      <c r="S46">
        <f t="shared" si="7"/>
        <v>0.84033613445378308</v>
      </c>
      <c r="T46" t="str">
        <f t="shared" si="8"/>
        <v>UP</v>
      </c>
      <c r="U46" t="str">
        <f t="shared" si="9"/>
        <v>No T+M+I</v>
      </c>
      <c r="V46">
        <v>281.26165506163596</v>
      </c>
      <c r="W46">
        <v>342.37716210935451</v>
      </c>
      <c r="X46">
        <f t="shared" si="10"/>
        <v>-61.115507047718552</v>
      </c>
      <c r="Y46">
        <v>-61.160252753181844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260</v>
      </c>
      <c r="D47">
        <v>260.39999999999998</v>
      </c>
      <c r="E47">
        <v>256.45</v>
      </c>
      <c r="F47">
        <v>257</v>
      </c>
      <c r="G47">
        <f>_xll.TA_TYPPRICE(D47,E47,F47)</f>
        <v>257.95</v>
      </c>
      <c r="H47">
        <v>258.1125813150087</v>
      </c>
      <c r="I47" t="str">
        <f t="shared" si="0"/>
        <v>DOWN</v>
      </c>
      <c r="J47">
        <v>265.36809552430759</v>
      </c>
      <c r="K47">
        <v>259.71303358577751</v>
      </c>
      <c r="L47" t="str">
        <f t="shared" si="1"/>
        <v>DOWN</v>
      </c>
      <c r="M47" t="str">
        <f t="shared" si="2"/>
        <v>DOWN</v>
      </c>
      <c r="N47">
        <v>17.835173066993907</v>
      </c>
      <c r="O47" t="str">
        <f t="shared" si="3"/>
        <v>DOWN</v>
      </c>
      <c r="P47" t="str">
        <f t="shared" si="4"/>
        <v>DOWN</v>
      </c>
      <c r="Q47">
        <f t="shared" si="5"/>
        <v>0.55000000000001137</v>
      </c>
      <c r="R47">
        <f t="shared" si="6"/>
        <v>3.9499999999999886</v>
      </c>
      <c r="S47">
        <f t="shared" si="7"/>
        <v>0.13924050632911719</v>
      </c>
      <c r="T47" t="str">
        <f t="shared" si="8"/>
        <v>DOWN</v>
      </c>
      <c r="U47" t="str">
        <f t="shared" si="9"/>
        <v>DOWN</v>
      </c>
      <c r="V47">
        <v>277.5290927444612</v>
      </c>
      <c r="W47">
        <v>336.05292787903198</v>
      </c>
      <c r="X47">
        <f t="shared" si="10"/>
        <v>-58.523835134570788</v>
      </c>
      <c r="Y47">
        <v>-60.632969229459633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257.8</v>
      </c>
      <c r="D48">
        <v>260.05</v>
      </c>
      <c r="E48">
        <v>255.85</v>
      </c>
      <c r="F48">
        <v>256</v>
      </c>
      <c r="G48">
        <f>_xll.TA_TYPPRICE(D48,E48,F48)</f>
        <v>257.3</v>
      </c>
      <c r="H48">
        <v>257.70629065750438</v>
      </c>
      <c r="I48" t="str">
        <f t="shared" si="0"/>
        <v>DOWN</v>
      </c>
      <c r="J48">
        <v>264.18629651890592</v>
      </c>
      <c r="K48">
        <v>258.85458167782696</v>
      </c>
      <c r="L48" t="str">
        <f t="shared" si="1"/>
        <v>DOWN</v>
      </c>
      <c r="M48" t="str">
        <f t="shared" si="2"/>
        <v>DOWN</v>
      </c>
      <c r="N48">
        <v>16.675086158563708</v>
      </c>
      <c r="O48" t="str">
        <f t="shared" si="3"/>
        <v>DOWN</v>
      </c>
      <c r="P48" t="str">
        <f t="shared" si="4"/>
        <v>DOWN</v>
      </c>
      <c r="Q48">
        <f t="shared" si="5"/>
        <v>0.15000000000000568</v>
      </c>
      <c r="R48">
        <f t="shared" si="6"/>
        <v>4.2000000000000171</v>
      </c>
      <c r="S48">
        <f t="shared" si="7"/>
        <v>3.571428571428692E-2</v>
      </c>
      <c r="T48" t="str">
        <f t="shared" si="8"/>
        <v>DOWN</v>
      </c>
      <c r="U48" t="str">
        <f t="shared" si="9"/>
        <v>DOWN</v>
      </c>
      <c r="V48">
        <v>274.21692462992871</v>
      </c>
      <c r="W48">
        <v>330.12308136947405</v>
      </c>
      <c r="X48">
        <f t="shared" si="10"/>
        <v>-55.906156739545338</v>
      </c>
      <c r="Y48">
        <v>-59.687606731476777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255.1</v>
      </c>
      <c r="D49">
        <v>258.25</v>
      </c>
      <c r="E49">
        <v>255</v>
      </c>
      <c r="F49">
        <v>257</v>
      </c>
      <c r="G49">
        <f>_xll.TA_TYPPRICE(D49,E49,F49)</f>
        <v>256.75</v>
      </c>
      <c r="H49">
        <v>257.22814532875219</v>
      </c>
      <c r="I49" t="str">
        <f t="shared" si="0"/>
        <v>DOWN</v>
      </c>
      <c r="J49">
        <v>262.8671195147046</v>
      </c>
      <c r="K49">
        <v>257.99800797164318</v>
      </c>
      <c r="L49" t="str">
        <f t="shared" si="1"/>
        <v>DOWN</v>
      </c>
      <c r="M49" t="str">
        <f t="shared" si="2"/>
        <v>DOWN</v>
      </c>
      <c r="N49">
        <v>22.940495136283939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3.25</v>
      </c>
      <c r="S49">
        <f t="shared" si="7"/>
        <v>0.61538461538461542</v>
      </c>
      <c r="T49" t="str">
        <f t="shared" si="8"/>
        <v>No Indication</v>
      </c>
      <c r="U49" t="str">
        <f t="shared" si="9"/>
        <v>No T+M+I</v>
      </c>
      <c r="V49">
        <v>271.56816699455504</v>
      </c>
      <c r="W49">
        <v>324.70655682358711</v>
      </c>
      <c r="X49">
        <f t="shared" si="10"/>
        <v>-53.138389829032064</v>
      </c>
      <c r="Y49">
        <v>-58.377763350987834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268.95</v>
      </c>
      <c r="E50">
        <v>257</v>
      </c>
      <c r="F50">
        <v>268</v>
      </c>
      <c r="G50">
        <f>_xll.TA_TYPPRICE(D50,E50,F50)</f>
        <v>264.65000000000003</v>
      </c>
      <c r="H50">
        <v>260.93907266437611</v>
      </c>
      <c r="I50" t="str">
        <f t="shared" si="0"/>
        <v>UP</v>
      </c>
      <c r="J50">
        <v>264.21887073365912</v>
      </c>
      <c r="K50">
        <v>257.77622842238912</v>
      </c>
      <c r="L50" t="str">
        <f t="shared" si="1"/>
        <v>UP</v>
      </c>
      <c r="M50" t="str">
        <f t="shared" si="2"/>
        <v>UP</v>
      </c>
      <c r="N50">
        <v>62.11238467914886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11.949999999999989</v>
      </c>
      <c r="S50">
        <f t="shared" si="7"/>
        <v>0.92050209205021005</v>
      </c>
      <c r="T50" t="str">
        <f t="shared" si="8"/>
        <v>UP</v>
      </c>
      <c r="U50" t="str">
        <f t="shared" si="9"/>
        <v>UP</v>
      </c>
      <c r="V50">
        <v>271.01921822616197</v>
      </c>
      <c r="W50">
        <v>320.50607113295104</v>
      </c>
      <c r="X50">
        <f t="shared" si="10"/>
        <v>-49.486852906789068</v>
      </c>
      <c r="Y50">
        <v>-56.599581262148078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266.2</v>
      </c>
      <c r="D51">
        <v>273.5</v>
      </c>
      <c r="E51">
        <v>262.10000000000002</v>
      </c>
      <c r="F51">
        <v>264</v>
      </c>
      <c r="G51">
        <f>_xll.TA_TYPPRICE(D51,E51,F51)</f>
        <v>266.53333333333336</v>
      </c>
      <c r="H51">
        <v>263.73620299885476</v>
      </c>
      <c r="I51" t="str">
        <f t="shared" si="0"/>
        <v>UP</v>
      </c>
      <c r="J51">
        <v>266.28134390395707</v>
      </c>
      <c r="K51">
        <v>258.7370665507471</v>
      </c>
      <c r="L51" t="str">
        <f t="shared" si="1"/>
        <v>No Confirmation</v>
      </c>
      <c r="M51" t="str">
        <f t="shared" si="2"/>
        <v>No Trend</v>
      </c>
      <c r="N51">
        <v>50.454374010091286</v>
      </c>
      <c r="O51" t="str">
        <f t="shared" si="3"/>
        <v>No Momentum</v>
      </c>
      <c r="P51" t="str">
        <f t="shared" si="4"/>
        <v>No Trend + Momentum</v>
      </c>
      <c r="Q51">
        <f t="shared" si="5"/>
        <v>1.8999999999999773</v>
      </c>
      <c r="R51">
        <f t="shared" si="6"/>
        <v>11.399999999999977</v>
      </c>
      <c r="S51">
        <f t="shared" si="7"/>
        <v>0.16666666666666499</v>
      </c>
      <c r="T51" t="str">
        <f t="shared" si="8"/>
        <v>DOWN</v>
      </c>
      <c r="U51" t="str">
        <f t="shared" si="9"/>
        <v>No T+M+I</v>
      </c>
      <c r="V51">
        <v>269.93933849906011</v>
      </c>
      <c r="W51">
        <v>316.3204362342139</v>
      </c>
      <c r="X51">
        <f t="shared" si="10"/>
        <v>-46.381097735153787</v>
      </c>
      <c r="Y51">
        <v>-54.55588455674922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263.7</v>
      </c>
      <c r="D52">
        <v>265.8</v>
      </c>
      <c r="E52">
        <v>261.3</v>
      </c>
      <c r="F52">
        <v>263</v>
      </c>
      <c r="G52">
        <f>_xll.TA_TYPPRICE(D52,E52,F52)</f>
        <v>263.36666666666667</v>
      </c>
      <c r="H52">
        <v>263.55143483276072</v>
      </c>
      <c r="I52" t="str">
        <f t="shared" si="0"/>
        <v>DOWN</v>
      </c>
      <c r="J52">
        <v>266.17437859196662</v>
      </c>
      <c r="K52">
        <v>259.30660731724777</v>
      </c>
      <c r="L52" t="str">
        <f t="shared" si="1"/>
        <v>No Confirmation</v>
      </c>
      <c r="M52" t="str">
        <f t="shared" si="2"/>
        <v>No Trend</v>
      </c>
      <c r="N52">
        <v>47.658992282973188</v>
      </c>
      <c r="O52" t="str">
        <f t="shared" si="3"/>
        <v>No Momentum</v>
      </c>
      <c r="P52" t="str">
        <f t="shared" si="4"/>
        <v>No Trend + Momentum</v>
      </c>
      <c r="Q52">
        <f t="shared" si="5"/>
        <v>1.6999999999999886</v>
      </c>
      <c r="R52">
        <f t="shared" si="6"/>
        <v>4.5</v>
      </c>
      <c r="S52">
        <f t="shared" si="7"/>
        <v>0.37777777777777527</v>
      </c>
      <c r="T52" t="str">
        <f t="shared" si="8"/>
        <v>No Indication</v>
      </c>
      <c r="U52" t="str">
        <f t="shared" si="9"/>
        <v>No T+M+I</v>
      </c>
      <c r="V52">
        <v>268.87174796074316</v>
      </c>
      <c r="W52">
        <v>312.37077429093881</v>
      </c>
      <c r="X52">
        <f t="shared" si="10"/>
        <v>-43.499026330195647</v>
      </c>
      <c r="Y52">
        <v>-52.344512911438507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263.89999999999998</v>
      </c>
      <c r="D53">
        <v>265.85000000000002</v>
      </c>
      <c r="E53">
        <v>261.45</v>
      </c>
      <c r="F53">
        <v>263</v>
      </c>
      <c r="G53">
        <f>_xll.TA_TYPPRICE(D53,E53,F53)</f>
        <v>263.43333333333334</v>
      </c>
      <c r="H53">
        <v>263.492384083047</v>
      </c>
      <c r="I53" t="str">
        <f t="shared" si="0"/>
        <v>DOWN</v>
      </c>
      <c r="J53">
        <v>266.10229446041848</v>
      </c>
      <c r="K53">
        <v>259.78291680230382</v>
      </c>
      <c r="L53" t="str">
        <f t="shared" si="1"/>
        <v>No Confirmation</v>
      </c>
      <c r="M53" t="str">
        <f t="shared" si="2"/>
        <v>No Trend</v>
      </c>
      <c r="N53">
        <v>47.65899228297318</v>
      </c>
      <c r="O53" t="str">
        <f t="shared" si="3"/>
        <v>No Momentum</v>
      </c>
      <c r="P53" t="str">
        <f t="shared" si="4"/>
        <v>No Trend + Momentum</v>
      </c>
      <c r="Q53">
        <f t="shared" si="5"/>
        <v>1.5500000000000114</v>
      </c>
      <c r="R53">
        <f t="shared" si="6"/>
        <v>4.4000000000000341</v>
      </c>
      <c r="S53">
        <f t="shared" si="7"/>
        <v>0.35227272727272713</v>
      </c>
      <c r="T53" t="str">
        <f t="shared" si="8"/>
        <v>No Indication</v>
      </c>
      <c r="U53" t="str">
        <f t="shared" si="9"/>
        <v>No T+M+I</v>
      </c>
      <c r="V53">
        <v>267.96840212062881</v>
      </c>
      <c r="W53">
        <v>308.71367989901739</v>
      </c>
      <c r="X53">
        <f t="shared" si="10"/>
        <v>-40.745277778388584</v>
      </c>
      <c r="Y53">
        <v>-50.024665884828522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264.14999999999998</v>
      </c>
      <c r="D54">
        <v>264.95</v>
      </c>
      <c r="E54">
        <v>259</v>
      </c>
      <c r="F54">
        <v>260</v>
      </c>
      <c r="G54">
        <f>_xll.TA_TYPPRICE(D54,E54,F54)</f>
        <v>261.31666666666666</v>
      </c>
      <c r="H54">
        <v>262.4045253748568</v>
      </c>
      <c r="I54" t="str">
        <f t="shared" si="0"/>
        <v>DOWN</v>
      </c>
      <c r="J54">
        <v>265.84622902476991</v>
      </c>
      <c r="K54">
        <v>259.60893529068073</v>
      </c>
      <c r="L54" t="str">
        <f t="shared" si="1"/>
        <v>No Confirmation</v>
      </c>
      <c r="M54" t="str">
        <f t="shared" si="2"/>
        <v>No Trend</v>
      </c>
      <c r="N54">
        <v>37.833396163966036</v>
      </c>
      <c r="O54" t="str">
        <f t="shared" si="3"/>
        <v>DOWN</v>
      </c>
      <c r="P54" t="str">
        <f t="shared" si="4"/>
        <v>No Trend + Momentum</v>
      </c>
      <c r="Q54">
        <f t="shared" si="5"/>
        <v>1</v>
      </c>
      <c r="R54">
        <f t="shared" si="6"/>
        <v>5.9499999999999886</v>
      </c>
      <c r="S54">
        <f t="shared" si="7"/>
        <v>0.16806722689075662</v>
      </c>
      <c r="T54" t="str">
        <f t="shared" si="8"/>
        <v>DOWN</v>
      </c>
      <c r="U54" t="str">
        <f t="shared" si="9"/>
        <v>No T+M+I</v>
      </c>
      <c r="V54">
        <v>266.74249410207051</v>
      </c>
      <c r="W54">
        <v>305.10525916575682</v>
      </c>
      <c r="X54">
        <f t="shared" si="10"/>
        <v>-38.362765063686311</v>
      </c>
      <c r="Y54">
        <v>-47.692285720600083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266.39999999999998</v>
      </c>
      <c r="D55">
        <v>274</v>
      </c>
      <c r="E55">
        <v>264.55</v>
      </c>
      <c r="F55">
        <v>268</v>
      </c>
      <c r="G55">
        <f>_xll.TA_TYPPRICE(D55,E55,F55)</f>
        <v>268.84999999999997</v>
      </c>
      <c r="H55">
        <v>265.62726268742836</v>
      </c>
      <c r="I55" t="str">
        <f t="shared" si="0"/>
        <v>UP</v>
      </c>
      <c r="J55">
        <v>267.6581781303766</v>
      </c>
      <c r="K55">
        <v>260.70694967052947</v>
      </c>
      <c r="L55" t="str">
        <f t="shared" si="1"/>
        <v>UP</v>
      </c>
      <c r="M55" t="str">
        <f t="shared" si="2"/>
        <v>UP</v>
      </c>
      <c r="N55">
        <v>63.154314043118234</v>
      </c>
      <c r="O55" t="str">
        <f t="shared" si="3"/>
        <v>UP</v>
      </c>
      <c r="P55" t="str">
        <f t="shared" si="4"/>
        <v>UP</v>
      </c>
      <c r="Q55">
        <f t="shared" si="5"/>
        <v>3.4499999999999886</v>
      </c>
      <c r="R55">
        <f t="shared" si="6"/>
        <v>9.4499999999999886</v>
      </c>
      <c r="S55">
        <f t="shared" si="7"/>
        <v>0.36507936507936434</v>
      </c>
      <c r="T55" t="str">
        <f t="shared" si="8"/>
        <v>No Indication</v>
      </c>
      <c r="U55" t="str">
        <f t="shared" si="9"/>
        <v>No T+M+I</v>
      </c>
      <c r="V55">
        <v>266.93595654790579</v>
      </c>
      <c r="W55">
        <v>302.35672144977485</v>
      </c>
      <c r="X55">
        <f t="shared" si="10"/>
        <v>-35.420764901869063</v>
      </c>
      <c r="Y55">
        <v>-45.237981556853882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267.3</v>
      </c>
      <c r="D56">
        <v>272.64999999999998</v>
      </c>
      <c r="E56">
        <v>266.5</v>
      </c>
      <c r="F56">
        <v>269</v>
      </c>
      <c r="G56">
        <f>_xll.TA_TYPPRICE(D56,E56,F56)</f>
        <v>269.38333333333333</v>
      </c>
      <c r="H56">
        <v>267.50529801038084</v>
      </c>
      <c r="I56" t="str">
        <f t="shared" si="0"/>
        <v>UP</v>
      </c>
      <c r="J56">
        <v>268.76747187918181</v>
      </c>
      <c r="K56">
        <v>261.9942941881896</v>
      </c>
      <c r="L56" t="str">
        <f t="shared" si="1"/>
        <v>UP</v>
      </c>
      <c r="M56" t="str">
        <f t="shared" si="2"/>
        <v>UP</v>
      </c>
      <c r="N56">
        <v>65.358933244858974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6.1499999999999773</v>
      </c>
      <c r="S56">
        <f t="shared" si="7"/>
        <v>0.4065040650406519</v>
      </c>
      <c r="T56" t="str">
        <f t="shared" si="8"/>
        <v>No Indication</v>
      </c>
      <c r="U56" t="str">
        <f t="shared" si="9"/>
        <v>No T+M+I</v>
      </c>
      <c r="V56">
        <v>267.25350169438184</v>
      </c>
      <c r="W56">
        <v>299.88585319423595</v>
      </c>
      <c r="X56">
        <f t="shared" si="10"/>
        <v>-32.63235149985411</v>
      </c>
      <c r="Y56">
        <v>-42.716855545453924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270</v>
      </c>
      <c r="D57">
        <v>272.05</v>
      </c>
      <c r="E57">
        <v>267.3</v>
      </c>
      <c r="F57">
        <v>272</v>
      </c>
      <c r="G57">
        <f>_xll.TA_TYPPRICE(D57,E57,F57)</f>
        <v>270.45</v>
      </c>
      <c r="H57">
        <v>268.97764900519041</v>
      </c>
      <c r="I57" t="str">
        <f t="shared" si="0"/>
        <v>UP</v>
      </c>
      <c r="J57">
        <v>269.49692257269697</v>
      </c>
      <c r="K57">
        <v>263.17333992414746</v>
      </c>
      <c r="L57" t="str">
        <f t="shared" si="1"/>
        <v>UP</v>
      </c>
      <c r="M57" t="str">
        <f t="shared" si="2"/>
        <v>UP</v>
      </c>
      <c r="N57">
        <v>71.707187693923018</v>
      </c>
      <c r="O57" t="str">
        <f t="shared" si="3"/>
        <v>UP</v>
      </c>
      <c r="P57" t="str">
        <f t="shared" si="4"/>
        <v>UP</v>
      </c>
      <c r="Q57">
        <f t="shared" si="5"/>
        <v>4.6999999999999886</v>
      </c>
      <c r="R57">
        <f t="shared" si="6"/>
        <v>4.75</v>
      </c>
      <c r="S57">
        <f t="shared" si="7"/>
        <v>0.98947368421052395</v>
      </c>
      <c r="T57" t="str">
        <f t="shared" si="8"/>
        <v>UP</v>
      </c>
      <c r="U57" t="str">
        <f t="shared" si="9"/>
        <v>UP</v>
      </c>
      <c r="V57">
        <v>267.98373220293848</v>
      </c>
      <c r="W57">
        <v>297.82023443910737</v>
      </c>
      <c r="X57">
        <f t="shared" si="10"/>
        <v>-29.836502236168883</v>
      </c>
      <c r="Y57">
        <v>-40.140784883596915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270.75</v>
      </c>
      <c r="D58">
        <v>274.25</v>
      </c>
      <c r="E58">
        <v>268.25</v>
      </c>
      <c r="F58">
        <v>270</v>
      </c>
      <c r="G58">
        <f>_xll.TA_TYPPRICE(D58,E58,F58)</f>
        <v>270.83333333333331</v>
      </c>
      <c r="H58">
        <v>269.90549116926184</v>
      </c>
      <c r="I58" t="str">
        <f t="shared" si="0"/>
        <v>UP</v>
      </c>
      <c r="J58">
        <v>270.55316200098656</v>
      </c>
      <c r="K58">
        <v>264.30148660767026</v>
      </c>
      <c r="L58" t="str">
        <f t="shared" si="1"/>
        <v>No Confirmation</v>
      </c>
      <c r="M58" t="str">
        <f t="shared" si="2"/>
        <v>No Trend</v>
      </c>
      <c r="N58">
        <v>62.207210753684116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6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268.29392724864027</v>
      </c>
      <c r="W58">
        <v>295.75947633250684</v>
      </c>
      <c r="X58">
        <f t="shared" si="10"/>
        <v>-27.465549083866563</v>
      </c>
      <c r="Y58">
        <v>-37.605737723650847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283.89999999999998</v>
      </c>
      <c r="D59">
        <v>290.89999999999998</v>
      </c>
      <c r="E59">
        <v>280.25</v>
      </c>
      <c r="F59">
        <v>286</v>
      </c>
      <c r="G59">
        <f>_xll.TA_TYPPRICE(D59,E59,F59)</f>
        <v>285.71666666666664</v>
      </c>
      <c r="H59">
        <v>277.81107891796421</v>
      </c>
      <c r="I59" t="str">
        <f t="shared" si="0"/>
        <v>UP</v>
      </c>
      <c r="J59">
        <v>275.0746815563229</v>
      </c>
      <c r="K59">
        <v>267.84560069485462</v>
      </c>
      <c r="L59" t="str">
        <f t="shared" si="1"/>
        <v>UP</v>
      </c>
      <c r="M59" t="str">
        <f t="shared" si="2"/>
        <v>UP</v>
      </c>
      <c r="N59">
        <v>83.743842013763199</v>
      </c>
      <c r="O59" t="str">
        <f t="shared" si="3"/>
        <v>UP</v>
      </c>
      <c r="P59" t="str">
        <f t="shared" si="4"/>
        <v>UP</v>
      </c>
      <c r="Q59">
        <f t="shared" si="5"/>
        <v>5.75</v>
      </c>
      <c r="R59">
        <f t="shared" si="6"/>
        <v>10.649999999999977</v>
      </c>
      <c r="S59">
        <f t="shared" si="7"/>
        <v>0.53990610328638611</v>
      </c>
      <c r="T59" t="str">
        <f t="shared" si="8"/>
        <v>No Indication</v>
      </c>
      <c r="U59" t="str">
        <f t="shared" si="9"/>
        <v>No T+M+I</v>
      </c>
      <c r="V59">
        <v>271.01793844115713</v>
      </c>
      <c r="W59">
        <v>295.03655215972856</v>
      </c>
      <c r="X59">
        <f t="shared" si="10"/>
        <v>-24.01861371857143</v>
      </c>
      <c r="Y59">
        <v>-34.888312922634967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290.2</v>
      </c>
      <c r="D60">
        <v>293.5</v>
      </c>
      <c r="E60">
        <v>289.25</v>
      </c>
      <c r="F60">
        <v>291</v>
      </c>
      <c r="G60">
        <f>_xll.TA_TYPPRICE(D60,E60,F60)</f>
        <v>291.25</v>
      </c>
      <c r="H60">
        <v>284.5305394589821</v>
      </c>
      <c r="I60" t="str">
        <f t="shared" si="0"/>
        <v>UP</v>
      </c>
      <c r="J60">
        <v>279.1691967660289</v>
      </c>
      <c r="K60">
        <v>272.60213387377581</v>
      </c>
      <c r="L60" t="str">
        <f t="shared" si="1"/>
        <v>UP</v>
      </c>
      <c r="M60" t="str">
        <f t="shared" si="2"/>
        <v>UP</v>
      </c>
      <c r="N60">
        <v>86.703637526060277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4.25</v>
      </c>
      <c r="S60">
        <f t="shared" si="7"/>
        <v>0.41176470588235292</v>
      </c>
      <c r="T60" t="str">
        <f t="shared" si="8"/>
        <v>No Indication</v>
      </c>
      <c r="U60" t="str">
        <f t="shared" si="9"/>
        <v>No T+M+I</v>
      </c>
      <c r="V60">
        <v>274.09210175790218</v>
      </c>
      <c r="W60">
        <v>294.73754829604496</v>
      </c>
      <c r="X60">
        <f t="shared" si="10"/>
        <v>-20.645446538142778</v>
      </c>
      <c r="Y60">
        <v>-32.039739645736532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292.85000000000002</v>
      </c>
      <c r="D61">
        <v>292.95</v>
      </c>
      <c r="E61">
        <v>289</v>
      </c>
      <c r="F61">
        <v>290</v>
      </c>
      <c r="G61">
        <f>_xll.TA_TYPPRICE(D61,E61,F61)</f>
        <v>290.65000000000003</v>
      </c>
      <c r="H61">
        <v>287.59026972949107</v>
      </c>
      <c r="I61" t="str">
        <f t="shared" si="0"/>
        <v>UP</v>
      </c>
      <c r="J61">
        <v>282.23159748468913</v>
      </c>
      <c r="K61">
        <v>276.24610412404786</v>
      </c>
      <c r="L61" t="str">
        <f t="shared" si="1"/>
        <v>UP</v>
      </c>
      <c r="M61" t="str">
        <f t="shared" si="2"/>
        <v>UP</v>
      </c>
      <c r="N61">
        <v>82.928875468810347</v>
      </c>
      <c r="O61" t="str">
        <f t="shared" si="3"/>
        <v>UP</v>
      </c>
      <c r="P61" t="str">
        <f t="shared" si="4"/>
        <v>UP</v>
      </c>
      <c r="Q61">
        <f t="shared" si="5"/>
        <v>1</v>
      </c>
      <c r="R61">
        <f t="shared" si="6"/>
        <v>3.9499999999999886</v>
      </c>
      <c r="S61">
        <f t="shared" si="7"/>
        <v>0.25316455696202605</v>
      </c>
      <c r="T61" t="str">
        <f t="shared" si="8"/>
        <v>No Indication</v>
      </c>
      <c r="U61" t="str">
        <f t="shared" si="9"/>
        <v>No T+M+I</v>
      </c>
      <c r="V61">
        <v>276.53947071822495</v>
      </c>
      <c r="W61">
        <v>294.38661879263424</v>
      </c>
      <c r="X61">
        <f t="shared" si="10"/>
        <v>-17.84714807440929</v>
      </c>
      <c r="Y61">
        <v>-29.201221331471082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290</v>
      </c>
      <c r="D62">
        <v>291.5</v>
      </c>
      <c r="E62">
        <v>287.8</v>
      </c>
      <c r="F62">
        <v>290</v>
      </c>
      <c r="G62">
        <f>_xll.TA_TYPPRICE(D62,E62,F62)</f>
        <v>289.76666666666665</v>
      </c>
      <c r="H62">
        <v>288.67846819807886</v>
      </c>
      <c r="I62" t="str">
        <f t="shared" si="0"/>
        <v>UP</v>
      </c>
      <c r="J62">
        <v>284.29124248809154</v>
      </c>
      <c r="K62">
        <v>278.8136365409261</v>
      </c>
      <c r="L62" t="str">
        <f t="shared" si="1"/>
        <v>UP</v>
      </c>
      <c r="M62" t="str">
        <f t="shared" si="2"/>
        <v>UP</v>
      </c>
      <c r="N62">
        <v>82.928875468810347</v>
      </c>
      <c r="O62" t="str">
        <f t="shared" si="3"/>
        <v>UP</v>
      </c>
      <c r="P62" t="str">
        <f t="shared" si="4"/>
        <v>UP</v>
      </c>
      <c r="Q62">
        <f t="shared" si="5"/>
        <v>2.1999999999999886</v>
      </c>
      <c r="R62">
        <f t="shared" si="6"/>
        <v>3.6999999999999886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278.61032137695958</v>
      </c>
      <c r="W62">
        <v>294.06168406725391</v>
      </c>
      <c r="X62">
        <f t="shared" si="10"/>
        <v>-15.451362690294332</v>
      </c>
      <c r="Y62">
        <v>-26.45124960323573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</v>
      </c>
      <c r="D63">
        <v>293.25</v>
      </c>
      <c r="E63">
        <v>287.25</v>
      </c>
      <c r="F63">
        <v>292</v>
      </c>
      <c r="G63">
        <f>_xll.TA_TYPPRICE(D63,E63,F63)</f>
        <v>290.83333333333331</v>
      </c>
      <c r="H63">
        <v>289.75590076570609</v>
      </c>
      <c r="I63" t="str">
        <f t="shared" si="0"/>
        <v>UP</v>
      </c>
      <c r="J63">
        <v>286.28207749073789</v>
      </c>
      <c r="K63">
        <v>280.68838397627587</v>
      </c>
      <c r="L63" t="str">
        <f t="shared" si="1"/>
        <v>UP</v>
      </c>
      <c r="M63" t="str">
        <f t="shared" si="2"/>
        <v>UP</v>
      </c>
      <c r="N63">
        <v>84.973278524224639</v>
      </c>
      <c r="O63" t="str">
        <f t="shared" si="3"/>
        <v>UP</v>
      </c>
      <c r="P63" t="str">
        <f t="shared" si="4"/>
        <v>UP</v>
      </c>
      <c r="Q63">
        <f t="shared" si="5"/>
        <v>4.75</v>
      </c>
      <c r="R63">
        <f t="shared" si="6"/>
        <v>6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280.67027193435041</v>
      </c>
      <c r="W63">
        <v>293.90896672893882</v>
      </c>
      <c r="X63">
        <f t="shared" si="10"/>
        <v>-13.238694794588412</v>
      </c>
      <c r="Y63">
        <v>-23.808738641506267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290</v>
      </c>
      <c r="D64">
        <v>290.85000000000002</v>
      </c>
      <c r="E64">
        <v>287.89999999999998</v>
      </c>
      <c r="F64">
        <v>289</v>
      </c>
      <c r="G64">
        <f>_xll.TA_TYPPRICE(D64,E64,F64)</f>
        <v>289.25</v>
      </c>
      <c r="H64">
        <v>289.50295038285304</v>
      </c>
      <c r="I64" t="str">
        <f t="shared" si="0"/>
        <v>DOWN</v>
      </c>
      <c r="J64">
        <v>287.29717138168502</v>
      </c>
      <c r="K64">
        <v>282.29096531488125</v>
      </c>
      <c r="L64" t="str">
        <f t="shared" si="1"/>
        <v>UP</v>
      </c>
      <c r="M64" t="str">
        <f t="shared" si="2"/>
        <v>No Trend</v>
      </c>
      <c r="N64">
        <v>69.391649092789564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2.9500000000000455</v>
      </c>
      <c r="S64">
        <f t="shared" si="7"/>
        <v>0.37288135593220534</v>
      </c>
      <c r="T64" t="str">
        <f t="shared" si="8"/>
        <v>No Indication</v>
      </c>
      <c r="U64" t="str">
        <f t="shared" si="9"/>
        <v>No T+M+I</v>
      </c>
      <c r="V64">
        <v>281.95176855983499</v>
      </c>
      <c r="W64">
        <v>293.54533956383221</v>
      </c>
      <c r="X64">
        <f t="shared" si="10"/>
        <v>-11.593571003997226</v>
      </c>
      <c r="Y64">
        <v>-21.365705114004459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</v>
      </c>
      <c r="D65">
        <v>290.5</v>
      </c>
      <c r="E65">
        <v>287.39999999999998</v>
      </c>
      <c r="F65">
        <v>288.75</v>
      </c>
      <c r="G65">
        <f>_xll.TA_TYPPRICE(D65,E65,F65)</f>
        <v>288.88333333333333</v>
      </c>
      <c r="H65">
        <v>289.19314185809321</v>
      </c>
      <c r="I65" t="str">
        <f t="shared" si="0"/>
        <v>DOWN</v>
      </c>
      <c r="J65">
        <v>288.00891107464389</v>
      </c>
      <c r="K65">
        <v>283.42630635601876</v>
      </c>
      <c r="L65" t="str">
        <f t="shared" si="1"/>
        <v>UP</v>
      </c>
      <c r="M65" t="str">
        <f t="shared" si="2"/>
        <v>No Trend</v>
      </c>
      <c r="N65">
        <v>68.091032814567214</v>
      </c>
      <c r="O65" t="str">
        <f t="shared" si="3"/>
        <v>UP</v>
      </c>
      <c r="P65" t="str">
        <f t="shared" si="4"/>
        <v>No Trend + Momentum</v>
      </c>
      <c r="Q65">
        <f t="shared" si="5"/>
        <v>1.3500000000000227</v>
      </c>
      <c r="R65">
        <f t="shared" si="6"/>
        <v>3.1000000000000227</v>
      </c>
      <c r="S65">
        <f t="shared" si="7"/>
        <v>0.4354838709677461</v>
      </c>
      <c r="T65" t="str">
        <f t="shared" si="8"/>
        <v>No Indication</v>
      </c>
      <c r="U65" t="str">
        <f t="shared" si="9"/>
        <v>No T+M+I</v>
      </c>
      <c r="V65">
        <v>282.99765031986038</v>
      </c>
      <c r="W65">
        <v>293.19012922577059</v>
      </c>
      <c r="X65">
        <f t="shared" si="10"/>
        <v>-10.192478905910207</v>
      </c>
      <c r="Y65">
        <v>-19.13105987238561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289</v>
      </c>
      <c r="D66">
        <v>295.95</v>
      </c>
      <c r="E66">
        <v>289</v>
      </c>
      <c r="F66">
        <v>294.64999999999998</v>
      </c>
      <c r="G66">
        <f>_xll.TA_TYPPRICE(D66,E66,F66)</f>
        <v>293.2</v>
      </c>
      <c r="H66">
        <v>291.19657092904663</v>
      </c>
      <c r="I66" t="str">
        <f t="shared" si="0"/>
        <v>UP</v>
      </c>
      <c r="J66">
        <v>289.77359750250082</v>
      </c>
      <c r="K66">
        <v>284.66490494357015</v>
      </c>
      <c r="L66" t="str">
        <f t="shared" si="1"/>
        <v>UP</v>
      </c>
      <c r="M66" t="str">
        <f t="shared" si="2"/>
        <v>UP</v>
      </c>
      <c r="N66">
        <v>79.452307337334261</v>
      </c>
      <c r="O66" t="str">
        <f t="shared" si="3"/>
        <v>UP</v>
      </c>
      <c r="P66" t="str">
        <f t="shared" si="4"/>
        <v>UP</v>
      </c>
      <c r="Q66">
        <f t="shared" si="5"/>
        <v>5.6499999999999773</v>
      </c>
      <c r="R66">
        <f t="shared" si="6"/>
        <v>6.9499999999999886</v>
      </c>
      <c r="S66">
        <f t="shared" si="7"/>
        <v>0.81294964028776784</v>
      </c>
      <c r="T66" t="str">
        <f t="shared" si="8"/>
        <v>UP</v>
      </c>
      <c r="U66" t="str">
        <f t="shared" si="9"/>
        <v>UP</v>
      </c>
      <c r="V66">
        <v>284.7903195014203</v>
      </c>
      <c r="W66">
        <v>293.29826780163944</v>
      </c>
      <c r="X66">
        <f t="shared" si="10"/>
        <v>-8.5079483002191409</v>
      </c>
      <c r="Y66">
        <v>-17.006437557952317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289.8</v>
      </c>
      <c r="AE66">
        <f t="shared" si="16"/>
        <v>291.65000000000003</v>
      </c>
      <c r="AF66">
        <f t="shared" si="17"/>
        <v>292.5</v>
      </c>
      <c r="AG66">
        <f t="shared" si="18"/>
        <v>293.3</v>
      </c>
    </row>
    <row r="67" spans="1:33" x14ac:dyDescent="0.25">
      <c r="A67" t="s">
        <v>5</v>
      </c>
      <c r="B67" s="1">
        <v>42949</v>
      </c>
      <c r="C67">
        <v>294</v>
      </c>
      <c r="D67">
        <v>297.7</v>
      </c>
      <c r="E67">
        <v>293</v>
      </c>
      <c r="F67">
        <v>293.60000000000002</v>
      </c>
      <c r="G67">
        <f>_xll.TA_TYPPRICE(D67,E67,F67)</f>
        <v>294.76666666666671</v>
      </c>
      <c r="H67">
        <v>292.98161879785664</v>
      </c>
      <c r="I67" t="str">
        <f t="shared" ref="I67:I82" si="20">IF(F67&gt;H67,"UP","DOWN")</f>
        <v>UP</v>
      </c>
      <c r="J67">
        <v>291.53502027972286</v>
      </c>
      <c r="K67">
        <v>286.51714828944347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73.621032500991291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0.60000000000002274</v>
      </c>
      <c r="R67">
        <f t="shared" ref="R67:R82" si="26">D67-E67</f>
        <v>4.6999999999999886</v>
      </c>
      <c r="S67">
        <f t="shared" ref="S67:S82" si="27">Q67/R67</f>
        <v>0.12765957446809026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286.14565496274025</v>
      </c>
      <c r="W67">
        <v>293.32061833485136</v>
      </c>
      <c r="X67">
        <f t="shared" ref="X67:X82" si="30">V67-W67</f>
        <v>-7.1749633721111081</v>
      </c>
      <c r="Y67">
        <v>-15.040142720784075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294.7</v>
      </c>
      <c r="D68">
        <v>295.39999999999998</v>
      </c>
      <c r="E68">
        <v>288.60000000000002</v>
      </c>
      <c r="F68">
        <v>289.25</v>
      </c>
      <c r="G68">
        <f>_xll.TA_TYPPRICE(D68,E68,F68)</f>
        <v>291.08333333333331</v>
      </c>
      <c r="H68">
        <v>292.03247606559501</v>
      </c>
      <c r="I68" t="str">
        <f t="shared" si="20"/>
        <v>DOWN</v>
      </c>
      <c r="J68">
        <v>292.39390466200666</v>
      </c>
      <c r="K68">
        <v>286.98000422512268</v>
      </c>
      <c r="L68" t="str">
        <f t="shared" si="21"/>
        <v>No Confirmation</v>
      </c>
      <c r="M68" t="str">
        <f t="shared" si="22"/>
        <v>No Trend</v>
      </c>
      <c r="N68">
        <v>53.345754088736498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0.64999999999997726</v>
      </c>
      <c r="R68">
        <f t="shared" si="26"/>
        <v>6.7999999999999545</v>
      </c>
      <c r="S68">
        <f t="shared" si="27"/>
        <v>9.5588235294114948E-2</v>
      </c>
      <c r="T68" t="str">
        <f t="shared" si="28"/>
        <v>DOWN</v>
      </c>
      <c r="U68" t="str">
        <f t="shared" si="29"/>
        <v>No T+M+I</v>
      </c>
      <c r="V68">
        <v>286.62324650693404</v>
      </c>
      <c r="W68">
        <v>293.01909105078829</v>
      </c>
      <c r="X68">
        <f t="shared" si="30"/>
        <v>-6.3958445438542526</v>
      </c>
      <c r="Y68">
        <v>-13.311283085398111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289.8</v>
      </c>
      <c r="D69">
        <v>293.2</v>
      </c>
      <c r="E69">
        <v>289</v>
      </c>
      <c r="F69">
        <v>289.85000000000002</v>
      </c>
      <c r="G69">
        <f>_xll.TA_TYPPRICE(D69,E69,F69)</f>
        <v>290.68333333333334</v>
      </c>
      <c r="H69">
        <v>291.35790469946414</v>
      </c>
      <c r="I69" t="str">
        <f t="shared" si="20"/>
        <v>DOWN</v>
      </c>
      <c r="J69">
        <v>292.57303695933854</v>
      </c>
      <c r="K69">
        <v>287.42889217509543</v>
      </c>
      <c r="L69" t="str">
        <f t="shared" si="21"/>
        <v>No Confirmation</v>
      </c>
      <c r="M69" t="str">
        <f t="shared" si="22"/>
        <v>No Trend</v>
      </c>
      <c r="N69">
        <v>55.46061190720485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0.85000000000002274</v>
      </c>
      <c r="R69">
        <f t="shared" si="26"/>
        <v>4.1999999999999886</v>
      </c>
      <c r="S69">
        <f t="shared" si="27"/>
        <v>0.20238095238095835</v>
      </c>
      <c r="T69" t="str">
        <f t="shared" si="28"/>
        <v>No Indication</v>
      </c>
      <c r="U69" t="str">
        <f t="shared" si="29"/>
        <v>No T+M+I</v>
      </c>
      <c r="V69">
        <v>287.11967012125189</v>
      </c>
      <c r="W69">
        <v>292.7843435655447</v>
      </c>
      <c r="X69">
        <f t="shared" si="30"/>
        <v>-5.6646734442928164</v>
      </c>
      <c r="Y69">
        <v>-11.781961157177053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289.60000000000002</v>
      </c>
      <c r="D70">
        <v>289.89999999999998</v>
      </c>
      <c r="E70">
        <v>287.10000000000002</v>
      </c>
      <c r="F70">
        <v>287.95</v>
      </c>
      <c r="G70">
        <f>_xll.TA_TYPPRICE(D70,E70,F70)</f>
        <v>288.31666666666666</v>
      </c>
      <c r="H70">
        <v>289.83728568306537</v>
      </c>
      <c r="I70" t="str">
        <f t="shared" si="20"/>
        <v>DOWN</v>
      </c>
      <c r="J70">
        <v>291.97902874615221</v>
      </c>
      <c r="K70">
        <v>287.35580502507423</v>
      </c>
      <c r="L70" t="str">
        <f t="shared" si="21"/>
        <v>No Confirmation</v>
      </c>
      <c r="M70" t="str">
        <f t="shared" si="22"/>
        <v>No Trend</v>
      </c>
      <c r="N70">
        <v>47.023112808144468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0.84999999999996589</v>
      </c>
      <c r="R70">
        <f t="shared" si="26"/>
        <v>2.7999999999999545</v>
      </c>
      <c r="S70">
        <f t="shared" si="27"/>
        <v>0.30357142857142133</v>
      </c>
      <c r="T70" t="str">
        <f t="shared" si="28"/>
        <v>No Indication</v>
      </c>
      <c r="U70" t="str">
        <f t="shared" si="29"/>
        <v>No T+M+I</v>
      </c>
      <c r="V70">
        <v>287.24741317952083</v>
      </c>
      <c r="W70">
        <v>292.42624404217099</v>
      </c>
      <c r="X70">
        <f t="shared" si="30"/>
        <v>-5.1788308626501589</v>
      </c>
      <c r="Y70">
        <v>-10.461335098271674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291.3</v>
      </c>
      <c r="D71">
        <v>291.55</v>
      </c>
      <c r="E71">
        <v>284.89999999999998</v>
      </c>
      <c r="F71">
        <v>287.05</v>
      </c>
      <c r="G71">
        <f>_xll.TA_TYPPRICE(D71,E71,F71)</f>
        <v>287.83333333333331</v>
      </c>
      <c r="H71">
        <v>288.83530950819932</v>
      </c>
      <c r="I71" t="str">
        <f t="shared" si="20"/>
        <v>DOWN</v>
      </c>
      <c r="J71">
        <v>291.88368902478504</v>
      </c>
      <c r="K71">
        <v>286.81007057505775</v>
      </c>
      <c r="L71" t="str">
        <f t="shared" si="21"/>
        <v>No Confirmation</v>
      </c>
      <c r="M71" t="str">
        <f t="shared" si="22"/>
        <v>No Trend</v>
      </c>
      <c r="N71">
        <v>43.137307490917379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2.1500000000000341</v>
      </c>
      <c r="R71">
        <f t="shared" si="26"/>
        <v>6.6500000000000341</v>
      </c>
      <c r="S71">
        <f t="shared" si="27"/>
        <v>0.32330827067669521</v>
      </c>
      <c r="T71" t="str">
        <f t="shared" si="28"/>
        <v>No Indication</v>
      </c>
      <c r="U71" t="str">
        <f t="shared" si="29"/>
        <v>No T+M+I</v>
      </c>
      <c r="V71">
        <v>287.21704192113299</v>
      </c>
      <c r="W71">
        <v>292.02800374275091</v>
      </c>
      <c r="X71">
        <f t="shared" si="30"/>
        <v>-4.8109618216179229</v>
      </c>
      <c r="Y71">
        <v>-9.3312604429409234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287.10000000000002</v>
      </c>
      <c r="D72">
        <v>288.55</v>
      </c>
      <c r="E72">
        <v>285.89999999999998</v>
      </c>
      <c r="F72">
        <v>286.60000000000002</v>
      </c>
      <c r="G72">
        <f>_xll.TA_TYPPRICE(D72,E72,F72)</f>
        <v>287.01666666666671</v>
      </c>
      <c r="H72">
        <v>287.92598808743298</v>
      </c>
      <c r="I72" t="str">
        <f t="shared" si="20"/>
        <v>DOWN</v>
      </c>
      <c r="J72">
        <v>291.14286924149945</v>
      </c>
      <c r="K72">
        <v>286.60783266948937</v>
      </c>
      <c r="L72" t="str">
        <f t="shared" si="21"/>
        <v>DOWN</v>
      </c>
      <c r="M72" t="str">
        <f t="shared" si="22"/>
        <v>DOWN</v>
      </c>
      <c r="N72">
        <v>41.018787811630062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0.70000000000004547</v>
      </c>
      <c r="R72">
        <f t="shared" si="26"/>
        <v>2.6500000000000341</v>
      </c>
      <c r="S72">
        <f t="shared" si="27"/>
        <v>0.26415094339624018</v>
      </c>
      <c r="T72" t="str">
        <f t="shared" si="28"/>
        <v>No Indication</v>
      </c>
      <c r="U72" t="str">
        <f t="shared" si="29"/>
        <v>No T+M+I</v>
      </c>
      <c r="V72">
        <v>287.12211239480484</v>
      </c>
      <c r="W72">
        <v>291.62592939143605</v>
      </c>
      <c r="X72">
        <f t="shared" si="30"/>
        <v>-4.5038169966312012</v>
      </c>
      <c r="Y72">
        <v>-8.3657717536789793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289.45</v>
      </c>
      <c r="E73">
        <v>285.75</v>
      </c>
      <c r="F73">
        <v>289.14999999999998</v>
      </c>
      <c r="G73">
        <f>_xll.TA_TYPPRICE(D73,E73,F73)</f>
        <v>288.11666666666667</v>
      </c>
      <c r="H73">
        <v>288.02132737704983</v>
      </c>
      <c r="I73" t="str">
        <f t="shared" si="20"/>
        <v>UP</v>
      </c>
      <c r="J73">
        <v>290.76667607672181</v>
      </c>
      <c r="K73">
        <v>286.41720318738061</v>
      </c>
      <c r="L73" t="str">
        <f t="shared" si="21"/>
        <v>No Confirmation</v>
      </c>
      <c r="M73" t="str">
        <f t="shared" si="22"/>
        <v>No Trend</v>
      </c>
      <c r="N73">
        <v>56.241175930511176</v>
      </c>
      <c r="O73" t="str">
        <f t="shared" si="23"/>
        <v>No Momentum</v>
      </c>
      <c r="P73" t="str">
        <f t="shared" si="24"/>
        <v>No Trend + Momentum</v>
      </c>
      <c r="Q73">
        <f t="shared" si="25"/>
        <v>3.3999999999999773</v>
      </c>
      <c r="R73">
        <f t="shared" si="26"/>
        <v>3.6999999999999886</v>
      </c>
      <c r="S73">
        <f t="shared" si="27"/>
        <v>0.91891891891891564</v>
      </c>
      <c r="T73" t="str">
        <f t="shared" si="28"/>
        <v>UP</v>
      </c>
      <c r="U73" t="str">
        <f t="shared" si="29"/>
        <v>No T+M+I</v>
      </c>
      <c r="V73">
        <v>287.43409510329639</v>
      </c>
      <c r="W73">
        <v>291.44252721429262</v>
      </c>
      <c r="X73">
        <f t="shared" si="30"/>
        <v>-4.0084321109962389</v>
      </c>
      <c r="Y73">
        <v>-7.4943038251424312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288</v>
      </c>
      <c r="D74">
        <v>294.55</v>
      </c>
      <c r="E74">
        <v>287.7</v>
      </c>
      <c r="F74">
        <v>289.60000000000002</v>
      </c>
      <c r="G74">
        <f>_xll.TA_TYPPRICE(D74,E74,F74)</f>
        <v>290.61666666666667</v>
      </c>
      <c r="H74">
        <v>289.31899702185825</v>
      </c>
      <c r="I74" t="str">
        <f t="shared" si="20"/>
        <v>UP</v>
      </c>
      <c r="J74">
        <v>291.60741472633919</v>
      </c>
      <c r="K74">
        <v>286.70226914574044</v>
      </c>
      <c r="L74" t="str">
        <f t="shared" si="21"/>
        <v>No Confirmation</v>
      </c>
      <c r="M74" t="str">
        <f t="shared" si="22"/>
        <v>No Trend</v>
      </c>
      <c r="N74">
        <v>58.598234140970732</v>
      </c>
      <c r="O74" t="str">
        <f t="shared" si="23"/>
        <v>No Momentum</v>
      </c>
      <c r="P74" t="str">
        <f t="shared" si="24"/>
        <v>No Trend + Momentum</v>
      </c>
      <c r="Q74">
        <f t="shared" si="25"/>
        <v>1.9000000000000341</v>
      </c>
      <c r="R74">
        <f t="shared" si="26"/>
        <v>6.8500000000000227</v>
      </c>
      <c r="S74">
        <f t="shared" si="27"/>
        <v>0.27737226277372667</v>
      </c>
      <c r="T74" t="str">
        <f t="shared" si="28"/>
        <v>No Indication</v>
      </c>
      <c r="U74" t="str">
        <f t="shared" si="29"/>
        <v>No T+M+I</v>
      </c>
      <c r="V74">
        <v>287.76731124125081</v>
      </c>
      <c r="W74">
        <v>291.30604371693761</v>
      </c>
      <c r="X74">
        <f t="shared" si="30"/>
        <v>-3.5387324756867997</v>
      </c>
      <c r="Y74">
        <v>-6.7031895552513046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290.05</v>
      </c>
      <c r="D75">
        <v>290.89999999999998</v>
      </c>
      <c r="E75">
        <v>287.25</v>
      </c>
      <c r="F75">
        <v>287.85000000000002</v>
      </c>
      <c r="G75">
        <f>_xll.TA_TYPPRICE(D75,E75,F75)</f>
        <v>288.66666666666669</v>
      </c>
      <c r="H75">
        <v>288.99283184426247</v>
      </c>
      <c r="I75" t="str">
        <f t="shared" si="20"/>
        <v>DOWN</v>
      </c>
      <c r="J75">
        <v>291.45021145381935</v>
      </c>
      <c r="K75">
        <v>286.82398711335367</v>
      </c>
      <c r="L75" t="str">
        <f t="shared" si="21"/>
        <v>No Confirmation</v>
      </c>
      <c r="M75" t="str">
        <f t="shared" si="22"/>
        <v>No Trend</v>
      </c>
      <c r="N75">
        <v>46.438626100840835</v>
      </c>
      <c r="O75" t="str">
        <f t="shared" si="23"/>
        <v>No Momentum</v>
      </c>
      <c r="P75" t="str">
        <f t="shared" si="24"/>
        <v>No Trend + Momentum</v>
      </c>
      <c r="Q75">
        <f t="shared" si="25"/>
        <v>0.60000000000002274</v>
      </c>
      <c r="R75">
        <f t="shared" si="26"/>
        <v>3.6499999999999773</v>
      </c>
      <c r="S75">
        <f t="shared" si="27"/>
        <v>0.16438356164384288</v>
      </c>
      <c r="T75" t="str">
        <f t="shared" si="28"/>
        <v>DOWN</v>
      </c>
      <c r="U75" t="str">
        <f t="shared" si="29"/>
        <v>No T+M+I</v>
      </c>
      <c r="V75">
        <v>287.78003258875071</v>
      </c>
      <c r="W75">
        <v>291.05004047864594</v>
      </c>
      <c r="X75">
        <f t="shared" si="30"/>
        <v>-3.2700078898952256</v>
      </c>
      <c r="Y75">
        <v>-6.0165532221800886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289.39999999999998</v>
      </c>
      <c r="D76">
        <v>290.10000000000002</v>
      </c>
      <c r="E76">
        <v>288</v>
      </c>
      <c r="F76">
        <v>289.14999999999998</v>
      </c>
      <c r="G76">
        <f>_xll.TA_TYPPRICE(D76,E76,F76)</f>
        <v>289.08333333333331</v>
      </c>
      <c r="H76">
        <v>289.03808258879792</v>
      </c>
      <c r="I76" t="str">
        <f t="shared" si="20"/>
        <v>UP</v>
      </c>
      <c r="J76">
        <v>291.15016446408174</v>
      </c>
      <c r="K76">
        <v>287.08532331038617</v>
      </c>
      <c r="L76" t="str">
        <f t="shared" si="21"/>
        <v>No Confirmation</v>
      </c>
      <c r="M76" t="str">
        <f t="shared" si="22"/>
        <v>No Trend</v>
      </c>
      <c r="N76">
        <v>55.091809693251946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1.1499999999999773</v>
      </c>
      <c r="R76">
        <f t="shared" si="26"/>
        <v>2.1000000000000227</v>
      </c>
      <c r="S76">
        <f t="shared" si="27"/>
        <v>0.54761904761903091</v>
      </c>
      <c r="T76" t="str">
        <f t="shared" si="28"/>
        <v>No Indication</v>
      </c>
      <c r="U76" t="str">
        <f t="shared" si="29"/>
        <v>No T+M+I</v>
      </c>
      <c r="V76">
        <v>287.99079680586601</v>
      </c>
      <c r="W76">
        <v>290.90929673948699</v>
      </c>
      <c r="X76">
        <f t="shared" si="30"/>
        <v>-2.9184999336209785</v>
      </c>
      <c r="Y76">
        <v>-5.3969425644682669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290.89999999999998</v>
      </c>
      <c r="D77">
        <v>291</v>
      </c>
      <c r="E77">
        <v>288</v>
      </c>
      <c r="F77">
        <v>288.25</v>
      </c>
      <c r="G77">
        <f>_xll.TA_TYPPRICE(D77,E77,F77)</f>
        <v>289.08333333333331</v>
      </c>
      <c r="H77">
        <v>289.06070796106565</v>
      </c>
      <c r="I77" t="str">
        <f t="shared" si="20"/>
        <v>DOWN</v>
      </c>
      <c r="J77">
        <v>291.11679458317468</v>
      </c>
      <c r="K77">
        <v>287.28858479696703</v>
      </c>
      <c r="L77" t="str">
        <f t="shared" si="21"/>
        <v>No Confirmation</v>
      </c>
      <c r="M77" t="str">
        <f t="shared" si="22"/>
        <v>No Trend</v>
      </c>
      <c r="N77">
        <v>48.334270845007666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</v>
      </c>
      <c r="S77">
        <f t="shared" si="27"/>
        <v>8.3333333333333329E-2</v>
      </c>
      <c r="T77" t="str">
        <f t="shared" si="28"/>
        <v>DOWN</v>
      </c>
      <c r="U77" t="str">
        <f t="shared" si="29"/>
        <v>No T+M+I</v>
      </c>
      <c r="V77">
        <v>288.03067422034815</v>
      </c>
      <c r="W77">
        <v>290.71231179582128</v>
      </c>
      <c r="X77">
        <f t="shared" si="30"/>
        <v>-2.6816375754731325</v>
      </c>
      <c r="Y77">
        <v>-4.8538815666692399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288.05</v>
      </c>
      <c r="D78">
        <v>291</v>
      </c>
      <c r="E78">
        <v>287.89999999999998</v>
      </c>
      <c r="F78">
        <v>288.05</v>
      </c>
      <c r="G78">
        <f>_xll.TA_TYPPRICE(D78,E78,F78)</f>
        <v>288.98333333333335</v>
      </c>
      <c r="H78">
        <v>289.0220206471995</v>
      </c>
      <c r="I78" t="str">
        <f t="shared" si="20"/>
        <v>DOWN</v>
      </c>
      <c r="J78">
        <v>291.09084023135807</v>
      </c>
      <c r="K78">
        <v>287.42445484208548</v>
      </c>
      <c r="L78" t="str">
        <f t="shared" si="21"/>
        <v>No Confirmation</v>
      </c>
      <c r="M78" t="str">
        <f t="shared" si="22"/>
        <v>No Trend</v>
      </c>
      <c r="N78">
        <v>46.741683139511814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0.15000000000003411</v>
      </c>
      <c r="R78">
        <f t="shared" si="26"/>
        <v>3.1000000000000227</v>
      </c>
      <c r="S78">
        <f t="shared" si="27"/>
        <v>4.8387096774204198E-2</v>
      </c>
      <c r="T78" t="str">
        <f t="shared" si="28"/>
        <v>DOWN</v>
      </c>
      <c r="U78" t="str">
        <f t="shared" si="29"/>
        <v>No T+M+I</v>
      </c>
      <c r="V78">
        <v>288.03364741721765</v>
      </c>
      <c r="W78">
        <v>290.51510351464935</v>
      </c>
      <c r="X78">
        <f t="shared" si="30"/>
        <v>-2.4814560974317033</v>
      </c>
      <c r="Y78">
        <v>-4.3793964728217327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289.35000000000002</v>
      </c>
      <c r="D79">
        <v>291.2</v>
      </c>
      <c r="E79">
        <v>287.3</v>
      </c>
      <c r="F79">
        <v>288</v>
      </c>
      <c r="G79">
        <f>_xll.TA_TYPPRICE(D79,E79,F79)</f>
        <v>288.83333333333331</v>
      </c>
      <c r="H79">
        <v>288.92767699026638</v>
      </c>
      <c r="I79" t="str">
        <f t="shared" si="20"/>
        <v>DOWN</v>
      </c>
      <c r="J79">
        <v>291.11509795772292</v>
      </c>
      <c r="K79">
        <v>287.39679821051095</v>
      </c>
      <c r="L79" t="str">
        <f t="shared" si="21"/>
        <v>No Confirmation</v>
      </c>
      <c r="M79" t="str">
        <f t="shared" si="22"/>
        <v>No Trend</v>
      </c>
      <c r="N79">
        <v>46.265303029782295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3.8999999999999773</v>
      </c>
      <c r="S79">
        <f t="shared" si="27"/>
        <v>0.17948717948717763</v>
      </c>
      <c r="T79" t="str">
        <f t="shared" si="28"/>
        <v>DOWN</v>
      </c>
      <c r="U79" t="str">
        <f t="shared" si="29"/>
        <v>No T+M+I</v>
      </c>
      <c r="V79">
        <v>288.02847089149185</v>
      </c>
      <c r="W79">
        <v>290.32879955060127</v>
      </c>
      <c r="X79">
        <f t="shared" si="30"/>
        <v>-2.3003286591094252</v>
      </c>
      <c r="Y79">
        <v>-3.9635829100792712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290.5</v>
      </c>
      <c r="D80">
        <v>293</v>
      </c>
      <c r="E80">
        <v>288.89999999999998</v>
      </c>
      <c r="F80">
        <v>290.5</v>
      </c>
      <c r="G80">
        <f>_xll.TA_TYPPRICE(D80,E80,F80)</f>
        <v>290.8</v>
      </c>
      <c r="H80">
        <v>289.86383849513322</v>
      </c>
      <c r="I80" t="str">
        <f t="shared" si="20"/>
        <v>UP</v>
      </c>
      <c r="J80">
        <v>291.53396507822896</v>
      </c>
      <c r="K80">
        <v>287.7308430526196</v>
      </c>
      <c r="L80" t="str">
        <f t="shared" si="21"/>
        <v>No Confirmation</v>
      </c>
      <c r="M80" t="str">
        <f t="shared" si="22"/>
        <v>No Trend</v>
      </c>
      <c r="N80">
        <v>67.174596663648927</v>
      </c>
      <c r="O80" t="str">
        <f t="shared" si="23"/>
        <v>UP</v>
      </c>
      <c r="P80" t="str">
        <f t="shared" si="24"/>
        <v>No Trend + Momentum</v>
      </c>
      <c r="Q80">
        <f t="shared" si="25"/>
        <v>1.6000000000000227</v>
      </c>
      <c r="R80">
        <f t="shared" si="26"/>
        <v>4.1000000000000227</v>
      </c>
      <c r="S80">
        <f t="shared" si="27"/>
        <v>0.39024390243902779</v>
      </c>
      <c r="T80" t="str">
        <f t="shared" si="28"/>
        <v>No Indication</v>
      </c>
      <c r="U80" t="str">
        <f t="shared" si="29"/>
        <v>No T+M+I</v>
      </c>
      <c r="V80">
        <v>288.40870613895464</v>
      </c>
      <c r="W80">
        <v>290.34148106537157</v>
      </c>
      <c r="X80">
        <f t="shared" si="30"/>
        <v>-1.9327749264169256</v>
      </c>
      <c r="Y80">
        <v>-3.557421313346802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291.10000000000002</v>
      </c>
      <c r="D81">
        <v>291.8</v>
      </c>
      <c r="E81">
        <v>289.60000000000002</v>
      </c>
      <c r="F81">
        <v>290</v>
      </c>
      <c r="G81">
        <f>_xll.TA_TYPPRICE(D81,E81,F81)</f>
        <v>290.4666666666667</v>
      </c>
      <c r="H81">
        <v>290.16525258089996</v>
      </c>
      <c r="I81" t="str">
        <f t="shared" si="20"/>
        <v>DOWN</v>
      </c>
      <c r="J81">
        <v>291.59308394973363</v>
      </c>
      <c r="K81">
        <v>288.14621126314859</v>
      </c>
      <c r="L81" t="str">
        <f t="shared" si="21"/>
        <v>No Confirmation</v>
      </c>
      <c r="M81" t="str">
        <f t="shared" si="22"/>
        <v>No Trend</v>
      </c>
      <c r="N81">
        <v>61.219180968274586</v>
      </c>
      <c r="O81" t="str">
        <f t="shared" si="23"/>
        <v>UP</v>
      </c>
      <c r="P81" t="str">
        <f t="shared" si="24"/>
        <v>No Trend + Momentum</v>
      </c>
      <c r="Q81">
        <f t="shared" si="25"/>
        <v>0.39999999999997726</v>
      </c>
      <c r="R81">
        <f t="shared" si="26"/>
        <v>2.1999999999999886</v>
      </c>
      <c r="S81">
        <f t="shared" si="27"/>
        <v>0.18181818181817241</v>
      </c>
      <c r="T81" t="str">
        <f t="shared" si="28"/>
        <v>DOWN</v>
      </c>
      <c r="U81" t="str">
        <f t="shared" si="29"/>
        <v>No T+M+I</v>
      </c>
      <c r="V81">
        <v>288.65352057911548</v>
      </c>
      <c r="W81">
        <v>290.31618617164037</v>
      </c>
      <c r="X81">
        <f t="shared" si="30"/>
        <v>-1.6626655925248883</v>
      </c>
      <c r="Y81">
        <v>-3.1784701691824191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290.45</v>
      </c>
      <c r="D82">
        <v>291</v>
      </c>
      <c r="E82">
        <v>288.8</v>
      </c>
      <c r="F82">
        <v>290</v>
      </c>
      <c r="G82">
        <f>_xll.TA_TYPPRICE(D82,E82,F82)</f>
        <v>289.93333333333334</v>
      </c>
      <c r="H82">
        <v>290.04929295711668</v>
      </c>
      <c r="I82" t="str">
        <f t="shared" si="20"/>
        <v>DOWN</v>
      </c>
      <c r="J82">
        <v>291.46128751645949</v>
      </c>
      <c r="K82">
        <v>288.29149764911557</v>
      </c>
      <c r="L82" t="str">
        <f t="shared" si="21"/>
        <v>No Confirmation</v>
      </c>
      <c r="M82" t="str">
        <f t="shared" si="22"/>
        <v>No Trend</v>
      </c>
      <c r="N82">
        <v>61.219180968274586</v>
      </c>
      <c r="O82" t="str">
        <f t="shared" si="23"/>
        <v>UP</v>
      </c>
      <c r="P82" t="str">
        <f t="shared" si="24"/>
        <v>No Trend + Momentum</v>
      </c>
      <c r="Q82">
        <f t="shared" si="25"/>
        <v>1.1999999999999886</v>
      </c>
      <c r="R82">
        <f t="shared" si="26"/>
        <v>2.1999999999999886</v>
      </c>
      <c r="S82">
        <f t="shared" si="27"/>
        <v>0.54545454545454308</v>
      </c>
      <c r="T82" t="str">
        <f t="shared" si="28"/>
        <v>No Indication</v>
      </c>
      <c r="U82" t="str">
        <f t="shared" si="29"/>
        <v>No T+M+I</v>
      </c>
      <c r="V82">
        <v>288.86067125925155</v>
      </c>
      <c r="W82">
        <v>290.2927649737411</v>
      </c>
      <c r="X82">
        <f t="shared" si="30"/>
        <v>-1.4320937144895538</v>
      </c>
      <c r="Y82">
        <v>-2.8291948782438459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2017-07-05T09:07:59Z</dcterms:created>
  <dcterms:modified xsi:type="dcterms:W3CDTF">2017-08-26T06:08:58Z</dcterms:modified>
</cp:coreProperties>
</file>