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1" i="1"/>
  <c r="J3" i="1"/>
  <c r="J5" i="1"/>
  <c r="J7" i="1"/>
  <c r="J9" i="1"/>
  <c r="J11" i="1"/>
  <c r="J13" i="1"/>
  <c r="J15" i="1"/>
  <c r="J17" i="1"/>
  <c r="J19" i="1"/>
  <c r="J23" i="1"/>
  <c r="J29" i="1"/>
  <c r="J45" i="1"/>
  <c r="J7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7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H2" i="1" a="1"/>
  <c r="G23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20" i="1" l="1"/>
  <c r="AH32" i="1"/>
  <c r="AH40" i="1"/>
  <c r="AH56" i="1"/>
  <c r="AH23" i="1"/>
  <c r="AH39" i="1"/>
  <c r="AH42" i="1"/>
  <c r="AH5" i="1"/>
  <c r="AH9" i="1"/>
  <c r="AH36" i="1"/>
  <c r="AH4" i="1"/>
  <c r="AH6" i="1"/>
  <c r="AH7" i="1"/>
  <c r="AH47" i="1"/>
  <c r="AH55" i="1"/>
  <c r="AH43" i="1"/>
  <c r="AH53" i="1"/>
  <c r="AH22" i="1"/>
  <c r="AH24" i="1"/>
  <c r="AH8" i="1"/>
  <c r="AH54" i="1"/>
  <c r="AH46" i="1"/>
  <c r="AH30" i="1"/>
  <c r="AH38" i="1"/>
  <c r="AH21" i="1"/>
  <c r="AH16" i="1"/>
  <c r="AH14" i="1"/>
  <c r="AH15" i="1"/>
  <c r="AH31" i="1"/>
  <c r="AH2" i="1" l="1"/>
  <c r="AH50" i="1"/>
  <c r="AH10" i="1"/>
  <c r="AH34" i="1"/>
  <c r="AH41" i="1"/>
  <c r="AH26" i="1"/>
  <c r="AH18" i="1"/>
  <c r="AH52" i="1"/>
  <c r="AH25" i="1"/>
  <c r="AH45" i="1"/>
  <c r="AH37" i="1"/>
  <c r="AH48" i="1"/>
  <c r="AH17" i="1"/>
  <c r="AH27" i="1"/>
  <c r="AH35" i="1"/>
  <c r="AH28" i="1"/>
  <c r="AH29" i="1"/>
  <c r="AH33" i="1"/>
  <c r="AH49" i="1"/>
  <c r="AH12" i="1"/>
  <c r="AH51" i="1"/>
  <c r="AH19" i="1"/>
  <c r="AH11" i="1"/>
  <c r="AH3" i="1"/>
  <c r="AH44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<sst xmlns="http://schemas.openxmlformats.org/spreadsheetml/2006/main" count="115" uniqueCount="35">
  <si>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</si>
  <si>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</si>
  <si>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</si>
  <si>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</si>
  <si>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</si>
  <si>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WOCKPHARMA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</si>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</sst>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720</v>
      </c>
      <c r="D2">
        <v>727.75</v>
      </c>
      <c r="E2">
        <v>708</v>
      </c>
      <c r="F2">
        <v>710</v>
      </c>
      <c r="G2">
        <f>_xll.TA_TYPPRICE(D2,E2,F2)</f>
        <v>715.25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19.75</v>
      </c>
      <c r="S2">
        <f>Q2/R2</f>
        <v>0.10126582278481013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712</v>
      </c>
      <c r="D3">
        <v>717.95</v>
      </c>
      <c r="E3">
        <v>705</v>
      </c>
      <c r="F3">
        <v>706</v>
      </c>
      <c r="G3">
        <f>_xll.TA_TYPPRICE(D3,E3,F3)</f>
        <v>709.65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12.950000000000045</v>
      </c>
      <c r="S3">
        <f t="shared" ref="S3:S66" si="7">Q3/R3</f>
        <v>7.7220077220076955E-2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710.8</v>
      </c>
      <c r="D4">
        <v>727.4</v>
      </c>
      <c r="E4">
        <v>702</v>
      </c>
      <c r="F4">
        <v>714</v>
      </c>
      <c r="G4">
        <f>_xll.TA_TYPPRICE(D4,E4,F4)</f>
        <v>714.4666666666667</v>
      </c>
      <c r="H4">
        <v>713.12222222222226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25.399999999999977</v>
      </c>
      <c r="S4">
        <f t="shared" si="7"/>
        <v>0.4724409448818902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690</v>
      </c>
      <c r="D5">
        <v>697.45</v>
      </c>
      <c r="E5">
        <v>679</v>
      </c>
      <c r="F5">
        <v>680</v>
      </c>
      <c r="G5">
        <f>_xll.TA_TYPPRICE(D5,E5,F5)</f>
        <v>685.48333333333323</v>
      </c>
      <c r="H5">
        <v>699.30277777777769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</v>
      </c>
      <c r="R5">
        <f t="shared" si="6"/>
        <v>18.450000000000045</v>
      </c>
      <c r="S5">
        <f t="shared" si="7"/>
        <v>5.4200542005419919E-2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685</v>
      </c>
      <c r="D6">
        <v>689</v>
      </c>
      <c r="E6">
        <v>672.2</v>
      </c>
      <c r="F6">
        <v>678</v>
      </c>
      <c r="G6">
        <f>_xll.TA_TYPPRICE(D6,E6,F6)</f>
        <v>679.73333333333335</v>
      </c>
      <c r="H6">
        <v>689.51805555555552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5.7999999999999545</v>
      </c>
      <c r="R6">
        <f t="shared" si="6"/>
        <v>16.799999999999955</v>
      </c>
      <c r="S6">
        <f t="shared" si="7"/>
        <v>0.34523809523809346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680.9</v>
      </c>
      <c r="D7">
        <v>684.8</v>
      </c>
      <c r="E7">
        <v>673.55</v>
      </c>
      <c r="F7">
        <v>678</v>
      </c>
      <c r="G7">
        <f>_xll.TA_TYPPRICE(D7,E7,F7)</f>
        <v>678.7833333333333</v>
      </c>
      <c r="H7">
        <v>684.15069444444441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16.666666666666668</v>
      </c>
      <c r="O7" t="str">
        <f t="shared" si="3"/>
        <v>DOWN</v>
      </c>
      <c r="P7" t="e">
        <f t="shared" si="4"/>
        <v>#N/A</v>
      </c>
      <c r="Q7">
        <f t="shared" si="5"/>
        <v>4.4500000000000455</v>
      </c>
      <c r="R7">
        <f t="shared" si="6"/>
        <v>11.25</v>
      </c>
      <c r="S7">
        <f t="shared" si="7"/>
        <v>0.3955555555555596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678.8</v>
      </c>
      <c r="D8">
        <v>687</v>
      </c>
      <c r="E8">
        <v>677.95</v>
      </c>
      <c r="F8">
        <v>680</v>
      </c>
      <c r="G8">
        <f>_xll.TA_TYPPRICE(D8,E8,F8)</f>
        <v>681.65</v>
      </c>
      <c r="H8">
        <v>682.90034722222219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20.792079207920793</v>
      </c>
      <c r="O8" t="str">
        <f t="shared" si="3"/>
        <v>DOWN</v>
      </c>
      <c r="P8" t="e">
        <f t="shared" si="4"/>
        <v>#N/A</v>
      </c>
      <c r="Q8">
        <f t="shared" si="5"/>
        <v>2.0499999999999545</v>
      </c>
      <c r="R8">
        <f t="shared" si="6"/>
        <v>9.0499999999999545</v>
      </c>
      <c r="S8">
        <f t="shared" si="7"/>
        <v>0.2265193370165707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683.7</v>
      </c>
      <c r="D9">
        <v>694.2</v>
      </c>
      <c r="E9">
        <v>681.15</v>
      </c>
      <c r="F9">
        <v>684</v>
      </c>
      <c r="G9">
        <f>_xll.TA_TYPPRICE(D9,E9,F9)</f>
        <v>686.44999999999993</v>
      </c>
      <c r="H9">
        <v>684.67517361111106</v>
      </c>
      <c r="I9" t="str">
        <f t="shared" si="0"/>
        <v>DOWN</v>
      </c>
      <c r="J9">
        <v>703.19375000000002</v>
      </c>
      <c r="K9">
        <v>687.35624999999993</v>
      </c>
      <c r="L9" t="str">
        <f t="shared" si="1"/>
        <v>DOWN</v>
      </c>
      <c r="M9" t="str">
        <f t="shared" si="2"/>
        <v>DOWN</v>
      </c>
      <c r="N9">
        <v>29.515418502202646</v>
      </c>
      <c r="O9" t="str">
        <f t="shared" si="3"/>
        <v>DOWN</v>
      </c>
      <c r="P9" t="str">
        <f t="shared" si="4"/>
        <v>DOWN</v>
      </c>
      <c r="Q9">
        <f t="shared" si="5"/>
        <v>2.8500000000000227</v>
      </c>
      <c r="R9">
        <f t="shared" si="6"/>
        <v>13.050000000000068</v>
      </c>
      <c r="S9">
        <f t="shared" si="7"/>
        <v>0.21839080459770174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687</v>
      </c>
      <c r="D10">
        <v>687.8</v>
      </c>
      <c r="E10">
        <v>668.45</v>
      </c>
      <c r="F10">
        <v>675</v>
      </c>
      <c r="G10">
        <f>_xll.TA_TYPPRICE(D10,E10,F10)</f>
        <v>677.08333333333337</v>
      </c>
      <c r="H10">
        <v>680.87925347222222</v>
      </c>
      <c r="I10" t="str">
        <f t="shared" si="0"/>
        <v>DOWN</v>
      </c>
      <c r="J10">
        <v>699.77291666666667</v>
      </c>
      <c r="K10">
        <v>683.15486111111102</v>
      </c>
      <c r="L10" t="str">
        <f t="shared" si="1"/>
        <v>DOWN</v>
      </c>
      <c r="M10" t="str">
        <f t="shared" si="2"/>
        <v>DOWN</v>
      </c>
      <c r="N10">
        <v>22.535211267605636</v>
      </c>
      <c r="O10" t="str">
        <f t="shared" si="3"/>
        <v>DOWN</v>
      </c>
      <c r="P10" t="str">
        <f t="shared" si="4"/>
        <v>DOWN</v>
      </c>
      <c r="Q10">
        <f t="shared" si="5"/>
        <v>6.5499999999999545</v>
      </c>
      <c r="R10">
        <f t="shared" si="6"/>
        <v>19.349999999999909</v>
      </c>
      <c r="S10">
        <f t="shared" si="7"/>
        <v>0.33850129198966333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678</v>
      </c>
      <c r="D11">
        <v>680.2</v>
      </c>
      <c r="E11">
        <v>670.8</v>
      </c>
      <c r="F11">
        <v>677</v>
      </c>
      <c r="G11">
        <f>_xll.TA_TYPPRICE(D11,E11,F11)</f>
        <v>676</v>
      </c>
      <c r="H11">
        <v>678.43962673611111</v>
      </c>
      <c r="I11" t="str">
        <f t="shared" si="0"/>
        <v>DOWN</v>
      </c>
      <c r="J11">
        <v>695.42337962962961</v>
      </c>
      <c r="K11">
        <v>680.409336419753</v>
      </c>
      <c r="L11" t="str">
        <f t="shared" si="1"/>
        <v>DOWN</v>
      </c>
      <c r="M11" t="str">
        <f t="shared" si="2"/>
        <v>DOWN</v>
      </c>
      <c r="N11">
        <v>27.310385639609429</v>
      </c>
      <c r="O11" t="str">
        <f t="shared" si="3"/>
        <v>DOWN</v>
      </c>
      <c r="P11" t="str">
        <f t="shared" si="4"/>
        <v>DOWN</v>
      </c>
      <c r="Q11">
        <f t="shared" si="5"/>
        <v>6.2000000000000455</v>
      </c>
      <c r="R11">
        <f t="shared" si="6"/>
        <v>9.4000000000000909</v>
      </c>
      <c r="S11">
        <f t="shared" si="7"/>
        <v>0.65957446808510489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679.8</v>
      </c>
      <c r="D12">
        <v>688</v>
      </c>
      <c r="E12">
        <v>674</v>
      </c>
      <c r="F12">
        <v>678</v>
      </c>
      <c r="G12">
        <f>_xll.TA_TYPPRICE(D12,E12,F12)</f>
        <v>680</v>
      </c>
      <c r="H12">
        <v>679.21981336805561</v>
      </c>
      <c r="I12" t="str">
        <f t="shared" si="0"/>
        <v>DOWN</v>
      </c>
      <c r="J12">
        <v>693.77373971193413</v>
      </c>
      <c r="K12">
        <v>678.98503943758567</v>
      </c>
      <c r="L12" t="str">
        <f t="shared" si="1"/>
        <v>DOWN</v>
      </c>
      <c r="M12" t="str">
        <f t="shared" si="2"/>
        <v>DOWN</v>
      </c>
      <c r="N12">
        <v>30.007004048102381</v>
      </c>
      <c r="O12" t="str">
        <f t="shared" si="3"/>
        <v>DOWN</v>
      </c>
      <c r="P12" t="str">
        <f t="shared" si="4"/>
        <v>DOWN</v>
      </c>
      <c r="Q12">
        <f t="shared" si="5"/>
        <v>4</v>
      </c>
      <c r="R12">
        <f t="shared" si="6"/>
        <v>14</v>
      </c>
      <c r="S12">
        <f t="shared" si="7"/>
        <v>0.2857142857142857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680.4</v>
      </c>
      <c r="D13">
        <v>684</v>
      </c>
      <c r="E13">
        <v>674.45</v>
      </c>
      <c r="F13">
        <v>679</v>
      </c>
      <c r="G13">
        <f>_xll.TA_TYPPRICE(D13,E13,F13)</f>
        <v>679.15</v>
      </c>
      <c r="H13">
        <v>679.18490668402774</v>
      </c>
      <c r="I13" t="str">
        <f t="shared" si="0"/>
        <v>DOWN</v>
      </c>
      <c r="J13">
        <v>691.60179755372656</v>
      </c>
      <c r="K13">
        <v>677.97725289589994</v>
      </c>
      <c r="L13" t="str">
        <f t="shared" si="1"/>
        <v>No Confirmation</v>
      </c>
      <c r="M13" t="str">
        <f t="shared" si="2"/>
        <v>No Trend</v>
      </c>
      <c r="N13">
        <v>33.108888088424237</v>
      </c>
      <c r="O13" t="str">
        <f t="shared" si="3"/>
        <v>DOWN</v>
      </c>
      <c r="P13" t="str">
        <f t="shared" si="4"/>
        <v>No Trend + Momentum</v>
      </c>
      <c r="Q13">
        <f t="shared" si="5"/>
        <v>4.5499999999999545</v>
      </c>
      <c r="R13">
        <f t="shared" si="6"/>
        <v>9.5499999999999545</v>
      </c>
      <c r="S13">
        <f t="shared" si="7"/>
        <v>0.47643979057591374</v>
      </c>
      <c r="T13" t="str">
        <f t="shared" si="8"/>
        <v>No Indication</v>
      </c>
      <c r="U13" t="str">
        <f t="shared" si="9"/>
        <v>No T+M+I</v>
      </c>
      <c r="V13">
        <v>686.58333333333337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670</v>
      </c>
      <c r="D14">
        <v>677</v>
      </c>
      <c r="E14">
        <v>665.3</v>
      </c>
      <c r="F14">
        <v>666</v>
      </c>
      <c r="G14">
        <f>_xll.TA_TYPPRICE(D14,E14,F14)</f>
        <v>669.43333333333328</v>
      </c>
      <c r="H14">
        <v>674.30912000868057</v>
      </c>
      <c r="I14" t="str">
        <f t="shared" si="0"/>
        <v>DOWN</v>
      </c>
      <c r="J14">
        <v>688.35695365289848</v>
      </c>
      <c r="K14">
        <v>675.1600855856999</v>
      </c>
      <c r="L14" t="str">
        <f t="shared" si="1"/>
        <v>DOWN</v>
      </c>
      <c r="M14" t="str">
        <f t="shared" si="2"/>
        <v>DOWN</v>
      </c>
      <c r="N14">
        <v>19.247649445549868</v>
      </c>
      <c r="O14" t="str">
        <f t="shared" si="3"/>
        <v>DOWN</v>
      </c>
      <c r="P14" t="str">
        <f t="shared" si="4"/>
        <v>DOWN</v>
      </c>
      <c r="Q14">
        <f t="shared" si="5"/>
        <v>0.70000000000004547</v>
      </c>
      <c r="R14">
        <f t="shared" si="6"/>
        <v>11.700000000000045</v>
      </c>
      <c r="S14">
        <f t="shared" si="7"/>
        <v>5.9829059829063481E-2</v>
      </c>
      <c r="T14" t="str">
        <f t="shared" si="8"/>
        <v>DOWN</v>
      </c>
      <c r="U14" t="str">
        <f t="shared" si="9"/>
        <v>DOWN</v>
      </c>
      <c r="V14">
        <v>683.41666666666674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667.35</v>
      </c>
      <c r="D15">
        <v>674.25</v>
      </c>
      <c r="E15">
        <v>656</v>
      </c>
      <c r="F15">
        <v>658</v>
      </c>
      <c r="G15">
        <f>_xll.TA_TYPPRICE(D15,E15,F15)</f>
        <v>662.75</v>
      </c>
      <c r="H15">
        <v>668.52956000434028</v>
      </c>
      <c r="I15" t="str">
        <f t="shared" si="0"/>
        <v>DOWN</v>
      </c>
      <c r="J15">
        <v>685.22207506336554</v>
      </c>
      <c r="K15">
        <v>670.90228878887774</v>
      </c>
      <c r="L15" t="str">
        <f t="shared" si="1"/>
        <v>DOWN</v>
      </c>
      <c r="M15" t="str">
        <f t="shared" si="2"/>
        <v>DOWN</v>
      </c>
      <c r="N15">
        <v>14.559017350827071</v>
      </c>
      <c r="O15" t="str">
        <f t="shared" si="3"/>
        <v>DOWN</v>
      </c>
      <c r="P15" t="str">
        <f t="shared" si="4"/>
        <v>DOWN</v>
      </c>
      <c r="Q15">
        <f t="shared" si="5"/>
        <v>2</v>
      </c>
      <c r="R15">
        <f t="shared" si="6"/>
        <v>18.25</v>
      </c>
      <c r="S15">
        <f t="shared" si="7"/>
        <v>0.1095890410958904</v>
      </c>
      <c r="T15" t="str">
        <f t="shared" si="8"/>
        <v>DOWN</v>
      </c>
      <c r="U15" t="str">
        <f t="shared" si="9"/>
        <v>DOWN</v>
      </c>
      <c r="V15">
        <v>679.50641025641028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659.5</v>
      </c>
      <c r="D16">
        <v>662.8</v>
      </c>
      <c r="E16">
        <v>637.5</v>
      </c>
      <c r="F16">
        <v>639</v>
      </c>
      <c r="G16">
        <f>_xll.TA_TYPPRICE(D16,E16,F16)</f>
        <v>646.43333333333328</v>
      </c>
      <c r="H16">
        <v>657.48144666883672</v>
      </c>
      <c r="I16" t="str">
        <f t="shared" si="0"/>
        <v>DOWN</v>
      </c>
      <c r="J16">
        <v>680.239391715951</v>
      </c>
      <c r="K16">
        <v>663.47955794690495</v>
      </c>
      <c r="L16" t="str">
        <f t="shared" si="1"/>
        <v>DOWN</v>
      </c>
      <c r="M16" t="str">
        <f t="shared" si="2"/>
        <v>DOWN</v>
      </c>
      <c r="N16">
        <v>8.4489595912749866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25.299999999999955</v>
      </c>
      <c r="S16">
        <f t="shared" si="7"/>
        <v>5.9288537549407223E-2</v>
      </c>
      <c r="T16" t="str">
        <f t="shared" si="8"/>
        <v>DOWN</v>
      </c>
      <c r="U16" t="str">
        <f t="shared" si="9"/>
        <v>DOWN</v>
      </c>
      <c r="V16">
        <v>673.27465483234721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640.79999999999995</v>
      </c>
      <c r="D17">
        <v>642.95000000000005</v>
      </c>
      <c r="E17">
        <v>607.6</v>
      </c>
      <c r="F17">
        <v>612</v>
      </c>
      <c r="G17">
        <f>_xll.TA_TYPPRICE(D17,E17,F17)</f>
        <v>620.85</v>
      </c>
      <c r="H17">
        <v>639.16572333441832</v>
      </c>
      <c r="I17" t="str">
        <f t="shared" si="0"/>
        <v>DOWN</v>
      </c>
      <c r="J17">
        <v>671.9528602235174</v>
      </c>
      <c r="K17">
        <v>651.06187840314828</v>
      </c>
      <c r="L17" t="str">
        <f t="shared" si="1"/>
        <v>DOWN</v>
      </c>
      <c r="M17" t="str">
        <f t="shared" si="2"/>
        <v>DOWN</v>
      </c>
      <c r="N17">
        <v>4.8404914006703326</v>
      </c>
      <c r="O17" t="str">
        <f t="shared" si="3"/>
        <v>DOWN</v>
      </c>
      <c r="P17" t="str">
        <f t="shared" si="4"/>
        <v>DOWN</v>
      </c>
      <c r="Q17">
        <f t="shared" si="5"/>
        <v>4.3999999999999773</v>
      </c>
      <c r="R17">
        <f t="shared" si="6"/>
        <v>35.350000000000023</v>
      </c>
      <c r="S17">
        <f t="shared" si="7"/>
        <v>0.12446958981612374</v>
      </c>
      <c r="T17" t="str">
        <f t="shared" si="8"/>
        <v>DOWN</v>
      </c>
      <c r="U17" t="str">
        <f t="shared" si="9"/>
        <v>DOWN</v>
      </c>
      <c r="V17">
        <v>663.8477848581399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616</v>
      </c>
      <c r="D18">
        <v>619.45000000000005</v>
      </c>
      <c r="E18">
        <v>580.1</v>
      </c>
      <c r="F18">
        <v>583</v>
      </c>
      <c r="G18">
        <f>_xll.TA_TYPPRICE(D18,E18,F18)</f>
        <v>594.18333333333339</v>
      </c>
      <c r="H18">
        <v>616.67452833387586</v>
      </c>
      <c r="I18" t="str">
        <f t="shared" si="0"/>
        <v>DOWN</v>
      </c>
      <c r="J18">
        <v>660.2855579516247</v>
      </c>
      <c r="K18">
        <v>635.29257209133755</v>
      </c>
      <c r="L18" t="str">
        <f t="shared" si="1"/>
        <v>DOWN</v>
      </c>
      <c r="M18" t="str">
        <f t="shared" si="2"/>
        <v>DOWN</v>
      </c>
      <c r="N18">
        <v>3.0764371369572547</v>
      </c>
      <c r="O18" t="str">
        <f t="shared" si="3"/>
        <v>DOWN</v>
      </c>
      <c r="P18" t="str">
        <f t="shared" si="4"/>
        <v>DOWN</v>
      </c>
      <c r="Q18">
        <f t="shared" si="5"/>
        <v>2.8999999999999773</v>
      </c>
      <c r="R18">
        <f t="shared" si="6"/>
        <v>39.350000000000023</v>
      </c>
      <c r="S18">
        <f t="shared" si="7"/>
        <v>7.3697585768741442E-2</v>
      </c>
      <c r="T18" t="str">
        <f t="shared" si="8"/>
        <v>DOWN</v>
      </c>
      <c r="U18" t="str">
        <f t="shared" si="9"/>
        <v>DOWN</v>
      </c>
      <c r="V18">
        <v>651.40966411073373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580.79999999999995</v>
      </c>
      <c r="D19">
        <v>581</v>
      </c>
      <c r="E19">
        <v>557.54999999999995</v>
      </c>
      <c r="F19">
        <v>580</v>
      </c>
      <c r="G19">
        <f>_xll.TA_TYPPRICE(D19,E19,F19)</f>
        <v>572.85</v>
      </c>
      <c r="H19">
        <v>594.76226416693794</v>
      </c>
      <c r="I19" t="str">
        <f t="shared" si="0"/>
        <v>DOWN</v>
      </c>
      <c r="J19">
        <v>642.66654507348585</v>
      </c>
      <c r="K19">
        <v>618.01644495992923</v>
      </c>
      <c r="L19" t="str">
        <f t="shared" si="1"/>
        <v>DOWN</v>
      </c>
      <c r="M19" t="str">
        <f t="shared" si="2"/>
        <v>DOWN</v>
      </c>
      <c r="N19">
        <v>2.9379832743634675</v>
      </c>
      <c r="O19" t="str">
        <f t="shared" si="3"/>
        <v>DOWN</v>
      </c>
      <c r="P19" t="str">
        <f t="shared" si="4"/>
        <v>DOWN</v>
      </c>
      <c r="Q19">
        <f t="shared" si="5"/>
        <v>22.450000000000045</v>
      </c>
      <c r="R19">
        <f t="shared" si="6"/>
        <v>23.450000000000045</v>
      </c>
      <c r="S19">
        <f t="shared" si="7"/>
        <v>0.95735607675906187</v>
      </c>
      <c r="T19" t="str">
        <f t="shared" si="8"/>
        <v>UP</v>
      </c>
      <c r="U19" t="str">
        <f t="shared" si="9"/>
        <v>No T+M+I</v>
      </c>
      <c r="V19">
        <v>640.42356193985165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579.79999999999995</v>
      </c>
      <c r="D20">
        <v>594.9</v>
      </c>
      <c r="E20">
        <v>573.70000000000005</v>
      </c>
      <c r="F20">
        <v>586</v>
      </c>
      <c r="G20">
        <f>_xll.TA_TYPPRICE(D20,E20,F20)</f>
        <v>584.86666666666667</v>
      </c>
      <c r="H20">
        <v>589.81446541680225</v>
      </c>
      <c r="I20" t="str">
        <f t="shared" si="0"/>
        <v>DOWN</v>
      </c>
      <c r="J20">
        <v>632.05175727937785</v>
      </c>
      <c r="K20">
        <v>608.16834607994497</v>
      </c>
      <c r="L20" t="str">
        <f t="shared" si="1"/>
        <v>DOWN</v>
      </c>
      <c r="M20" t="str">
        <f t="shared" si="2"/>
        <v>DOWN</v>
      </c>
      <c r="N20">
        <v>12.754147797601503</v>
      </c>
      <c r="O20" t="str">
        <f t="shared" si="3"/>
        <v>DOWN</v>
      </c>
      <c r="P20" t="str">
        <f t="shared" si="4"/>
        <v>DOWN</v>
      </c>
      <c r="Q20">
        <f t="shared" si="5"/>
        <v>12.299999999999955</v>
      </c>
      <c r="R20">
        <f t="shared" si="6"/>
        <v>21.199999999999932</v>
      </c>
      <c r="S20">
        <f t="shared" si="7"/>
        <v>0.58018867924528272</v>
      </c>
      <c r="T20" t="str">
        <f t="shared" si="8"/>
        <v>No Indication</v>
      </c>
      <c r="U20" t="str">
        <f t="shared" si="9"/>
        <v>No T+M+I</v>
      </c>
      <c r="V20">
        <v>632.05070625679753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588</v>
      </c>
      <c r="D21">
        <v>637.15</v>
      </c>
      <c r="E21">
        <v>562.6</v>
      </c>
      <c r="F21">
        <v>604</v>
      </c>
      <c r="G21">
        <f>_xll.TA_TYPPRICE(D21,E21,F21)</f>
        <v>601.25</v>
      </c>
      <c r="H21">
        <v>595.53223270840112</v>
      </c>
      <c r="I21" t="str">
        <f t="shared" si="0"/>
        <v>UP</v>
      </c>
      <c r="J21">
        <v>633.18470010618273</v>
      </c>
      <c r="K21">
        <v>598.0420469510683</v>
      </c>
      <c r="L21" t="str">
        <f t="shared" si="1"/>
        <v>No Confirmation</v>
      </c>
      <c r="M21" t="str">
        <f t="shared" si="2"/>
        <v>No Trend</v>
      </c>
      <c r="N21">
        <v>36.743917465152116</v>
      </c>
      <c r="O21" t="str">
        <f t="shared" si="3"/>
        <v>DOWN</v>
      </c>
      <c r="P21" t="str">
        <f t="shared" si="4"/>
        <v>No Trend + Momentum</v>
      </c>
      <c r="Q21">
        <f t="shared" si="5"/>
        <v>41.399999999999977</v>
      </c>
      <c r="R21">
        <f t="shared" si="6"/>
        <v>74.549999999999955</v>
      </c>
      <c r="S21">
        <f t="shared" si="7"/>
        <v>0.55533199195171035</v>
      </c>
      <c r="T21" t="str">
        <f t="shared" si="8"/>
        <v>No Indication</v>
      </c>
      <c r="U21" t="str">
        <f t="shared" si="9"/>
        <v>No T+M+I</v>
      </c>
      <c r="V21">
        <v>627.73521298652099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604.79999999999995</v>
      </c>
      <c r="D22">
        <v>624.75</v>
      </c>
      <c r="E22">
        <v>602.1</v>
      </c>
      <c r="F22">
        <v>614</v>
      </c>
      <c r="G22">
        <f>_xll.TA_TYPPRICE(D22,E22,F22)</f>
        <v>613.61666666666667</v>
      </c>
      <c r="H22">
        <v>604.57444968753384</v>
      </c>
      <c r="I22" t="str">
        <f t="shared" si="0"/>
        <v>UP</v>
      </c>
      <c r="J22">
        <v>631.31032230480878</v>
      </c>
      <c r="K22">
        <v>598.94381429527539</v>
      </c>
      <c r="L22" t="str">
        <f t="shared" si="1"/>
        <v>No Confirmation</v>
      </c>
      <c r="M22" t="str">
        <f t="shared" si="2"/>
        <v>No Trend</v>
      </c>
      <c r="N22">
        <v>46.886013055169819</v>
      </c>
      <c r="O22" t="str">
        <f t="shared" si="3"/>
        <v>No Momentum</v>
      </c>
      <c r="P22" t="str">
        <f t="shared" si="4"/>
        <v>No Trend + Momentum</v>
      </c>
      <c r="Q22">
        <f t="shared" si="5"/>
        <v>11.899999999999977</v>
      </c>
      <c r="R22">
        <f t="shared" si="6"/>
        <v>22.649999999999977</v>
      </c>
      <c r="S22">
        <f t="shared" si="7"/>
        <v>0.52538631346578324</v>
      </c>
      <c r="T22" t="str">
        <f t="shared" si="8"/>
        <v>No Indication</v>
      </c>
      <c r="U22" t="str">
        <f t="shared" si="9"/>
        <v>No T+M+I</v>
      </c>
      <c r="V22">
        <v>625.62210329628704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616</v>
      </c>
      <c r="D23">
        <v>631.4</v>
      </c>
      <c r="E23">
        <v>613.1</v>
      </c>
      <c r="F23">
        <v>621</v>
      </c>
      <c r="G23">
        <f>_xll.TA_TYPPRICE(D23,E23,F23)</f>
        <v>621.83333333333337</v>
      </c>
      <c r="H23">
        <v>613.20389151043355</v>
      </c>
      <c r="I23" t="str">
        <f t="shared" si="0"/>
        <v>UP</v>
      </c>
      <c r="J23">
        <v>631.3302506815179</v>
      </c>
      <c r="K23">
        <v>602.08963334076975</v>
      </c>
      <c r="L23" t="str">
        <f t="shared" si="1"/>
        <v>No Confirmation</v>
      </c>
      <c r="M23" t="str">
        <f t="shared" si="2"/>
        <v>No Trend</v>
      </c>
      <c r="N23">
        <v>53.420721520117439</v>
      </c>
      <c r="O23" t="str">
        <f t="shared" si="3"/>
        <v>No Momentum</v>
      </c>
      <c r="P23" t="str">
        <f t="shared" si="4"/>
        <v>No Trend + Momentum</v>
      </c>
      <c r="Q23">
        <f t="shared" si="5"/>
        <v>7.8999999999999773</v>
      </c>
      <c r="R23">
        <f t="shared" si="6"/>
        <v>18.299999999999955</v>
      </c>
      <c r="S23">
        <f t="shared" si="7"/>
        <v>0.43169398907103806</v>
      </c>
      <c r="T23" t="str">
        <f t="shared" si="8"/>
        <v>No Indication</v>
      </c>
      <c r="U23" t="str">
        <f t="shared" si="9"/>
        <v>No T+M+I</v>
      </c>
      <c r="V23">
        <v>624.91101048147368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622</v>
      </c>
      <c r="D24">
        <v>636</v>
      </c>
      <c r="E24">
        <v>619.35</v>
      </c>
      <c r="F24">
        <v>626</v>
      </c>
      <c r="G24">
        <f>_xll.TA_TYPPRICE(D24,E24,F24)</f>
        <v>627.11666666666667</v>
      </c>
      <c r="H24">
        <v>620.16027908855017</v>
      </c>
      <c r="I24" t="str">
        <f t="shared" si="0"/>
        <v>UP</v>
      </c>
      <c r="J24">
        <v>632.36797275229173</v>
      </c>
      <c r="K24">
        <v>605.92527037615423</v>
      </c>
      <c r="L24" t="str">
        <f t="shared" si="1"/>
        <v>No Confirmation</v>
      </c>
      <c r="M24" t="str">
        <f t="shared" si="2"/>
        <v>No Trend</v>
      </c>
      <c r="N24">
        <v>58.03100721049158</v>
      </c>
      <c r="O24" t="str">
        <f t="shared" si="3"/>
        <v>No Momentum</v>
      </c>
      <c r="P24" t="str">
        <f t="shared" si="4"/>
        <v>No Trend + Momentum</v>
      </c>
      <c r="Q24">
        <f t="shared" si="5"/>
        <v>6.6499999999999773</v>
      </c>
      <c r="R24">
        <f t="shared" si="6"/>
        <v>16.649999999999977</v>
      </c>
      <c r="S24">
        <f t="shared" si="7"/>
        <v>0.39939939939939856</v>
      </c>
      <c r="T24" t="str">
        <f t="shared" si="8"/>
        <v>No Indication</v>
      </c>
      <c r="U24" t="str">
        <f t="shared" si="9"/>
        <v>No T+M+I</v>
      </c>
      <c r="V24">
        <v>625.0785473304777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631.15</v>
      </c>
      <c r="D25">
        <v>632.95000000000005</v>
      </c>
      <c r="E25">
        <v>622.1</v>
      </c>
      <c r="F25">
        <v>626</v>
      </c>
      <c r="G25">
        <f>_xll.TA_TYPPRICE(D25,E25,F25)</f>
        <v>627.01666666666677</v>
      </c>
      <c r="H25">
        <v>623.58847287760841</v>
      </c>
      <c r="I25" t="str">
        <f t="shared" si="0"/>
        <v>UP</v>
      </c>
      <c r="J25">
        <v>632.4973121406714</v>
      </c>
      <c r="K25">
        <v>609.51965473700886</v>
      </c>
      <c r="L25" t="str">
        <f t="shared" si="1"/>
        <v>No Confirmation</v>
      </c>
      <c r="M25" t="str">
        <f t="shared" si="2"/>
        <v>No Trend</v>
      </c>
      <c r="N25">
        <v>58.03100721049158</v>
      </c>
      <c r="O25" t="str">
        <f t="shared" si="3"/>
        <v>No Momentum</v>
      </c>
      <c r="P25" t="str">
        <f t="shared" si="4"/>
        <v>No Trend + Momentum</v>
      </c>
      <c r="Q25">
        <f t="shared" si="5"/>
        <v>3.8999999999999773</v>
      </c>
      <c r="R25">
        <f t="shared" si="6"/>
        <v>10.850000000000023</v>
      </c>
      <c r="S25">
        <f t="shared" si="7"/>
        <v>0.3594470046082921</v>
      </c>
      <c r="T25" t="str">
        <f t="shared" si="8"/>
        <v>No Indication</v>
      </c>
      <c r="U25" t="str">
        <f t="shared" si="9"/>
        <v>No T+M+I</v>
      </c>
      <c r="V25">
        <v>625.22030927963499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627</v>
      </c>
      <c r="D26">
        <v>634.5</v>
      </c>
      <c r="E26">
        <v>622.20000000000005</v>
      </c>
      <c r="F26">
        <v>627</v>
      </c>
      <c r="G26">
        <f>_xll.TA_TYPPRICE(D26,E26,F26)</f>
        <v>627.9</v>
      </c>
      <c r="H26">
        <v>625.74423643880414</v>
      </c>
      <c r="I26" t="str">
        <f t="shared" si="0"/>
        <v>UP</v>
      </c>
      <c r="J26">
        <v>632.94235388718891</v>
      </c>
      <c r="K26">
        <v>612.33750923989578</v>
      </c>
      <c r="L26" t="str">
        <f t="shared" si="1"/>
        <v>No Confirmation</v>
      </c>
      <c r="M26" t="str">
        <f t="shared" si="2"/>
        <v>No Trend</v>
      </c>
      <c r="N26">
        <v>59.290177062095673</v>
      </c>
      <c r="O26" t="str">
        <f t="shared" si="3"/>
        <v>No Momentum</v>
      </c>
      <c r="P26" t="str">
        <f t="shared" si="4"/>
        <v>No Trend + Momentum</v>
      </c>
      <c r="Q26">
        <f t="shared" si="5"/>
        <v>4.7999999999999545</v>
      </c>
      <c r="R26">
        <f t="shared" si="6"/>
        <v>12.299999999999955</v>
      </c>
      <c r="S26">
        <f t="shared" si="7"/>
        <v>0.39024390243902213</v>
      </c>
      <c r="T26" t="str">
        <f t="shared" si="8"/>
        <v>No Indication</v>
      </c>
      <c r="U26" t="str">
        <f t="shared" si="9"/>
        <v>No T+M+I</v>
      </c>
      <c r="V26">
        <v>625.49410785199882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628</v>
      </c>
      <c r="D27">
        <v>630.45000000000005</v>
      </c>
      <c r="E27">
        <v>608.20000000000005</v>
      </c>
      <c r="F27">
        <v>613</v>
      </c>
      <c r="G27">
        <f>_xll.TA_TYPPRICE(D27,E27,F27)</f>
        <v>617.2166666666667</v>
      </c>
      <c r="H27">
        <v>621.48045155273542</v>
      </c>
      <c r="I27" t="str">
        <f t="shared" si="0"/>
        <v>DOWN</v>
      </c>
      <c r="J27">
        <v>632.38849746781364</v>
      </c>
      <c r="K27">
        <v>611.41806274214116</v>
      </c>
      <c r="L27" t="str">
        <f t="shared" si="1"/>
        <v>No Confirmation</v>
      </c>
      <c r="M27" t="str">
        <f t="shared" si="2"/>
        <v>No Trend</v>
      </c>
      <c r="N27">
        <v>38.87774089074405</v>
      </c>
      <c r="O27" t="str">
        <f t="shared" si="3"/>
        <v>DOWN</v>
      </c>
      <c r="P27" t="str">
        <f t="shared" si="4"/>
        <v>No Trend + Momentum</v>
      </c>
      <c r="Q27">
        <f t="shared" si="5"/>
        <v>4.7999999999999545</v>
      </c>
      <c r="R27">
        <f t="shared" si="6"/>
        <v>22.25</v>
      </c>
      <c r="S27">
        <f t="shared" si="7"/>
        <v>0.21573033707864964</v>
      </c>
      <c r="T27" t="str">
        <f t="shared" si="8"/>
        <v>No Indication</v>
      </c>
      <c r="U27" t="str">
        <f t="shared" si="9"/>
        <v>No T+M+I</v>
      </c>
      <c r="V27">
        <v>623.57193741322976</v>
      </c>
      <c r="W27">
        <v>649.76923076923072</v>
      </c>
      <c r="X27">
        <f t="shared" si="10"/>
        <v>-26.197293356000955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615</v>
      </c>
      <c r="D28">
        <v>632.75</v>
      </c>
      <c r="E28">
        <v>614.29999999999995</v>
      </c>
      <c r="F28">
        <v>622</v>
      </c>
      <c r="G28">
        <f>_xll.TA_TYPPRICE(D28,E28,F28)</f>
        <v>623.01666666666665</v>
      </c>
      <c r="H28">
        <v>622.24855910970109</v>
      </c>
      <c r="I28" t="str">
        <f t="shared" si="0"/>
        <v>DOWN</v>
      </c>
      <c r="J28">
        <v>632.46883136385509</v>
      </c>
      <c r="K28">
        <v>612.0584932438876</v>
      </c>
      <c r="L28" t="str">
        <f t="shared" si="1"/>
        <v>No Confirmation</v>
      </c>
      <c r="M28" t="str">
        <f t="shared" si="2"/>
        <v>No Trend</v>
      </c>
      <c r="N28">
        <v>52.12307286430898</v>
      </c>
      <c r="O28" t="str">
        <f t="shared" si="3"/>
        <v>No Momentum</v>
      </c>
      <c r="P28" t="str">
        <f t="shared" si="4"/>
        <v>No Trend + Momentum</v>
      </c>
      <c r="Q28">
        <f t="shared" si="5"/>
        <v>7.7000000000000455</v>
      </c>
      <c r="R28">
        <f t="shared" si="6"/>
        <v>18.450000000000045</v>
      </c>
      <c r="S28">
        <f t="shared" si="7"/>
        <v>0.41734417344173586</v>
      </c>
      <c r="T28" t="str">
        <f t="shared" si="8"/>
        <v>No Indication</v>
      </c>
      <c r="U28" t="str">
        <f t="shared" si="9"/>
        <v>No T+M+I</v>
      </c>
      <c r="V28">
        <v>623.3301008881175</v>
      </c>
      <c r="W28">
        <v>647.71225071225069</v>
      </c>
      <c r="X28">
        <f t="shared" si="10"/>
        <v>-24.382149824133194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624.79999999999995</v>
      </c>
      <c r="D29">
        <v>646.75</v>
      </c>
      <c r="E29">
        <v>621.25</v>
      </c>
      <c r="F29">
        <v>635</v>
      </c>
      <c r="G29">
        <f>_xll.TA_TYPPRICE(D29,E29,F29)</f>
        <v>634.33333333333337</v>
      </c>
      <c r="H29">
        <v>628.29094622151729</v>
      </c>
      <c r="I29" t="str">
        <f t="shared" si="0"/>
        <v>UP</v>
      </c>
      <c r="J29">
        <v>635.64242439410953</v>
      </c>
      <c r="K29">
        <v>614.10105030080149</v>
      </c>
      <c r="L29" t="str">
        <f t="shared" si="1"/>
        <v>No Confirmation</v>
      </c>
      <c r="M29" t="str">
        <f t="shared" si="2"/>
        <v>No Trend</v>
      </c>
      <c r="N29">
        <v>65.587559051075146</v>
      </c>
      <c r="O29" t="str">
        <f t="shared" si="3"/>
        <v>UP</v>
      </c>
      <c r="P29" t="str">
        <f t="shared" si="4"/>
        <v>No Trend + Momentum</v>
      </c>
      <c r="Q29">
        <f t="shared" si="5"/>
        <v>13.75</v>
      </c>
      <c r="R29">
        <f t="shared" si="6"/>
        <v>25.5</v>
      </c>
      <c r="S29">
        <f t="shared" si="7"/>
        <v>0.53921568627450978</v>
      </c>
      <c r="T29" t="str">
        <f t="shared" si="8"/>
        <v>No Indication</v>
      </c>
      <c r="U29" t="str">
        <f t="shared" si="9"/>
        <v>No T+M+I</v>
      </c>
      <c r="V29">
        <v>625.12546998225332</v>
      </c>
      <c r="W29">
        <v>646.77060251134321</v>
      </c>
      <c r="X29">
        <f t="shared" si="10"/>
        <v>-21.645132529089892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635.79999999999995</v>
      </c>
      <c r="D30">
        <v>644</v>
      </c>
      <c r="E30">
        <v>630.65</v>
      </c>
      <c r="F30">
        <v>634</v>
      </c>
      <c r="G30">
        <f>_xll.TA_TYPPRICE(D30,E30,F30)</f>
        <v>636.2166666666667</v>
      </c>
      <c r="H30">
        <v>632.25380644409199</v>
      </c>
      <c r="I30" t="str">
        <f t="shared" si="0"/>
        <v>UP</v>
      </c>
      <c r="J30">
        <v>637.4996634176407</v>
      </c>
      <c r="K30">
        <v>617.77859467840119</v>
      </c>
      <c r="L30" t="str">
        <f t="shared" si="1"/>
        <v>No Confirmation</v>
      </c>
      <c r="M30" t="str">
        <f t="shared" si="2"/>
        <v>No Trend</v>
      </c>
      <c r="N30">
        <v>63.860673050762486</v>
      </c>
      <c r="O30" t="str">
        <f t="shared" si="3"/>
        <v>UP</v>
      </c>
      <c r="P30" t="str">
        <f t="shared" si="4"/>
        <v>No Trend + Momentum</v>
      </c>
      <c r="Q30">
        <f t="shared" si="5"/>
        <v>3.3500000000000227</v>
      </c>
      <c r="R30">
        <f t="shared" si="6"/>
        <v>13.350000000000023</v>
      </c>
      <c r="S30">
        <f t="shared" si="7"/>
        <v>0.25093632958801626</v>
      </c>
      <c r="T30" t="str">
        <f t="shared" si="8"/>
        <v>No Indication</v>
      </c>
      <c r="U30" t="str">
        <f t="shared" si="9"/>
        <v>No T+M+I</v>
      </c>
      <c r="V30">
        <v>626.49078229267593</v>
      </c>
      <c r="W30">
        <v>645.82463195494745</v>
      </c>
      <c r="X30">
        <f t="shared" si="10"/>
        <v>-19.333849662271518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638</v>
      </c>
      <c r="D31">
        <v>643.9</v>
      </c>
      <c r="E31">
        <v>627.29999999999995</v>
      </c>
      <c r="F31">
        <v>630</v>
      </c>
      <c r="G31">
        <f>_xll.TA_TYPPRICE(D31,E31,F31)</f>
        <v>633.73333333333323</v>
      </c>
      <c r="H31">
        <v>632.99356988871261</v>
      </c>
      <c r="I31" t="str">
        <f t="shared" si="0"/>
        <v>DOWN</v>
      </c>
      <c r="J31">
        <v>638.92196043594276</v>
      </c>
      <c r="K31">
        <v>619.89446252764537</v>
      </c>
      <c r="L31" t="str">
        <f t="shared" si="1"/>
        <v>No Confirmation</v>
      </c>
      <c r="M31" t="str">
        <f t="shared" si="2"/>
        <v>No Trend</v>
      </c>
      <c r="N31">
        <v>56.431600907216584</v>
      </c>
      <c r="O31" t="str">
        <f t="shared" si="3"/>
        <v>No Momentum</v>
      </c>
      <c r="P31" t="str">
        <f t="shared" si="4"/>
        <v>No Trend + Momentum</v>
      </c>
      <c r="Q31">
        <f t="shared" si="5"/>
        <v>2.7000000000000455</v>
      </c>
      <c r="R31">
        <f t="shared" si="6"/>
        <v>16.600000000000023</v>
      </c>
      <c r="S31">
        <f t="shared" si="7"/>
        <v>0.16265060240964108</v>
      </c>
      <c r="T31" t="str">
        <f t="shared" si="8"/>
        <v>DOWN</v>
      </c>
      <c r="U31" t="str">
        <f t="shared" si="9"/>
        <v>No T+M+I</v>
      </c>
      <c r="V31">
        <v>627.03066193995653</v>
      </c>
      <c r="W31">
        <v>644.65243699532175</v>
      </c>
      <c r="X31">
        <f t="shared" si="10"/>
        <v>-17.621775055365219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635</v>
      </c>
      <c r="D32">
        <v>638.5</v>
      </c>
      <c r="E32">
        <v>625.15</v>
      </c>
      <c r="F32">
        <v>625</v>
      </c>
      <c r="G32">
        <f>_xll.TA_TYPPRICE(D32,E32,F32)</f>
        <v>629.55000000000007</v>
      </c>
      <c r="H32">
        <v>631.27178494435634</v>
      </c>
      <c r="I32" t="str">
        <f t="shared" si="0"/>
        <v>DOWN</v>
      </c>
      <c r="J32">
        <v>638.82819145017766</v>
      </c>
      <c r="K32">
        <v>621.06235974372419</v>
      </c>
      <c r="L32" t="str">
        <f t="shared" si="1"/>
        <v>No Confirmation</v>
      </c>
      <c r="M32" t="str">
        <f t="shared" si="2"/>
        <v>No Trend</v>
      </c>
      <c r="N32">
        <v>47.751781504309925</v>
      </c>
      <c r="O32" t="str">
        <f t="shared" si="3"/>
        <v>No Momentum</v>
      </c>
      <c r="P32" t="str">
        <f t="shared" si="4"/>
        <v>No Trend + Momentum</v>
      </c>
      <c r="Q32">
        <f t="shared" si="5"/>
        <v>-0.14999999999997726</v>
      </c>
      <c r="R32">
        <f t="shared" si="6"/>
        <v>13.350000000000023</v>
      </c>
      <c r="S32">
        <f t="shared" si="7"/>
        <v>-1.1235955056178052E-2</v>
      </c>
      <c r="T32" t="str">
        <f t="shared" si="8"/>
        <v>DOWN</v>
      </c>
      <c r="U32" t="str">
        <f t="shared" si="9"/>
        <v>No T+M+I</v>
      </c>
      <c r="V32">
        <v>626.71825241073248</v>
      </c>
      <c r="W32">
        <v>643.19670092159424</v>
      </c>
      <c r="X32">
        <f t="shared" si="10"/>
        <v>-16.478448510861767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629</v>
      </c>
      <c r="D33">
        <v>630.25</v>
      </c>
      <c r="E33">
        <v>621</v>
      </c>
      <c r="F33">
        <v>625</v>
      </c>
      <c r="G33">
        <f>_xll.TA_TYPPRICE(D33,E33,F33)</f>
        <v>625.41666666666663</v>
      </c>
      <c r="H33">
        <v>628.34422580551154</v>
      </c>
      <c r="I33" t="str">
        <f t="shared" si="0"/>
        <v>DOWN</v>
      </c>
      <c r="J33">
        <v>636.9219266834715</v>
      </c>
      <c r="K33">
        <v>621.04850202289663</v>
      </c>
      <c r="L33" t="str">
        <f t="shared" si="1"/>
        <v>No Confirmation</v>
      </c>
      <c r="M33" t="str">
        <f t="shared" si="2"/>
        <v>No Trend</v>
      </c>
      <c r="N33">
        <v>47.751781504309918</v>
      </c>
      <c r="O33" t="str">
        <f t="shared" si="3"/>
        <v>No Momentum</v>
      </c>
      <c r="P33" t="str">
        <f t="shared" si="4"/>
        <v>No Trend + Momentum</v>
      </c>
      <c r="Q33">
        <f t="shared" si="5"/>
        <v>4</v>
      </c>
      <c r="R33">
        <f t="shared" si="6"/>
        <v>9.25</v>
      </c>
      <c r="S33">
        <f t="shared" si="7"/>
        <v>0.43243243243243246</v>
      </c>
      <c r="T33" t="str">
        <f t="shared" si="8"/>
        <v>No Indication</v>
      </c>
      <c r="U33" t="str">
        <f t="shared" si="9"/>
        <v>No T+M+I</v>
      </c>
      <c r="V33">
        <v>626.45390588600435</v>
      </c>
      <c r="W33">
        <v>641.84879714962426</v>
      </c>
      <c r="X33">
        <f t="shared" si="10"/>
        <v>-15.394891263619911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631</v>
      </c>
      <c r="D34">
        <v>652.70000000000005</v>
      </c>
      <c r="E34">
        <v>629.70000000000005</v>
      </c>
      <c r="F34">
        <v>636</v>
      </c>
      <c r="G34">
        <f>_xll.TA_TYPPRICE(D34,E34,F34)</f>
        <v>639.4666666666667</v>
      </c>
      <c r="H34">
        <v>633.90544623608912</v>
      </c>
      <c r="I34" t="str">
        <f t="shared" si="0"/>
        <v>UP</v>
      </c>
      <c r="J34">
        <v>640.42816519825567</v>
      </c>
      <c r="K34">
        <v>622.9710571289196</v>
      </c>
      <c r="L34" t="str">
        <f t="shared" si="1"/>
        <v>No Confirmation</v>
      </c>
      <c r="M34" t="str">
        <f t="shared" si="2"/>
        <v>No Trend</v>
      </c>
      <c r="N34">
        <v>65.822388308184429</v>
      </c>
      <c r="O34" t="str">
        <f t="shared" si="3"/>
        <v>UP</v>
      </c>
      <c r="P34" t="str">
        <f t="shared" si="4"/>
        <v>No Trend + Momentum</v>
      </c>
      <c r="Q34">
        <f t="shared" si="5"/>
        <v>6.2999999999999545</v>
      </c>
      <c r="R34">
        <f t="shared" si="6"/>
        <v>23</v>
      </c>
      <c r="S34">
        <f t="shared" si="7"/>
        <v>0.2739130434782589</v>
      </c>
      <c r="T34" t="str">
        <f t="shared" si="8"/>
        <v>No Indication</v>
      </c>
      <c r="U34" t="str">
        <f t="shared" si="9"/>
        <v>No T+M+I</v>
      </c>
      <c r="V34">
        <v>627.92253574969595</v>
      </c>
      <c r="W34">
        <v>641.4155529163188</v>
      </c>
      <c r="X34">
        <f t="shared" si="10"/>
        <v>-13.493017166622849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641.6</v>
      </c>
      <c r="D35">
        <v>648.5</v>
      </c>
      <c r="E35">
        <v>628.85</v>
      </c>
      <c r="F35">
        <v>633</v>
      </c>
      <c r="G35">
        <f>_xll.TA_TYPPRICE(D35,E35,F35)</f>
        <v>636.7833333333333</v>
      </c>
      <c r="H35">
        <v>635.34438978471121</v>
      </c>
      <c r="I35" t="str">
        <f t="shared" si="0"/>
        <v>DOWN</v>
      </c>
      <c r="J35">
        <v>642.22190626530994</v>
      </c>
      <c r="K35">
        <v>624.27748887804853</v>
      </c>
      <c r="L35" t="str">
        <f t="shared" si="1"/>
        <v>No Confirmation</v>
      </c>
      <c r="M35" t="str">
        <f t="shared" si="2"/>
        <v>No Trend</v>
      </c>
      <c r="N35">
        <v>58.880018133975597</v>
      </c>
      <c r="O35" t="str">
        <f t="shared" si="3"/>
        <v>No Momentum</v>
      </c>
      <c r="P35" t="str">
        <f t="shared" si="4"/>
        <v>No Trend + Momentum</v>
      </c>
      <c r="Q35">
        <f t="shared" si="5"/>
        <v>4.1499999999999773</v>
      </c>
      <c r="R35">
        <f t="shared" si="6"/>
        <v>19.649999999999977</v>
      </c>
      <c r="S35">
        <f t="shared" si="7"/>
        <v>0.21119592875317975</v>
      </c>
      <c r="T35" t="str">
        <f t="shared" si="8"/>
        <v>No Indication</v>
      </c>
      <c r="U35" t="str">
        <f t="shared" si="9"/>
        <v>No T+M+I</v>
      </c>
      <c r="V35">
        <v>628.70368409589662</v>
      </c>
      <c r="W35">
        <v>640.79217862622113</v>
      </c>
      <c r="X35">
        <f t="shared" si="10"/>
        <v>-12.08849453032451</v>
      </c>
      <c r="Y35">
        <v>-18.515005766476648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637</v>
      </c>
      <c r="D36">
        <v>637</v>
      </c>
      <c r="E36">
        <v>586</v>
      </c>
      <c r="F36">
        <v>587</v>
      </c>
      <c r="G36">
        <f>_xll.TA_TYPPRICE(D36,E36,F36)</f>
        <v>603.33333333333337</v>
      </c>
      <c r="H36">
        <v>619.33886155902223</v>
      </c>
      <c r="I36" t="str">
        <f t="shared" si="0"/>
        <v>DOWN</v>
      </c>
      <c r="J36">
        <v>641.06148265079662</v>
      </c>
      <c r="K36">
        <v>615.77138023848215</v>
      </c>
      <c r="L36" t="str">
        <f t="shared" si="1"/>
        <v>DOWN</v>
      </c>
      <c r="M36" t="str">
        <f t="shared" si="2"/>
        <v>DOWN</v>
      </c>
      <c r="N36">
        <v>19.486806374389076</v>
      </c>
      <c r="O36" t="str">
        <f t="shared" si="3"/>
        <v>DOWN</v>
      </c>
      <c r="P36" t="str">
        <f t="shared" si="4"/>
        <v>DOWN</v>
      </c>
      <c r="Q36">
        <f t="shared" si="5"/>
        <v>1</v>
      </c>
      <c r="R36">
        <f t="shared" si="6"/>
        <v>51</v>
      </c>
      <c r="S36">
        <f t="shared" si="7"/>
        <v>1.9607843137254902E-2</v>
      </c>
      <c r="T36" t="str">
        <f t="shared" si="8"/>
        <v>DOWN</v>
      </c>
      <c r="U36" t="str">
        <f t="shared" si="9"/>
        <v>DOWN</v>
      </c>
      <c r="V36">
        <v>622.28773269652788</v>
      </c>
      <c r="W36">
        <v>636.8075728020566</v>
      </c>
      <c r="X36">
        <f t="shared" si="10"/>
        <v>-14.519840105528715</v>
      </c>
      <c r="Y36">
        <v>-17.715972634287063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590</v>
      </c>
      <c r="D37">
        <v>595.4</v>
      </c>
      <c r="E37">
        <v>580.1</v>
      </c>
      <c r="F37">
        <v>582</v>
      </c>
      <c r="G37">
        <f>_xll.TA_TYPPRICE(D37,E37,F37)</f>
        <v>585.83333333333337</v>
      </c>
      <c r="H37">
        <v>602.58609744617775</v>
      </c>
      <c r="I37" t="str">
        <f t="shared" si="0"/>
        <v>DOWN</v>
      </c>
      <c r="J37">
        <v>630.91448650617519</v>
      </c>
      <c r="K37">
        <v>607.84440685215282</v>
      </c>
      <c r="L37" t="str">
        <f t="shared" si="1"/>
        <v>DOWN</v>
      </c>
      <c r="M37" t="str">
        <f t="shared" si="2"/>
        <v>DOWN</v>
      </c>
      <c r="N37">
        <v>17.863014403562783</v>
      </c>
      <c r="O37" t="str">
        <f t="shared" si="3"/>
        <v>DOWN</v>
      </c>
      <c r="P37" t="str">
        <f t="shared" si="4"/>
        <v>DOWN</v>
      </c>
      <c r="Q37">
        <f t="shared" si="5"/>
        <v>1.8999999999999773</v>
      </c>
      <c r="R37">
        <f t="shared" si="6"/>
        <v>15.299999999999955</v>
      </c>
      <c r="S37">
        <f t="shared" si="7"/>
        <v>0.12418300653594659</v>
      </c>
      <c r="T37" t="str">
        <f t="shared" si="8"/>
        <v>DOWN</v>
      </c>
      <c r="U37" t="str">
        <f t="shared" si="9"/>
        <v>DOWN</v>
      </c>
      <c r="V37">
        <v>616.08961997398512</v>
      </c>
      <c r="W37">
        <v>632.74775259449689</v>
      </c>
      <c r="X37">
        <f t="shared" si="10"/>
        <v>-16.658132620511765</v>
      </c>
      <c r="Y37">
        <v>-17.504404631532005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581</v>
      </c>
      <c r="D38">
        <v>589.79999999999995</v>
      </c>
      <c r="E38">
        <v>576.20000000000005</v>
      </c>
      <c r="F38">
        <v>577</v>
      </c>
      <c r="G38">
        <f>_xll.TA_TYPPRICE(D38,E38,F38)</f>
        <v>581</v>
      </c>
      <c r="H38">
        <v>591.79304872308887</v>
      </c>
      <c r="I38" t="str">
        <f t="shared" si="0"/>
        <v>DOWN</v>
      </c>
      <c r="J38">
        <v>621.77793394924731</v>
      </c>
      <c r="K38">
        <v>600.81231644056334</v>
      </c>
      <c r="L38" t="str">
        <f t="shared" si="1"/>
        <v>DOWN</v>
      </c>
      <c r="M38" t="str">
        <f t="shared" si="2"/>
        <v>DOWN</v>
      </c>
      <c r="N38">
        <v>16.177926395727027</v>
      </c>
      <c r="O38" t="str">
        <f t="shared" si="3"/>
        <v>DOWN</v>
      </c>
      <c r="P38" t="str">
        <f t="shared" si="4"/>
        <v>DOWN</v>
      </c>
      <c r="Q38">
        <f t="shared" si="5"/>
        <v>0.79999999999995453</v>
      </c>
      <c r="R38">
        <f t="shared" si="6"/>
        <v>13.599999999999909</v>
      </c>
      <c r="S38">
        <f t="shared" si="7"/>
        <v>5.8823529411761756E-2</v>
      </c>
      <c r="T38" t="str">
        <f t="shared" si="8"/>
        <v>DOWN</v>
      </c>
      <c r="U38" t="str">
        <f t="shared" si="9"/>
        <v>DOWN</v>
      </c>
      <c r="V38">
        <v>610.07583228567967</v>
      </c>
      <c r="W38">
        <v>628.61828943934893</v>
      </c>
      <c r="X38">
        <f t="shared" si="10"/>
        <v>-18.542457153669261</v>
      </c>
      <c r="Y38">
        <v>-17.712015135959454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588.25</v>
      </c>
      <c r="AE38">
        <f t="shared" si="16"/>
        <v>584.6</v>
      </c>
      <c r="AF38">
        <f t="shared" si="17"/>
        <v>583</v>
      </c>
      <c r="AG38">
        <f t="shared" si="18"/>
        <v>581.4</v>
      </c>
      <c r="AH38">
        <f t="shared" si="19"/>
        <v>581.4</v>
      </c>
    </row>
    <row r="39" spans="1:34" x14ac:dyDescent="0.25">
      <c r="A39" t="s">
        <v>5</v>
      </c>
      <c r="B39" s="1">
        <v>42908</v>
      </c>
      <c r="C39">
        <v>579.95000000000005</v>
      </c>
      <c r="D39">
        <v>587</v>
      </c>
      <c r="E39">
        <v>555</v>
      </c>
      <c r="F39">
        <v>557</v>
      </c>
      <c r="G39">
        <f>_xll.TA_TYPPRICE(D39,E39,F39)</f>
        <v>566.33333333333337</v>
      </c>
      <c r="H39">
        <v>579.06319102821112</v>
      </c>
      <c r="I39" t="str">
        <f t="shared" si="0"/>
        <v>DOWN</v>
      </c>
      <c r="J39">
        <v>614.04950418274791</v>
      </c>
      <c r="K39">
        <v>590.63180167599376</v>
      </c>
      <c r="L39" t="str">
        <f t="shared" si="1"/>
        <v>DOWN</v>
      </c>
      <c r="M39" t="str">
        <f t="shared" si="2"/>
        <v>DOWN</v>
      </c>
      <c r="N39">
        <v>10.992906899722355</v>
      </c>
      <c r="O39" t="str">
        <f t="shared" si="3"/>
        <v>DOWN</v>
      </c>
      <c r="P39" t="str">
        <f t="shared" si="4"/>
        <v>DOWN</v>
      </c>
      <c r="Q39">
        <f t="shared" si="5"/>
        <v>2</v>
      </c>
      <c r="R39">
        <f t="shared" si="6"/>
        <v>32</v>
      </c>
      <c r="S39">
        <f t="shared" si="7"/>
        <v>6.25E-2</v>
      </c>
      <c r="T39" t="str">
        <f t="shared" si="8"/>
        <v>DOWN</v>
      </c>
      <c r="U39" t="str">
        <f t="shared" si="9"/>
        <v>DOWN</v>
      </c>
      <c r="V39">
        <v>601.91031962634429</v>
      </c>
      <c r="W39">
        <v>623.31323096236008</v>
      </c>
      <c r="X39">
        <f t="shared" si="10"/>
        <v>-21.402911336015791</v>
      </c>
      <c r="Y39">
        <v>-18.450194375970721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583.35</v>
      </c>
      <c r="AE39">
        <f t="shared" si="16"/>
        <v>574.80000000000007</v>
      </c>
      <c r="AF39">
        <f t="shared" si="17"/>
        <v>571</v>
      </c>
      <c r="AG39">
        <f t="shared" si="18"/>
        <v>567.20000000000005</v>
      </c>
      <c r="AH39">
        <f t="shared" si="19"/>
        <v>567.20000000000005</v>
      </c>
    </row>
    <row r="40" spans="1:34" x14ac:dyDescent="0.25">
      <c r="A40" t="s">
        <v>5</v>
      </c>
      <c r="B40" s="1">
        <v>42909</v>
      </c>
      <c r="C40">
        <v>567</v>
      </c>
      <c r="D40">
        <v>577</v>
      </c>
      <c r="E40">
        <v>558.35</v>
      </c>
      <c r="F40">
        <v>567</v>
      </c>
      <c r="G40">
        <f>_xll.TA_TYPPRICE(D40,E40,F40)</f>
        <v>567.44999999999993</v>
      </c>
      <c r="H40">
        <v>573.25659551410558</v>
      </c>
      <c r="I40" t="str">
        <f t="shared" si="0"/>
        <v>DOWN</v>
      </c>
      <c r="J40">
        <v>605.81628103102616</v>
      </c>
      <c r="K40">
        <v>583.45806797021737</v>
      </c>
      <c r="L40" t="str">
        <f t="shared" si="1"/>
        <v>DOWN</v>
      </c>
      <c r="M40" t="str">
        <f t="shared" si="2"/>
        <v>DOWN</v>
      </c>
      <c r="N40">
        <v>25.846719048629723</v>
      </c>
      <c r="O40" t="str">
        <f t="shared" si="3"/>
        <v>DOWN</v>
      </c>
      <c r="P40" t="str">
        <f t="shared" si="4"/>
        <v>DOWN</v>
      </c>
      <c r="Q40">
        <f t="shared" si="5"/>
        <v>8.6499999999999773</v>
      </c>
      <c r="R40">
        <f t="shared" si="6"/>
        <v>18.649999999999977</v>
      </c>
      <c r="S40">
        <f t="shared" si="7"/>
        <v>0.46380697050938274</v>
      </c>
      <c r="T40" t="str">
        <f t="shared" si="8"/>
        <v>No Indication</v>
      </c>
      <c r="U40" t="str">
        <f t="shared" si="9"/>
        <v>No T+M+I</v>
      </c>
      <c r="V40">
        <v>596.53950122229128</v>
      </c>
      <c r="W40">
        <v>619.14188052070381</v>
      </c>
      <c r="X40">
        <f t="shared" si="10"/>
        <v>-22.602379298412529</v>
      </c>
      <c r="Y40">
        <v>-19.280631360459083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570.5</v>
      </c>
      <c r="D41">
        <v>592.9</v>
      </c>
      <c r="E41">
        <v>566.4</v>
      </c>
      <c r="F41">
        <v>587</v>
      </c>
      <c r="G41">
        <f>_xll.TA_TYPPRICE(D41,E41,F41)</f>
        <v>582.1</v>
      </c>
      <c r="H41">
        <v>577.67829775705286</v>
      </c>
      <c r="I41" t="str">
        <f t="shared" si="0"/>
        <v>UP</v>
      </c>
      <c r="J41">
        <v>602.94599635746476</v>
      </c>
      <c r="K41">
        <v>579.667386199058</v>
      </c>
      <c r="L41" t="str">
        <f t="shared" si="1"/>
        <v>No Confirmation</v>
      </c>
      <c r="M41" t="str">
        <f t="shared" si="2"/>
        <v>No Trend</v>
      </c>
      <c r="N41">
        <v>47.676525799859029</v>
      </c>
      <c r="O41" t="str">
        <f t="shared" si="3"/>
        <v>No Momentum</v>
      </c>
      <c r="P41" t="str">
        <f t="shared" si="4"/>
        <v>No Trend + Momentum</v>
      </c>
      <c r="Q41">
        <f t="shared" si="5"/>
        <v>20.600000000000023</v>
      </c>
      <c r="R41">
        <f t="shared" si="6"/>
        <v>26.5</v>
      </c>
      <c r="S41">
        <f t="shared" si="7"/>
        <v>0.77735849056603856</v>
      </c>
      <c r="T41" t="str">
        <f t="shared" si="8"/>
        <v>No Indication</v>
      </c>
      <c r="U41" t="str">
        <f t="shared" si="9"/>
        <v>No T+M+I</v>
      </c>
      <c r="V41">
        <v>595.0718856496311</v>
      </c>
      <c r="W41">
        <v>616.76100048213311</v>
      </c>
      <c r="X41">
        <f t="shared" si="10"/>
        <v>-21.689114832502014</v>
      </c>
      <c r="Y41">
        <v>-19.76232805486767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587</v>
      </c>
      <c r="D42">
        <v>592.79999999999995</v>
      </c>
      <c r="E42">
        <v>579.35</v>
      </c>
      <c r="F42">
        <v>588</v>
      </c>
      <c r="G42">
        <f>_xll.TA_TYPPRICE(D42,E42,F42)</f>
        <v>586.7166666666667</v>
      </c>
      <c r="H42">
        <v>582.19748221185978</v>
      </c>
      <c r="I42" t="str">
        <f t="shared" si="0"/>
        <v>UP</v>
      </c>
      <c r="J42">
        <v>600.69133050025039</v>
      </c>
      <c r="K42">
        <v>579.59685593260065</v>
      </c>
      <c r="L42" t="str">
        <f t="shared" si="1"/>
        <v>No Confirmation</v>
      </c>
      <c r="M42" t="str">
        <f t="shared" si="2"/>
        <v>No Trend</v>
      </c>
      <c r="N42">
        <v>48.621844065695377</v>
      </c>
      <c r="O42" t="str">
        <f t="shared" si="3"/>
        <v>No Momentum</v>
      </c>
      <c r="P42" t="str">
        <f t="shared" si="4"/>
        <v>No Trend + Momentum</v>
      </c>
      <c r="Q42">
        <f t="shared" si="5"/>
        <v>8.6499999999999773</v>
      </c>
      <c r="R42">
        <f t="shared" si="6"/>
        <v>13.449999999999932</v>
      </c>
      <c r="S42">
        <f t="shared" si="7"/>
        <v>0.64312267657992728</v>
      </c>
      <c r="T42" t="str">
        <f t="shared" si="8"/>
        <v>No Indication</v>
      </c>
      <c r="U42" t="str">
        <f t="shared" si="9"/>
        <v>No T+M+I</v>
      </c>
      <c r="V42">
        <v>593.98390324199556</v>
      </c>
      <c r="W42">
        <v>614.63055600197515</v>
      </c>
      <c r="X42">
        <f t="shared" si="10"/>
        <v>-20.646652759979588</v>
      </c>
      <c r="Y42">
        <v>-19.939192995890053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592</v>
      </c>
      <c r="D43">
        <v>610</v>
      </c>
      <c r="E43">
        <v>588.45000000000005</v>
      </c>
      <c r="F43">
        <v>609</v>
      </c>
      <c r="G43">
        <f>_xll.TA_TYPPRICE(D43,E43,F43)</f>
        <v>602.48333333333335</v>
      </c>
      <c r="H43">
        <v>592.34040777259656</v>
      </c>
      <c r="I43" t="str">
        <f t="shared" si="0"/>
        <v>UP</v>
      </c>
      <c r="J43">
        <v>602.75992372241694</v>
      </c>
      <c r="K43">
        <v>581.56422128091162</v>
      </c>
      <c r="L43" t="str">
        <f t="shared" si="1"/>
        <v>UP</v>
      </c>
      <c r="M43" t="str">
        <f t="shared" si="2"/>
        <v>UP</v>
      </c>
      <c r="N43">
        <v>65.149720312724241</v>
      </c>
      <c r="O43" t="str">
        <f t="shared" si="3"/>
        <v>UP</v>
      </c>
      <c r="P43" t="str">
        <f t="shared" si="4"/>
        <v>UP</v>
      </c>
      <c r="Q43">
        <f t="shared" si="5"/>
        <v>20.549999999999955</v>
      </c>
      <c r="R43">
        <f t="shared" si="6"/>
        <v>21.549999999999955</v>
      </c>
      <c r="S43">
        <f t="shared" si="7"/>
        <v>0.95359628770301619</v>
      </c>
      <c r="T43" t="str">
        <f t="shared" si="8"/>
        <v>UP</v>
      </c>
      <c r="U43" t="str">
        <f t="shared" si="9"/>
        <v>UP</v>
      </c>
      <c r="V43">
        <v>596.29407197399621</v>
      </c>
      <c r="W43">
        <v>614.21347777960659</v>
      </c>
      <c r="X43">
        <f t="shared" si="10"/>
        <v>-17.919405805610381</v>
      </c>
      <c r="Y43">
        <v>-19.53523555783412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607.5</v>
      </c>
      <c r="D44">
        <v>614.70000000000005</v>
      </c>
      <c r="E44">
        <v>598.04999999999995</v>
      </c>
      <c r="F44">
        <v>603</v>
      </c>
      <c r="G44">
        <f>_xll.TA_TYPPRICE(D44,E44,F44)</f>
        <v>605.25</v>
      </c>
      <c r="H44">
        <v>598.79520388629828</v>
      </c>
      <c r="I44" t="str">
        <f t="shared" si="0"/>
        <v>UP</v>
      </c>
      <c r="J44">
        <v>605.41327400632429</v>
      </c>
      <c r="K44">
        <v>585.22772766293122</v>
      </c>
      <c r="L44" t="str">
        <f t="shared" si="1"/>
        <v>No Confirmation</v>
      </c>
      <c r="M44" t="str">
        <f t="shared" si="2"/>
        <v>No Trend</v>
      </c>
      <c r="N44">
        <v>58.436031281785148</v>
      </c>
      <c r="O44" t="str">
        <f t="shared" si="3"/>
        <v>No Momentum</v>
      </c>
      <c r="P44" t="str">
        <f t="shared" si="4"/>
        <v>No Trend + Momentum</v>
      </c>
      <c r="Q44">
        <f t="shared" si="5"/>
        <v>4.9500000000000455</v>
      </c>
      <c r="R44">
        <f t="shared" si="6"/>
        <v>16.650000000000091</v>
      </c>
      <c r="S44">
        <f t="shared" si="7"/>
        <v>0.29729729729729842</v>
      </c>
      <c r="T44" t="str">
        <f t="shared" si="8"/>
        <v>No Indication</v>
      </c>
      <c r="U44" t="str">
        <f t="shared" si="9"/>
        <v>No T+M+I</v>
      </c>
      <c r="V44">
        <v>597.32575320876606</v>
      </c>
      <c r="W44">
        <v>613.38284979593197</v>
      </c>
      <c r="X44">
        <f t="shared" si="10"/>
        <v>-16.057096587165915</v>
      </c>
      <c r="Y44">
        <v>-18.839607763700478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607</v>
      </c>
      <c r="D45">
        <v>610.5</v>
      </c>
      <c r="E45">
        <v>600.25</v>
      </c>
      <c r="F45">
        <v>606</v>
      </c>
      <c r="G45">
        <f>_xll.TA_TYPPRICE(D45,E45,F45)</f>
        <v>605.58333333333337</v>
      </c>
      <c r="H45">
        <v>602.18926860981583</v>
      </c>
      <c r="I45" t="str">
        <f t="shared" si="0"/>
        <v>UP</v>
      </c>
      <c r="J45">
        <v>606.54365756047446</v>
      </c>
      <c r="K45">
        <v>588.56601040450209</v>
      </c>
      <c r="L45" t="str">
        <f t="shared" si="1"/>
        <v>No Confirmation</v>
      </c>
      <c r="M45" t="str">
        <f t="shared" si="2"/>
        <v>No Trend</v>
      </c>
      <c r="N45">
        <v>60.951032709544805</v>
      </c>
      <c r="O45" t="str">
        <f t="shared" si="3"/>
        <v>UP</v>
      </c>
      <c r="P45" t="str">
        <f t="shared" si="4"/>
        <v>No Trend + Momentum</v>
      </c>
      <c r="Q45">
        <f t="shared" si="5"/>
        <v>5.75</v>
      </c>
      <c r="R45">
        <f t="shared" si="6"/>
        <v>10.25</v>
      </c>
      <c r="S45">
        <f t="shared" si="7"/>
        <v>0.56097560975609762</v>
      </c>
      <c r="T45" t="str">
        <f t="shared" si="8"/>
        <v>No Indication</v>
      </c>
      <c r="U45" t="str">
        <f t="shared" si="9"/>
        <v>No T+M+I</v>
      </c>
      <c r="V45">
        <v>598.66025271510978</v>
      </c>
      <c r="W45">
        <v>612.83597203327031</v>
      </c>
      <c r="X45">
        <f t="shared" si="10"/>
        <v>-14.175719318160532</v>
      </c>
      <c r="Y45">
        <v>-17.906830074592488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615</v>
      </c>
      <c r="D46">
        <v>616</v>
      </c>
      <c r="E46">
        <v>593.9</v>
      </c>
      <c r="F46">
        <v>598</v>
      </c>
      <c r="G46">
        <f>_xll.TA_TYPPRICE(D46,E46,F46)</f>
        <v>602.63333333333333</v>
      </c>
      <c r="H46">
        <v>602.41130097157452</v>
      </c>
      <c r="I46" t="str">
        <f t="shared" si="0"/>
        <v>DOWN</v>
      </c>
      <c r="J46">
        <v>608.64506699148012</v>
      </c>
      <c r="K46">
        <v>589.75134142572381</v>
      </c>
      <c r="L46" t="str">
        <f t="shared" si="1"/>
        <v>No Confirmation</v>
      </c>
      <c r="M46" t="str">
        <f t="shared" si="2"/>
        <v>No Trend</v>
      </c>
      <c r="N46">
        <v>50.72078914047303</v>
      </c>
      <c r="O46" t="str">
        <f t="shared" si="3"/>
        <v>No Momentum</v>
      </c>
      <c r="P46" t="str">
        <f t="shared" si="4"/>
        <v>No Trend + Momentum</v>
      </c>
      <c r="Q46">
        <f t="shared" si="5"/>
        <v>4.1000000000000227</v>
      </c>
      <c r="R46">
        <f t="shared" si="6"/>
        <v>22.100000000000023</v>
      </c>
      <c r="S46">
        <f t="shared" si="7"/>
        <v>0.18552036199095107</v>
      </c>
      <c r="T46" t="str">
        <f t="shared" si="8"/>
        <v>DOWN</v>
      </c>
      <c r="U46" t="str">
        <f t="shared" si="9"/>
        <v>No T+M+I</v>
      </c>
      <c r="V46">
        <v>598.55867537432368</v>
      </c>
      <c r="W46">
        <v>611.73701114191692</v>
      </c>
      <c r="X46">
        <f t="shared" si="10"/>
        <v>-13.178335767593239</v>
      </c>
      <c r="Y46">
        <v>-16.961131213192637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596</v>
      </c>
      <c r="D47">
        <v>599.85</v>
      </c>
      <c r="E47">
        <v>583.04999999999995</v>
      </c>
      <c r="F47">
        <v>598</v>
      </c>
      <c r="G47">
        <f>_xll.TA_TYPPRICE(D47,E47,F47)</f>
        <v>593.63333333333333</v>
      </c>
      <c r="H47">
        <v>598.02231715245398</v>
      </c>
      <c r="I47" t="str">
        <f t="shared" si="0"/>
        <v>DOWN</v>
      </c>
      <c r="J47">
        <v>606.69060766004009</v>
      </c>
      <c r="K47">
        <v>588.26215444222964</v>
      </c>
      <c r="L47" t="str">
        <f t="shared" si="1"/>
        <v>No Confirmation</v>
      </c>
      <c r="M47" t="str">
        <f t="shared" si="2"/>
        <v>No Trend</v>
      </c>
      <c r="N47">
        <v>50.72078914047303</v>
      </c>
      <c r="O47" t="str">
        <f t="shared" si="3"/>
        <v>No Momentum</v>
      </c>
      <c r="P47" t="str">
        <f t="shared" si="4"/>
        <v>No Trend + Momentum</v>
      </c>
      <c r="Q47">
        <f t="shared" si="5"/>
        <v>14.950000000000045</v>
      </c>
      <c r="R47">
        <f t="shared" si="6"/>
        <v>16.800000000000068</v>
      </c>
      <c r="S47">
        <f t="shared" si="7"/>
        <v>0.88988095238095144</v>
      </c>
      <c r="T47" t="str">
        <f t="shared" si="8"/>
        <v>UP</v>
      </c>
      <c r="U47" t="str">
        <f t="shared" si="9"/>
        <v>No T+M+I</v>
      </c>
      <c r="V47">
        <v>598.47272531673548</v>
      </c>
      <c r="W47">
        <v>610.71945476103417</v>
      </c>
      <c r="X47">
        <f t="shared" si="10"/>
        <v>-12.246729444298694</v>
      </c>
      <c r="Y47">
        <v>-16.018250859413847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598</v>
      </c>
      <c r="D48">
        <v>611.85</v>
      </c>
      <c r="E48">
        <v>597.5</v>
      </c>
      <c r="F48">
        <v>601</v>
      </c>
      <c r="G48">
        <f>_xll.TA_TYPPRICE(D48,E48,F48)</f>
        <v>603.44999999999993</v>
      </c>
      <c r="H48">
        <v>600.7361585762269</v>
      </c>
      <c r="I48" t="str">
        <f t="shared" si="0"/>
        <v>UP</v>
      </c>
      <c r="J48">
        <v>607.83713929114231</v>
      </c>
      <c r="K48">
        <v>590.31500901062304</v>
      </c>
      <c r="L48" t="str">
        <f t="shared" si="1"/>
        <v>No Confirmation</v>
      </c>
      <c r="M48" t="str">
        <f t="shared" si="2"/>
        <v>No Trend</v>
      </c>
      <c r="N48">
        <v>55.133249490965852</v>
      </c>
      <c r="O48" t="str">
        <f t="shared" si="3"/>
        <v>No Momentum</v>
      </c>
      <c r="P48" t="str">
        <f t="shared" si="4"/>
        <v>No Trend + Momentum</v>
      </c>
      <c r="Q48">
        <f t="shared" si="5"/>
        <v>3.5</v>
      </c>
      <c r="R48">
        <f t="shared" si="6"/>
        <v>14.350000000000023</v>
      </c>
      <c r="S48">
        <f t="shared" si="7"/>
        <v>0.24390243902438985</v>
      </c>
      <c r="T48" t="str">
        <f t="shared" si="8"/>
        <v>No Indication</v>
      </c>
      <c r="U48" t="str">
        <f t="shared" si="9"/>
        <v>No T+M+I</v>
      </c>
      <c r="V48">
        <v>598.86153680646851</v>
      </c>
      <c r="W48">
        <v>609.99949514910577</v>
      </c>
      <c r="X48">
        <f t="shared" si="10"/>
        <v>-11.137958342637262</v>
      </c>
      <c r="Y48">
        <v>-15.04219235605853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600</v>
      </c>
      <c r="D49">
        <v>609.5</v>
      </c>
      <c r="E49">
        <v>598</v>
      </c>
      <c r="F49">
        <v>602</v>
      </c>
      <c r="G49">
        <f>_xll.TA_TYPPRICE(D49,E49,F49)</f>
        <v>603.16666666666663</v>
      </c>
      <c r="H49">
        <v>601.95141262144671</v>
      </c>
      <c r="I49" t="str">
        <f t="shared" si="0"/>
        <v>UP</v>
      </c>
      <c r="J49">
        <v>608.20666389311066</v>
      </c>
      <c r="K49">
        <v>592.02278478604012</v>
      </c>
      <c r="L49" t="str">
        <f t="shared" si="1"/>
        <v>No Confirmation</v>
      </c>
      <c r="M49" t="str">
        <f t="shared" si="2"/>
        <v>No Trend</v>
      </c>
      <c r="N49">
        <v>56.746948677935357</v>
      </c>
      <c r="O49" t="str">
        <f t="shared" si="3"/>
        <v>No Momentum</v>
      </c>
      <c r="P49" t="str">
        <f t="shared" si="4"/>
        <v>No Trend + Momentum</v>
      </c>
      <c r="Q49">
        <f t="shared" si="5"/>
        <v>4</v>
      </c>
      <c r="R49">
        <f t="shared" si="6"/>
        <v>11.5</v>
      </c>
      <c r="S49">
        <f t="shared" si="7"/>
        <v>0.34782608695652173</v>
      </c>
      <c r="T49" t="str">
        <f t="shared" si="8"/>
        <v>No Indication</v>
      </c>
      <c r="U49" t="str">
        <f t="shared" si="9"/>
        <v>No T+M+I</v>
      </c>
      <c r="V49">
        <v>599.34437729778108</v>
      </c>
      <c r="W49">
        <v>609.40693995287575</v>
      </c>
      <c r="X49">
        <f t="shared" si="10"/>
        <v>-10.062562655094666</v>
      </c>
      <c r="Y49">
        <v>-14.046266415865757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660</v>
      </c>
      <c r="D50">
        <v>660</v>
      </c>
      <c r="E50">
        <v>600</v>
      </c>
      <c r="F50">
        <v>612</v>
      </c>
      <c r="G50">
        <f>_xll.TA_TYPPRICE(D50,E50,F50)</f>
        <v>624</v>
      </c>
      <c r="H50">
        <v>612.97570631072335</v>
      </c>
      <c r="I50" t="str">
        <f t="shared" si="0"/>
        <v>DOWN</v>
      </c>
      <c r="J50">
        <v>619.71629413908602</v>
      </c>
      <c r="K50">
        <v>593.79549927803123</v>
      </c>
      <c r="L50" t="str">
        <f t="shared" si="1"/>
        <v>No Confirmation</v>
      </c>
      <c r="M50" t="str">
        <f t="shared" si="2"/>
        <v>No Trend</v>
      </c>
      <c r="N50">
        <v>70.161687775207909</v>
      </c>
      <c r="O50" t="str">
        <f t="shared" si="3"/>
        <v>UP</v>
      </c>
      <c r="P50" t="str">
        <f t="shared" si="4"/>
        <v>No Trend + Momentum</v>
      </c>
      <c r="Q50">
        <f t="shared" si="5"/>
        <v>12</v>
      </c>
      <c r="R50">
        <f t="shared" si="6"/>
        <v>60</v>
      </c>
      <c r="S50">
        <f t="shared" si="7"/>
        <v>0.2</v>
      </c>
      <c r="T50" t="str">
        <f t="shared" si="8"/>
        <v>No Indication</v>
      </c>
      <c r="U50" t="str">
        <f t="shared" si="9"/>
        <v>No T+M+I</v>
      </c>
      <c r="V50">
        <v>601.29139617504552</v>
      </c>
      <c r="W50">
        <v>609.59901847488493</v>
      </c>
      <c r="X50">
        <f t="shared" si="10"/>
        <v>-8.3076222998394087</v>
      </c>
      <c r="Y50">
        <v>-12.898537592660487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616</v>
      </c>
      <c r="D51">
        <v>619.5</v>
      </c>
      <c r="E51">
        <v>606</v>
      </c>
      <c r="F51">
        <v>609</v>
      </c>
      <c r="G51">
        <f>_xll.TA_TYPPRICE(D51,E51,F51)</f>
        <v>611.5</v>
      </c>
      <c r="H51">
        <v>612.23785315536168</v>
      </c>
      <c r="I51" t="str">
        <f t="shared" si="0"/>
        <v>DOWN</v>
      </c>
      <c r="J51">
        <v>619.66822877484469</v>
      </c>
      <c r="K51">
        <v>596.50761054957979</v>
      </c>
      <c r="L51" t="str">
        <f t="shared" si="1"/>
        <v>No Confirmation</v>
      </c>
      <c r="M51" t="str">
        <f t="shared" si="2"/>
        <v>No Trend</v>
      </c>
      <c r="N51">
        <v>62.851743335845889</v>
      </c>
      <c r="O51" t="str">
        <f t="shared" si="3"/>
        <v>UP</v>
      </c>
      <c r="P51" t="str">
        <f t="shared" si="4"/>
        <v>No Trend + Momentum</v>
      </c>
      <c r="Q51">
        <f t="shared" si="5"/>
        <v>3</v>
      </c>
      <c r="R51">
        <f t="shared" si="6"/>
        <v>13.5</v>
      </c>
      <c r="S51">
        <f t="shared" si="7"/>
        <v>0.22222222222222221</v>
      </c>
      <c r="T51" t="str">
        <f t="shared" si="8"/>
        <v>No Indication</v>
      </c>
      <c r="U51" t="str">
        <f t="shared" si="9"/>
        <v>No T+M+I</v>
      </c>
      <c r="V51">
        <v>602.47733522503847</v>
      </c>
      <c r="W51">
        <v>609.55464673600454</v>
      </c>
      <c r="X51">
        <f t="shared" si="10"/>
        <v>-7.0773115109660694</v>
      </c>
      <c r="Y51">
        <v>-11.734292376321603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610.85</v>
      </c>
      <c r="D52">
        <v>614.70000000000005</v>
      </c>
      <c r="E52">
        <v>606.1</v>
      </c>
      <c r="F52">
        <v>611</v>
      </c>
      <c r="G52">
        <f>_xll.TA_TYPPRICE(D52,E52,F52)</f>
        <v>610.6</v>
      </c>
      <c r="H52">
        <v>611.41892657768085</v>
      </c>
      <c r="I52" t="str">
        <f t="shared" si="0"/>
        <v>DOWN</v>
      </c>
      <c r="J52">
        <v>618.5641779359903</v>
      </c>
      <c r="K52">
        <v>598.63925264967315</v>
      </c>
      <c r="L52" t="str">
        <f t="shared" si="1"/>
        <v>No Confirmation</v>
      </c>
      <c r="M52" t="str">
        <f t="shared" si="2"/>
        <v>No Trend</v>
      </c>
      <c r="N52">
        <v>65.819392640218581</v>
      </c>
      <c r="O52" t="str">
        <f t="shared" si="3"/>
        <v>UP</v>
      </c>
      <c r="P52" t="str">
        <f t="shared" si="4"/>
        <v>No Trend + Momentum</v>
      </c>
      <c r="Q52">
        <f t="shared" si="5"/>
        <v>4.8999999999999773</v>
      </c>
      <c r="R52">
        <f t="shared" si="6"/>
        <v>8.6000000000000227</v>
      </c>
      <c r="S52">
        <f t="shared" si="7"/>
        <v>0.56976744186046102</v>
      </c>
      <c r="T52" t="str">
        <f t="shared" si="8"/>
        <v>No Indication</v>
      </c>
      <c r="U52" t="str">
        <f t="shared" si="9"/>
        <v>No T+M+I</v>
      </c>
      <c r="V52">
        <v>603.78851442118639</v>
      </c>
      <c r="W52">
        <v>609.66170994074491</v>
      </c>
      <c r="X52">
        <f t="shared" si="10"/>
        <v>-5.8731955195585215</v>
      </c>
      <c r="Y52">
        <v>-10.562073004968987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612</v>
      </c>
      <c r="D53">
        <v>620</v>
      </c>
      <c r="E53">
        <v>610.70000000000005</v>
      </c>
      <c r="F53">
        <v>614</v>
      </c>
      <c r="G53">
        <f>_xll.TA_TYPPRICE(D53,E53,F53)</f>
        <v>614.9</v>
      </c>
      <c r="H53">
        <v>613.15946328884047</v>
      </c>
      <c r="I53" t="str">
        <f t="shared" si="0"/>
        <v>UP</v>
      </c>
      <c r="J53">
        <v>618.88324950577021</v>
      </c>
      <c r="K53">
        <v>601.31941872752361</v>
      </c>
      <c r="L53" t="str">
        <f t="shared" si="1"/>
        <v>No Confirmation</v>
      </c>
      <c r="M53" t="str">
        <f t="shared" si="2"/>
        <v>No Trend</v>
      </c>
      <c r="N53">
        <v>70.272238131138892</v>
      </c>
      <c r="O53" t="str">
        <f t="shared" si="3"/>
        <v>UP</v>
      </c>
      <c r="P53" t="str">
        <f t="shared" si="4"/>
        <v>No Trend + Momentum</v>
      </c>
      <c r="Q53">
        <f t="shared" si="5"/>
        <v>3.2999999999999545</v>
      </c>
      <c r="R53">
        <f t="shared" si="6"/>
        <v>9.2999999999999545</v>
      </c>
      <c r="S53">
        <f t="shared" si="7"/>
        <v>0.35483870967741621</v>
      </c>
      <c r="T53" t="str">
        <f t="shared" si="8"/>
        <v>No Indication</v>
      </c>
      <c r="U53" t="str">
        <f t="shared" si="9"/>
        <v>No T+M+I</v>
      </c>
      <c r="V53">
        <v>605.35951220254231</v>
      </c>
      <c r="W53">
        <v>609.983064759949</v>
      </c>
      <c r="X53">
        <f t="shared" si="10"/>
        <v>-4.6235525574066969</v>
      </c>
      <c r="Y53">
        <v>-9.3743689154565288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615</v>
      </c>
      <c r="D54">
        <v>622.45000000000005</v>
      </c>
      <c r="E54">
        <v>611</v>
      </c>
      <c r="F54">
        <v>618</v>
      </c>
      <c r="G54">
        <f>_xll.TA_TYPPRICE(D54,E54,F54)</f>
        <v>617.15</v>
      </c>
      <c r="H54">
        <v>615.15473164442028</v>
      </c>
      <c r="I54" t="str">
        <f t="shared" si="0"/>
        <v>UP</v>
      </c>
      <c r="J54">
        <v>619.6758607267102</v>
      </c>
      <c r="K54">
        <v>603.47065901029612</v>
      </c>
      <c r="L54" t="str">
        <f t="shared" si="1"/>
        <v>No Confirmation</v>
      </c>
      <c r="M54" t="str">
        <f t="shared" si="2"/>
        <v>No Trend</v>
      </c>
      <c r="N54">
        <v>75.575391739766957</v>
      </c>
      <c r="O54" t="str">
        <f t="shared" si="3"/>
        <v>UP</v>
      </c>
      <c r="P54" t="str">
        <f t="shared" si="4"/>
        <v>No Trend + Momentum</v>
      </c>
      <c r="Q54">
        <f t="shared" si="5"/>
        <v>7</v>
      </c>
      <c r="R54">
        <f t="shared" si="6"/>
        <v>11.450000000000045</v>
      </c>
      <c r="S54">
        <f t="shared" si="7"/>
        <v>0.61135371179039055</v>
      </c>
      <c r="T54" t="str">
        <f t="shared" si="8"/>
        <v>No Indication</v>
      </c>
      <c r="U54" t="str">
        <f t="shared" si="9"/>
        <v>No T+M+I</v>
      </c>
      <c r="V54">
        <v>607.30420263292046</v>
      </c>
      <c r="W54">
        <v>610.57691181476764</v>
      </c>
      <c r="X54">
        <f t="shared" si="10"/>
        <v>-3.2727091818471763</v>
      </c>
      <c r="Y54">
        <v>-8.1540369687346583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621.70000000000005</v>
      </c>
      <c r="D55">
        <v>622.9</v>
      </c>
      <c r="E55">
        <v>613.5</v>
      </c>
      <c r="F55">
        <v>619</v>
      </c>
      <c r="G55">
        <f>_xll.TA_TYPPRICE(D55,E55,F55)</f>
        <v>618.4666666666667</v>
      </c>
      <c r="H55">
        <v>616.81069915554349</v>
      </c>
      <c r="I55" t="str">
        <f t="shared" si="0"/>
        <v>UP</v>
      </c>
      <c r="J55">
        <v>620.39233612077464</v>
      </c>
      <c r="K55">
        <v>605.69940145245255</v>
      </c>
      <c r="L55" t="str">
        <f t="shared" si="1"/>
        <v>No Confirmation</v>
      </c>
      <c r="M55" t="str">
        <f t="shared" si="2"/>
        <v>No Trend</v>
      </c>
      <c r="N55">
        <v>76.86509482526057</v>
      </c>
      <c r="O55" t="str">
        <f t="shared" si="3"/>
        <v>UP</v>
      </c>
      <c r="P55" t="str">
        <f t="shared" si="4"/>
        <v>No Trend + Momentum</v>
      </c>
      <c r="Q55">
        <f t="shared" si="5"/>
        <v>5.5</v>
      </c>
      <c r="R55">
        <f t="shared" si="6"/>
        <v>9.3999999999999773</v>
      </c>
      <c r="S55">
        <f t="shared" si="7"/>
        <v>0.58510638297872486</v>
      </c>
      <c r="T55" t="str">
        <f t="shared" si="8"/>
        <v>No Indication</v>
      </c>
      <c r="U55" t="str">
        <f t="shared" si="9"/>
        <v>No T+M+I</v>
      </c>
      <c r="V55">
        <v>609.10355607400959</v>
      </c>
      <c r="W55">
        <v>611.20084427293295</v>
      </c>
      <c r="X55">
        <f t="shared" si="10"/>
        <v>-2.0972881989233656</v>
      </c>
      <c r="Y55">
        <v>-6.9426872147724001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615.20000000000005</v>
      </c>
      <c r="D56">
        <v>634</v>
      </c>
      <c r="E56">
        <v>614.25</v>
      </c>
      <c r="F56">
        <v>625</v>
      </c>
      <c r="G56">
        <f>_xll.TA_TYPPRICE(D56,E56,F56)</f>
        <v>624.41666666666663</v>
      </c>
      <c r="H56">
        <v>620.61368291110512</v>
      </c>
      <c r="I56" t="str">
        <f t="shared" si="0"/>
        <v>UP</v>
      </c>
      <c r="J56">
        <v>623.41626142726921</v>
      </c>
      <c r="K56">
        <v>607.5995344630187</v>
      </c>
      <c r="L56" t="str">
        <f t="shared" si="1"/>
        <v>UP</v>
      </c>
      <c r="M56" t="str">
        <f t="shared" si="2"/>
        <v>UP</v>
      </c>
      <c r="N56">
        <v>83.428023713080066</v>
      </c>
      <c r="O56" t="str">
        <f t="shared" si="3"/>
        <v>UP</v>
      </c>
      <c r="P56" t="str">
        <f t="shared" si="4"/>
        <v>UP</v>
      </c>
      <c r="Q56">
        <f t="shared" si="5"/>
        <v>10.75</v>
      </c>
      <c r="R56">
        <f t="shared" si="6"/>
        <v>19.75</v>
      </c>
      <c r="S56">
        <f t="shared" si="7"/>
        <v>0.54430379746835444</v>
      </c>
      <c r="T56" t="str">
        <f t="shared" si="8"/>
        <v>No Indication</v>
      </c>
      <c r="U56" t="str">
        <f t="shared" si="9"/>
        <v>No T+M+I</v>
      </c>
      <c r="V56">
        <v>611.54916283185423</v>
      </c>
      <c r="W56">
        <v>612.22300395641935</v>
      </c>
      <c r="X56">
        <f t="shared" si="10"/>
        <v>-0.67384112456511502</v>
      </c>
      <c r="Y56">
        <v>-5.6889179967309431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628.70000000000005</v>
      </c>
      <c r="D57">
        <v>650</v>
      </c>
      <c r="E57">
        <v>628.20000000000005</v>
      </c>
      <c r="F57">
        <v>647</v>
      </c>
      <c r="G57">
        <f>_xll.TA_TYPPRICE(D57,E57,F57)</f>
        <v>641.73333333333335</v>
      </c>
      <c r="H57">
        <v>631.17350812221923</v>
      </c>
      <c r="I57" t="str">
        <f t="shared" si="0"/>
        <v>UP</v>
      </c>
      <c r="J57">
        <v>629.32375888787601</v>
      </c>
      <c r="K57">
        <v>612.17741569345901</v>
      </c>
      <c r="L57" t="str">
        <f t="shared" si="1"/>
        <v>UP</v>
      </c>
      <c r="M57" t="str">
        <f t="shared" si="2"/>
        <v>UP</v>
      </c>
      <c r="N57">
        <v>92.795431186348964</v>
      </c>
      <c r="O57" t="str">
        <f t="shared" si="3"/>
        <v>UP</v>
      </c>
      <c r="P57" t="str">
        <f t="shared" si="4"/>
        <v>UP</v>
      </c>
      <c r="Q57">
        <f t="shared" si="5"/>
        <v>18.799999999999955</v>
      </c>
      <c r="R57">
        <f t="shared" si="6"/>
        <v>21.799999999999955</v>
      </c>
      <c r="S57">
        <f t="shared" si="7"/>
        <v>0.86238532110091715</v>
      </c>
      <c r="T57" t="str">
        <f t="shared" si="8"/>
        <v>UP</v>
      </c>
      <c r="U57" t="str">
        <f t="shared" si="9"/>
        <v>UP</v>
      </c>
      <c r="V57">
        <v>617.00313778079976</v>
      </c>
      <c r="W57">
        <v>614.79907773742536</v>
      </c>
      <c r="X57">
        <f t="shared" si="10"/>
        <v>2.2040600433743975</v>
      </c>
      <c r="Y57">
        <v>-4.110322388709875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630.70000000000005</v>
      </c>
      <c r="AE57">
        <f t="shared" si="16"/>
        <v>636.55000000000007</v>
      </c>
      <c r="AF57">
        <f t="shared" si="17"/>
        <v>639.1</v>
      </c>
      <c r="AG57">
        <f t="shared" si="18"/>
        <v>641.65000000000009</v>
      </c>
    </row>
    <row r="58" spans="1:34" x14ac:dyDescent="0.25">
      <c r="A58" t="s">
        <v>5</v>
      </c>
      <c r="B58" s="1">
        <v>42936</v>
      </c>
      <c r="C58">
        <v>648.79999999999995</v>
      </c>
      <c r="D58">
        <v>656.3</v>
      </c>
      <c r="E58">
        <v>635.79999999999995</v>
      </c>
      <c r="F58">
        <v>641</v>
      </c>
      <c r="G58">
        <f>_xll.TA_TYPPRICE(D58,E58,F58)</f>
        <v>644.36666666666667</v>
      </c>
      <c r="H58">
        <v>637.77008739444295</v>
      </c>
      <c r="I58" t="str">
        <f t="shared" si="0"/>
        <v>UP</v>
      </c>
      <c r="J58">
        <v>635.31847913501463</v>
      </c>
      <c r="K58">
        <v>617.42687887269028</v>
      </c>
      <c r="L58" t="str">
        <f t="shared" si="1"/>
        <v>UP</v>
      </c>
      <c r="M58" t="str">
        <f t="shared" si="2"/>
        <v>UP</v>
      </c>
      <c r="N58">
        <v>77.802769300737424</v>
      </c>
      <c r="O58" t="str">
        <f t="shared" si="3"/>
        <v>UP</v>
      </c>
      <c r="P58" t="str">
        <f t="shared" si="4"/>
        <v>UP</v>
      </c>
      <c r="Q58">
        <f t="shared" si="5"/>
        <v>5.2000000000000455</v>
      </c>
      <c r="R58">
        <f t="shared" si="6"/>
        <v>20.5</v>
      </c>
      <c r="S58">
        <f t="shared" si="7"/>
        <v>0.25365853658536808</v>
      </c>
      <c r="T58" t="str">
        <f t="shared" si="8"/>
        <v>No Indication</v>
      </c>
      <c r="U58" t="str">
        <f t="shared" si="9"/>
        <v>No T+M+I</v>
      </c>
      <c r="V58">
        <v>620.69496273759978</v>
      </c>
      <c r="W58">
        <v>616.73988679391232</v>
      </c>
      <c r="X58">
        <f t="shared" si="10"/>
        <v>3.9550759436874614</v>
      </c>
      <c r="Y58">
        <v>-2.4972427222304079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644.4</v>
      </c>
      <c r="D59">
        <v>644.4</v>
      </c>
      <c r="E59">
        <v>628.65</v>
      </c>
      <c r="F59">
        <v>634</v>
      </c>
      <c r="G59">
        <f>_xll.TA_TYPPRICE(D59,E59,F59)</f>
        <v>635.68333333333328</v>
      </c>
      <c r="H59">
        <v>636.72671036388806</v>
      </c>
      <c r="I59" t="str">
        <f t="shared" si="0"/>
        <v>DOWN</v>
      </c>
      <c r="J59">
        <v>637.3365948827892</v>
      </c>
      <c r="K59">
        <v>619.92090578987018</v>
      </c>
      <c r="L59" t="str">
        <f t="shared" si="1"/>
        <v>No Confirmation</v>
      </c>
      <c r="M59" t="str">
        <f t="shared" si="2"/>
        <v>No Trend</v>
      </c>
      <c r="N59">
        <v>62.966671378571505</v>
      </c>
      <c r="O59" t="str">
        <f t="shared" si="3"/>
        <v>UP</v>
      </c>
      <c r="P59" t="str">
        <f t="shared" si="4"/>
        <v>No Trend + Momentum</v>
      </c>
      <c r="Q59">
        <f t="shared" si="5"/>
        <v>5.3500000000000227</v>
      </c>
      <c r="R59">
        <f t="shared" si="6"/>
        <v>15.75</v>
      </c>
      <c r="S59">
        <f t="shared" si="7"/>
        <v>0.33968253968254114</v>
      </c>
      <c r="T59" t="str">
        <f t="shared" si="8"/>
        <v>No Indication</v>
      </c>
      <c r="U59" t="str">
        <f t="shared" si="9"/>
        <v>No T+M+I</v>
      </c>
      <c r="V59">
        <v>622.74189154719977</v>
      </c>
      <c r="W59">
        <v>618.01841369806698</v>
      </c>
      <c r="X59">
        <f t="shared" si="10"/>
        <v>4.7234778491327916</v>
      </c>
      <c r="Y59">
        <v>-1.053098607957768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632</v>
      </c>
      <c r="D60">
        <v>639.9</v>
      </c>
      <c r="E60">
        <v>629.6</v>
      </c>
      <c r="F60">
        <v>638</v>
      </c>
      <c r="G60">
        <f>_xll.TA_TYPPRICE(D60,E60,F60)</f>
        <v>635.83333333333337</v>
      </c>
      <c r="H60">
        <v>636.28002184861066</v>
      </c>
      <c r="I60" t="str">
        <f t="shared" si="0"/>
        <v>UP</v>
      </c>
      <c r="J60">
        <v>637.90624046439154</v>
      </c>
      <c r="K60">
        <v>622.07181561434345</v>
      </c>
      <c r="L60" t="str">
        <f t="shared" si="1"/>
        <v>UP</v>
      </c>
      <c r="M60" t="str">
        <f t="shared" si="2"/>
        <v>UP</v>
      </c>
      <c r="N60">
        <v>67.40615264109951</v>
      </c>
      <c r="O60" t="str">
        <f t="shared" si="3"/>
        <v>UP</v>
      </c>
      <c r="P60" t="str">
        <f t="shared" si="4"/>
        <v>UP</v>
      </c>
      <c r="Q60">
        <f t="shared" si="5"/>
        <v>8.3999999999999773</v>
      </c>
      <c r="R60">
        <f t="shared" si="6"/>
        <v>10.299999999999955</v>
      </c>
      <c r="S60">
        <f t="shared" si="7"/>
        <v>0.81553398058252569</v>
      </c>
      <c r="T60" t="str">
        <f t="shared" si="8"/>
        <v>UP</v>
      </c>
      <c r="U60" t="str">
        <f t="shared" si="9"/>
        <v>UP</v>
      </c>
      <c r="V60">
        <v>625.08929284763053</v>
      </c>
      <c r="W60">
        <v>619.49853120191392</v>
      </c>
      <c r="X60">
        <f t="shared" si="10"/>
        <v>5.5907616457166114</v>
      </c>
      <c r="Y60">
        <v>0.27567344277710792</v>
      </c>
      <c r="Z60" t="str">
        <f t="shared" si="11"/>
        <v>UP</v>
      </c>
      <c r="AA60" t="str">
        <f t="shared" si="12"/>
        <v>UP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637.4</v>
      </c>
      <c r="D61">
        <v>642.5</v>
      </c>
      <c r="E61">
        <v>631.04999999999995</v>
      </c>
      <c r="F61">
        <v>635</v>
      </c>
      <c r="G61">
        <f>_xll.TA_TYPPRICE(D61,E61,F61)</f>
        <v>636.18333333333328</v>
      </c>
      <c r="H61">
        <v>636.23167759097191</v>
      </c>
      <c r="I61" t="str">
        <f t="shared" si="0"/>
        <v>DOWN</v>
      </c>
      <c r="J61">
        <v>638.927075916749</v>
      </c>
      <c r="K61">
        <v>624.06696770004487</v>
      </c>
      <c r="L61" t="str">
        <f t="shared" si="1"/>
        <v>No Confirmation</v>
      </c>
      <c r="M61" t="str">
        <f t="shared" si="2"/>
        <v>No Trend</v>
      </c>
      <c r="N61">
        <v>60.596030089500907</v>
      </c>
      <c r="O61" t="str">
        <f t="shared" si="3"/>
        <v>UP</v>
      </c>
      <c r="P61" t="str">
        <f t="shared" si="4"/>
        <v>No Trend + Momentum</v>
      </c>
      <c r="Q61">
        <f t="shared" si="5"/>
        <v>3.9500000000000455</v>
      </c>
      <c r="R61">
        <f t="shared" si="6"/>
        <v>11.450000000000045</v>
      </c>
      <c r="S61">
        <f t="shared" si="7"/>
        <v>0.34497816593886721</v>
      </c>
      <c r="T61" t="str">
        <f t="shared" si="8"/>
        <v>No Indication</v>
      </c>
      <c r="U61" t="str">
        <f t="shared" si="9"/>
        <v>No T+M+I</v>
      </c>
      <c r="V61">
        <v>626.6140170249181</v>
      </c>
      <c r="W61">
        <v>620.64678814992033</v>
      </c>
      <c r="X61">
        <f t="shared" si="10"/>
        <v>5.9672288749977724</v>
      </c>
      <c r="Y61">
        <v>1.413984529221241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622.04999999999995</v>
      </c>
      <c r="D62">
        <v>633.70000000000005</v>
      </c>
      <c r="E62">
        <v>617.25</v>
      </c>
      <c r="F62">
        <v>622</v>
      </c>
      <c r="G62">
        <f>_xll.TA_TYPPRICE(D62,E62,F62)</f>
        <v>624.31666666666672</v>
      </c>
      <c r="H62">
        <v>630.27417212881937</v>
      </c>
      <c r="I62" t="str">
        <f t="shared" si="0"/>
        <v>DOWN</v>
      </c>
      <c r="J62">
        <v>637.7655034908048</v>
      </c>
      <c r="K62">
        <v>622.55208598892375</v>
      </c>
      <c r="L62" t="str">
        <f t="shared" si="1"/>
        <v>DOWN</v>
      </c>
      <c r="M62" t="str">
        <f t="shared" si="2"/>
        <v>DOWN</v>
      </c>
      <c r="N62">
        <v>39.163641818733723</v>
      </c>
      <c r="O62" t="str">
        <f t="shared" si="3"/>
        <v>DOWN</v>
      </c>
      <c r="P62" t="str">
        <f t="shared" si="4"/>
        <v>DOWN</v>
      </c>
      <c r="Q62">
        <f t="shared" si="5"/>
        <v>4.75</v>
      </c>
      <c r="R62">
        <f t="shared" si="6"/>
        <v>16.450000000000045</v>
      </c>
      <c r="S62">
        <f t="shared" si="7"/>
        <v>0.28875379939209644</v>
      </c>
      <c r="T62" t="str">
        <f t="shared" si="8"/>
        <v>No Indication</v>
      </c>
      <c r="U62" t="str">
        <f t="shared" si="9"/>
        <v>No T+M+I</v>
      </c>
      <c r="V62">
        <v>625.90416825185378</v>
      </c>
      <c r="W62">
        <v>620.74702606474102</v>
      </c>
      <c r="X62">
        <f t="shared" si="10"/>
        <v>5.1571421871127541</v>
      </c>
      <c r="Y62">
        <v>2.1626160607995435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623</v>
      </c>
      <c r="D63">
        <v>627.6</v>
      </c>
      <c r="E63">
        <v>615</v>
      </c>
      <c r="F63">
        <v>619</v>
      </c>
      <c r="G63">
        <f>_xll.TA_TYPPRICE(D63,E63,F63)</f>
        <v>620.5333333333333</v>
      </c>
      <c r="H63">
        <v>625.40375273107634</v>
      </c>
      <c r="I63" t="str">
        <f t="shared" si="0"/>
        <v>DOWN</v>
      </c>
      <c r="J63">
        <v>635.50650271507038</v>
      </c>
      <c r="K63">
        <v>620.87384465805178</v>
      </c>
      <c r="L63" t="str">
        <f t="shared" si="1"/>
        <v>DOWN</v>
      </c>
      <c r="M63" t="str">
        <f t="shared" si="2"/>
        <v>DOWN</v>
      </c>
      <c r="N63">
        <v>35.537830329611396</v>
      </c>
      <c r="O63" t="str">
        <f t="shared" si="3"/>
        <v>DOWN</v>
      </c>
      <c r="P63" t="str">
        <f t="shared" si="4"/>
        <v>DOWN</v>
      </c>
      <c r="Q63">
        <f t="shared" si="5"/>
        <v>4</v>
      </c>
      <c r="R63">
        <f t="shared" si="6"/>
        <v>12.600000000000023</v>
      </c>
      <c r="S63">
        <f t="shared" si="7"/>
        <v>0.31746031746031689</v>
      </c>
      <c r="T63" t="str">
        <f t="shared" si="8"/>
        <v>No Indication</v>
      </c>
      <c r="U63" t="str">
        <f t="shared" si="9"/>
        <v>No T+M+I</v>
      </c>
      <c r="V63">
        <v>624.8419885207993</v>
      </c>
      <c r="W63">
        <v>620.61761672661203</v>
      </c>
      <c r="X63">
        <f t="shared" si="10"/>
        <v>4.2243717941872774</v>
      </c>
      <c r="Y63">
        <v>2.5749672074770902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614.65</v>
      </c>
      <c r="D64">
        <v>622.70000000000005</v>
      </c>
      <c r="E64">
        <v>606.29999999999995</v>
      </c>
      <c r="F64">
        <v>621</v>
      </c>
      <c r="G64">
        <f>_xll.TA_TYPPRICE(D64,E64,F64)</f>
        <v>616.66666666666663</v>
      </c>
      <c r="H64">
        <v>621.03520969887154</v>
      </c>
      <c r="I64" t="str">
        <f t="shared" si="0"/>
        <v>DOWN</v>
      </c>
      <c r="J64">
        <v>632.66061322283258</v>
      </c>
      <c r="K64">
        <v>617.63521251181805</v>
      </c>
      <c r="L64" t="str">
        <f t="shared" si="1"/>
        <v>No Confirmation</v>
      </c>
      <c r="M64" t="str">
        <f t="shared" si="2"/>
        <v>No Trend</v>
      </c>
      <c r="N64">
        <v>40.154930337684746</v>
      </c>
      <c r="O64" t="str">
        <f t="shared" si="3"/>
        <v>No Momentum</v>
      </c>
      <c r="P64" t="str">
        <f t="shared" si="4"/>
        <v>No Trend + Momentum</v>
      </c>
      <c r="Q64">
        <f t="shared" si="5"/>
        <v>14.700000000000045</v>
      </c>
      <c r="R64">
        <f t="shared" si="6"/>
        <v>16.400000000000091</v>
      </c>
      <c r="S64">
        <f t="shared" si="7"/>
        <v>0.89634146341463194</v>
      </c>
      <c r="T64" t="str">
        <f t="shared" si="8"/>
        <v>UP</v>
      </c>
      <c r="U64" t="str">
        <f t="shared" si="9"/>
        <v>No T+M+I</v>
      </c>
      <c r="V64">
        <v>624.25091336375328</v>
      </c>
      <c r="W64">
        <v>620.64594141352961</v>
      </c>
      <c r="X64">
        <f t="shared" si="10"/>
        <v>3.6049719502236712</v>
      </c>
      <c r="Y64">
        <v>2.7809681560264066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622.5</v>
      </c>
      <c r="D65">
        <v>623</v>
      </c>
      <c r="E65">
        <v>605.20000000000005</v>
      </c>
      <c r="F65">
        <v>607.65</v>
      </c>
      <c r="G65">
        <f>_xll.TA_TYPPRICE(D65,E65,F65)</f>
        <v>611.94999999999993</v>
      </c>
      <c r="H65">
        <v>616.49260484943579</v>
      </c>
      <c r="I65" t="str">
        <f t="shared" si="0"/>
        <v>DOWN</v>
      </c>
      <c r="J65">
        <v>630.51381028442529</v>
      </c>
      <c r="K65">
        <v>614.87183195363627</v>
      </c>
      <c r="L65" t="str">
        <f t="shared" si="1"/>
        <v>DOWN</v>
      </c>
      <c r="M65" t="str">
        <f t="shared" si="2"/>
        <v>DOWN</v>
      </c>
      <c r="N65">
        <v>25.134207298349352</v>
      </c>
      <c r="O65" t="str">
        <f t="shared" si="3"/>
        <v>DOWN</v>
      </c>
      <c r="P65" t="str">
        <f t="shared" si="4"/>
        <v>DOWN</v>
      </c>
      <c r="Q65">
        <f t="shared" si="5"/>
        <v>2.4499999999999318</v>
      </c>
      <c r="R65">
        <f t="shared" si="6"/>
        <v>17.799999999999955</v>
      </c>
      <c r="S65">
        <f t="shared" si="7"/>
        <v>0.13764044943819875</v>
      </c>
      <c r="T65" t="str">
        <f t="shared" si="8"/>
        <v>DOWN</v>
      </c>
      <c r="U65" t="str">
        <f t="shared" si="9"/>
        <v>DOWN</v>
      </c>
      <c r="V65">
        <v>621.69692669240658</v>
      </c>
      <c r="W65">
        <v>619.68327908660149</v>
      </c>
      <c r="X65">
        <f t="shared" si="10"/>
        <v>2.0136476058050903</v>
      </c>
      <c r="Y65">
        <v>2.6275040459821435</v>
      </c>
      <c r="Z65" t="str">
        <f t="shared" si="11"/>
        <v>DOWN</v>
      </c>
      <c r="AA65" t="str">
        <f t="shared" si="12"/>
        <v>DOWN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607.65</v>
      </c>
      <c r="D66">
        <v>614.29999999999995</v>
      </c>
      <c r="E66">
        <v>599.20000000000005</v>
      </c>
      <c r="F66">
        <v>600.79999999999995</v>
      </c>
      <c r="G66">
        <f>_xll.TA_TYPPRICE(D66,E66,F66)</f>
        <v>604.76666666666665</v>
      </c>
      <c r="H66">
        <v>610.62963575805122</v>
      </c>
      <c r="I66" t="str">
        <f t="shared" si="0"/>
        <v>DOWN</v>
      </c>
      <c r="J66">
        <v>626.91074133233076</v>
      </c>
      <c r="K66">
        <v>611.38920263060595</v>
      </c>
      <c r="L66" t="str">
        <f t="shared" si="1"/>
        <v>DOWN</v>
      </c>
      <c r="M66" t="str">
        <f t="shared" si="2"/>
        <v>DOWN</v>
      </c>
      <c r="N66">
        <v>20.270786209109083</v>
      </c>
      <c r="O66" t="str">
        <f t="shared" si="3"/>
        <v>DOWN</v>
      </c>
      <c r="P66" t="str">
        <f t="shared" si="4"/>
        <v>DOWN</v>
      </c>
      <c r="Q66">
        <f t="shared" si="5"/>
        <v>1.5999999999999091</v>
      </c>
      <c r="R66">
        <f t="shared" si="6"/>
        <v>15.099999999999909</v>
      </c>
      <c r="S66">
        <f t="shared" si="7"/>
        <v>0.10596026490065687</v>
      </c>
      <c r="T66" t="str">
        <f t="shared" si="8"/>
        <v>DOWN</v>
      </c>
      <c r="U66" t="str">
        <f t="shared" si="9"/>
        <v>DOWN</v>
      </c>
      <c r="V66">
        <v>618.48201489357484</v>
      </c>
      <c r="W66">
        <v>618.2845176727792</v>
      </c>
      <c r="X66">
        <f t="shared" si="10"/>
        <v>0.19749722079563981</v>
      </c>
      <c r="Y66">
        <v>2.1415026809448428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612.6</v>
      </c>
      <c r="AE66">
        <f t="shared" si="16"/>
        <v>608.55000000000007</v>
      </c>
      <c r="AF66">
        <f t="shared" si="17"/>
        <v>606.75</v>
      </c>
      <c r="AG66">
        <f t="shared" si="18"/>
        <v>604.95000000000005</v>
      </c>
    </row>
    <row r="67" spans="1:33" x14ac:dyDescent="0.25">
      <c r="A67" t="s">
        <v>5</v>
      </c>
      <c r="B67" s="1">
        <v>42949</v>
      </c>
      <c r="C67">
        <v>597</v>
      </c>
      <c r="D67">
        <v>599.79999999999995</v>
      </c>
      <c r="E67">
        <v>578</v>
      </c>
      <c r="F67">
        <v>585</v>
      </c>
      <c r="G67">
        <f>_xll.TA_TYPPRICE(D67,E67,F67)</f>
        <v>587.6</v>
      </c>
      <c r="H67">
        <v>599.11481787902562</v>
      </c>
      <c r="I67" t="str">
        <f t="shared" ref="I67:I82" si="20">IF(F67&gt;H67,"UP","DOWN")</f>
        <v>DOWN</v>
      </c>
      <c r="J67">
        <v>620.88613214736836</v>
      </c>
      <c r="K67">
        <v>603.96937982380462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13.011643169094366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7</v>
      </c>
      <c r="R67">
        <f t="shared" ref="R67:R82" si="26">D67-E67</f>
        <v>21.799999999999955</v>
      </c>
      <c r="S67">
        <f t="shared" ref="S67:S82" si="27">Q67/R67</f>
        <v>0.32110091743119334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613.33093567917876</v>
      </c>
      <c r="W67">
        <v>615.81899784516588</v>
      </c>
      <c r="X67">
        <f t="shared" ref="X67:X82" si="30">V67-W67</f>
        <v>-2.4880621659871167</v>
      </c>
      <c r="Y67">
        <v>1.2155897115584509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581</v>
      </c>
      <c r="D68">
        <v>604</v>
      </c>
      <c r="E68">
        <v>581</v>
      </c>
      <c r="F68">
        <v>595.1</v>
      </c>
      <c r="G68">
        <f>_xll.TA_TYPPRICE(D68,E68,F68)</f>
        <v>593.36666666666667</v>
      </c>
      <c r="H68">
        <v>596.24074227284609</v>
      </c>
      <c r="I68" t="str">
        <f t="shared" si="20"/>
        <v>DOWN</v>
      </c>
      <c r="J68">
        <v>617.13365833684202</v>
      </c>
      <c r="K68">
        <v>598.86507319629243</v>
      </c>
      <c r="L68" t="str">
        <f t="shared" si="21"/>
        <v>DOWN</v>
      </c>
      <c r="M68" t="str">
        <f t="shared" si="22"/>
        <v>DOWN</v>
      </c>
      <c r="N68">
        <v>32.36514729161761</v>
      </c>
      <c r="O68" t="str">
        <f t="shared" si="23"/>
        <v>DOWN</v>
      </c>
      <c r="P68" t="str">
        <f t="shared" si="24"/>
        <v>DOWN</v>
      </c>
      <c r="Q68">
        <f t="shared" si="25"/>
        <v>14.100000000000023</v>
      </c>
      <c r="R68">
        <f t="shared" si="26"/>
        <v>23</v>
      </c>
      <c r="S68">
        <f t="shared" si="27"/>
        <v>0.61304347826087058</v>
      </c>
      <c r="T68" t="str">
        <f t="shared" si="28"/>
        <v>No Indication</v>
      </c>
      <c r="U68" t="str">
        <f t="shared" si="29"/>
        <v>No T+M+I</v>
      </c>
      <c r="V68">
        <v>610.5261763439205</v>
      </c>
      <c r="W68">
        <v>614.28425726404248</v>
      </c>
      <c r="X68">
        <f t="shared" si="30"/>
        <v>-3.7580809201219836</v>
      </c>
      <c r="Y68">
        <v>0.22085558522236393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591.04999999999995</v>
      </c>
      <c r="D69">
        <v>602</v>
      </c>
      <c r="E69">
        <v>579.79999999999995</v>
      </c>
      <c r="F69">
        <v>599.15</v>
      </c>
      <c r="G69">
        <f>_xll.TA_TYPPRICE(D69,E69,F69)</f>
        <v>593.65</v>
      </c>
      <c r="H69">
        <v>594.94537113642309</v>
      </c>
      <c r="I69" t="str">
        <f t="shared" si="20"/>
        <v>UP</v>
      </c>
      <c r="J69">
        <v>613.7706231508771</v>
      </c>
      <c r="K69">
        <v>594.62839026378299</v>
      </c>
      <c r="L69" t="str">
        <f t="shared" si="21"/>
        <v>No Confirmation</v>
      </c>
      <c r="M69" t="str">
        <f t="shared" si="22"/>
        <v>No Trend</v>
      </c>
      <c r="N69">
        <v>39.150875749367096</v>
      </c>
      <c r="O69" t="str">
        <f t="shared" si="23"/>
        <v>DOWN</v>
      </c>
      <c r="P69" t="str">
        <f t="shared" si="24"/>
        <v>No Trend + Momentum</v>
      </c>
      <c r="Q69">
        <f t="shared" si="25"/>
        <v>19.350000000000023</v>
      </c>
      <c r="R69">
        <f t="shared" si="26"/>
        <v>22.200000000000045</v>
      </c>
      <c r="S69">
        <f t="shared" si="27"/>
        <v>0.87162162162162082</v>
      </c>
      <c r="T69" t="str">
        <f t="shared" si="28"/>
        <v>UP</v>
      </c>
      <c r="U69" t="str">
        <f t="shared" si="29"/>
        <v>No T+M+I</v>
      </c>
      <c r="V69">
        <v>608.77599536793275</v>
      </c>
      <c r="W69">
        <v>613.16320117040971</v>
      </c>
      <c r="X69">
        <f t="shared" si="30"/>
        <v>-4.3872058024769558</v>
      </c>
      <c r="Y69">
        <v>-0.70075669231750015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599.20000000000005</v>
      </c>
      <c r="D70">
        <v>613.1</v>
      </c>
      <c r="E70">
        <v>595.20000000000005</v>
      </c>
      <c r="F70">
        <v>602</v>
      </c>
      <c r="G70">
        <f>_xll.TA_TYPPRICE(D70,E70,F70)</f>
        <v>603.43333333333339</v>
      </c>
      <c r="H70">
        <v>599.18935223487824</v>
      </c>
      <c r="I70" t="str">
        <f t="shared" si="20"/>
        <v>UP</v>
      </c>
      <c r="J70">
        <v>613.62159578401554</v>
      </c>
      <c r="K70">
        <v>594.75541464960895</v>
      </c>
      <c r="L70" t="str">
        <f t="shared" si="21"/>
        <v>No Confirmation</v>
      </c>
      <c r="M70" t="str">
        <f t="shared" si="22"/>
        <v>No Trend</v>
      </c>
      <c r="N70">
        <v>44.085459644364924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6.7999999999999545</v>
      </c>
      <c r="R70">
        <f t="shared" si="26"/>
        <v>17.899999999999977</v>
      </c>
      <c r="S70">
        <f t="shared" si="27"/>
        <v>0.37988826815642251</v>
      </c>
      <c r="T70" t="str">
        <f t="shared" si="28"/>
        <v>No Indication</v>
      </c>
      <c r="U70" t="str">
        <f t="shared" si="29"/>
        <v>No T+M+I</v>
      </c>
      <c r="V70">
        <v>607.73353454209689</v>
      </c>
      <c r="W70">
        <v>612.336297380009</v>
      </c>
      <c r="X70">
        <f t="shared" si="30"/>
        <v>-4.6027628379121097</v>
      </c>
      <c r="Y70">
        <v>-1.4811579214364221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603.29999999999995</v>
      </c>
      <c r="D71">
        <v>604.1</v>
      </c>
      <c r="E71">
        <v>587.35</v>
      </c>
      <c r="F71">
        <v>591.6</v>
      </c>
      <c r="G71">
        <f>_xll.TA_TYPPRICE(D71,E71,F71)</f>
        <v>594.35</v>
      </c>
      <c r="H71">
        <v>596.76967611743908</v>
      </c>
      <c r="I71" t="str">
        <f t="shared" si="20"/>
        <v>DOWN</v>
      </c>
      <c r="J71">
        <v>611.50568560978991</v>
      </c>
      <c r="K71">
        <v>593.10976694969588</v>
      </c>
      <c r="L71" t="str">
        <f t="shared" si="21"/>
        <v>DOWN</v>
      </c>
      <c r="M71" t="str">
        <f t="shared" si="22"/>
        <v>DOWN</v>
      </c>
      <c r="N71">
        <v>32.181309232670955</v>
      </c>
      <c r="O71" t="str">
        <f t="shared" si="23"/>
        <v>DOWN</v>
      </c>
      <c r="P71" t="str">
        <f t="shared" si="24"/>
        <v>DOWN</v>
      </c>
      <c r="Q71">
        <f t="shared" si="25"/>
        <v>4.25</v>
      </c>
      <c r="R71">
        <f t="shared" si="26"/>
        <v>16.75</v>
      </c>
      <c r="S71">
        <f t="shared" si="27"/>
        <v>0.2537313432835821</v>
      </c>
      <c r="T71" t="str">
        <f t="shared" si="28"/>
        <v>No Indication</v>
      </c>
      <c r="U71" t="str">
        <f t="shared" si="29"/>
        <v>No T+M+I</v>
      </c>
      <c r="V71">
        <v>605.25145230485123</v>
      </c>
      <c r="W71">
        <v>610.80027535186014</v>
      </c>
      <c r="X71">
        <f t="shared" si="30"/>
        <v>-5.5488230470089093</v>
      </c>
      <c r="Y71">
        <v>-2.2946909465509195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591.9</v>
      </c>
      <c r="D72">
        <v>592.5</v>
      </c>
      <c r="E72">
        <v>580.20000000000005</v>
      </c>
      <c r="F72">
        <v>583.70000000000005</v>
      </c>
      <c r="G72">
        <f>_xll.TA_TYPPRICE(D72,E72,F72)</f>
        <v>585.4666666666667</v>
      </c>
      <c r="H72">
        <v>591.11817139205289</v>
      </c>
      <c r="I72" t="str">
        <f t="shared" si="20"/>
        <v>DOWN</v>
      </c>
      <c r="J72">
        <v>607.2821999187255</v>
      </c>
      <c r="K72">
        <v>590.24092984976346</v>
      </c>
      <c r="L72" t="str">
        <f t="shared" si="21"/>
        <v>DOWN</v>
      </c>
      <c r="M72" t="str">
        <f t="shared" si="22"/>
        <v>DOWN</v>
      </c>
      <c r="N72">
        <v>25.614039280240519</v>
      </c>
      <c r="O72" t="str">
        <f t="shared" si="23"/>
        <v>DOWN</v>
      </c>
      <c r="P72" t="str">
        <f t="shared" si="24"/>
        <v>DOWN</v>
      </c>
      <c r="Q72">
        <f t="shared" si="25"/>
        <v>3.5</v>
      </c>
      <c r="R72">
        <f t="shared" si="26"/>
        <v>12.299999999999955</v>
      </c>
      <c r="S72">
        <f t="shared" si="27"/>
        <v>0.28455284552845633</v>
      </c>
      <c r="T72" t="str">
        <f t="shared" si="28"/>
        <v>No Indication</v>
      </c>
      <c r="U72" t="str">
        <f t="shared" si="29"/>
        <v>No T+M+I</v>
      </c>
      <c r="V72">
        <v>601.93584425795109</v>
      </c>
      <c r="W72">
        <v>608.7928475480187</v>
      </c>
      <c r="X72">
        <f t="shared" si="30"/>
        <v>-6.8570032900676097</v>
      </c>
      <c r="Y72">
        <v>-3.2071534152542576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582.29999999999995</v>
      </c>
      <c r="D73">
        <v>593</v>
      </c>
      <c r="E73">
        <v>554.70000000000005</v>
      </c>
      <c r="F73">
        <v>565.1</v>
      </c>
      <c r="G73">
        <f>_xll.TA_TYPPRICE(D73,E73,F73)</f>
        <v>570.93333333333339</v>
      </c>
      <c r="H73">
        <v>581.02575236269308</v>
      </c>
      <c r="I73" t="str">
        <f t="shared" si="20"/>
        <v>DOWN</v>
      </c>
      <c r="J73">
        <v>604.10837771456431</v>
      </c>
      <c r="K73">
        <v>582.34294543870487</v>
      </c>
      <c r="L73" t="str">
        <f t="shared" si="21"/>
        <v>DOWN</v>
      </c>
      <c r="M73" t="str">
        <f t="shared" si="22"/>
        <v>DOWN</v>
      </c>
      <c r="N73">
        <v>16.002888295132493</v>
      </c>
      <c r="O73" t="str">
        <f t="shared" si="23"/>
        <v>DOWN</v>
      </c>
      <c r="P73" t="str">
        <f t="shared" si="24"/>
        <v>DOWN</v>
      </c>
      <c r="Q73">
        <f t="shared" si="25"/>
        <v>10.399999999999977</v>
      </c>
      <c r="R73">
        <f t="shared" si="26"/>
        <v>38.299999999999955</v>
      </c>
      <c r="S73">
        <f t="shared" si="27"/>
        <v>0.27154046997389009</v>
      </c>
      <c r="T73" t="str">
        <f t="shared" si="28"/>
        <v>No Indication</v>
      </c>
      <c r="U73" t="str">
        <f t="shared" si="29"/>
        <v>No T+M+I</v>
      </c>
      <c r="V73">
        <v>596.26879129518943</v>
      </c>
      <c r="W73">
        <v>605.55634032223952</v>
      </c>
      <c r="X73">
        <f t="shared" si="30"/>
        <v>-9.2875490270500904</v>
      </c>
      <c r="Y73">
        <v>-4.4232325376134245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553</v>
      </c>
      <c r="D74">
        <v>562.54999999999995</v>
      </c>
      <c r="E74">
        <v>537.70000000000005</v>
      </c>
      <c r="F74">
        <v>560</v>
      </c>
      <c r="G74">
        <f>_xll.TA_TYPPRICE(D74,E74,F74)</f>
        <v>553.41666666666663</v>
      </c>
      <c r="H74">
        <v>567.22120951467991</v>
      </c>
      <c r="I74" t="str">
        <f t="shared" si="20"/>
        <v>DOWN</v>
      </c>
      <c r="J74">
        <v>594.87318266688339</v>
      </c>
      <c r="K74">
        <v>572.42229089677051</v>
      </c>
      <c r="L74" t="str">
        <f t="shared" si="21"/>
        <v>DOWN</v>
      </c>
      <c r="M74" t="str">
        <f t="shared" si="22"/>
        <v>DOWN</v>
      </c>
      <c r="N74">
        <v>14.179327647645174</v>
      </c>
      <c r="O74" t="str">
        <f t="shared" si="23"/>
        <v>DOWN</v>
      </c>
      <c r="P74" t="str">
        <f t="shared" si="24"/>
        <v>DOWN</v>
      </c>
      <c r="Q74">
        <f t="shared" si="25"/>
        <v>22.299999999999955</v>
      </c>
      <c r="R74">
        <f t="shared" si="26"/>
        <v>24.849999999999909</v>
      </c>
      <c r="S74">
        <f t="shared" si="27"/>
        <v>0.8973843058350115</v>
      </c>
      <c r="T74" t="str">
        <f t="shared" si="28"/>
        <v>UP</v>
      </c>
      <c r="U74" t="str">
        <f t="shared" si="29"/>
        <v>No T+M+I</v>
      </c>
      <c r="V74">
        <v>590.68897724977569</v>
      </c>
      <c r="W74">
        <v>602.18179659466625</v>
      </c>
      <c r="X74">
        <f t="shared" si="30"/>
        <v>-11.492819344890563</v>
      </c>
      <c r="Y74">
        <v>-5.8371498990688524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564</v>
      </c>
      <c r="D75">
        <v>569</v>
      </c>
      <c r="E75">
        <v>560</v>
      </c>
      <c r="F75">
        <v>564</v>
      </c>
      <c r="G75">
        <f>_xll.TA_TYPPRICE(D75,E75,F75)</f>
        <v>564.33333333333337</v>
      </c>
      <c r="H75">
        <v>565.77727142400659</v>
      </c>
      <c r="I75" t="str">
        <f t="shared" si="20"/>
        <v>DOWN</v>
      </c>
      <c r="J75">
        <v>589.12358651868703</v>
      </c>
      <c r="K75">
        <v>569.66178180859924</v>
      </c>
      <c r="L75" t="str">
        <f t="shared" si="21"/>
        <v>DOWN</v>
      </c>
      <c r="M75" t="str">
        <f t="shared" si="22"/>
        <v>DOWN</v>
      </c>
      <c r="N75">
        <v>22.803533030886076</v>
      </c>
      <c r="O75" t="str">
        <f t="shared" si="23"/>
        <v>DOWN</v>
      </c>
      <c r="P75" t="str">
        <f t="shared" si="24"/>
        <v>DOWN</v>
      </c>
      <c r="Q75">
        <f t="shared" si="25"/>
        <v>4</v>
      </c>
      <c r="R75">
        <f t="shared" si="26"/>
        <v>9</v>
      </c>
      <c r="S75">
        <f t="shared" si="27"/>
        <v>0.44444444444444442</v>
      </c>
      <c r="T75" t="str">
        <f t="shared" si="28"/>
        <v>No Indication</v>
      </c>
      <c r="U75" t="str">
        <f t="shared" si="29"/>
        <v>No T+M+I</v>
      </c>
      <c r="V75">
        <v>586.58298074981019</v>
      </c>
      <c r="W75">
        <v>599.35351536543169</v>
      </c>
      <c r="X75">
        <f t="shared" si="30"/>
        <v>-12.7705346156215</v>
      </c>
      <c r="Y75">
        <v>-7.2238268423793821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565</v>
      </c>
      <c r="D76">
        <v>574.85</v>
      </c>
      <c r="E76">
        <v>560.25</v>
      </c>
      <c r="F76">
        <v>569.9</v>
      </c>
      <c r="G76">
        <f>_xll.TA_TYPPRICE(D76,E76,F76)</f>
        <v>568.33333333333337</v>
      </c>
      <c r="H76">
        <v>567.05530237866992</v>
      </c>
      <c r="I76" t="str">
        <f t="shared" si="20"/>
        <v>UP</v>
      </c>
      <c r="J76">
        <v>585.95167840342322</v>
      </c>
      <c r="K76">
        <v>567.57027474002166</v>
      </c>
      <c r="L76" t="str">
        <f t="shared" si="21"/>
        <v>No Confirmation</v>
      </c>
      <c r="M76" t="str">
        <f t="shared" si="22"/>
        <v>No Trend</v>
      </c>
      <c r="N76">
        <v>34.870707027350676</v>
      </c>
      <c r="O76" t="str">
        <f t="shared" si="23"/>
        <v>DOWN</v>
      </c>
      <c r="P76" t="str">
        <f t="shared" si="24"/>
        <v>No Trend + Momentum</v>
      </c>
      <c r="Q76">
        <f t="shared" si="25"/>
        <v>9.6499999999999773</v>
      </c>
      <c r="R76">
        <f t="shared" si="26"/>
        <v>14.600000000000023</v>
      </c>
      <c r="S76">
        <f t="shared" si="27"/>
        <v>0.66095890410958646</v>
      </c>
      <c r="T76" t="str">
        <f t="shared" si="28"/>
        <v>No Indication</v>
      </c>
      <c r="U76" t="str">
        <f t="shared" si="29"/>
        <v>No T+M+I</v>
      </c>
      <c r="V76">
        <v>584.01636832676252</v>
      </c>
      <c r="W76">
        <v>597.1717734865108</v>
      </c>
      <c r="X76">
        <f t="shared" si="30"/>
        <v>-13.155405159748284</v>
      </c>
      <c r="Y76">
        <v>-8.4101425058531625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572</v>
      </c>
      <c r="D77">
        <v>578.9</v>
      </c>
      <c r="E77">
        <v>563.25</v>
      </c>
      <c r="F77">
        <v>568</v>
      </c>
      <c r="G77">
        <f>_xll.TA_TYPPRICE(D77,E77,F77)</f>
        <v>570.05000000000007</v>
      </c>
      <c r="H77">
        <v>568.55265118933494</v>
      </c>
      <c r="I77" t="str">
        <f t="shared" si="20"/>
        <v>DOWN</v>
      </c>
      <c r="J77">
        <v>584.3846387582181</v>
      </c>
      <c r="K77">
        <v>566.61021368668355</v>
      </c>
      <c r="L77" t="str">
        <f t="shared" si="21"/>
        <v>No Confirmation</v>
      </c>
      <c r="M77" t="str">
        <f t="shared" si="22"/>
        <v>No Trend</v>
      </c>
      <c r="N77">
        <v>32.806381944947319</v>
      </c>
      <c r="O77" t="str">
        <f t="shared" si="23"/>
        <v>DOWN</v>
      </c>
      <c r="P77" t="str">
        <f t="shared" si="24"/>
        <v>No Trend + Momentum</v>
      </c>
      <c r="Q77">
        <f t="shared" si="25"/>
        <v>4.75</v>
      </c>
      <c r="R77">
        <f t="shared" si="26"/>
        <v>15.649999999999977</v>
      </c>
      <c r="S77">
        <f t="shared" si="27"/>
        <v>0.30351437699680556</v>
      </c>
      <c r="T77" t="str">
        <f t="shared" si="28"/>
        <v>No Indication</v>
      </c>
      <c r="U77" t="str">
        <f t="shared" si="29"/>
        <v>No T+M+I</v>
      </c>
      <c r="V77">
        <v>581.55231166110673</v>
      </c>
      <c r="W77">
        <v>595.01090137639892</v>
      </c>
      <c r="X77">
        <f t="shared" si="30"/>
        <v>-13.458589715292192</v>
      </c>
      <c r="Y77">
        <v>-9.4198319477409687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564.04999999999995</v>
      </c>
      <c r="D78">
        <v>566</v>
      </c>
      <c r="E78">
        <v>546.5</v>
      </c>
      <c r="F78">
        <v>553</v>
      </c>
      <c r="G78">
        <f>_xll.TA_TYPPRICE(D78,E78,F78)</f>
        <v>555.16666666666663</v>
      </c>
      <c r="H78">
        <v>561.85965892800073</v>
      </c>
      <c r="I78" t="str">
        <f t="shared" si="20"/>
        <v>DOWN</v>
      </c>
      <c r="J78">
        <v>580.2991634786141</v>
      </c>
      <c r="K78">
        <v>562.141277311865</v>
      </c>
      <c r="L78" t="str">
        <f t="shared" si="21"/>
        <v>DOWN</v>
      </c>
      <c r="M78" t="str">
        <f t="shared" si="22"/>
        <v>DOWN</v>
      </c>
      <c r="N78">
        <v>20.708424255216251</v>
      </c>
      <c r="O78" t="str">
        <f t="shared" si="23"/>
        <v>DOWN</v>
      </c>
      <c r="P78" t="str">
        <f t="shared" si="24"/>
        <v>DOWN</v>
      </c>
      <c r="Q78">
        <f t="shared" si="25"/>
        <v>6.5</v>
      </c>
      <c r="R78">
        <f t="shared" si="26"/>
        <v>19.5</v>
      </c>
      <c r="S78">
        <f t="shared" si="27"/>
        <v>0.33333333333333331</v>
      </c>
      <c r="T78" t="str">
        <f t="shared" si="28"/>
        <v>No Indication</v>
      </c>
      <c r="U78" t="str">
        <f t="shared" si="29"/>
        <v>No T+M+I</v>
      </c>
      <c r="V78">
        <v>577.1596483286288</v>
      </c>
      <c r="W78">
        <v>591.89898275592498</v>
      </c>
      <c r="X78">
        <f t="shared" si="30"/>
        <v>-14.739334427296171</v>
      </c>
      <c r="Y78">
        <v>-10.483732443652009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553</v>
      </c>
      <c r="D79">
        <v>557</v>
      </c>
      <c r="E79">
        <v>531.75</v>
      </c>
      <c r="F79">
        <v>533.29999999999995</v>
      </c>
      <c r="G79">
        <f>_xll.TA_TYPPRICE(D79,E79,F79)</f>
        <v>540.68333333333328</v>
      </c>
      <c r="H79">
        <v>551.27149613066695</v>
      </c>
      <c r="I79" t="str">
        <f t="shared" si="20"/>
        <v>DOWN</v>
      </c>
      <c r="J79">
        <v>575.12157159447759</v>
      </c>
      <c r="K79">
        <v>555.3876601314505</v>
      </c>
      <c r="L79" t="str">
        <f t="shared" si="21"/>
        <v>DOWN</v>
      </c>
      <c r="M79" t="str">
        <f t="shared" si="22"/>
        <v>DOWN</v>
      </c>
      <c r="N79">
        <v>12.899271833845171</v>
      </c>
      <c r="O79" t="str">
        <f t="shared" si="23"/>
        <v>DOWN</v>
      </c>
      <c r="P79" t="str">
        <f t="shared" si="24"/>
        <v>DOWN</v>
      </c>
      <c r="Q79">
        <f t="shared" si="25"/>
        <v>1.5499999999999545</v>
      </c>
      <c r="R79">
        <f t="shared" si="26"/>
        <v>25.25</v>
      </c>
      <c r="S79">
        <f t="shared" si="27"/>
        <v>6.1386138613859588E-2</v>
      </c>
      <c r="T79" t="str">
        <f t="shared" si="28"/>
        <v>DOWN</v>
      </c>
      <c r="U79" t="str">
        <f t="shared" si="29"/>
        <v>DOWN</v>
      </c>
      <c r="V79">
        <v>570.41201012422437</v>
      </c>
      <c r="W79">
        <v>587.55831736659718</v>
      </c>
      <c r="X79">
        <f t="shared" si="30"/>
        <v>-17.146307242372814</v>
      </c>
      <c r="Y79">
        <v>-11.81624740339617</v>
      </c>
      <c r="Z79" t="str">
        <f t="shared" si="31"/>
        <v>DOWN</v>
      </c>
      <c r="AA79" t="str">
        <f t="shared" si="32"/>
        <v>DOWN</v>
      </c>
      <c r="AB79" t="str">
        <f t="shared" si="33"/>
        <v>DOWN</v>
      </c>
      <c r="AC79" t="str">
        <f t="shared" si="34"/>
        <v>DOWN</v>
      </c>
      <c r="AD79">
        <f t="shared" si="35"/>
        <v>554.1</v>
      </c>
      <c r="AE79">
        <f t="shared" si="36"/>
        <v>547.35</v>
      </c>
      <c r="AF79">
        <f t="shared" si="37"/>
        <v>544.4</v>
      </c>
      <c r="AG79">
        <f t="shared" si="38"/>
        <v>541.4</v>
      </c>
    </row>
    <row r="80" spans="1:33" x14ac:dyDescent="0.25">
      <c r="A80" t="s">
        <v>5</v>
      </c>
      <c r="B80" s="1">
        <v>42969</v>
      </c>
      <c r="C80">
        <v>539.75</v>
      </c>
      <c r="D80">
        <v>552.5</v>
      </c>
      <c r="E80">
        <v>530.65</v>
      </c>
      <c r="F80">
        <v>544.54999999999995</v>
      </c>
      <c r="G80">
        <f>_xll.TA_TYPPRICE(D80,E80,F80)</f>
        <v>542.56666666666672</v>
      </c>
      <c r="H80">
        <v>546.91908139866678</v>
      </c>
      <c r="I80" t="str">
        <f t="shared" si="20"/>
        <v>DOWN</v>
      </c>
      <c r="J80">
        <v>570.09455568459373</v>
      </c>
      <c r="K80">
        <v>549.89040232446155</v>
      </c>
      <c r="L80" t="str">
        <f t="shared" si="21"/>
        <v>DOWN</v>
      </c>
      <c r="M80" t="str">
        <f t="shared" si="22"/>
        <v>DOWN</v>
      </c>
      <c r="N80">
        <v>31.372786190471931</v>
      </c>
      <c r="O80" t="str">
        <f t="shared" si="23"/>
        <v>DOWN</v>
      </c>
      <c r="P80" t="str">
        <f t="shared" si="24"/>
        <v>DOWN</v>
      </c>
      <c r="Q80">
        <f t="shared" si="25"/>
        <v>13.899999999999977</v>
      </c>
      <c r="R80">
        <f t="shared" si="26"/>
        <v>21.850000000000023</v>
      </c>
      <c r="S80">
        <f t="shared" si="27"/>
        <v>0.63615560640732094</v>
      </c>
      <c r="T80" t="str">
        <f t="shared" si="28"/>
        <v>No Indication</v>
      </c>
      <c r="U80" t="str">
        <f t="shared" si="29"/>
        <v>No T+M+I</v>
      </c>
      <c r="V80">
        <v>566.43323933588215</v>
      </c>
      <c r="W80">
        <v>584.37251608018255</v>
      </c>
      <c r="X80">
        <f t="shared" si="30"/>
        <v>-17.9392767443004</v>
      </c>
      <c r="Y80">
        <v>-13.040853271577017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546</v>
      </c>
      <c r="D81">
        <v>561.4</v>
      </c>
      <c r="E81">
        <v>545.04999999999995</v>
      </c>
      <c r="F81">
        <v>559</v>
      </c>
      <c r="G81">
        <f>_xll.TA_TYPPRICE(D81,E81,F81)</f>
        <v>555.15</v>
      </c>
      <c r="H81">
        <v>551.03454069933332</v>
      </c>
      <c r="I81" t="str">
        <f t="shared" si="20"/>
        <v>UP</v>
      </c>
      <c r="J81">
        <v>568.16243219912849</v>
      </c>
      <c r="K81">
        <v>548.81475736347011</v>
      </c>
      <c r="L81" t="str">
        <f t="shared" si="21"/>
        <v>No Confirmation</v>
      </c>
      <c r="M81" t="str">
        <f t="shared" si="22"/>
        <v>No Trend</v>
      </c>
      <c r="N81">
        <v>48.805840751725981</v>
      </c>
      <c r="O81" t="str">
        <f t="shared" si="23"/>
        <v>No Momentum</v>
      </c>
      <c r="P81" t="str">
        <f t="shared" si="24"/>
        <v>No Trend + Momentum</v>
      </c>
      <c r="Q81">
        <f t="shared" si="25"/>
        <v>13.950000000000045</v>
      </c>
      <c r="R81">
        <f t="shared" si="26"/>
        <v>16.350000000000023</v>
      </c>
      <c r="S81">
        <f t="shared" si="27"/>
        <v>0.85321100917431347</v>
      </c>
      <c r="T81" t="str">
        <f t="shared" si="28"/>
        <v>UP</v>
      </c>
      <c r="U81" t="str">
        <f t="shared" si="29"/>
        <v>No T+M+I</v>
      </c>
      <c r="V81">
        <v>565.28966405343874</v>
      </c>
      <c r="W81">
        <v>582.49307044461352</v>
      </c>
      <c r="X81">
        <f t="shared" si="30"/>
        <v>-17.203406391174781</v>
      </c>
      <c r="Y81">
        <v>-13.873363895496571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559</v>
      </c>
      <c r="D82">
        <v>626.6</v>
      </c>
      <c r="E82">
        <v>555.29999999999995</v>
      </c>
      <c r="F82">
        <v>607.45000000000005</v>
      </c>
      <c r="G82">
        <f>_xll.TA_TYPPRICE(D82,E82,F82)</f>
        <v>596.45000000000005</v>
      </c>
      <c r="H82">
        <v>573.74227034966668</v>
      </c>
      <c r="I82" t="str">
        <f t="shared" si="20"/>
        <v>UP</v>
      </c>
      <c r="J82">
        <v>581.1485583770999</v>
      </c>
      <c r="K82">
        <v>550.25592239381012</v>
      </c>
      <c r="L82" t="str">
        <f t="shared" si="21"/>
        <v>UP</v>
      </c>
      <c r="M82" t="str">
        <f t="shared" si="22"/>
        <v>UP</v>
      </c>
      <c r="N82">
        <v>75.204619805589175</v>
      </c>
      <c r="O82" t="str">
        <f t="shared" si="23"/>
        <v>UP</v>
      </c>
      <c r="P82" t="str">
        <f t="shared" si="24"/>
        <v>UP</v>
      </c>
      <c r="Q82">
        <f t="shared" si="25"/>
        <v>52.150000000000091</v>
      </c>
      <c r="R82">
        <f t="shared" si="26"/>
        <v>71.300000000000068</v>
      </c>
      <c r="S82">
        <f t="shared" si="27"/>
        <v>0.73141654978962189</v>
      </c>
      <c r="T82" t="str">
        <f t="shared" si="28"/>
        <v>No Indication</v>
      </c>
      <c r="U82" t="str">
        <f t="shared" si="29"/>
        <v>No T+M+I</v>
      </c>
      <c r="V82">
        <v>571.77586958367897</v>
      </c>
      <c r="W82">
        <v>584.34173189316073</v>
      </c>
      <c r="X82">
        <f t="shared" si="30"/>
        <v>-12.565862309481759</v>
      </c>
      <c r="Y82">
        <v>-13.611863578293608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2017-07-05T09:08:15Z</dcterms:created>
  <dcterms:modified xsi:type="dcterms:W3CDTF">2017-08-26T06:08:59Z</dcterms:modified>
</cp:coreProperties>
</file>