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_samples" sheetId="1" state="visible" r:id="rId2"/>
    <sheet name="n96_samples" sheetId="2" state="visible" r:id="rId3"/>
  </sheets>
  <definedNames>
    <definedName function="false" hidden="false" localSheetId="0" name="_xlnm.Print_Area" vbProcedure="false">all_samples!$A$1:$N$103</definedName>
    <definedName function="false" hidden="true" localSheetId="1" name="_xlnm._FilterDatabase" vbProcedure="false">n96_samples!$A$1:$D$97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<sst xmlns="http://schemas.openxmlformats.org/spreadsheetml/2006/main" count="1121" uniqueCount="247">
  <si>
    <t xml:space="preserve">ID</t>
  </si>
  <si>
    <t xml:space="preserve">barcode</t>
  </si>
  <si>
    <t xml:space="preserve">marek</t>
  </si>
  <si>
    <t xml:space="preserve">DNA_ID</t>
  </si>
  <si>
    <t xml:space="preserve">qubit after dilution</t>
  </si>
  <si>
    <t xml:space="preserve">undiluted qubit</t>
  </si>
  <si>
    <t xml:space="preserve">Location</t>
  </si>
  <si>
    <t xml:space="preserve">species</t>
  </si>
  <si>
    <t xml:space="preserve">pheno/geno</t>
  </si>
  <si>
    <t xml:space="preserve">initial_concentration</t>
  </si>
  <si>
    <t xml:space="preserve">DNA</t>
  </si>
  <si>
    <t xml:space="preserve">H2O</t>
  </si>
  <si>
    <t xml:space="preserve">Sum</t>
  </si>
  <si>
    <t xml:space="preserve">Conc</t>
  </si>
  <si>
    <t xml:space="preserve">dilution_factor</t>
  </si>
  <si>
    <t xml:space="preserve">infered concentration</t>
  </si>
  <si>
    <t xml:space="preserve">add_elution_buffer_for_6.5ng/ul</t>
  </si>
  <si>
    <t xml:space="preserve">amount_DNA _6.5_ng/ul</t>
  </si>
  <si>
    <t xml:space="preserve">done</t>
  </si>
  <si>
    <t xml:space="preserve">post_correction_qubit</t>
  </si>
  <si>
    <t xml:space="preserve">x4624</t>
  </si>
  <si>
    <t xml:space="preserve">C01</t>
  </si>
  <si>
    <t xml:space="preserve">x</t>
  </si>
  <si>
    <t xml:space="preserve">Avellanet</t>
  </si>
  <si>
    <t xml:space="preserve">FR</t>
  </si>
  <si>
    <t xml:space="preserve">x4608</t>
  </si>
  <si>
    <t xml:space="preserve">C02</t>
  </si>
  <si>
    <t xml:space="preserve">x4593</t>
  </si>
  <si>
    <t xml:space="preserve">C03</t>
  </si>
  <si>
    <t xml:space="preserve">x4585</t>
  </si>
  <si>
    <t xml:space="preserve">C04</t>
  </si>
  <si>
    <t xml:space="preserve">x4459</t>
  </si>
  <si>
    <t xml:space="preserve">C05</t>
  </si>
  <si>
    <t xml:space="preserve">x4429</t>
  </si>
  <si>
    <t xml:space="preserve">C06</t>
  </si>
  <si>
    <t xml:space="preserve">x4359</t>
  </si>
  <si>
    <t xml:space="preserve">C07</t>
  </si>
  <si>
    <t xml:space="preserve">x4178</t>
  </si>
  <si>
    <t xml:space="preserve">C08</t>
  </si>
  <si>
    <t xml:space="preserve">x4491</t>
  </si>
  <si>
    <t xml:space="preserve">C09</t>
  </si>
  <si>
    <t xml:space="preserve">Y</t>
  </si>
  <si>
    <t xml:space="preserve">x4477</t>
  </si>
  <si>
    <t xml:space="preserve">C10</t>
  </si>
  <si>
    <t xml:space="preserve">x4463</t>
  </si>
  <si>
    <t xml:space="preserve">C11</t>
  </si>
  <si>
    <t xml:space="preserve">x4159</t>
  </si>
  <si>
    <t xml:space="preserve">C12</t>
  </si>
  <si>
    <t xml:space="preserve">x4158</t>
  </si>
  <si>
    <t xml:space="preserve">C13</t>
  </si>
  <si>
    <t xml:space="preserve">x4155</t>
  </si>
  <si>
    <t xml:space="preserve">C14</t>
  </si>
  <si>
    <t xml:space="preserve">x4153</t>
  </si>
  <si>
    <t xml:space="preserve">C15</t>
  </si>
  <si>
    <t xml:space="preserve">x4150</t>
  </si>
  <si>
    <t xml:space="preserve">C16</t>
  </si>
  <si>
    <t xml:space="preserve">x4161</t>
  </si>
  <si>
    <t xml:space="preserve">C17</t>
  </si>
  <si>
    <t xml:space="preserve">x4116</t>
  </si>
  <si>
    <t xml:space="preserve">C18</t>
  </si>
  <si>
    <t xml:space="preserve">x4102</t>
  </si>
  <si>
    <t xml:space="preserve">C19</t>
  </si>
  <si>
    <t xml:space="preserve">x4101</t>
  </si>
  <si>
    <t xml:space="preserve">C20</t>
  </si>
  <si>
    <t xml:space="preserve">x3394</t>
  </si>
  <si>
    <t xml:space="preserve">C21</t>
  </si>
  <si>
    <t xml:space="preserve">x3318</t>
  </si>
  <si>
    <t xml:space="preserve">C22</t>
  </si>
  <si>
    <t xml:space="preserve">x3327</t>
  </si>
  <si>
    <t xml:space="preserve">C23</t>
  </si>
  <si>
    <t xml:space="preserve">x3333</t>
  </si>
  <si>
    <t xml:space="preserve">C24</t>
  </si>
  <si>
    <t xml:space="preserve">x4149</t>
  </si>
  <si>
    <t xml:space="preserve">C25</t>
  </si>
  <si>
    <t xml:space="preserve">x4148</t>
  </si>
  <si>
    <t xml:space="preserve">C26</t>
  </si>
  <si>
    <t xml:space="preserve">x4140</t>
  </si>
  <si>
    <t xml:space="preserve">C27</t>
  </si>
  <si>
    <t xml:space="preserve">x4137</t>
  </si>
  <si>
    <t xml:space="preserve">C28</t>
  </si>
  <si>
    <t xml:space="preserve">x4134</t>
  </si>
  <si>
    <t xml:space="preserve">C29</t>
  </si>
  <si>
    <t xml:space="preserve">x4129</t>
  </si>
  <si>
    <t xml:space="preserve">C30</t>
  </si>
  <si>
    <t xml:space="preserve">x4128</t>
  </si>
  <si>
    <t xml:space="preserve">C31</t>
  </si>
  <si>
    <t xml:space="preserve">x4570</t>
  </si>
  <si>
    <t xml:space="preserve">C32</t>
  </si>
  <si>
    <t xml:space="preserve">z4758</t>
  </si>
  <si>
    <t xml:space="preserve">C33</t>
  </si>
  <si>
    <t xml:space="preserve">Planoles</t>
  </si>
  <si>
    <t xml:space="preserve">z4783</t>
  </si>
  <si>
    <t xml:space="preserve">C34</t>
  </si>
  <si>
    <t xml:space="preserve">z3891</t>
  </si>
  <si>
    <t xml:space="preserve">C35</t>
  </si>
  <si>
    <t xml:space="preserve">z2711</t>
  </si>
  <si>
    <t xml:space="preserve">C36</t>
  </si>
  <si>
    <t xml:space="preserve">z0169</t>
  </si>
  <si>
    <t xml:space="preserve">C37</t>
  </si>
  <si>
    <t xml:space="preserve">z0347</t>
  </si>
  <si>
    <t xml:space="preserve">C38</t>
  </si>
  <si>
    <t xml:space="preserve">z1802</t>
  </si>
  <si>
    <t xml:space="preserve">C39</t>
  </si>
  <si>
    <t xml:space="preserve">z0854</t>
  </si>
  <si>
    <t xml:space="preserve">C40</t>
  </si>
  <si>
    <t xml:space="preserve">z0852</t>
  </si>
  <si>
    <t xml:space="preserve">C41</t>
  </si>
  <si>
    <t xml:space="preserve">z0847</t>
  </si>
  <si>
    <t xml:space="preserve">C42</t>
  </si>
  <si>
    <t xml:space="preserve">z2008</t>
  </si>
  <si>
    <t xml:space="preserve">C43</t>
  </si>
  <si>
    <t xml:space="preserve">z2020</t>
  </si>
  <si>
    <t xml:space="preserve">C44</t>
  </si>
  <si>
    <t xml:space="preserve">z2018</t>
  </si>
  <si>
    <t xml:space="preserve">C45</t>
  </si>
  <si>
    <t xml:space="preserve">z4797</t>
  </si>
  <si>
    <t xml:space="preserve">C46</t>
  </si>
  <si>
    <t xml:space="preserve">z4793</t>
  </si>
  <si>
    <t xml:space="preserve">C47</t>
  </si>
  <si>
    <t xml:space="preserve">z5444</t>
  </si>
  <si>
    <t xml:space="preserve">C48</t>
  </si>
  <si>
    <t xml:space="preserve">z1778</t>
  </si>
  <si>
    <t xml:space="preserve">C49</t>
  </si>
  <si>
    <t xml:space="preserve">z2046</t>
  </si>
  <si>
    <t xml:space="preserve">C50</t>
  </si>
  <si>
    <t xml:space="preserve">z2290</t>
  </si>
  <si>
    <t xml:space="preserve">C51</t>
  </si>
  <si>
    <t xml:space="preserve">z2295</t>
  </si>
  <si>
    <t xml:space="preserve">C52</t>
  </si>
  <si>
    <t xml:space="preserve">z2298</t>
  </si>
  <si>
    <t xml:space="preserve">C53</t>
  </si>
  <si>
    <t xml:space="preserve">z2293</t>
  </si>
  <si>
    <t xml:space="preserve">C54</t>
  </si>
  <si>
    <t xml:space="preserve">z2281</t>
  </si>
  <si>
    <t xml:space="preserve">C55</t>
  </si>
  <si>
    <t xml:space="preserve">z2283</t>
  </si>
  <si>
    <t xml:space="preserve">C56</t>
  </si>
  <si>
    <t xml:space="preserve">z2287</t>
  </si>
  <si>
    <t xml:space="preserve">C57</t>
  </si>
  <si>
    <t xml:space="preserve">z2296</t>
  </si>
  <si>
    <t xml:space="preserve">C58</t>
  </si>
  <si>
    <t xml:space="preserve">z2300</t>
  </si>
  <si>
    <t xml:space="preserve">C59</t>
  </si>
  <si>
    <t xml:space="preserve">z2292</t>
  </si>
  <si>
    <t xml:space="preserve">C60</t>
  </si>
  <si>
    <t xml:space="preserve">z0713</t>
  </si>
  <si>
    <t xml:space="preserve">C61</t>
  </si>
  <si>
    <t xml:space="preserve">z0704</t>
  </si>
  <si>
    <t xml:space="preserve">C62</t>
  </si>
  <si>
    <t xml:space="preserve">z4710</t>
  </si>
  <si>
    <t xml:space="preserve">C63</t>
  </si>
  <si>
    <t xml:space="preserve">/</t>
  </si>
  <si>
    <t xml:space="preserve">z4712</t>
  </si>
  <si>
    <t xml:space="preserve">C64</t>
  </si>
  <si>
    <t xml:space="preserve">z2294</t>
  </si>
  <si>
    <t xml:space="preserve">C65</t>
  </si>
  <si>
    <t xml:space="preserve">z2286</t>
  </si>
  <si>
    <t xml:space="preserve">C66</t>
  </si>
  <si>
    <t xml:space="preserve">z5451</t>
  </si>
  <si>
    <t xml:space="preserve">C67</t>
  </si>
  <si>
    <t xml:space="preserve">z2706</t>
  </si>
  <si>
    <t xml:space="preserve">C68</t>
  </si>
  <si>
    <t xml:space="preserve">z0035</t>
  </si>
  <si>
    <t xml:space="preserve">C69</t>
  </si>
  <si>
    <t xml:space="preserve">FLA_r.fla/rosEL.ROSEL_r</t>
  </si>
  <si>
    <t xml:space="preserve">z0147</t>
  </si>
  <si>
    <t xml:space="preserve">C70</t>
  </si>
  <si>
    <t xml:space="preserve">z0156</t>
  </si>
  <si>
    <t xml:space="preserve">C71</t>
  </si>
  <si>
    <t xml:space="preserve">z0245</t>
  </si>
  <si>
    <t xml:space="preserve">z0019</t>
  </si>
  <si>
    <t xml:space="preserve">FLA_r.fla/ROSEL_r.ROSel</t>
  </si>
  <si>
    <t xml:space="preserve">z0047</t>
  </si>
  <si>
    <t xml:space="preserve">C72</t>
  </si>
  <si>
    <t xml:space="preserve">z0050</t>
  </si>
  <si>
    <t xml:space="preserve">C73</t>
  </si>
  <si>
    <t xml:space="preserve">z1441</t>
  </si>
  <si>
    <t xml:space="preserve">C74</t>
  </si>
  <si>
    <t xml:space="preserve">x4251</t>
  </si>
  <si>
    <t xml:space="preserve">C75</t>
  </si>
  <si>
    <t xml:space="preserve">Cadi</t>
  </si>
  <si>
    <t xml:space="preserve">A. molle</t>
  </si>
  <si>
    <t xml:space="preserve">n/a</t>
  </si>
  <si>
    <t xml:space="preserve">x4248</t>
  </si>
  <si>
    <t xml:space="preserve">C76</t>
  </si>
  <si>
    <t xml:space="preserve">x4255</t>
  </si>
  <si>
    <t xml:space="preserve">x4256</t>
  </si>
  <si>
    <t xml:space="preserve">all</t>
  </si>
  <si>
    <t xml:space="preserve">x4257</t>
  </si>
  <si>
    <t xml:space="preserve">x4258</t>
  </si>
  <si>
    <t xml:space="preserve">C77</t>
  </si>
  <si>
    <t xml:space="preserve">x4260</t>
  </si>
  <si>
    <t xml:space="preserve">C78</t>
  </si>
  <si>
    <t xml:space="preserve">x4259</t>
  </si>
  <si>
    <t xml:space="preserve">E373-3</t>
  </si>
  <si>
    <t xml:space="preserve">C79</t>
  </si>
  <si>
    <t xml:space="preserve">Des</t>
  </si>
  <si>
    <t xml:space="preserve">A. latifgolium</t>
  </si>
  <si>
    <t xml:space="preserve">D357-4</t>
  </si>
  <si>
    <t xml:space="preserve">C80</t>
  </si>
  <si>
    <t xml:space="preserve">P171-2</t>
  </si>
  <si>
    <t xml:space="preserve">C81</t>
  </si>
  <si>
    <t xml:space="preserve">L. salzmannii</t>
  </si>
  <si>
    <t xml:space="preserve">P168-1</t>
  </si>
  <si>
    <t xml:space="preserve">C82</t>
  </si>
  <si>
    <t xml:space="preserve">M. orontium</t>
  </si>
  <si>
    <t xml:space="preserve">D368-2</t>
  </si>
  <si>
    <t xml:space="preserve">C83</t>
  </si>
  <si>
    <t xml:space="preserve">A. sempervirens</t>
  </si>
  <si>
    <t xml:space="preserve">M109-5</t>
  </si>
  <si>
    <t xml:space="preserve">C84</t>
  </si>
  <si>
    <t xml:space="preserve">A. siculum </t>
  </si>
  <si>
    <t xml:space="preserve">x4392</t>
  </si>
  <si>
    <t xml:space="preserve">C85</t>
  </si>
  <si>
    <t xml:space="preserve">x4579</t>
  </si>
  <si>
    <t xml:space="preserve">C86</t>
  </si>
  <si>
    <t xml:space="preserve">x4580</t>
  </si>
  <si>
    <t xml:space="preserve">C87</t>
  </si>
  <si>
    <t xml:space="preserve">x4786</t>
  </si>
  <si>
    <t xml:space="preserve">C88</t>
  </si>
  <si>
    <t xml:space="preserve">x4837</t>
  </si>
  <si>
    <t xml:space="preserve">C89</t>
  </si>
  <si>
    <t xml:space="preserve">x4867</t>
  </si>
  <si>
    <t xml:space="preserve">C90</t>
  </si>
  <si>
    <t xml:space="preserve">z0550</t>
  </si>
  <si>
    <t xml:space="preserve">C91</t>
  </si>
  <si>
    <t xml:space="preserve">FLA_r.fla/ROSel.rosel_r</t>
  </si>
  <si>
    <t xml:space="preserve">z0837</t>
  </si>
  <si>
    <t xml:space="preserve">C92</t>
  </si>
  <si>
    <t xml:space="preserve">z3257</t>
  </si>
  <si>
    <t xml:space="preserve">C93</t>
  </si>
  <si>
    <t xml:space="preserve">z0204</t>
  </si>
  <si>
    <t xml:space="preserve">C94</t>
  </si>
  <si>
    <t xml:space="preserve">FLA_r.fla/rosel_r.rosEL</t>
  </si>
  <si>
    <t xml:space="preserve">z3021</t>
  </si>
  <si>
    <t xml:space="preserve">C95</t>
  </si>
  <si>
    <t xml:space="preserve">z1403</t>
  </si>
  <si>
    <t xml:space="preserve">C96</t>
  </si>
  <si>
    <t xml:space="preserve">Ave</t>
  </si>
  <si>
    <t xml:space="preserve">Amajus</t>
  </si>
  <si>
    <t xml:space="preserve">Pla</t>
  </si>
  <si>
    <t xml:space="preserve">Amolle</t>
  </si>
  <si>
    <t xml:space="preserve">Alatifgolium</t>
  </si>
  <si>
    <t xml:space="preserve">Lsalzmannii</t>
  </si>
  <si>
    <t xml:space="preserve">Morontium</t>
  </si>
  <si>
    <t xml:space="preserve">Asempervirens</t>
  </si>
  <si>
    <t xml:space="preserve">Asiculum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</si>
</sst>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48235"/>
      <name val="Calibri"/>
      <family val="2"/>
    </font>
    <font>
      <sz val="12"/>
      <color rgb="FFFF0000"/>
      <name val="Calibri"/>
      <family val="2"/>
    </font>
    <font>
      <sz val="12"/>
      <color rgb="FF00B0F0"/>
      <name val="Calibri"/>
      <family val="2"/>
    </font>
    <font>
      <sz val="12"/>
      <color rgb="FF7030A0"/>
      <name val="Calibri"/>
      <family val="2"/>
    </font>
    <font>
      <sz val="12"/>
      <color rgb="FFC55A11"/>
      <name val="Calibri"/>
      <family val="2"/>
    </font>
    <font>
      <i val="true"/>
      <sz val="12"/>
      <color rgb="FF000000"/>
      <name val="Calibri"/>
      <family val="2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7030A0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4B183"/>
      </patternFill>
    </fill>
    <fill>
      <patternFill patternType="solid">
        <fgColor rgb="FFF4B183"/>
        <bgColor rgb="FFFFD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8.3671875" defaultRowHeight="15" zeroHeight="false" outlineLevelRow="0" outlineLevelCol="0"/>
  <cols>
    <col collapsed="false" customWidth="true" hidden="false" outlineLevel="0" max="2" min="1" style="0" width="7.16"/>
    <col collapsed="false" customWidth="true" hidden="false" outlineLevel="0" max="3" min="3" style="0" width="2.29"/>
    <col collapsed="false" customWidth="true" hidden="false" outlineLevel="0" max="4" min="4" style="1" width="4.21"/>
    <col collapsed="false" customWidth="true" hidden="false" outlineLevel="0" max="5" min="5" style="1" width="6.33"/>
    <col collapsed="false" customWidth="true" hidden="false" outlineLevel="0" max="6" min="6" style="1" width="5.5"/>
    <col collapsed="false" customWidth="true" hidden="false" outlineLevel="0" max="7" min="7" style="0" width="8.66"/>
    <col collapsed="false" customWidth="true" hidden="false" outlineLevel="0" max="8" min="8" style="0" width="14.84"/>
    <col collapsed="false" customWidth="true" hidden="false" outlineLevel="0" max="9" min="9" style="0" width="6.16"/>
    <col collapsed="false" customWidth="true" hidden="false" outlineLevel="0" max="10" min="10" style="0" width="5.23"/>
    <col collapsed="false" customWidth="true" hidden="false" outlineLevel="0" max="11" min="11" style="2" width="5.23"/>
    <col collapsed="false" customWidth="true" hidden="false" outlineLevel="0" max="12" min="12" style="3" width="5.23"/>
    <col collapsed="false" customWidth="true" hidden="false" outlineLevel="0" max="16" min="13" style="0" width="5.23"/>
    <col collapsed="false" customWidth="true" hidden="false" outlineLevel="0" max="17" min="17" style="4" width="5.23"/>
    <col collapsed="false" customWidth="true" hidden="false" outlineLevel="0" max="18" min="18" style="5" width="5.23"/>
    <col collapsed="false" customWidth="true" hidden="false" outlineLevel="0" max="20" min="19" style="0" width="5.23"/>
    <col collapsed="false" customWidth="true" hidden="false" outlineLevel="0" max="21" min="21" style="0" width="4.66"/>
    <col collapsed="false" customWidth="true" hidden="false" outlineLevel="0" max="64" min="34" style="0" width="10.5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10" t="s">
        <v>11</v>
      </c>
      <c r="M1" s="6" t="s">
        <v>12</v>
      </c>
      <c r="N1" s="6" t="s">
        <v>13</v>
      </c>
      <c r="O1" s="11" t="s">
        <v>14</v>
      </c>
      <c r="P1" s="11" t="s">
        <v>15</v>
      </c>
      <c r="Q1" s="12" t="s">
        <v>16</v>
      </c>
      <c r="R1" s="13" t="s">
        <v>17</v>
      </c>
      <c r="S1" s="11" t="s">
        <v>18</v>
      </c>
      <c r="T1" s="11" t="s">
        <v>19</v>
      </c>
    </row>
    <row r="2" customFormat="false" ht="15" hidden="false" customHeight="false" outlineLevel="0" collapsed="false">
      <c r="A2" s="6" t="s">
        <v>20</v>
      </c>
      <c r="B2" s="6" t="s">
        <v>21</v>
      </c>
      <c r="C2" s="6" t="s">
        <v>22</v>
      </c>
      <c r="D2" s="7" t="n">
        <v>1</v>
      </c>
      <c r="E2" s="9" t="n">
        <v>17.6</v>
      </c>
      <c r="F2" s="7"/>
      <c r="G2" s="6" t="s">
        <v>23</v>
      </c>
      <c r="H2" s="6"/>
      <c r="I2" s="6" t="s">
        <v>24</v>
      </c>
      <c r="J2" s="6" t="n">
        <v>175</v>
      </c>
      <c r="K2" s="9" t="n">
        <v>20</v>
      </c>
      <c r="L2" s="10" t="n">
        <v>50</v>
      </c>
      <c r="M2" s="6" t="n">
        <v>70</v>
      </c>
      <c r="N2" s="6" t="n">
        <v>50</v>
      </c>
      <c r="O2" s="0" t="n">
        <f aca="false">70/K2</f>
        <v>3.5</v>
      </c>
      <c r="P2" s="0" t="n">
        <f aca="false">E2*O2</f>
        <v>61.6</v>
      </c>
      <c r="Q2" s="4" t="n">
        <f aca="false">((E2/6.5)*60)-60</f>
        <v>102.461538461538</v>
      </c>
      <c r="S2" s="0" t="s">
        <v>22</v>
      </c>
      <c r="T2" s="0" t="n">
        <v>6.6</v>
      </c>
    </row>
    <row r="3" customFormat="false" ht="15" hidden="false" customHeight="false" outlineLevel="0" collapsed="false">
      <c r="A3" s="6" t="s">
        <v>25</v>
      </c>
      <c r="B3" s="6" t="s">
        <v>26</v>
      </c>
      <c r="C3" s="6" t="s">
        <v>22</v>
      </c>
      <c r="D3" s="7" t="n">
        <v>2</v>
      </c>
      <c r="E3" s="7" t="n">
        <v>10.2</v>
      </c>
      <c r="F3" s="7"/>
      <c r="G3" s="6" t="s">
        <v>23</v>
      </c>
      <c r="H3" s="6"/>
      <c r="I3" s="6" t="s">
        <v>24</v>
      </c>
      <c r="J3" s="6" t="n">
        <v>152</v>
      </c>
      <c r="K3" s="9" t="n">
        <v>23</v>
      </c>
      <c r="L3" s="10" t="n">
        <v>47</v>
      </c>
      <c r="M3" s="6" t="n">
        <v>70</v>
      </c>
      <c r="N3" s="6" t="n">
        <v>50</v>
      </c>
      <c r="O3" s="0" t="n">
        <f aca="false">70/K3</f>
        <v>3.04347826086957</v>
      </c>
      <c r="P3" s="0" t="n">
        <f aca="false">E3*O3</f>
        <v>31.0434782608696</v>
      </c>
      <c r="Q3" s="4" t="n">
        <f aca="false">((E3/6.5)*60)-60</f>
        <v>34.1538461538461</v>
      </c>
      <c r="S3" s="0" t="s">
        <v>22</v>
      </c>
      <c r="T3" s="0" t="n">
        <v>6.5</v>
      </c>
    </row>
    <row r="4" customFormat="false" ht="15" hidden="false" customHeight="false" outlineLevel="0" collapsed="false">
      <c r="A4" s="6" t="s">
        <v>27</v>
      </c>
      <c r="B4" s="6" t="s">
        <v>28</v>
      </c>
      <c r="C4" s="6" t="s">
        <v>22</v>
      </c>
      <c r="D4" s="7" t="n">
        <v>3</v>
      </c>
      <c r="E4" s="7" t="n">
        <v>9.48</v>
      </c>
      <c r="F4" s="7"/>
      <c r="G4" s="6" t="s">
        <v>23</v>
      </c>
      <c r="H4" s="6"/>
      <c r="I4" s="6" t="s">
        <v>24</v>
      </c>
      <c r="J4" s="6" t="n">
        <v>187</v>
      </c>
      <c r="K4" s="9" t="n">
        <v>18.7</v>
      </c>
      <c r="L4" s="10" t="n">
        <v>51.3</v>
      </c>
      <c r="M4" s="6" t="n">
        <v>70</v>
      </c>
      <c r="N4" s="6" t="n">
        <v>50</v>
      </c>
      <c r="O4" s="0" t="n">
        <f aca="false">70/K4</f>
        <v>3.74331550802139</v>
      </c>
      <c r="P4" s="0" t="n">
        <f aca="false">E4*O4</f>
        <v>35.4866310160428</v>
      </c>
      <c r="Q4" s="4" t="n">
        <f aca="false">((E4/6.5)*60)-60</f>
        <v>27.5076923076923</v>
      </c>
      <c r="S4" s="0" t="s">
        <v>22</v>
      </c>
      <c r="T4" s="0" t="n">
        <v>6.7</v>
      </c>
    </row>
    <row r="5" customFormat="false" ht="15" hidden="false" customHeight="false" outlineLevel="0" collapsed="false">
      <c r="A5" s="6" t="s">
        <v>29</v>
      </c>
      <c r="B5" s="6" t="s">
        <v>30</v>
      </c>
      <c r="C5" s="6" t="s">
        <v>22</v>
      </c>
      <c r="D5" s="7" t="n">
        <v>4</v>
      </c>
      <c r="E5" s="7" t="n">
        <v>13</v>
      </c>
      <c r="F5" s="7"/>
      <c r="G5" s="6" t="s">
        <v>23</v>
      </c>
      <c r="H5" s="6"/>
      <c r="I5" s="6" t="s">
        <v>24</v>
      </c>
      <c r="J5" s="6" t="n">
        <v>126</v>
      </c>
      <c r="K5" s="9" t="n">
        <v>27.8</v>
      </c>
      <c r="L5" s="10" t="n">
        <v>42.2</v>
      </c>
      <c r="M5" s="6" t="n">
        <v>70</v>
      </c>
      <c r="N5" s="6" t="n">
        <v>50</v>
      </c>
      <c r="O5" s="0" t="n">
        <f aca="false">70/K5</f>
        <v>2.51798561151079</v>
      </c>
      <c r="P5" s="0" t="n">
        <f aca="false">E5*O5</f>
        <v>32.7338129496403</v>
      </c>
      <c r="Q5" s="4" t="n">
        <f aca="false">((E5/6.5)*60)-60</f>
        <v>60</v>
      </c>
      <c r="S5" s="0" t="s">
        <v>22</v>
      </c>
      <c r="T5" s="0" t="n">
        <v>6.9</v>
      </c>
    </row>
    <row r="6" customFormat="false" ht="15" hidden="false" customHeight="false" outlineLevel="0" collapsed="false">
      <c r="A6" s="6" t="s">
        <v>31</v>
      </c>
      <c r="B6" s="6" t="s">
        <v>32</v>
      </c>
      <c r="C6" s="6" t="s">
        <v>22</v>
      </c>
      <c r="D6" s="7" t="n">
        <v>5</v>
      </c>
      <c r="E6" s="7" t="n">
        <v>22.6</v>
      </c>
      <c r="F6" s="7"/>
      <c r="G6" s="6" t="s">
        <v>23</v>
      </c>
      <c r="H6" s="6"/>
      <c r="I6" s="6" t="s">
        <v>24</v>
      </c>
      <c r="J6" s="6" t="n">
        <v>163</v>
      </c>
      <c r="K6" s="9" t="n">
        <v>21.5</v>
      </c>
      <c r="L6" s="10" t="n">
        <v>48.5</v>
      </c>
      <c r="M6" s="6" t="n">
        <v>70</v>
      </c>
      <c r="N6" s="6" t="n">
        <v>50</v>
      </c>
      <c r="O6" s="0" t="n">
        <f aca="false">70/K6</f>
        <v>3.25581395348837</v>
      </c>
      <c r="P6" s="14" t="n">
        <f aca="false">E6*O6</f>
        <v>73.5813953488372</v>
      </c>
      <c r="Q6" s="4" t="n">
        <f aca="false">((E6/6.5)*60)-60</f>
        <v>148.615384615385</v>
      </c>
      <c r="T6" s="0" t="n">
        <v>6.64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22</v>
      </c>
      <c r="D7" s="7" t="n">
        <v>6</v>
      </c>
      <c r="E7" s="7" t="n">
        <v>11.8</v>
      </c>
      <c r="F7" s="7"/>
      <c r="G7" s="6" t="s">
        <v>23</v>
      </c>
      <c r="H7" s="6"/>
      <c r="I7" s="6" t="s">
        <v>24</v>
      </c>
      <c r="J7" s="6" t="n">
        <v>192</v>
      </c>
      <c r="K7" s="9" t="n">
        <v>18.2</v>
      </c>
      <c r="L7" s="10" t="n">
        <v>51.8</v>
      </c>
      <c r="M7" s="6" t="n">
        <v>70</v>
      </c>
      <c r="N7" s="6" t="n">
        <v>50</v>
      </c>
      <c r="O7" s="0" t="n">
        <f aca="false">70/K7</f>
        <v>3.84615384615385</v>
      </c>
      <c r="P7" s="0" t="n">
        <f aca="false">E7*O7</f>
        <v>45.3846153846154</v>
      </c>
      <c r="Q7" s="4" t="n">
        <f aca="false">((E7/6.5)*60)-60</f>
        <v>48.9230769230769</v>
      </c>
      <c r="S7" s="0" t="s">
        <v>22</v>
      </c>
      <c r="T7" s="0" t="n">
        <v>6.05</v>
      </c>
    </row>
    <row r="8" customFormat="false" ht="15" hidden="false" customHeight="false" outlineLevel="0" collapsed="false">
      <c r="A8" s="6" t="s">
        <v>35</v>
      </c>
      <c r="B8" s="6" t="s">
        <v>36</v>
      </c>
      <c r="C8" s="6" t="s">
        <v>22</v>
      </c>
      <c r="D8" s="7" t="n">
        <v>7</v>
      </c>
      <c r="E8" s="7" t="n">
        <v>10.2</v>
      </c>
      <c r="F8" s="7"/>
      <c r="G8" s="6" t="s">
        <v>23</v>
      </c>
      <c r="H8" s="6"/>
      <c r="I8" s="6" t="s">
        <v>24</v>
      </c>
      <c r="J8" s="6" t="n">
        <v>147</v>
      </c>
      <c r="K8" s="9" t="n">
        <v>23.8</v>
      </c>
      <c r="L8" s="10" t="n">
        <v>46.2</v>
      </c>
      <c r="M8" s="6" t="n">
        <v>70</v>
      </c>
      <c r="N8" s="6" t="n">
        <v>50</v>
      </c>
      <c r="O8" s="0" t="n">
        <f aca="false">70/K8</f>
        <v>2.94117647058823</v>
      </c>
      <c r="P8" s="0" t="n">
        <f aca="false">E8*O8</f>
        <v>30</v>
      </c>
      <c r="Q8" s="4" t="n">
        <f aca="false">((E8/6.5)*60)-60</f>
        <v>34.1538461538461</v>
      </c>
      <c r="S8" s="0" t="s">
        <v>22</v>
      </c>
      <c r="T8" s="0" t="n">
        <v>6.08</v>
      </c>
    </row>
    <row r="9" customFormat="false" ht="15" hidden="false" customHeight="false" outlineLevel="0" collapsed="false">
      <c r="A9" s="6" t="s">
        <v>37</v>
      </c>
      <c r="B9" s="6" t="s">
        <v>38</v>
      </c>
      <c r="C9" s="6" t="s">
        <v>22</v>
      </c>
      <c r="D9" s="7" t="n">
        <v>8</v>
      </c>
      <c r="E9" s="9" t="n">
        <v>15.8</v>
      </c>
      <c r="F9" s="7"/>
      <c r="G9" s="6" t="s">
        <v>23</v>
      </c>
      <c r="H9" s="6"/>
      <c r="I9" s="6" t="s">
        <v>24</v>
      </c>
      <c r="J9" s="6" t="n">
        <v>158</v>
      </c>
      <c r="K9" s="9" t="n">
        <v>22.2</v>
      </c>
      <c r="L9" s="10" t="n">
        <v>47.8</v>
      </c>
      <c r="M9" s="6" t="n">
        <v>70</v>
      </c>
      <c r="N9" s="6" t="n">
        <v>50</v>
      </c>
      <c r="O9" s="0" t="n">
        <f aca="false">70/K9</f>
        <v>3.15315315315315</v>
      </c>
      <c r="P9" s="0" t="n">
        <f aca="false">E9*O9</f>
        <v>49.8198198198198</v>
      </c>
      <c r="Q9" s="4" t="n">
        <f aca="false">((E9/6.5)*60)-60</f>
        <v>85.8461538461539</v>
      </c>
      <c r="S9" s="0" t="s">
        <v>22</v>
      </c>
      <c r="T9" s="0" t="n">
        <v>6.18</v>
      </c>
    </row>
    <row r="10" customFormat="false" ht="15" hidden="false" customHeight="false" outlineLevel="0" collapsed="false">
      <c r="A10" s="6" t="s">
        <v>39</v>
      </c>
      <c r="B10" s="6" t="s">
        <v>40</v>
      </c>
      <c r="C10" s="6" t="s">
        <v>22</v>
      </c>
      <c r="D10" s="7" t="n">
        <v>9</v>
      </c>
      <c r="E10" s="7" t="n">
        <v>12.5</v>
      </c>
      <c r="F10" s="7"/>
      <c r="G10" s="6" t="s">
        <v>23</v>
      </c>
      <c r="H10" s="6"/>
      <c r="I10" s="6" t="s">
        <v>41</v>
      </c>
      <c r="J10" s="6" t="n">
        <v>205</v>
      </c>
      <c r="K10" s="9" t="n">
        <v>17.1</v>
      </c>
      <c r="L10" s="10" t="n">
        <v>52.9</v>
      </c>
      <c r="M10" s="6" t="n">
        <v>70</v>
      </c>
      <c r="N10" s="6" t="n">
        <v>50</v>
      </c>
      <c r="O10" s="0" t="n">
        <f aca="false">70/K10</f>
        <v>4.09356725146199</v>
      </c>
      <c r="P10" s="0" t="n">
        <f aca="false">E10*O10</f>
        <v>51.1695906432749</v>
      </c>
      <c r="Q10" s="4" t="n">
        <f aca="false">((E10/6.5)*60)-60</f>
        <v>55.3846153846154</v>
      </c>
      <c r="S10" s="0" t="s">
        <v>22</v>
      </c>
      <c r="T10" s="0" t="n">
        <v>5.54</v>
      </c>
    </row>
    <row r="11" customFormat="false" ht="15" hidden="false" customHeight="false" outlineLevel="0" collapsed="false">
      <c r="A11" s="6" t="s">
        <v>42</v>
      </c>
      <c r="B11" s="6" t="s">
        <v>43</v>
      </c>
      <c r="C11" s="6" t="s">
        <v>22</v>
      </c>
      <c r="D11" s="7" t="n">
        <v>10</v>
      </c>
      <c r="E11" s="7" t="n">
        <v>11.3</v>
      </c>
      <c r="F11" s="7"/>
      <c r="G11" s="6" t="s">
        <v>23</v>
      </c>
      <c r="H11" s="6"/>
      <c r="I11" s="6" t="s">
        <v>41</v>
      </c>
      <c r="J11" s="6" t="n">
        <v>160</v>
      </c>
      <c r="K11" s="9" t="n">
        <v>21.9</v>
      </c>
      <c r="L11" s="10" t="n">
        <v>48.1</v>
      </c>
      <c r="M11" s="6" t="n">
        <v>70</v>
      </c>
      <c r="N11" s="6" t="n">
        <v>50</v>
      </c>
      <c r="O11" s="0" t="n">
        <f aca="false">70/K11</f>
        <v>3.19634703196347</v>
      </c>
      <c r="P11" s="0" t="n">
        <f aca="false">E11*O11</f>
        <v>36.1187214611872</v>
      </c>
      <c r="Q11" s="4" t="n">
        <f aca="false">((E11/6.5)*60)-60</f>
        <v>44.3076923076923</v>
      </c>
      <c r="S11" s="0" t="s">
        <v>22</v>
      </c>
      <c r="T11" s="0" t="n">
        <v>5.7</v>
      </c>
    </row>
    <row r="12" customFormat="false" ht="15" hidden="false" customHeight="false" outlineLevel="0" collapsed="false">
      <c r="A12" s="6" t="s">
        <v>44</v>
      </c>
      <c r="B12" s="6" t="s">
        <v>45</v>
      </c>
      <c r="C12" s="6" t="s">
        <v>22</v>
      </c>
      <c r="D12" s="7" t="n">
        <v>11</v>
      </c>
      <c r="E12" s="7" t="n">
        <v>12</v>
      </c>
      <c r="F12" s="7"/>
      <c r="G12" s="6" t="s">
        <v>23</v>
      </c>
      <c r="H12" s="6"/>
      <c r="I12" s="6" t="s">
        <v>41</v>
      </c>
      <c r="J12" s="6" t="n">
        <v>190</v>
      </c>
      <c r="K12" s="9" t="n">
        <v>18.4</v>
      </c>
      <c r="L12" s="10" t="n">
        <v>51.6</v>
      </c>
      <c r="M12" s="6" t="n">
        <v>70</v>
      </c>
      <c r="N12" s="6" t="n">
        <v>50</v>
      </c>
      <c r="O12" s="0" t="n">
        <f aca="false">70/K12</f>
        <v>3.80434782608696</v>
      </c>
      <c r="P12" s="0" t="n">
        <f aca="false">E12*O12</f>
        <v>45.6521739130435</v>
      </c>
      <c r="Q12" s="4" t="n">
        <f aca="false">((E12/6.5)*60)-60</f>
        <v>50.7692307692308</v>
      </c>
      <c r="S12" s="0" t="s">
        <v>22</v>
      </c>
      <c r="T12" s="0" t="n">
        <v>6.39</v>
      </c>
    </row>
    <row r="13" customFormat="false" ht="15" hidden="false" customHeight="false" outlineLevel="0" collapsed="false">
      <c r="A13" s="6" t="s">
        <v>46</v>
      </c>
      <c r="B13" s="6" t="s">
        <v>47</v>
      </c>
      <c r="C13" s="6" t="s">
        <v>22</v>
      </c>
      <c r="D13" s="7" t="n">
        <v>12</v>
      </c>
      <c r="E13" s="7" t="n">
        <v>9.32</v>
      </c>
      <c r="F13" s="7"/>
      <c r="G13" s="6" t="s">
        <v>23</v>
      </c>
      <c r="H13" s="6"/>
      <c r="I13" s="6" t="s">
        <v>41</v>
      </c>
      <c r="J13" s="6" t="n">
        <v>123</v>
      </c>
      <c r="K13" s="9" t="n">
        <v>28.5</v>
      </c>
      <c r="L13" s="10" t="n">
        <v>41.5</v>
      </c>
      <c r="M13" s="6" t="n">
        <v>70</v>
      </c>
      <c r="N13" s="6" t="n">
        <v>50</v>
      </c>
      <c r="O13" s="0" t="n">
        <f aca="false">70/K13</f>
        <v>2.45614035087719</v>
      </c>
      <c r="P13" s="0" t="n">
        <f aca="false">E13*O13</f>
        <v>22.8912280701754</v>
      </c>
      <c r="Q13" s="4" t="n">
        <f aca="false">((E13/6.5)*60)-60</f>
        <v>26.0307692307692</v>
      </c>
      <c r="S13" s="0" t="s">
        <v>22</v>
      </c>
      <c r="T13" s="0" t="n">
        <v>6.15</v>
      </c>
    </row>
    <row r="14" customFormat="false" ht="15" hidden="false" customHeight="false" outlineLevel="0" collapsed="false">
      <c r="A14" s="6" t="s">
        <v>48</v>
      </c>
      <c r="B14" s="6" t="s">
        <v>49</v>
      </c>
      <c r="C14" s="6" t="s">
        <v>22</v>
      </c>
      <c r="D14" s="7" t="n">
        <v>13</v>
      </c>
      <c r="E14" s="9" t="n">
        <v>20.4</v>
      </c>
      <c r="F14" s="7" t="n">
        <v>44.9</v>
      </c>
      <c r="G14" s="6" t="s">
        <v>23</v>
      </c>
      <c r="H14" s="6"/>
      <c r="I14" s="6" t="s">
        <v>41</v>
      </c>
      <c r="J14" s="6" t="n">
        <v>125</v>
      </c>
      <c r="K14" s="9" t="n">
        <v>28</v>
      </c>
      <c r="L14" s="10" t="n">
        <v>42</v>
      </c>
      <c r="M14" s="6" t="n">
        <v>70</v>
      </c>
      <c r="N14" s="6" t="n">
        <v>50</v>
      </c>
      <c r="O14" s="0" t="n">
        <f aca="false">70/K14</f>
        <v>2.5</v>
      </c>
      <c r="P14" s="0" t="n">
        <f aca="false">E14*O14</f>
        <v>51</v>
      </c>
      <c r="Q14" s="4" t="n">
        <f aca="false">((E14/6.5)*60)-60</f>
        <v>128.307692307692</v>
      </c>
      <c r="S14" s="0" t="s">
        <v>22</v>
      </c>
      <c r="T14" s="0" t="n">
        <v>5.9</v>
      </c>
    </row>
    <row r="15" customFormat="false" ht="15" hidden="false" customHeight="false" outlineLevel="0" collapsed="false">
      <c r="A15" s="6" t="s">
        <v>50</v>
      </c>
      <c r="B15" s="6" t="s">
        <v>51</v>
      </c>
      <c r="C15" s="6" t="s">
        <v>22</v>
      </c>
      <c r="D15" s="7" t="n">
        <v>14</v>
      </c>
      <c r="E15" s="9" t="n">
        <v>16.6</v>
      </c>
      <c r="F15" s="7"/>
      <c r="G15" s="6" t="s">
        <v>23</v>
      </c>
      <c r="H15" s="6"/>
      <c r="I15" s="6" t="s">
        <v>41</v>
      </c>
      <c r="J15" s="6" t="n">
        <v>162</v>
      </c>
      <c r="K15" s="9" t="n">
        <v>21.6</v>
      </c>
      <c r="L15" s="10" t="n">
        <v>48.4</v>
      </c>
      <c r="M15" s="6" t="n">
        <v>70</v>
      </c>
      <c r="N15" s="6" t="n">
        <v>50</v>
      </c>
      <c r="O15" s="0" t="n">
        <f aca="false">70/K15</f>
        <v>3.24074074074074</v>
      </c>
      <c r="P15" s="0" t="n">
        <f aca="false">E15*O15</f>
        <v>53.7962962962963</v>
      </c>
      <c r="Q15" s="4" t="n">
        <f aca="false">((E15/6.5)*60)-60</f>
        <v>93.2307692307693</v>
      </c>
      <c r="S15" s="0" t="s">
        <v>22</v>
      </c>
      <c r="T15" s="0" t="n">
        <v>6.31</v>
      </c>
    </row>
    <row r="16" customFormat="false" ht="15" hidden="false" customHeight="false" outlineLevel="0" collapsed="false">
      <c r="A16" s="6" t="s">
        <v>52</v>
      </c>
      <c r="B16" s="6" t="s">
        <v>53</v>
      </c>
      <c r="C16" s="6" t="s">
        <v>22</v>
      </c>
      <c r="D16" s="7" t="n">
        <v>15</v>
      </c>
      <c r="E16" s="9" t="n">
        <v>14.6</v>
      </c>
      <c r="F16" s="7"/>
      <c r="G16" s="6" t="s">
        <v>23</v>
      </c>
      <c r="H16" s="6"/>
      <c r="I16" s="6" t="s">
        <v>41</v>
      </c>
      <c r="J16" s="6" t="n">
        <v>148</v>
      </c>
      <c r="K16" s="9" t="n">
        <v>23.6</v>
      </c>
      <c r="L16" s="10" t="n">
        <v>46.4</v>
      </c>
      <c r="M16" s="6" t="n">
        <v>70</v>
      </c>
      <c r="N16" s="6" t="n">
        <v>50</v>
      </c>
      <c r="O16" s="0" t="n">
        <f aca="false">70/K16</f>
        <v>2.96610169491525</v>
      </c>
      <c r="P16" s="0" t="n">
        <f aca="false">E16*O16</f>
        <v>43.3050847457627</v>
      </c>
      <c r="Q16" s="4" t="n">
        <f aca="false">((E16/6.5)*60)-60</f>
        <v>74.7692307692308</v>
      </c>
      <c r="S16" s="0" t="s">
        <v>22</v>
      </c>
      <c r="T16" s="0" t="n">
        <v>6.18</v>
      </c>
    </row>
    <row r="17" customFormat="false" ht="15" hidden="false" customHeight="false" outlineLevel="0" collapsed="false">
      <c r="A17" s="6" t="s">
        <v>54</v>
      </c>
      <c r="B17" s="6" t="s">
        <v>55</v>
      </c>
      <c r="C17" s="6" t="s">
        <v>22</v>
      </c>
      <c r="D17" s="7" t="n">
        <v>16</v>
      </c>
      <c r="E17" s="9" t="n">
        <v>15</v>
      </c>
      <c r="F17" s="7"/>
      <c r="G17" s="6" t="s">
        <v>23</v>
      </c>
      <c r="H17" s="6"/>
      <c r="I17" s="6" t="s">
        <v>41</v>
      </c>
      <c r="J17" s="6" t="n">
        <v>165</v>
      </c>
      <c r="K17" s="9" t="n">
        <v>21.2</v>
      </c>
      <c r="L17" s="10" t="n">
        <v>48.8</v>
      </c>
      <c r="M17" s="6" t="n">
        <v>70</v>
      </c>
      <c r="N17" s="6" t="n">
        <v>50</v>
      </c>
      <c r="O17" s="0" t="n">
        <f aca="false">70/K17</f>
        <v>3.30188679245283</v>
      </c>
      <c r="P17" s="0" t="n">
        <f aca="false">E17*O17</f>
        <v>49.5283018867925</v>
      </c>
      <c r="Q17" s="4" t="n">
        <f aca="false">((E17/6.5)*60)-60</f>
        <v>78.4615384615385</v>
      </c>
      <c r="S17" s="0" t="s">
        <v>22</v>
      </c>
      <c r="T17" s="0" t="n">
        <v>6.47</v>
      </c>
    </row>
    <row r="18" customFormat="false" ht="15" hidden="false" customHeight="false" outlineLevel="0" collapsed="false">
      <c r="A18" s="6" t="s">
        <v>56</v>
      </c>
      <c r="B18" s="6" t="s">
        <v>57</v>
      </c>
      <c r="C18" s="6" t="s">
        <v>22</v>
      </c>
      <c r="D18" s="7" t="n">
        <v>17</v>
      </c>
      <c r="E18" s="9" t="n">
        <v>13.9</v>
      </c>
      <c r="F18" s="7"/>
      <c r="G18" s="6" t="s">
        <v>23</v>
      </c>
      <c r="H18" s="6"/>
      <c r="I18" s="6" t="s">
        <v>24</v>
      </c>
      <c r="J18" s="6" t="n">
        <v>195</v>
      </c>
      <c r="K18" s="9" t="n">
        <v>17.9</v>
      </c>
      <c r="L18" s="10" t="n">
        <v>52.1</v>
      </c>
      <c r="M18" s="6" t="n">
        <v>70</v>
      </c>
      <c r="N18" s="6" t="n">
        <v>50</v>
      </c>
      <c r="O18" s="0" t="n">
        <f aca="false">70/K18</f>
        <v>3.91061452513966</v>
      </c>
      <c r="P18" s="0" t="n">
        <f aca="false">E18*O18</f>
        <v>54.3575418994413</v>
      </c>
      <c r="Q18" s="4" t="n">
        <f aca="false">((E18/6.5)*60)-60</f>
        <v>68.3076923076923</v>
      </c>
      <c r="S18" s="0" t="s">
        <v>22</v>
      </c>
      <c r="T18" s="0" t="n">
        <v>6.15</v>
      </c>
    </row>
    <row r="19" customFormat="false" ht="15" hidden="false" customHeight="false" outlineLevel="0" collapsed="false">
      <c r="A19" s="6" t="s">
        <v>58</v>
      </c>
      <c r="B19" s="6" t="s">
        <v>59</v>
      </c>
      <c r="C19" s="6" t="s">
        <v>22</v>
      </c>
      <c r="D19" s="7" t="n">
        <v>18</v>
      </c>
      <c r="E19" s="9" t="n">
        <v>16.7</v>
      </c>
      <c r="F19" s="7"/>
      <c r="G19" s="6" t="s">
        <v>23</v>
      </c>
      <c r="H19" s="6"/>
      <c r="I19" s="6" t="s">
        <v>24</v>
      </c>
      <c r="J19" s="6" t="n">
        <v>155</v>
      </c>
      <c r="K19" s="9" t="n">
        <v>22.6</v>
      </c>
      <c r="L19" s="10" t="n">
        <v>47.4</v>
      </c>
      <c r="M19" s="6" t="n">
        <v>70</v>
      </c>
      <c r="N19" s="6" t="n">
        <v>50</v>
      </c>
      <c r="O19" s="0" t="n">
        <f aca="false">70/K19</f>
        <v>3.09734513274336</v>
      </c>
      <c r="P19" s="0" t="n">
        <f aca="false">E19*O19</f>
        <v>51.7256637168142</v>
      </c>
      <c r="Q19" s="4" t="n">
        <f aca="false">((E19/6.5)*60)-60</f>
        <v>94.1538461538461</v>
      </c>
      <c r="S19" s="0" t="s">
        <v>22</v>
      </c>
      <c r="T19" s="0" t="n">
        <v>6.83</v>
      </c>
    </row>
    <row r="20" customFormat="false" ht="15" hidden="false" customHeight="false" outlineLevel="0" collapsed="false">
      <c r="A20" s="6" t="s">
        <v>60</v>
      </c>
      <c r="B20" s="6" t="s">
        <v>61</v>
      </c>
      <c r="C20" s="6" t="s">
        <v>22</v>
      </c>
      <c r="D20" s="7" t="n">
        <v>19</v>
      </c>
      <c r="E20" s="9" t="n">
        <v>13.2</v>
      </c>
      <c r="F20" s="7"/>
      <c r="G20" s="6" t="s">
        <v>23</v>
      </c>
      <c r="H20" s="6"/>
      <c r="I20" s="6" t="s">
        <v>24</v>
      </c>
      <c r="J20" s="6" t="n">
        <v>183</v>
      </c>
      <c r="K20" s="9" t="n">
        <v>19.1</v>
      </c>
      <c r="L20" s="10" t="n">
        <v>50.9</v>
      </c>
      <c r="M20" s="6" t="n">
        <v>70</v>
      </c>
      <c r="N20" s="6" t="n">
        <v>50</v>
      </c>
      <c r="O20" s="0" t="n">
        <f aca="false">70/K20</f>
        <v>3.66492146596859</v>
      </c>
      <c r="P20" s="0" t="n">
        <f aca="false">E20*O20</f>
        <v>48.3769633507853</v>
      </c>
      <c r="Q20" s="4" t="n">
        <f aca="false">((E20/6.5)*60)-60</f>
        <v>61.8461538461538</v>
      </c>
      <c r="S20" s="0" t="s">
        <v>22</v>
      </c>
      <c r="T20" s="0" t="n">
        <v>6.14</v>
      </c>
    </row>
    <row r="21" customFormat="false" ht="15" hidden="false" customHeight="false" outlineLevel="0" collapsed="false">
      <c r="A21" s="6" t="s">
        <v>62</v>
      </c>
      <c r="B21" s="6" t="s">
        <v>63</v>
      </c>
      <c r="C21" s="6" t="s">
        <v>22</v>
      </c>
      <c r="D21" s="7" t="n">
        <v>20</v>
      </c>
      <c r="E21" s="7" t="n">
        <v>10</v>
      </c>
      <c r="F21" s="7"/>
      <c r="G21" s="6" t="s">
        <v>23</v>
      </c>
      <c r="H21" s="6"/>
      <c r="I21" s="6" t="s">
        <v>24</v>
      </c>
      <c r="J21" s="6" t="n">
        <v>86</v>
      </c>
      <c r="K21" s="9" t="n">
        <v>40.7</v>
      </c>
      <c r="L21" s="10" t="n">
        <v>29.3</v>
      </c>
      <c r="M21" s="6" t="n">
        <v>70</v>
      </c>
      <c r="N21" s="6" t="n">
        <v>50</v>
      </c>
      <c r="O21" s="0" t="n">
        <f aca="false">70/K21</f>
        <v>1.71990171990172</v>
      </c>
      <c r="P21" s="0" t="n">
        <f aca="false">E21*O21</f>
        <v>17.1990171990172</v>
      </c>
      <c r="Q21" s="4" t="n">
        <f aca="false">((E21/6.5)*60)-60</f>
        <v>32.3076923076923</v>
      </c>
      <c r="S21" s="0" t="s">
        <v>22</v>
      </c>
      <c r="T21" s="0" t="n">
        <v>6.15</v>
      </c>
    </row>
    <row r="22" customFormat="false" ht="15" hidden="false" customHeight="false" outlineLevel="0" collapsed="false">
      <c r="A22" s="6" t="s">
        <v>64</v>
      </c>
      <c r="B22" s="6" t="s">
        <v>65</v>
      </c>
      <c r="C22" s="6" t="s">
        <v>22</v>
      </c>
      <c r="D22" s="7" t="n">
        <v>21</v>
      </c>
      <c r="E22" s="9" t="n">
        <v>14.8</v>
      </c>
      <c r="F22" s="7"/>
      <c r="G22" s="6" t="s">
        <v>23</v>
      </c>
      <c r="H22" s="6"/>
      <c r="I22" s="6" t="s">
        <v>24</v>
      </c>
      <c r="J22" s="6" t="n">
        <v>145</v>
      </c>
      <c r="K22" s="9" t="n">
        <v>24.1</v>
      </c>
      <c r="L22" s="10" t="n">
        <v>45.9</v>
      </c>
      <c r="M22" s="6" t="n">
        <v>70</v>
      </c>
      <c r="N22" s="6" t="n">
        <v>50</v>
      </c>
      <c r="O22" s="0" t="n">
        <f aca="false">70/K22</f>
        <v>2.9045643153527</v>
      </c>
      <c r="P22" s="0" t="n">
        <f aca="false">E22*O22</f>
        <v>42.9875518672199</v>
      </c>
      <c r="Q22" s="4" t="n">
        <f aca="false">((E22/6.5)*60)-60</f>
        <v>76.6153846153846</v>
      </c>
      <c r="S22" s="0" t="s">
        <v>22</v>
      </c>
      <c r="T22" s="0" t="n">
        <v>6.73</v>
      </c>
    </row>
    <row r="23" customFormat="false" ht="15" hidden="false" customHeight="false" outlineLevel="0" collapsed="false">
      <c r="A23" s="6" t="s">
        <v>66</v>
      </c>
      <c r="B23" s="6" t="s">
        <v>67</v>
      </c>
      <c r="C23" s="6" t="s">
        <v>22</v>
      </c>
      <c r="D23" s="7" t="n">
        <v>22</v>
      </c>
      <c r="E23" s="10" t="n">
        <v>8.92</v>
      </c>
      <c r="F23" s="7"/>
      <c r="G23" s="6" t="s">
        <v>23</v>
      </c>
      <c r="H23" s="6"/>
      <c r="I23" s="6" t="s">
        <v>24</v>
      </c>
      <c r="J23" s="6" t="n">
        <v>190</v>
      </c>
      <c r="K23" s="9" t="n">
        <v>18.4</v>
      </c>
      <c r="L23" s="10" t="n">
        <v>51.6</v>
      </c>
      <c r="M23" s="6" t="n">
        <v>70</v>
      </c>
      <c r="N23" s="6" t="n">
        <v>50</v>
      </c>
      <c r="O23" s="0" t="n">
        <f aca="false">70/K23</f>
        <v>3.80434782608696</v>
      </c>
      <c r="P23" s="0" t="n">
        <f aca="false">E23*O23</f>
        <v>33.9347826086957</v>
      </c>
      <c r="Q23" s="4" t="n">
        <f aca="false">((E23/6.5)*60)-60</f>
        <v>22.3384615384615</v>
      </c>
      <c r="S23" s="0" t="s">
        <v>22</v>
      </c>
      <c r="T23" s="0" t="n">
        <v>6.61</v>
      </c>
    </row>
    <row r="24" customFormat="false" ht="15" hidden="false" customHeight="false" outlineLevel="0" collapsed="false">
      <c r="A24" s="6" t="s">
        <v>68</v>
      </c>
      <c r="B24" s="6" t="s">
        <v>69</v>
      </c>
      <c r="C24" s="6" t="s">
        <v>22</v>
      </c>
      <c r="D24" s="7" t="n">
        <v>23</v>
      </c>
      <c r="E24" s="7" t="n">
        <v>12.4</v>
      </c>
      <c r="F24" s="7"/>
      <c r="G24" s="6" t="s">
        <v>23</v>
      </c>
      <c r="H24" s="6"/>
      <c r="I24" s="6" t="s">
        <v>24</v>
      </c>
      <c r="J24" s="6" t="n">
        <v>164</v>
      </c>
      <c r="K24" s="9" t="n">
        <v>21.3</v>
      </c>
      <c r="L24" s="10" t="n">
        <v>48.7</v>
      </c>
      <c r="M24" s="6" t="n">
        <v>70</v>
      </c>
      <c r="N24" s="6" t="n">
        <v>50</v>
      </c>
      <c r="O24" s="0" t="n">
        <f aca="false">70/K24</f>
        <v>3.28638497652582</v>
      </c>
      <c r="P24" s="0" t="n">
        <f aca="false">E24*O24</f>
        <v>40.7511737089202</v>
      </c>
      <c r="Q24" s="4" t="n">
        <f aca="false">((E24/6.5)*60)-60</f>
        <v>54.4615384615385</v>
      </c>
      <c r="S24" s="0" t="s">
        <v>22</v>
      </c>
      <c r="T24" s="0" t="n">
        <v>6.27</v>
      </c>
    </row>
    <row r="25" customFormat="false" ht="15" hidden="false" customHeight="false" outlineLevel="0" collapsed="false">
      <c r="A25" s="6" t="s">
        <v>70</v>
      </c>
      <c r="B25" s="6" t="s">
        <v>71</v>
      </c>
      <c r="C25" s="6" t="s">
        <v>22</v>
      </c>
      <c r="D25" s="7" t="n">
        <v>24</v>
      </c>
      <c r="E25" s="7" t="n">
        <v>10.2</v>
      </c>
      <c r="F25" s="7"/>
      <c r="G25" s="6" t="s">
        <v>23</v>
      </c>
      <c r="H25" s="6"/>
      <c r="I25" s="6" t="s">
        <v>24</v>
      </c>
      <c r="J25" s="6" t="n">
        <v>261</v>
      </c>
      <c r="K25" s="9" t="n">
        <v>13.4</v>
      </c>
      <c r="L25" s="10" t="n">
        <v>56.6</v>
      </c>
      <c r="M25" s="6" t="n">
        <v>70</v>
      </c>
      <c r="N25" s="6" t="n">
        <v>50</v>
      </c>
      <c r="O25" s="0" t="n">
        <f aca="false">70/K25</f>
        <v>5.22388059701493</v>
      </c>
      <c r="P25" s="0" t="n">
        <f aca="false">E25*O25</f>
        <v>53.2835820895522</v>
      </c>
      <c r="Q25" s="4" t="n">
        <f aca="false">((E25/6.5)*60)-60</f>
        <v>34.1538461538461</v>
      </c>
      <c r="S25" s="0" t="s">
        <v>22</v>
      </c>
      <c r="T25" s="0" t="n">
        <v>6.12</v>
      </c>
    </row>
    <row r="26" customFormat="false" ht="15" hidden="false" customHeight="false" outlineLevel="0" collapsed="false">
      <c r="A26" s="6" t="s">
        <v>72</v>
      </c>
      <c r="B26" s="6" t="s">
        <v>73</v>
      </c>
      <c r="C26" s="6" t="s">
        <v>22</v>
      </c>
      <c r="D26" s="7" t="n">
        <v>25</v>
      </c>
      <c r="E26" s="7" t="n">
        <v>9.68</v>
      </c>
      <c r="F26" s="7"/>
      <c r="G26" s="6" t="s">
        <v>23</v>
      </c>
      <c r="H26" s="6"/>
      <c r="I26" s="6" t="s">
        <v>41</v>
      </c>
      <c r="J26" s="6" t="n">
        <v>175</v>
      </c>
      <c r="K26" s="9" t="n">
        <v>20</v>
      </c>
      <c r="L26" s="10" t="n">
        <v>50</v>
      </c>
      <c r="M26" s="6" t="n">
        <v>70</v>
      </c>
      <c r="N26" s="6" t="n">
        <v>50</v>
      </c>
      <c r="O26" s="0" t="n">
        <f aca="false">70/K26</f>
        <v>3.5</v>
      </c>
      <c r="P26" s="0" t="n">
        <f aca="false">E26*O26</f>
        <v>33.88</v>
      </c>
      <c r="Q26" s="4" t="n">
        <f aca="false">((E26/6.5)*60)-60</f>
        <v>29.3538461538461</v>
      </c>
      <c r="S26" s="0" t="s">
        <v>22</v>
      </c>
      <c r="T26" s="0" t="n">
        <v>6</v>
      </c>
    </row>
    <row r="27" customFormat="false" ht="15" hidden="false" customHeight="false" outlineLevel="0" collapsed="false">
      <c r="A27" s="6" t="s">
        <v>74</v>
      </c>
      <c r="B27" s="6" t="s">
        <v>75</v>
      </c>
      <c r="C27" s="6" t="s">
        <v>22</v>
      </c>
      <c r="D27" s="7" t="n">
        <v>26</v>
      </c>
      <c r="E27" s="7" t="n">
        <v>12.3</v>
      </c>
      <c r="F27" s="7"/>
      <c r="G27" s="6" t="s">
        <v>23</v>
      </c>
      <c r="H27" s="6"/>
      <c r="I27" s="6" t="s">
        <v>41</v>
      </c>
      <c r="J27" s="6" t="n">
        <v>149</v>
      </c>
      <c r="K27" s="9" t="n">
        <v>23.5</v>
      </c>
      <c r="L27" s="10" t="n">
        <v>46.5</v>
      </c>
      <c r="M27" s="6" t="n">
        <v>70</v>
      </c>
      <c r="N27" s="6" t="n">
        <v>50</v>
      </c>
      <c r="O27" s="0" t="n">
        <f aca="false">70/K27</f>
        <v>2.97872340425532</v>
      </c>
      <c r="P27" s="0" t="n">
        <f aca="false">E27*O27</f>
        <v>36.6382978723404</v>
      </c>
      <c r="Q27" s="4" t="n">
        <f aca="false">((E27/6.5)*60)-60</f>
        <v>53.5384615384615</v>
      </c>
      <c r="S27" s="0" t="s">
        <v>22</v>
      </c>
      <c r="T27" s="0" t="n">
        <v>6.84</v>
      </c>
    </row>
    <row r="28" customFormat="false" ht="15" hidden="false" customHeight="false" outlineLevel="0" collapsed="false">
      <c r="A28" s="6" t="s">
        <v>76</v>
      </c>
      <c r="B28" s="6" t="s">
        <v>77</v>
      </c>
      <c r="C28" s="6" t="s">
        <v>22</v>
      </c>
      <c r="D28" s="7" t="n">
        <v>27</v>
      </c>
      <c r="E28" s="10" t="n">
        <v>5.44</v>
      </c>
      <c r="F28" s="7"/>
      <c r="G28" s="6" t="s">
        <v>23</v>
      </c>
      <c r="H28" s="6"/>
      <c r="I28" s="6" t="s">
        <v>41</v>
      </c>
      <c r="J28" s="6" t="n">
        <v>213</v>
      </c>
      <c r="K28" s="9" t="n">
        <v>16.4</v>
      </c>
      <c r="L28" s="10" t="n">
        <v>53.6</v>
      </c>
      <c r="M28" s="6" t="n">
        <v>70</v>
      </c>
      <c r="N28" s="6" t="n">
        <v>50</v>
      </c>
      <c r="O28" s="0" t="n">
        <f aca="false">70/K28</f>
        <v>4.26829268292683</v>
      </c>
      <c r="P28" s="0" t="n">
        <f aca="false">E28*O28</f>
        <v>23.219512195122</v>
      </c>
      <c r="R28" s="5" t="n">
        <v>3.85</v>
      </c>
      <c r="S28" s="0" t="s">
        <v>22</v>
      </c>
      <c r="T28" s="0" t="n">
        <v>6</v>
      </c>
    </row>
    <row r="29" customFormat="false" ht="15" hidden="false" customHeight="false" outlineLevel="0" collapsed="false">
      <c r="A29" s="6" t="s">
        <v>78</v>
      </c>
      <c r="B29" s="6" t="s">
        <v>79</v>
      </c>
      <c r="C29" s="6" t="s">
        <v>22</v>
      </c>
      <c r="D29" s="7" t="n">
        <v>28</v>
      </c>
      <c r="E29" s="7" t="n">
        <v>12.5</v>
      </c>
      <c r="F29" s="7"/>
      <c r="G29" s="6" t="s">
        <v>23</v>
      </c>
      <c r="H29" s="6"/>
      <c r="I29" s="6" t="s">
        <v>41</v>
      </c>
      <c r="J29" s="6" t="n">
        <v>175</v>
      </c>
      <c r="K29" s="9" t="n">
        <v>20</v>
      </c>
      <c r="L29" s="10" t="n">
        <v>50</v>
      </c>
      <c r="M29" s="6" t="n">
        <v>70</v>
      </c>
      <c r="N29" s="6" t="n">
        <v>50</v>
      </c>
      <c r="O29" s="0" t="n">
        <f aca="false">70/K29</f>
        <v>3.5</v>
      </c>
      <c r="P29" s="0" t="n">
        <f aca="false">E29*O29</f>
        <v>43.75</v>
      </c>
      <c r="Q29" s="4" t="n">
        <f aca="false">((E29/6.5)*60)-60</f>
        <v>55.3846153846154</v>
      </c>
      <c r="S29" s="0" t="s">
        <v>22</v>
      </c>
      <c r="T29" s="0" t="n">
        <v>6.42</v>
      </c>
    </row>
    <row r="30" customFormat="false" ht="15" hidden="false" customHeight="false" outlineLevel="0" collapsed="false">
      <c r="A30" s="6" t="s">
        <v>80</v>
      </c>
      <c r="B30" s="6" t="s">
        <v>81</v>
      </c>
      <c r="C30" s="6" t="s">
        <v>22</v>
      </c>
      <c r="D30" s="7" t="n">
        <v>29</v>
      </c>
      <c r="E30" s="7" t="n">
        <v>11.1</v>
      </c>
      <c r="F30" s="7"/>
      <c r="G30" s="6" t="s">
        <v>23</v>
      </c>
      <c r="H30" s="6"/>
      <c r="I30" s="6" t="s">
        <v>41</v>
      </c>
      <c r="J30" s="6" t="n">
        <v>239</v>
      </c>
      <c r="K30" s="9" t="n">
        <v>14.6</v>
      </c>
      <c r="L30" s="10" t="n">
        <v>55.4</v>
      </c>
      <c r="M30" s="6" t="n">
        <v>70</v>
      </c>
      <c r="N30" s="6" t="n">
        <v>50</v>
      </c>
      <c r="O30" s="0" t="n">
        <f aca="false">70/K30</f>
        <v>4.79452054794521</v>
      </c>
      <c r="P30" s="0" t="n">
        <f aca="false">E30*O30</f>
        <v>53.2191780821918</v>
      </c>
      <c r="Q30" s="4" t="n">
        <f aca="false">((E30/6.5)*60)-60</f>
        <v>42.4615384615385</v>
      </c>
      <c r="S30" s="0" t="s">
        <v>22</v>
      </c>
      <c r="T30" s="0" t="n">
        <v>6.39</v>
      </c>
    </row>
    <row r="31" customFormat="false" ht="15" hidden="false" customHeight="false" outlineLevel="0" collapsed="false">
      <c r="A31" s="6" t="s">
        <v>82</v>
      </c>
      <c r="B31" s="6" t="s">
        <v>83</v>
      </c>
      <c r="C31" s="6" t="s">
        <v>22</v>
      </c>
      <c r="D31" s="7" t="n">
        <v>30</v>
      </c>
      <c r="E31" s="7" t="n">
        <v>10.8</v>
      </c>
      <c r="F31" s="7"/>
      <c r="G31" s="6" t="s">
        <v>23</v>
      </c>
      <c r="H31" s="6"/>
      <c r="I31" s="6" t="s">
        <v>41</v>
      </c>
      <c r="J31" s="6" t="n">
        <v>237</v>
      </c>
      <c r="K31" s="9" t="n">
        <v>14.8</v>
      </c>
      <c r="L31" s="10" t="n">
        <v>55.2</v>
      </c>
      <c r="M31" s="6" t="n">
        <v>70</v>
      </c>
      <c r="N31" s="6" t="n">
        <v>50</v>
      </c>
      <c r="O31" s="0" t="n">
        <f aca="false">70/K31</f>
        <v>4.72972972972973</v>
      </c>
      <c r="P31" s="0" t="n">
        <f aca="false">E31*O31</f>
        <v>51.0810810810811</v>
      </c>
      <c r="Q31" s="4" t="n">
        <f aca="false">((E31/6.5)*60)-60</f>
        <v>39.6923076923077</v>
      </c>
      <c r="S31" s="0" t="s">
        <v>22</v>
      </c>
      <c r="T31" s="0" t="n">
        <v>6.07</v>
      </c>
    </row>
    <row r="32" customFormat="false" ht="15" hidden="false" customHeight="false" outlineLevel="0" collapsed="false">
      <c r="A32" s="6" t="s">
        <v>84</v>
      </c>
      <c r="B32" s="6" t="s">
        <v>85</v>
      </c>
      <c r="C32" s="6" t="s">
        <v>22</v>
      </c>
      <c r="D32" s="7" t="n">
        <v>31</v>
      </c>
      <c r="E32" s="10" t="n">
        <v>8.12</v>
      </c>
      <c r="F32" s="7"/>
      <c r="G32" s="6" t="s">
        <v>23</v>
      </c>
      <c r="H32" s="6"/>
      <c r="I32" s="6" t="s">
        <v>41</v>
      </c>
      <c r="J32" s="6" t="n">
        <v>197</v>
      </c>
      <c r="K32" s="9" t="n">
        <v>17.8</v>
      </c>
      <c r="L32" s="10" t="n">
        <v>52.2</v>
      </c>
      <c r="M32" s="6" t="n">
        <v>70</v>
      </c>
      <c r="N32" s="6" t="n">
        <v>50</v>
      </c>
      <c r="O32" s="0" t="n">
        <f aca="false">70/K32</f>
        <v>3.93258426966292</v>
      </c>
      <c r="P32" s="0" t="n">
        <f aca="false">E32*O32</f>
        <v>31.9325842696629</v>
      </c>
      <c r="Q32" s="4" t="n">
        <f aca="false">((E32/6.5)*60)-60</f>
        <v>14.9538461538461</v>
      </c>
      <c r="S32" s="0" t="s">
        <v>22</v>
      </c>
      <c r="T32" s="0" t="n">
        <v>5.88</v>
      </c>
    </row>
    <row r="33" customFormat="false" ht="15" hidden="false" customHeight="false" outlineLevel="0" collapsed="false">
      <c r="A33" s="6" t="s">
        <v>86</v>
      </c>
      <c r="B33" s="6" t="s">
        <v>87</v>
      </c>
      <c r="C33" s="6" t="s">
        <v>22</v>
      </c>
      <c r="D33" s="7" t="n">
        <v>32</v>
      </c>
      <c r="E33" s="10" t="n">
        <v>7</v>
      </c>
      <c r="F33" s="7"/>
      <c r="G33" s="6" t="s">
        <v>23</v>
      </c>
      <c r="H33" s="6"/>
      <c r="I33" s="6" t="s">
        <v>41</v>
      </c>
      <c r="J33" s="6" t="n">
        <v>232</v>
      </c>
      <c r="K33" s="9" t="n">
        <v>15.1</v>
      </c>
      <c r="L33" s="10" t="n">
        <v>54.9</v>
      </c>
      <c r="M33" s="6" t="n">
        <v>70</v>
      </c>
      <c r="N33" s="6" t="n">
        <v>50</v>
      </c>
      <c r="O33" s="0" t="n">
        <f aca="false">70/K33</f>
        <v>4.63576158940397</v>
      </c>
      <c r="P33" s="0" t="n">
        <f aca="false">E33*O33</f>
        <v>32.4503311258278</v>
      </c>
      <c r="Q33" s="4" t="n">
        <f aca="false">((E33/6.5)*60)-60</f>
        <v>4.61538461538461</v>
      </c>
      <c r="S33" s="0" t="s">
        <v>22</v>
      </c>
      <c r="T33" s="0" t="n">
        <v>6.2</v>
      </c>
    </row>
    <row r="34" customFormat="false" ht="15" hidden="false" customHeight="false" outlineLevel="0" collapsed="false">
      <c r="A34" s="6" t="s">
        <v>88</v>
      </c>
      <c r="B34" s="6" t="s">
        <v>89</v>
      </c>
      <c r="C34" s="6" t="s">
        <v>22</v>
      </c>
      <c r="D34" s="7" t="n">
        <v>33</v>
      </c>
      <c r="E34" s="9" t="n">
        <v>16.8</v>
      </c>
      <c r="F34" s="7"/>
      <c r="G34" s="6" t="s">
        <v>90</v>
      </c>
      <c r="H34" s="6"/>
      <c r="I34" s="6" t="s">
        <v>41</v>
      </c>
      <c r="J34" s="6" t="n">
        <v>141</v>
      </c>
      <c r="K34" s="9" t="n">
        <v>24.8</v>
      </c>
      <c r="L34" s="10" t="n">
        <v>45.2</v>
      </c>
      <c r="M34" s="6" t="n">
        <v>70</v>
      </c>
      <c r="N34" s="6" t="n">
        <v>50</v>
      </c>
      <c r="O34" s="0" t="n">
        <f aca="false">70/K34</f>
        <v>2.82258064516129</v>
      </c>
      <c r="P34" s="0" t="n">
        <f aca="false">E34*O34</f>
        <v>47.4193548387097</v>
      </c>
      <c r="Q34" s="4" t="n">
        <f aca="false">((E34/6.5)*60)-60</f>
        <v>95.0769230769231</v>
      </c>
      <c r="S34" s="0" t="s">
        <v>22</v>
      </c>
      <c r="T34" s="0" t="n">
        <v>6.21</v>
      </c>
    </row>
    <row r="35" customFormat="false" ht="15" hidden="false" customHeight="false" outlineLevel="0" collapsed="false">
      <c r="A35" s="6" t="s">
        <v>91</v>
      </c>
      <c r="B35" s="6" t="s">
        <v>92</v>
      </c>
      <c r="C35" s="6" t="s">
        <v>22</v>
      </c>
      <c r="D35" s="7" t="n">
        <v>34</v>
      </c>
      <c r="E35" s="7" t="n">
        <v>12.1</v>
      </c>
      <c r="F35" s="7"/>
      <c r="G35" s="6" t="s">
        <v>90</v>
      </c>
      <c r="H35" s="6"/>
      <c r="I35" s="6" t="s">
        <v>41</v>
      </c>
      <c r="J35" s="6" t="n">
        <v>183</v>
      </c>
      <c r="K35" s="9" t="n">
        <v>19.1</v>
      </c>
      <c r="L35" s="10" t="n">
        <v>50.9</v>
      </c>
      <c r="M35" s="6" t="n">
        <v>70</v>
      </c>
      <c r="N35" s="6" t="n">
        <v>50</v>
      </c>
      <c r="O35" s="0" t="n">
        <f aca="false">70/K35</f>
        <v>3.66492146596859</v>
      </c>
      <c r="P35" s="0" t="n">
        <f aca="false">E35*O35</f>
        <v>44.3455497382199</v>
      </c>
      <c r="Q35" s="4" t="n">
        <f aca="false">((E35/6.5)*60)-60</f>
        <v>51.6923076923077</v>
      </c>
      <c r="S35" s="0" t="s">
        <v>22</v>
      </c>
      <c r="T35" s="0" t="n">
        <v>5.95</v>
      </c>
    </row>
    <row r="36" customFormat="false" ht="15" hidden="false" customHeight="false" outlineLevel="0" collapsed="false">
      <c r="A36" s="6" t="s">
        <v>93</v>
      </c>
      <c r="B36" s="6" t="s">
        <v>94</v>
      </c>
      <c r="C36" s="6" t="s">
        <v>22</v>
      </c>
      <c r="D36" s="7" t="n">
        <v>35</v>
      </c>
      <c r="E36" s="7" t="n">
        <v>10.6</v>
      </c>
      <c r="F36" s="7"/>
      <c r="G36" s="6" t="s">
        <v>90</v>
      </c>
      <c r="H36" s="6"/>
      <c r="I36" s="6" t="s">
        <v>41</v>
      </c>
      <c r="J36" s="6" t="n">
        <v>150</v>
      </c>
      <c r="K36" s="9" t="n">
        <v>23.3</v>
      </c>
      <c r="L36" s="10" t="n">
        <v>46.7</v>
      </c>
      <c r="M36" s="6" t="n">
        <v>70</v>
      </c>
      <c r="N36" s="6" t="n">
        <v>50</v>
      </c>
      <c r="O36" s="0" t="n">
        <f aca="false">70/K36</f>
        <v>3.00429184549356</v>
      </c>
      <c r="P36" s="0" t="n">
        <f aca="false">E36*O36</f>
        <v>31.8454935622318</v>
      </c>
      <c r="Q36" s="4" t="n">
        <f aca="false">((E36/6.5)*60)-60</f>
        <v>37.8461538461538</v>
      </c>
      <c r="S36" s="0" t="s">
        <v>22</v>
      </c>
      <c r="T36" s="0" t="n">
        <v>5.06</v>
      </c>
    </row>
    <row r="37" customFormat="false" ht="15" hidden="false" customHeight="false" outlineLevel="0" collapsed="false">
      <c r="A37" s="6" t="s">
        <v>95</v>
      </c>
      <c r="B37" s="6" t="s">
        <v>96</v>
      </c>
      <c r="C37" s="6" t="s">
        <v>22</v>
      </c>
      <c r="D37" s="7" t="n">
        <v>36</v>
      </c>
      <c r="E37" s="10" t="n">
        <v>8.12</v>
      </c>
      <c r="F37" s="7"/>
      <c r="G37" s="6" t="s">
        <v>90</v>
      </c>
      <c r="H37" s="6"/>
      <c r="I37" s="6" t="s">
        <v>41</v>
      </c>
      <c r="J37" s="6" t="n">
        <v>143</v>
      </c>
      <c r="K37" s="9" t="n">
        <v>24.5</v>
      </c>
      <c r="L37" s="10" t="n">
        <v>45.5</v>
      </c>
      <c r="M37" s="6" t="n">
        <v>70</v>
      </c>
      <c r="N37" s="6" t="n">
        <v>50</v>
      </c>
      <c r="O37" s="0" t="n">
        <f aca="false">70/K37</f>
        <v>2.85714285714286</v>
      </c>
      <c r="P37" s="0" t="n">
        <f aca="false">E37*O37</f>
        <v>23.2</v>
      </c>
      <c r="Q37" s="4" t="n">
        <f aca="false">((E37/6.5)*60)-60</f>
        <v>14.9538461538461</v>
      </c>
      <c r="S37" s="0" t="s">
        <v>22</v>
      </c>
      <c r="T37" s="0" t="n">
        <v>6.12</v>
      </c>
    </row>
    <row r="38" customFormat="false" ht="15" hidden="false" customHeight="false" outlineLevel="0" collapsed="false">
      <c r="A38" s="6" t="s">
        <v>97</v>
      </c>
      <c r="B38" s="6" t="s">
        <v>98</v>
      </c>
      <c r="C38" s="6" t="s">
        <v>22</v>
      </c>
      <c r="D38" s="7" t="n">
        <v>37</v>
      </c>
      <c r="E38" s="7" t="n">
        <v>11.5</v>
      </c>
      <c r="F38" s="7"/>
      <c r="G38" s="6" t="s">
        <v>90</v>
      </c>
      <c r="H38" s="6"/>
      <c r="I38" s="6" t="s">
        <v>41</v>
      </c>
      <c r="J38" s="6" t="n">
        <v>218</v>
      </c>
      <c r="K38" s="9" t="n">
        <v>16.1</v>
      </c>
      <c r="L38" s="10" t="n">
        <v>53.9</v>
      </c>
      <c r="M38" s="6" t="n">
        <v>70</v>
      </c>
      <c r="N38" s="6" t="n">
        <v>50</v>
      </c>
      <c r="O38" s="0" t="n">
        <f aca="false">70/K38</f>
        <v>4.34782608695652</v>
      </c>
      <c r="P38" s="0" t="n">
        <f aca="false">E38*O38</f>
        <v>50</v>
      </c>
      <c r="Q38" s="4" t="n">
        <f aca="false">((E38/6.5)*60)-60</f>
        <v>46.1538461538462</v>
      </c>
      <c r="S38" s="0" t="s">
        <v>22</v>
      </c>
      <c r="T38" s="0" t="n">
        <v>6.72</v>
      </c>
    </row>
    <row r="39" customFormat="false" ht="15" hidden="false" customHeight="false" outlineLevel="0" collapsed="false">
      <c r="A39" s="6" t="s">
        <v>99</v>
      </c>
      <c r="B39" s="6" t="s">
        <v>100</v>
      </c>
      <c r="C39" s="6" t="s">
        <v>22</v>
      </c>
      <c r="D39" s="7" t="n">
        <v>38</v>
      </c>
      <c r="E39" s="10" t="n">
        <v>7.96</v>
      </c>
      <c r="F39" s="7"/>
      <c r="G39" s="6" t="s">
        <v>90</v>
      </c>
      <c r="H39" s="6"/>
      <c r="I39" s="6" t="s">
        <v>41</v>
      </c>
      <c r="J39" s="6" t="n">
        <v>224</v>
      </c>
      <c r="K39" s="9" t="n">
        <v>15.6</v>
      </c>
      <c r="L39" s="10" t="n">
        <v>54.4</v>
      </c>
      <c r="M39" s="6" t="n">
        <v>70</v>
      </c>
      <c r="N39" s="6" t="n">
        <v>50</v>
      </c>
      <c r="O39" s="0" t="n">
        <f aca="false">70/K39</f>
        <v>4.48717948717949</v>
      </c>
      <c r="P39" s="0" t="n">
        <f aca="false">E39*O39</f>
        <v>35.7179487179487</v>
      </c>
      <c r="Q39" s="4" t="n">
        <f aca="false">((E39/6.5)*60)-60</f>
        <v>13.4769230769231</v>
      </c>
      <c r="S39" s="0" t="s">
        <v>22</v>
      </c>
      <c r="T39" s="0" t="n">
        <v>6.02</v>
      </c>
    </row>
    <row r="40" customFormat="false" ht="15" hidden="false" customHeight="false" outlineLevel="0" collapsed="false">
      <c r="A40" s="6" t="s">
        <v>101</v>
      </c>
      <c r="B40" s="6" t="s">
        <v>102</v>
      </c>
      <c r="C40" s="6" t="s">
        <v>22</v>
      </c>
      <c r="D40" s="7" t="n">
        <v>39</v>
      </c>
      <c r="E40" s="10" t="n">
        <v>7.8</v>
      </c>
      <c r="F40" s="7"/>
      <c r="G40" s="6" t="s">
        <v>90</v>
      </c>
      <c r="H40" s="6"/>
      <c r="I40" s="6" t="s">
        <v>41</v>
      </c>
      <c r="J40" s="6" t="n">
        <v>173</v>
      </c>
      <c r="K40" s="9" t="n">
        <v>20.2</v>
      </c>
      <c r="L40" s="10" t="n">
        <v>49.8</v>
      </c>
      <c r="M40" s="6" t="n">
        <v>70</v>
      </c>
      <c r="N40" s="6" t="n">
        <v>50</v>
      </c>
      <c r="O40" s="0" t="n">
        <f aca="false">70/K40</f>
        <v>3.46534653465347</v>
      </c>
      <c r="P40" s="0" t="n">
        <f aca="false">E40*O40</f>
        <v>27.029702970297</v>
      </c>
      <c r="Q40" s="4" t="n">
        <f aca="false">((E40/6.5)*60)-60</f>
        <v>12</v>
      </c>
      <c r="S40" s="0" t="s">
        <v>22</v>
      </c>
      <c r="T40" s="0" t="n">
        <v>6.41</v>
      </c>
    </row>
    <row r="41" customFormat="false" ht="15" hidden="false" customHeight="false" outlineLevel="0" collapsed="false">
      <c r="A41" s="6" t="s">
        <v>103</v>
      </c>
      <c r="B41" s="6" t="s">
        <v>104</v>
      </c>
      <c r="C41" s="6" t="s">
        <v>22</v>
      </c>
      <c r="D41" s="7" t="n">
        <v>40</v>
      </c>
      <c r="E41" s="10" t="n">
        <v>3.82</v>
      </c>
      <c r="F41" s="7"/>
      <c r="G41" s="6" t="s">
        <v>90</v>
      </c>
      <c r="H41" s="6"/>
      <c r="I41" s="6" t="s">
        <v>41</v>
      </c>
      <c r="J41" s="6" t="n">
        <v>229</v>
      </c>
      <c r="K41" s="9" t="n">
        <v>15.3</v>
      </c>
      <c r="L41" s="10" t="n">
        <v>54.7</v>
      </c>
      <c r="M41" s="6" t="n">
        <v>70</v>
      </c>
      <c r="N41" s="6" t="n">
        <v>50</v>
      </c>
      <c r="O41" s="0" t="n">
        <f aca="false">70/K41</f>
        <v>4.57516339869281</v>
      </c>
      <c r="P41" s="0" t="n">
        <f aca="false">E41*O41</f>
        <v>17.4771241830065</v>
      </c>
      <c r="R41" s="5" t="n">
        <v>15.3</v>
      </c>
      <c r="S41" s="0" t="s">
        <v>22</v>
      </c>
      <c r="T41" s="0" t="n">
        <v>6.31</v>
      </c>
    </row>
    <row r="42" customFormat="false" ht="15" hidden="false" customHeight="false" outlineLevel="0" collapsed="false">
      <c r="A42" s="6" t="s">
        <v>105</v>
      </c>
      <c r="B42" s="6" t="s">
        <v>106</v>
      </c>
      <c r="C42" s="6" t="s">
        <v>22</v>
      </c>
      <c r="D42" s="7" t="n">
        <v>41</v>
      </c>
      <c r="E42" s="10" t="n">
        <v>4.28</v>
      </c>
      <c r="F42" s="7"/>
      <c r="G42" s="6" t="s">
        <v>90</v>
      </c>
      <c r="H42" s="6"/>
      <c r="I42" s="6" t="s">
        <v>41</v>
      </c>
      <c r="J42" s="6" t="n">
        <v>193</v>
      </c>
      <c r="K42" s="9" t="n">
        <v>18.1</v>
      </c>
      <c r="L42" s="10" t="n">
        <v>51.9</v>
      </c>
      <c r="M42" s="6" t="n">
        <v>70</v>
      </c>
      <c r="N42" s="6" t="n">
        <v>50</v>
      </c>
      <c r="O42" s="0" t="n">
        <f aca="false">70/K42</f>
        <v>3.86740331491713</v>
      </c>
      <c r="P42" s="0" t="n">
        <f aca="false">E42*O42</f>
        <v>16.5524861878453</v>
      </c>
      <c r="R42" s="5" t="n">
        <v>14</v>
      </c>
      <c r="S42" s="0" t="s">
        <v>22</v>
      </c>
      <c r="T42" s="0" t="n">
        <v>5.61</v>
      </c>
    </row>
    <row r="43" customFormat="false" ht="15" hidden="false" customHeight="false" outlineLevel="0" collapsed="false">
      <c r="A43" s="6" t="s">
        <v>107</v>
      </c>
      <c r="B43" s="6" t="s">
        <v>108</v>
      </c>
      <c r="C43" s="6" t="s">
        <v>22</v>
      </c>
      <c r="D43" s="7" t="n">
        <v>42</v>
      </c>
      <c r="E43" s="7" t="n">
        <v>12.2</v>
      </c>
      <c r="F43" s="7"/>
      <c r="G43" s="6" t="s">
        <v>90</v>
      </c>
      <c r="H43" s="6"/>
      <c r="I43" s="6" t="s">
        <v>41</v>
      </c>
      <c r="J43" s="6" t="n">
        <v>265</v>
      </c>
      <c r="K43" s="9" t="n">
        <v>13.2</v>
      </c>
      <c r="L43" s="10" t="n">
        <v>56.8</v>
      </c>
      <c r="M43" s="6" t="n">
        <v>70</v>
      </c>
      <c r="N43" s="6" t="n">
        <v>50</v>
      </c>
      <c r="O43" s="0" t="n">
        <f aca="false">70/K43</f>
        <v>5.3030303030303</v>
      </c>
      <c r="P43" s="0" t="n">
        <f aca="false">E43*O43</f>
        <v>64.6969696969697</v>
      </c>
      <c r="Q43" s="4" t="n">
        <f aca="false">((E43/6.5)*60)-60</f>
        <v>52.6153846153846</v>
      </c>
      <c r="S43" s="0" t="s">
        <v>22</v>
      </c>
      <c r="T43" s="0" t="n">
        <v>6.89</v>
      </c>
    </row>
    <row r="44" customFormat="false" ht="15" hidden="false" customHeight="false" outlineLevel="0" collapsed="false">
      <c r="A44" s="6" t="s">
        <v>109</v>
      </c>
      <c r="B44" s="6" t="s">
        <v>110</v>
      </c>
      <c r="C44" s="6" t="s">
        <v>22</v>
      </c>
      <c r="D44" s="7" t="n">
        <v>43</v>
      </c>
      <c r="E44" s="10" t="n">
        <v>7.4</v>
      </c>
      <c r="F44" s="7"/>
      <c r="G44" s="6" t="s">
        <v>90</v>
      </c>
      <c r="H44" s="6"/>
      <c r="I44" s="6" t="s">
        <v>41</v>
      </c>
      <c r="J44" s="6" t="n">
        <v>168</v>
      </c>
      <c r="K44" s="9" t="n">
        <v>20.8</v>
      </c>
      <c r="L44" s="10" t="n">
        <v>49.2</v>
      </c>
      <c r="M44" s="6" t="n">
        <v>70</v>
      </c>
      <c r="N44" s="6" t="n">
        <v>50</v>
      </c>
      <c r="O44" s="0" t="n">
        <f aca="false">70/K44</f>
        <v>3.36538461538462</v>
      </c>
      <c r="P44" s="0" t="n">
        <f aca="false">E44*O44</f>
        <v>24.9038461538462</v>
      </c>
      <c r="Q44" s="4" t="n">
        <f aca="false">((E44/6.5)*60)-60</f>
        <v>8.30769230769231</v>
      </c>
      <c r="S44" s="0" t="s">
        <v>22</v>
      </c>
      <c r="T44" s="0" t="n">
        <v>6.26</v>
      </c>
    </row>
    <row r="45" customFormat="false" ht="15" hidden="false" customHeight="false" outlineLevel="0" collapsed="false">
      <c r="A45" s="6" t="s">
        <v>111</v>
      </c>
      <c r="B45" s="6" t="s">
        <v>112</v>
      </c>
      <c r="C45" s="6" t="s">
        <v>22</v>
      </c>
      <c r="D45" s="7" t="n">
        <v>44</v>
      </c>
      <c r="E45" s="10" t="n">
        <v>5.8</v>
      </c>
      <c r="F45" s="7"/>
      <c r="G45" s="6" t="s">
        <v>90</v>
      </c>
      <c r="H45" s="6"/>
      <c r="I45" s="6" t="s">
        <v>41</v>
      </c>
      <c r="J45" s="6" t="n">
        <v>129</v>
      </c>
      <c r="K45" s="9" t="n">
        <v>27.1</v>
      </c>
      <c r="L45" s="10" t="n">
        <v>42.9</v>
      </c>
      <c r="M45" s="6" t="n">
        <v>70</v>
      </c>
      <c r="N45" s="6" t="n">
        <v>50</v>
      </c>
      <c r="O45" s="0" t="n">
        <f aca="false">70/K45</f>
        <v>2.5830258302583</v>
      </c>
      <c r="P45" s="0" t="n">
        <f aca="false">E45*O45</f>
        <v>14.9815498154982</v>
      </c>
      <c r="R45" s="5" t="n">
        <v>4.95</v>
      </c>
      <c r="S45" s="0" t="s">
        <v>22</v>
      </c>
      <c r="T45" s="0" t="n">
        <v>6.13</v>
      </c>
    </row>
    <row r="46" customFormat="false" ht="15" hidden="false" customHeight="false" outlineLevel="0" collapsed="false">
      <c r="A46" s="6" t="s">
        <v>113</v>
      </c>
      <c r="B46" s="6" t="s">
        <v>114</v>
      </c>
      <c r="C46" s="6" t="s">
        <v>22</v>
      </c>
      <c r="D46" s="7" t="n">
        <v>45</v>
      </c>
      <c r="E46" s="7" t="n">
        <v>9.16</v>
      </c>
      <c r="F46" s="7"/>
      <c r="G46" s="6" t="s">
        <v>90</v>
      </c>
      <c r="H46" s="6"/>
      <c r="I46" s="6" t="s">
        <v>41</v>
      </c>
      <c r="J46" s="6" t="n">
        <v>157</v>
      </c>
      <c r="K46" s="9" t="n">
        <v>22.3</v>
      </c>
      <c r="L46" s="10" t="n">
        <v>47.7</v>
      </c>
      <c r="M46" s="6" t="n">
        <v>70</v>
      </c>
      <c r="N46" s="6" t="n">
        <v>50</v>
      </c>
      <c r="O46" s="0" t="n">
        <f aca="false">70/K46</f>
        <v>3.1390134529148</v>
      </c>
      <c r="P46" s="0" t="n">
        <f aca="false">E46*O46</f>
        <v>28.7533632286995</v>
      </c>
      <c r="Q46" s="4" t="n">
        <f aca="false">((E46/6.5)*60)-60</f>
        <v>24.5538461538462</v>
      </c>
      <c r="S46" s="0" t="s">
        <v>22</v>
      </c>
      <c r="T46" s="0" t="n">
        <v>6.26</v>
      </c>
    </row>
    <row r="47" customFormat="false" ht="15" hidden="false" customHeight="false" outlineLevel="0" collapsed="false">
      <c r="A47" s="6" t="s">
        <v>115</v>
      </c>
      <c r="B47" s="6" t="s">
        <v>116</v>
      </c>
      <c r="C47" s="6" t="s">
        <v>22</v>
      </c>
      <c r="D47" s="7" t="n">
        <v>46</v>
      </c>
      <c r="E47" s="7" t="n">
        <v>11.5</v>
      </c>
      <c r="F47" s="7"/>
      <c r="G47" s="6" t="s">
        <v>90</v>
      </c>
      <c r="H47" s="6"/>
      <c r="I47" s="6" t="s">
        <v>41</v>
      </c>
      <c r="J47" s="6" t="n">
        <v>195</v>
      </c>
      <c r="K47" s="9" t="n">
        <v>17.9</v>
      </c>
      <c r="L47" s="10" t="n">
        <v>52.1</v>
      </c>
      <c r="M47" s="6" t="n">
        <v>70</v>
      </c>
      <c r="N47" s="6" t="n">
        <v>50</v>
      </c>
      <c r="O47" s="0" t="n">
        <f aca="false">70/K47</f>
        <v>3.91061452513966</v>
      </c>
      <c r="P47" s="0" t="n">
        <f aca="false">E47*O47</f>
        <v>44.9720670391061</v>
      </c>
      <c r="Q47" s="4" t="n">
        <f aca="false">((E47/6.5)*60)-60</f>
        <v>46.1538461538462</v>
      </c>
      <c r="S47" s="0" t="s">
        <v>22</v>
      </c>
      <c r="T47" s="0" t="n">
        <v>6.38</v>
      </c>
    </row>
    <row r="48" customFormat="false" ht="15" hidden="false" customHeight="false" outlineLevel="0" collapsed="false">
      <c r="A48" s="6" t="s">
        <v>117</v>
      </c>
      <c r="B48" s="6" t="s">
        <v>118</v>
      </c>
      <c r="C48" s="6" t="s">
        <v>22</v>
      </c>
      <c r="D48" s="7" t="n">
        <v>47</v>
      </c>
      <c r="E48" s="7" t="n">
        <v>11</v>
      </c>
      <c r="F48" s="7"/>
      <c r="G48" s="6" t="s">
        <v>90</v>
      </c>
      <c r="H48" s="6"/>
      <c r="I48" s="6" t="s">
        <v>41</v>
      </c>
      <c r="J48" s="6" t="n">
        <v>146</v>
      </c>
      <c r="K48" s="9" t="n">
        <v>24</v>
      </c>
      <c r="L48" s="10" t="n">
        <v>46</v>
      </c>
      <c r="M48" s="6" t="n">
        <v>70</v>
      </c>
      <c r="N48" s="6" t="n">
        <v>50</v>
      </c>
      <c r="O48" s="0" t="n">
        <f aca="false">70/K48</f>
        <v>2.91666666666667</v>
      </c>
      <c r="P48" s="0" t="n">
        <f aca="false">E48*O48</f>
        <v>32.0833333333333</v>
      </c>
      <c r="Q48" s="4" t="n">
        <f aca="false">((E48/6.5)*60)-60</f>
        <v>41.5384615384615</v>
      </c>
      <c r="S48" s="0" t="s">
        <v>22</v>
      </c>
      <c r="T48" s="0" t="n">
        <v>6.63</v>
      </c>
    </row>
    <row r="49" customFormat="false" ht="15" hidden="false" customHeight="false" outlineLevel="0" collapsed="false">
      <c r="A49" s="6" t="s">
        <v>119</v>
      </c>
      <c r="B49" s="6" t="s">
        <v>120</v>
      </c>
      <c r="C49" s="6" t="s">
        <v>22</v>
      </c>
      <c r="D49" s="7" t="n">
        <v>48</v>
      </c>
      <c r="E49" s="15" t="n">
        <v>15.2</v>
      </c>
      <c r="F49" s="16"/>
      <c r="G49" s="6" t="s">
        <v>90</v>
      </c>
      <c r="H49" s="6"/>
      <c r="I49" s="6" t="s">
        <v>41</v>
      </c>
      <c r="J49" s="6" t="n">
        <v>189</v>
      </c>
      <c r="K49" s="9" t="n">
        <v>18.5</v>
      </c>
      <c r="L49" s="10" t="n">
        <v>51.5</v>
      </c>
      <c r="M49" s="6" t="n">
        <v>70</v>
      </c>
      <c r="N49" s="6" t="n">
        <v>50</v>
      </c>
      <c r="O49" s="0" t="n">
        <f aca="false">70/K49</f>
        <v>3.78378378378378</v>
      </c>
      <c r="P49" s="0" t="n">
        <f aca="false">E49*O49</f>
        <v>57.5135135135135</v>
      </c>
      <c r="Q49" s="4" t="n">
        <f aca="false">((E49/6.5)*60)-60</f>
        <v>80.3076923076923</v>
      </c>
      <c r="S49" s="0" t="s">
        <v>22</v>
      </c>
      <c r="T49" s="0" t="n">
        <v>6.52</v>
      </c>
    </row>
    <row r="50" customFormat="false" ht="15" hidden="false" customHeight="false" outlineLevel="0" collapsed="false">
      <c r="A50" s="6" t="s">
        <v>121</v>
      </c>
      <c r="B50" s="6" t="s">
        <v>122</v>
      </c>
      <c r="C50" s="6" t="s">
        <v>22</v>
      </c>
      <c r="D50" s="7" t="n">
        <v>49</v>
      </c>
      <c r="E50" s="17" t="n">
        <v>7.6</v>
      </c>
      <c r="F50" s="16"/>
      <c r="G50" s="6" t="s">
        <v>90</v>
      </c>
      <c r="H50" s="6"/>
      <c r="I50" s="6" t="s">
        <v>24</v>
      </c>
      <c r="J50" s="6" t="n">
        <v>256</v>
      </c>
      <c r="K50" s="9" t="n">
        <v>13.7</v>
      </c>
      <c r="L50" s="10" t="n">
        <v>56.3</v>
      </c>
      <c r="M50" s="6" t="n">
        <v>70</v>
      </c>
      <c r="N50" s="6" t="n">
        <v>50</v>
      </c>
      <c r="O50" s="0" t="n">
        <f aca="false">70/K50</f>
        <v>5.10948905109489</v>
      </c>
      <c r="P50" s="0" t="n">
        <f aca="false">E50*O50</f>
        <v>38.8321167883212</v>
      </c>
      <c r="Q50" s="4" t="n">
        <f aca="false">((E50/6.5)*60)-60</f>
        <v>10.1538461538461</v>
      </c>
      <c r="S50" s="0" t="s">
        <v>22</v>
      </c>
      <c r="T50" s="0" t="n">
        <v>6.21</v>
      </c>
    </row>
    <row r="51" customFormat="false" ht="15" hidden="false" customHeight="false" outlineLevel="0" collapsed="false">
      <c r="A51" s="6" t="s">
        <v>123</v>
      </c>
      <c r="B51" s="6" t="s">
        <v>124</v>
      </c>
      <c r="C51" s="6" t="s">
        <v>22</v>
      </c>
      <c r="D51" s="7" t="n">
        <v>50</v>
      </c>
      <c r="E51" s="17" t="n">
        <v>6.84</v>
      </c>
      <c r="F51" s="16"/>
      <c r="G51" s="6" t="s">
        <v>90</v>
      </c>
      <c r="H51" s="6"/>
      <c r="I51" s="6" t="s">
        <v>24</v>
      </c>
      <c r="J51" s="6" t="n">
        <v>213</v>
      </c>
      <c r="K51" s="9" t="n">
        <v>16.4</v>
      </c>
      <c r="L51" s="10" t="n">
        <v>53.6</v>
      </c>
      <c r="M51" s="6" t="n">
        <v>70</v>
      </c>
      <c r="N51" s="6" t="n">
        <v>50</v>
      </c>
      <c r="O51" s="0" t="n">
        <f aca="false">70/K51</f>
        <v>4.26829268292683</v>
      </c>
      <c r="P51" s="0" t="n">
        <f aca="false">E51*O51</f>
        <v>29.1951219512195</v>
      </c>
      <c r="Q51" s="4" t="n">
        <f aca="false">((E51/6.5)*60)-60</f>
        <v>3.13846153846154</v>
      </c>
      <c r="S51" s="0" t="s">
        <v>22</v>
      </c>
      <c r="T51" s="0" t="n">
        <v>6.55</v>
      </c>
    </row>
    <row r="52" customFormat="false" ht="15" hidden="false" customHeight="false" outlineLevel="0" collapsed="false">
      <c r="A52" s="6" t="s">
        <v>125</v>
      </c>
      <c r="B52" s="6" t="s">
        <v>126</v>
      </c>
      <c r="C52" s="6" t="s">
        <v>22</v>
      </c>
      <c r="D52" s="7" t="n">
        <v>51</v>
      </c>
      <c r="E52" s="17" t="n">
        <v>5.76</v>
      </c>
      <c r="F52" s="16"/>
      <c r="G52" s="6" t="s">
        <v>90</v>
      </c>
      <c r="H52" s="6"/>
      <c r="I52" s="6" t="s">
        <v>24</v>
      </c>
      <c r="J52" s="6" t="n">
        <v>276</v>
      </c>
      <c r="K52" s="9" t="n">
        <v>12.7</v>
      </c>
      <c r="L52" s="10" t="n">
        <v>57.3</v>
      </c>
      <c r="M52" s="6" t="n">
        <v>70</v>
      </c>
      <c r="N52" s="6" t="n">
        <v>50</v>
      </c>
      <c r="O52" s="0" t="n">
        <f aca="false">70/K52</f>
        <v>5.51181102362205</v>
      </c>
      <c r="P52" s="0" t="n">
        <f aca="false">E52*O52</f>
        <v>31.748031496063</v>
      </c>
      <c r="R52" s="5" t="n">
        <v>1.76</v>
      </c>
      <c r="S52" s="0" t="s">
        <v>22</v>
      </c>
      <c r="T52" s="0" t="n">
        <v>6.71</v>
      </c>
    </row>
    <row r="53" customFormat="false" ht="15" hidden="false" customHeight="false" outlineLevel="0" collapsed="false">
      <c r="A53" s="6" t="s">
        <v>127</v>
      </c>
      <c r="B53" s="6" t="s">
        <v>128</v>
      </c>
      <c r="C53" s="6" t="s">
        <v>22</v>
      </c>
      <c r="D53" s="7" t="n">
        <v>52</v>
      </c>
      <c r="E53" s="17" t="n">
        <v>4.32</v>
      </c>
      <c r="F53" s="16"/>
      <c r="G53" s="6" t="s">
        <v>90</v>
      </c>
      <c r="H53" s="6"/>
      <c r="I53" s="6" t="s">
        <v>24</v>
      </c>
      <c r="J53" s="6" t="n">
        <v>344</v>
      </c>
      <c r="K53" s="9" t="n">
        <v>10.2</v>
      </c>
      <c r="L53" s="10" t="n">
        <v>59.8</v>
      </c>
      <c r="M53" s="6" t="n">
        <v>70</v>
      </c>
      <c r="N53" s="6" t="n">
        <v>50</v>
      </c>
      <c r="O53" s="0" t="n">
        <f aca="false">70/K53</f>
        <v>6.86274509803922</v>
      </c>
      <c r="P53" s="0" t="n">
        <f aca="false">E53*O53</f>
        <v>29.6470588235294</v>
      </c>
      <c r="R53" s="5" t="n">
        <v>5.81</v>
      </c>
      <c r="S53" s="0" t="s">
        <v>22</v>
      </c>
      <c r="T53" s="0" t="n">
        <v>5.86</v>
      </c>
    </row>
    <row r="54" customFormat="false" ht="15" hidden="false" customHeight="false" outlineLevel="0" collapsed="false">
      <c r="A54" s="6" t="s">
        <v>129</v>
      </c>
      <c r="B54" s="6" t="s">
        <v>130</v>
      </c>
      <c r="C54" s="6" t="s">
        <v>22</v>
      </c>
      <c r="D54" s="7" t="n">
        <v>53</v>
      </c>
      <c r="E54" s="17" t="n">
        <v>6.72</v>
      </c>
      <c r="F54" s="16"/>
      <c r="G54" s="6" t="s">
        <v>90</v>
      </c>
      <c r="H54" s="6"/>
      <c r="I54" s="6" t="s">
        <v>24</v>
      </c>
      <c r="J54" s="6" t="n">
        <v>228</v>
      </c>
      <c r="K54" s="9" t="n">
        <v>15.4</v>
      </c>
      <c r="L54" s="10" t="n">
        <v>54.6</v>
      </c>
      <c r="M54" s="6" t="n">
        <v>70</v>
      </c>
      <c r="N54" s="6" t="n">
        <v>50</v>
      </c>
      <c r="O54" s="0" t="n">
        <f aca="false">70/K54</f>
        <v>4.54545454545455</v>
      </c>
      <c r="P54" s="0" t="n">
        <f aca="false">E54*O54</f>
        <v>30.5454545454545</v>
      </c>
      <c r="Q54" s="4" t="n">
        <f aca="false">((E54/6.5)*60)-60</f>
        <v>2.03076923076923</v>
      </c>
      <c r="S54" s="0" t="s">
        <v>22</v>
      </c>
      <c r="T54" s="0" t="n">
        <v>6.35</v>
      </c>
    </row>
    <row r="55" customFormat="false" ht="15" hidden="false" customHeight="false" outlineLevel="0" collapsed="false">
      <c r="A55" s="6" t="s">
        <v>131</v>
      </c>
      <c r="B55" s="6" t="s">
        <v>132</v>
      </c>
      <c r="C55" s="6" t="s">
        <v>22</v>
      </c>
      <c r="D55" s="7" t="n">
        <v>54</v>
      </c>
      <c r="E55" s="17" t="n">
        <v>5.24</v>
      </c>
      <c r="F55" s="16"/>
      <c r="G55" s="6" t="s">
        <v>90</v>
      </c>
      <c r="H55" s="6"/>
      <c r="I55" s="6" t="s">
        <v>24</v>
      </c>
      <c r="J55" s="6" t="n">
        <v>223</v>
      </c>
      <c r="K55" s="9" t="n">
        <v>15.7</v>
      </c>
      <c r="L55" s="10" t="n">
        <v>54.3</v>
      </c>
      <c r="M55" s="6" t="n">
        <v>70</v>
      </c>
      <c r="N55" s="6" t="n">
        <v>50</v>
      </c>
      <c r="O55" s="0" t="n">
        <f aca="false">70/K55</f>
        <v>4.45859872611465</v>
      </c>
      <c r="P55" s="0" t="n">
        <f aca="false">E55*O55</f>
        <v>23.3630573248408</v>
      </c>
      <c r="R55" s="5" t="n">
        <v>4.7</v>
      </c>
      <c r="S55" s="0" t="s">
        <v>22</v>
      </c>
      <c r="T55" s="0" t="n">
        <v>6.62</v>
      </c>
    </row>
    <row r="56" customFormat="false" ht="15" hidden="false" customHeight="false" outlineLevel="0" collapsed="false">
      <c r="A56" s="6" t="s">
        <v>133</v>
      </c>
      <c r="B56" s="6" t="s">
        <v>134</v>
      </c>
      <c r="C56" s="6" t="s">
        <v>22</v>
      </c>
      <c r="D56" s="7" t="n">
        <v>55</v>
      </c>
      <c r="E56" s="17" t="n">
        <v>5.24</v>
      </c>
      <c r="F56" s="16"/>
      <c r="G56" s="6" t="s">
        <v>90</v>
      </c>
      <c r="H56" s="6"/>
      <c r="I56" s="6" t="s">
        <v>24</v>
      </c>
      <c r="J56" s="6" t="n">
        <v>233</v>
      </c>
      <c r="K56" s="9" t="n">
        <v>15</v>
      </c>
      <c r="L56" s="10" t="n">
        <v>55</v>
      </c>
      <c r="M56" s="6" t="n">
        <v>70</v>
      </c>
      <c r="N56" s="6" t="n">
        <v>50</v>
      </c>
      <c r="O56" s="0" t="n">
        <f aca="false">70/K56</f>
        <v>4.66666666666667</v>
      </c>
      <c r="P56" s="0" t="n">
        <f aca="false">E56*O56</f>
        <v>24.4533333333333</v>
      </c>
      <c r="R56" s="5" t="n">
        <v>4.3</v>
      </c>
      <c r="S56" s="0" t="s">
        <v>22</v>
      </c>
      <c r="T56" s="0" t="n">
        <v>5.8</v>
      </c>
    </row>
    <row r="57" customFormat="false" ht="15" hidden="false" customHeight="false" outlineLevel="0" collapsed="false">
      <c r="A57" s="6" t="s">
        <v>135</v>
      </c>
      <c r="B57" s="6" t="s">
        <v>136</v>
      </c>
      <c r="C57" s="6" t="s">
        <v>22</v>
      </c>
      <c r="D57" s="7" t="n">
        <v>56</v>
      </c>
      <c r="E57" s="17" t="n">
        <v>7.36</v>
      </c>
      <c r="F57" s="16"/>
      <c r="G57" s="6" t="s">
        <v>90</v>
      </c>
      <c r="H57" s="6"/>
      <c r="I57" s="6" t="s">
        <v>24</v>
      </c>
      <c r="J57" s="6" t="n">
        <v>130</v>
      </c>
      <c r="K57" s="9" t="n">
        <v>26.9</v>
      </c>
      <c r="L57" s="10" t="n">
        <v>43.1</v>
      </c>
      <c r="M57" s="6" t="n">
        <v>70</v>
      </c>
      <c r="N57" s="6" t="n">
        <v>50</v>
      </c>
      <c r="O57" s="0" t="n">
        <f aca="false">70/K57</f>
        <v>2.60223048327138</v>
      </c>
      <c r="P57" s="0" t="n">
        <f aca="false">E57*O57</f>
        <v>19.1524163568773</v>
      </c>
      <c r="Q57" s="4" t="n">
        <f aca="false">((E57/6.5)*60)-60</f>
        <v>7.93846153846155</v>
      </c>
      <c r="S57" s="0" t="s">
        <v>22</v>
      </c>
      <c r="T57" s="0" t="n">
        <v>6.4</v>
      </c>
    </row>
    <row r="58" customFormat="false" ht="15" hidden="false" customHeight="false" outlineLevel="0" collapsed="false">
      <c r="A58" s="6" t="s">
        <v>137</v>
      </c>
      <c r="B58" s="6" t="s">
        <v>138</v>
      </c>
      <c r="C58" s="6" t="s">
        <v>22</v>
      </c>
      <c r="D58" s="7" t="n">
        <v>57</v>
      </c>
      <c r="E58" s="17" t="n">
        <v>6.48</v>
      </c>
      <c r="F58" s="16"/>
      <c r="G58" s="6" t="s">
        <v>90</v>
      </c>
      <c r="H58" s="6"/>
      <c r="I58" s="6" t="s">
        <v>24</v>
      </c>
      <c r="J58" s="6" t="n">
        <v>243</v>
      </c>
      <c r="K58" s="9" t="n">
        <v>14.4</v>
      </c>
      <c r="L58" s="10" t="n">
        <v>55.6</v>
      </c>
      <c r="M58" s="6" t="n">
        <v>70</v>
      </c>
      <c r="N58" s="6" t="n">
        <v>50</v>
      </c>
      <c r="O58" s="0" t="n">
        <f aca="false">70/K58</f>
        <v>4.86111111111111</v>
      </c>
      <c r="P58" s="0" t="n">
        <f aca="false">E58*O58</f>
        <v>31.5</v>
      </c>
      <c r="R58" s="5" t="n">
        <v>0.1</v>
      </c>
      <c r="S58" s="0" t="s">
        <v>22</v>
      </c>
      <c r="T58" s="0" t="n">
        <v>6.2</v>
      </c>
    </row>
    <row r="59" customFormat="false" ht="15" hidden="false" customHeight="false" outlineLevel="0" collapsed="false">
      <c r="A59" s="6" t="s">
        <v>139</v>
      </c>
      <c r="B59" s="6" t="s">
        <v>140</v>
      </c>
      <c r="C59" s="6" t="s">
        <v>22</v>
      </c>
      <c r="D59" s="7" t="n">
        <v>58</v>
      </c>
      <c r="E59" s="17" t="n">
        <v>4.12</v>
      </c>
      <c r="F59" s="16"/>
      <c r="G59" s="6" t="s">
        <v>90</v>
      </c>
      <c r="H59" s="6"/>
      <c r="I59" s="6" t="s">
        <v>24</v>
      </c>
      <c r="J59" s="6" t="n">
        <v>268</v>
      </c>
      <c r="K59" s="9" t="n">
        <v>13.1</v>
      </c>
      <c r="L59" s="10" t="n">
        <v>56.9</v>
      </c>
      <c r="M59" s="6" t="n">
        <v>70</v>
      </c>
      <c r="N59" s="6" t="n">
        <v>50</v>
      </c>
      <c r="O59" s="0" t="n">
        <f aca="false">70/K59</f>
        <v>5.34351145038168</v>
      </c>
      <c r="P59" s="0" t="n">
        <f aca="false">E59*O59</f>
        <v>22.0152671755725</v>
      </c>
      <c r="R59" s="5" t="n">
        <v>9.2</v>
      </c>
      <c r="S59" s="0" t="s">
        <v>22</v>
      </c>
      <c r="T59" s="0" t="n">
        <v>5.57</v>
      </c>
    </row>
    <row r="60" customFormat="false" ht="15" hidden="false" customHeight="false" outlineLevel="0" collapsed="false">
      <c r="A60" s="6" t="s">
        <v>141</v>
      </c>
      <c r="B60" s="6" t="s">
        <v>142</v>
      </c>
      <c r="C60" s="6" t="s">
        <v>22</v>
      </c>
      <c r="D60" s="7" t="n">
        <v>59</v>
      </c>
      <c r="E60" s="17" t="n">
        <v>7.36</v>
      </c>
      <c r="F60" s="16"/>
      <c r="G60" s="6" t="s">
        <v>90</v>
      </c>
      <c r="H60" s="6"/>
      <c r="I60" s="6" t="s">
        <v>24</v>
      </c>
      <c r="J60" s="6" t="n">
        <v>127</v>
      </c>
      <c r="K60" s="9" t="n">
        <v>27.6</v>
      </c>
      <c r="L60" s="10" t="n">
        <v>42.4</v>
      </c>
      <c r="M60" s="6" t="n">
        <v>70</v>
      </c>
      <c r="N60" s="6" t="n">
        <v>50</v>
      </c>
      <c r="O60" s="0" t="n">
        <f aca="false">70/K60</f>
        <v>2.53623188405797</v>
      </c>
      <c r="P60" s="0" t="n">
        <f aca="false">E60*O60</f>
        <v>18.6666666666667</v>
      </c>
      <c r="Q60" s="4" t="n">
        <f aca="false">((E60/6.5)*60)-60</f>
        <v>7.93846153846155</v>
      </c>
      <c r="S60" s="0" t="s">
        <v>22</v>
      </c>
      <c r="T60" s="0" t="n">
        <v>6.56</v>
      </c>
    </row>
    <row r="61" customFormat="false" ht="15" hidden="false" customHeight="false" outlineLevel="0" collapsed="false">
      <c r="A61" s="6" t="s">
        <v>143</v>
      </c>
      <c r="B61" s="6" t="s">
        <v>144</v>
      </c>
      <c r="C61" s="6" t="s">
        <v>22</v>
      </c>
      <c r="D61" s="7" t="n">
        <v>60</v>
      </c>
      <c r="E61" s="17" t="n">
        <v>4.76</v>
      </c>
      <c r="F61" s="16"/>
      <c r="G61" s="6" t="s">
        <v>90</v>
      </c>
      <c r="H61" s="6"/>
      <c r="I61" s="6" t="s">
        <v>24</v>
      </c>
      <c r="J61" s="6" t="n">
        <v>275</v>
      </c>
      <c r="K61" s="9" t="n">
        <v>12.7</v>
      </c>
      <c r="L61" s="10" t="n">
        <v>57.3</v>
      </c>
      <c r="M61" s="6" t="n">
        <v>70</v>
      </c>
      <c r="N61" s="6" t="n">
        <v>50</v>
      </c>
      <c r="O61" s="0" t="n">
        <f aca="false">70/K61</f>
        <v>5.51181102362205</v>
      </c>
      <c r="P61" s="0" t="n">
        <f aca="false">E61*O61</f>
        <v>26.2362204724409</v>
      </c>
      <c r="R61" s="5" t="n">
        <v>6.5</v>
      </c>
      <c r="S61" s="0" t="s">
        <v>22</v>
      </c>
      <c r="T61" s="0" t="n">
        <v>6.65</v>
      </c>
    </row>
    <row r="62" customFormat="false" ht="15" hidden="false" customHeight="false" outlineLevel="0" collapsed="false">
      <c r="A62" s="6" t="s">
        <v>145</v>
      </c>
      <c r="B62" s="6" t="s">
        <v>146</v>
      </c>
      <c r="C62" s="6" t="s">
        <v>22</v>
      </c>
      <c r="D62" s="7" t="n">
        <v>61</v>
      </c>
      <c r="E62" s="7" t="n">
        <v>9.44</v>
      </c>
      <c r="F62" s="7"/>
      <c r="G62" s="6" t="s">
        <v>90</v>
      </c>
      <c r="H62" s="6"/>
      <c r="I62" s="6" t="s">
        <v>24</v>
      </c>
      <c r="J62" s="6" t="n">
        <v>251</v>
      </c>
      <c r="K62" s="9" t="n">
        <v>13.9</v>
      </c>
      <c r="L62" s="10" t="n">
        <v>56.1</v>
      </c>
      <c r="M62" s="6" t="n">
        <v>70</v>
      </c>
      <c r="N62" s="6" t="n">
        <v>50</v>
      </c>
      <c r="O62" s="0" t="n">
        <f aca="false">70/K62</f>
        <v>5.03597122302158</v>
      </c>
      <c r="P62" s="0" t="n">
        <f aca="false">E62*O62</f>
        <v>47.5395683453237</v>
      </c>
      <c r="Q62" s="4" t="n">
        <f aca="false">((E62/6.5)*60)-60</f>
        <v>27.1384615384615</v>
      </c>
      <c r="S62" s="0" t="s">
        <v>22</v>
      </c>
      <c r="T62" s="0" t="n">
        <v>6.04</v>
      </c>
    </row>
    <row r="63" customFormat="false" ht="15" hidden="false" customHeight="false" outlineLevel="0" collapsed="false">
      <c r="A63" s="6" t="s">
        <v>147</v>
      </c>
      <c r="B63" s="6" t="s">
        <v>148</v>
      </c>
      <c r="C63" s="6" t="s">
        <v>22</v>
      </c>
      <c r="D63" s="7" t="n">
        <v>62</v>
      </c>
      <c r="E63" s="10" t="n">
        <v>5.6</v>
      </c>
      <c r="F63" s="7"/>
      <c r="G63" s="6" t="s">
        <v>90</v>
      </c>
      <c r="H63" s="6"/>
      <c r="I63" s="6" t="s">
        <v>24</v>
      </c>
      <c r="J63" s="6" t="n">
        <v>255</v>
      </c>
      <c r="K63" s="9" t="n">
        <v>13.7</v>
      </c>
      <c r="L63" s="10" t="n">
        <v>56.3</v>
      </c>
      <c r="M63" s="6" t="n">
        <v>70</v>
      </c>
      <c r="N63" s="6" t="n">
        <v>50</v>
      </c>
      <c r="O63" s="0" t="n">
        <f aca="false">70/K63</f>
        <v>5.10948905109489</v>
      </c>
      <c r="P63" s="0" t="n">
        <f aca="false">E63*O63</f>
        <v>28.6131386861314</v>
      </c>
      <c r="R63" s="5" t="n">
        <v>2.5</v>
      </c>
      <c r="S63" s="0" t="s">
        <v>22</v>
      </c>
      <c r="T63" s="0" t="n">
        <v>6.81</v>
      </c>
    </row>
    <row r="64" customFormat="false" ht="15" hidden="false" customHeight="false" outlineLevel="0" collapsed="false">
      <c r="A64" s="6" t="s">
        <v>149</v>
      </c>
      <c r="B64" s="6" t="s">
        <v>150</v>
      </c>
      <c r="C64" s="6" t="s">
        <v>22</v>
      </c>
      <c r="D64" s="7" t="n">
        <v>63</v>
      </c>
      <c r="E64" s="10" t="n">
        <v>6.56</v>
      </c>
      <c r="F64" s="7"/>
      <c r="G64" s="6" t="s">
        <v>90</v>
      </c>
      <c r="H64" s="6"/>
      <c r="I64" s="6" t="s">
        <v>24</v>
      </c>
      <c r="J64" s="6" t="n">
        <v>261</v>
      </c>
      <c r="K64" s="9" t="n">
        <v>13.4</v>
      </c>
      <c r="L64" s="10" t="n">
        <v>56.6</v>
      </c>
      <c r="M64" s="6" t="n">
        <v>70</v>
      </c>
      <c r="N64" s="6" t="n">
        <v>50</v>
      </c>
      <c r="O64" s="0" t="n">
        <f aca="false">70/K64</f>
        <v>5.22388059701493</v>
      </c>
      <c r="P64" s="0" t="n">
        <f aca="false">E64*O64</f>
        <v>34.2686567164179</v>
      </c>
      <c r="S64" s="0" t="s">
        <v>151</v>
      </c>
      <c r="T64" s="0" t="n">
        <v>6.9</v>
      </c>
    </row>
    <row r="65" customFormat="false" ht="15" hidden="false" customHeight="false" outlineLevel="0" collapsed="false">
      <c r="A65" s="6" t="s">
        <v>152</v>
      </c>
      <c r="B65" s="6" t="s">
        <v>153</v>
      </c>
      <c r="C65" s="6" t="s">
        <v>22</v>
      </c>
      <c r="D65" s="7" t="n">
        <v>64</v>
      </c>
      <c r="E65" s="10" t="n">
        <v>6.36</v>
      </c>
      <c r="F65" s="7"/>
      <c r="G65" s="6" t="s">
        <v>90</v>
      </c>
      <c r="H65" s="6"/>
      <c r="I65" s="6" t="s">
        <v>24</v>
      </c>
      <c r="J65" s="6" t="n">
        <v>175</v>
      </c>
      <c r="K65" s="9" t="n">
        <v>20</v>
      </c>
      <c r="L65" s="10" t="n">
        <v>50</v>
      </c>
      <c r="M65" s="6" t="n">
        <v>70</v>
      </c>
      <c r="N65" s="6" t="n">
        <v>50</v>
      </c>
      <c r="O65" s="0" t="n">
        <f aca="false">70/K65</f>
        <v>3.5</v>
      </c>
      <c r="P65" s="0" t="n">
        <f aca="false">E65*O65</f>
        <v>22.26</v>
      </c>
      <c r="R65" s="5" t="n">
        <v>0.7</v>
      </c>
      <c r="S65" s="0" t="s">
        <v>22</v>
      </c>
      <c r="T65" s="0" t="n">
        <v>6.57</v>
      </c>
    </row>
    <row r="66" customFormat="false" ht="15" hidden="false" customHeight="false" outlineLevel="0" collapsed="false">
      <c r="A66" s="6" t="s">
        <v>154</v>
      </c>
      <c r="B66" s="6" t="s">
        <v>155</v>
      </c>
      <c r="C66" s="6" t="s">
        <v>22</v>
      </c>
      <c r="D66" s="7" t="n">
        <v>65</v>
      </c>
      <c r="E66" s="10" t="n">
        <v>3.94</v>
      </c>
      <c r="F66" s="7"/>
      <c r="G66" s="6" t="s">
        <v>90</v>
      </c>
      <c r="H66" s="6"/>
      <c r="I66" s="6" t="s">
        <v>24</v>
      </c>
      <c r="J66" s="6" t="n">
        <v>177</v>
      </c>
      <c r="K66" s="9" t="n">
        <v>19.8</v>
      </c>
      <c r="L66" s="10" t="n">
        <v>50.2</v>
      </c>
      <c r="M66" s="6" t="n">
        <v>70</v>
      </c>
      <c r="N66" s="6" t="n">
        <v>50</v>
      </c>
      <c r="O66" s="0" t="n">
        <f aca="false">70/K66</f>
        <v>3.53535353535353</v>
      </c>
      <c r="P66" s="0" t="n">
        <f aca="false">E66*O66</f>
        <v>13.9292929292929</v>
      </c>
      <c r="R66" s="5" t="n">
        <v>20.7</v>
      </c>
      <c r="S66" s="0" t="s">
        <v>22</v>
      </c>
      <c r="T66" s="0" t="n">
        <v>6.55</v>
      </c>
    </row>
    <row r="67" customFormat="false" ht="15" hidden="false" customHeight="false" outlineLevel="0" collapsed="false">
      <c r="A67" s="6" t="s">
        <v>156</v>
      </c>
      <c r="B67" s="6" t="s">
        <v>157</v>
      </c>
      <c r="C67" s="6" t="s">
        <v>22</v>
      </c>
      <c r="D67" s="7" t="n">
        <v>66</v>
      </c>
      <c r="E67" s="10" t="n">
        <v>3.08</v>
      </c>
      <c r="F67" s="7"/>
      <c r="G67" s="6" t="s">
        <v>90</v>
      </c>
      <c r="H67" s="6"/>
      <c r="I67" s="6" t="s">
        <v>24</v>
      </c>
      <c r="J67" s="6" t="n">
        <v>222</v>
      </c>
      <c r="K67" s="9" t="n">
        <v>15.8</v>
      </c>
      <c r="L67" s="10" t="n">
        <v>54.2</v>
      </c>
      <c r="M67" s="6" t="n">
        <v>70</v>
      </c>
      <c r="N67" s="6" t="n">
        <v>50</v>
      </c>
      <c r="O67" s="0" t="n">
        <f aca="false">70/K67</f>
        <v>4.43037974683544</v>
      </c>
      <c r="P67" s="0" t="n">
        <f aca="false">E67*O67</f>
        <v>13.6455696202532</v>
      </c>
      <c r="R67" s="5" t="n">
        <v>29</v>
      </c>
      <c r="S67" s="0" t="s">
        <v>22</v>
      </c>
      <c r="T67" s="0" t="n">
        <v>4.63</v>
      </c>
      <c r="U67" s="0" t="n">
        <v>5.99</v>
      </c>
    </row>
    <row r="68" customFormat="false" ht="15" hidden="false" customHeight="false" outlineLevel="0" collapsed="false">
      <c r="A68" s="9" t="s">
        <v>158</v>
      </c>
      <c r="B68" s="6" t="s">
        <v>159</v>
      </c>
      <c r="C68" s="6" t="s">
        <v>22</v>
      </c>
      <c r="D68" s="7" t="n">
        <v>67</v>
      </c>
      <c r="E68" s="16" t="n">
        <v>8.33</v>
      </c>
      <c r="F68" s="16"/>
      <c r="G68" s="6" t="s">
        <v>90</v>
      </c>
      <c r="H68" s="6"/>
      <c r="I68" s="6" t="s">
        <v>41</v>
      </c>
      <c r="J68" s="6" t="n">
        <v>235</v>
      </c>
      <c r="K68" s="9" t="n">
        <v>14.9</v>
      </c>
      <c r="L68" s="10" t="n">
        <v>55.1</v>
      </c>
      <c r="M68" s="6" t="n">
        <v>70</v>
      </c>
      <c r="N68" s="6" t="n">
        <v>50</v>
      </c>
      <c r="O68" s="0" t="n">
        <f aca="false">70/K68</f>
        <v>4.69798657718121</v>
      </c>
      <c r="P68" s="0" t="n">
        <f aca="false">E68*O68</f>
        <v>39.1342281879195</v>
      </c>
      <c r="S68" s="0" t="s">
        <v>151</v>
      </c>
      <c r="T68" s="0" t="n">
        <v>6.37</v>
      </c>
      <c r="U68" s="0" t="n">
        <v>6.07</v>
      </c>
    </row>
    <row r="69" customFormat="false" ht="15" hidden="false" customHeight="false" outlineLevel="0" collapsed="false">
      <c r="A69" s="6" t="s">
        <v>160</v>
      </c>
      <c r="B69" s="6" t="s">
        <v>161</v>
      </c>
      <c r="C69" s="6" t="s">
        <v>22</v>
      </c>
      <c r="D69" s="7" t="n">
        <v>68</v>
      </c>
      <c r="E69" s="10" t="n">
        <v>8.44</v>
      </c>
      <c r="F69" s="7"/>
      <c r="G69" s="6" t="s">
        <v>90</v>
      </c>
      <c r="H69" s="6"/>
      <c r="I69" s="6" t="s">
        <v>41</v>
      </c>
      <c r="J69" s="6" t="n">
        <v>76</v>
      </c>
      <c r="K69" s="9" t="n">
        <v>46.1</v>
      </c>
      <c r="L69" s="10" t="n">
        <v>23.9</v>
      </c>
      <c r="M69" s="6" t="n">
        <v>70</v>
      </c>
      <c r="N69" s="6" t="n">
        <v>50</v>
      </c>
      <c r="O69" s="0" t="n">
        <f aca="false">70/K69</f>
        <v>1.51843817787419</v>
      </c>
      <c r="P69" s="0" t="n">
        <f aca="false">E69*O69</f>
        <v>12.8156182212581</v>
      </c>
      <c r="Q69" s="4" t="n">
        <f aca="false">((E69/6.5)*60)-60</f>
        <v>17.9076923076923</v>
      </c>
      <c r="S69" s="0" t="s">
        <v>22</v>
      </c>
      <c r="T69" s="0" t="n">
        <v>6.85</v>
      </c>
    </row>
    <row r="70" customFormat="false" ht="15" hidden="false" customHeight="false" outlineLevel="0" collapsed="false">
      <c r="A70" s="6" t="s">
        <v>162</v>
      </c>
      <c r="B70" s="6" t="s">
        <v>163</v>
      </c>
      <c r="C70" s="6" t="s">
        <v>22</v>
      </c>
      <c r="D70" s="7" t="n">
        <v>69</v>
      </c>
      <c r="E70" s="10" t="n">
        <v>7.16</v>
      </c>
      <c r="F70" s="7"/>
      <c r="G70" s="6" t="s">
        <v>90</v>
      </c>
      <c r="H70" s="6"/>
      <c r="I70" s="18" t="s">
        <v>164</v>
      </c>
      <c r="J70" s="6" t="n">
        <v>203</v>
      </c>
      <c r="K70" s="9" t="n">
        <v>17.2</v>
      </c>
      <c r="L70" s="10" t="n">
        <v>52.8</v>
      </c>
      <c r="M70" s="6" t="n">
        <v>70</v>
      </c>
      <c r="N70" s="6" t="n">
        <v>50</v>
      </c>
      <c r="O70" s="0" t="n">
        <f aca="false">70/K70</f>
        <v>4.06976744186047</v>
      </c>
      <c r="P70" s="0" t="n">
        <f aca="false">E70*O70</f>
        <v>29.1395348837209</v>
      </c>
      <c r="Q70" s="4" t="n">
        <f aca="false">((E70/6.5)*60)-60</f>
        <v>6.0923076923077</v>
      </c>
      <c r="S70" s="0" t="s">
        <v>22</v>
      </c>
      <c r="T70" s="0" t="n">
        <v>6.57</v>
      </c>
    </row>
    <row r="71" customFormat="false" ht="15" hidden="false" customHeight="false" outlineLevel="0" collapsed="false">
      <c r="A71" s="6" t="s">
        <v>165</v>
      </c>
      <c r="B71" s="6" t="s">
        <v>166</v>
      </c>
      <c r="C71" s="6" t="s">
        <v>22</v>
      </c>
      <c r="D71" s="7" t="n">
        <v>70</v>
      </c>
      <c r="E71" s="10" t="n">
        <v>6.04</v>
      </c>
      <c r="F71" s="7"/>
      <c r="G71" s="6" t="s">
        <v>90</v>
      </c>
      <c r="H71" s="6"/>
      <c r="I71" s="18" t="s">
        <v>164</v>
      </c>
      <c r="J71" s="6" t="n">
        <v>178</v>
      </c>
      <c r="K71" s="9" t="n">
        <v>19.7</v>
      </c>
      <c r="L71" s="10" t="n">
        <v>50.3</v>
      </c>
      <c r="M71" s="6" t="n">
        <v>70</v>
      </c>
      <c r="N71" s="6" t="n">
        <v>50</v>
      </c>
      <c r="O71" s="0" t="n">
        <f aca="false">70/K71</f>
        <v>3.55329949238579</v>
      </c>
      <c r="P71" s="0" t="n">
        <f aca="false">E71*O71</f>
        <v>21.4619289340102</v>
      </c>
      <c r="R71" s="5" t="n">
        <v>1.8</v>
      </c>
      <c r="S71" s="0" t="s">
        <v>22</v>
      </c>
      <c r="T71" s="0" t="n">
        <v>7.56</v>
      </c>
    </row>
    <row r="72" customFormat="false" ht="15" hidden="false" customHeight="false" outlineLevel="0" collapsed="false">
      <c r="A72" s="6" t="s">
        <v>167</v>
      </c>
      <c r="B72" s="6" t="s">
        <v>168</v>
      </c>
      <c r="C72" s="6" t="s">
        <v>22</v>
      </c>
      <c r="D72" s="7" t="n">
        <v>71</v>
      </c>
      <c r="E72" s="10" t="n">
        <v>5.64</v>
      </c>
      <c r="F72" s="7"/>
      <c r="G72" s="6" t="s">
        <v>90</v>
      </c>
      <c r="H72" s="6"/>
      <c r="I72" s="18" t="s">
        <v>164</v>
      </c>
      <c r="J72" s="6" t="n">
        <v>232</v>
      </c>
      <c r="K72" s="9" t="n">
        <v>15.1</v>
      </c>
      <c r="L72" s="10" t="n">
        <v>54.9</v>
      </c>
      <c r="M72" s="6" t="n">
        <v>70</v>
      </c>
      <c r="N72" s="6" t="n">
        <v>50</v>
      </c>
      <c r="O72" s="0" t="n">
        <f aca="false">70/K72</f>
        <v>4.63576158940397</v>
      </c>
      <c r="P72" s="0" t="n">
        <f aca="false">E72*O72</f>
        <v>26.1456953642384</v>
      </c>
      <c r="R72" s="5" t="n">
        <v>2.7</v>
      </c>
      <c r="S72" s="0" t="s">
        <v>22</v>
      </c>
      <c r="T72" s="0" t="n">
        <v>6.95</v>
      </c>
    </row>
    <row r="73" customFormat="false" ht="15" hidden="false" customHeight="false" outlineLevel="0" collapsed="false">
      <c r="A73" s="6" t="s">
        <v>169</v>
      </c>
      <c r="B73" s="6"/>
      <c r="C73" s="6"/>
      <c r="D73" s="7" t="n">
        <v>72</v>
      </c>
      <c r="E73" s="10" t="n">
        <v>3.68</v>
      </c>
      <c r="F73" s="7"/>
      <c r="G73" s="6" t="s">
        <v>90</v>
      </c>
      <c r="H73" s="6"/>
      <c r="I73" s="18" t="s">
        <v>164</v>
      </c>
      <c r="J73" s="6" t="n">
        <v>178</v>
      </c>
      <c r="K73" s="9" t="n">
        <v>19.7</v>
      </c>
      <c r="L73" s="10" t="n">
        <v>50.3</v>
      </c>
      <c r="M73" s="6" t="n">
        <v>70</v>
      </c>
      <c r="N73" s="6" t="n">
        <v>50</v>
      </c>
      <c r="O73" s="0" t="n">
        <f aca="false">70/K73</f>
        <v>3.55329949238579</v>
      </c>
      <c r="P73" s="0" t="n">
        <f aca="false">E73*O73</f>
        <v>13.0761421319797</v>
      </c>
      <c r="R73" s="5" t="n">
        <v>26</v>
      </c>
      <c r="S73" s="0" t="s">
        <v>22</v>
      </c>
      <c r="T73" s="0" t="n">
        <v>61.5</v>
      </c>
    </row>
    <row r="74" customFormat="false" ht="15" hidden="false" customHeight="false" outlineLevel="0" collapsed="false">
      <c r="A74" s="6" t="s">
        <v>170</v>
      </c>
      <c r="B74" s="6"/>
      <c r="C74" s="6"/>
      <c r="D74" s="7" t="n">
        <v>73</v>
      </c>
      <c r="E74" s="10" t="n">
        <v>5.12</v>
      </c>
      <c r="F74" s="7"/>
      <c r="G74" s="6" t="s">
        <v>90</v>
      </c>
      <c r="H74" s="6"/>
      <c r="I74" s="19" t="s">
        <v>171</v>
      </c>
      <c r="J74" s="6" t="n">
        <v>182</v>
      </c>
      <c r="K74" s="9" t="n">
        <v>19.2</v>
      </c>
      <c r="L74" s="10" t="n">
        <v>50.8</v>
      </c>
      <c r="M74" s="6" t="n">
        <v>70</v>
      </c>
      <c r="N74" s="6" t="n">
        <v>50</v>
      </c>
      <c r="O74" s="0" t="n">
        <f aca="false">70/K74</f>
        <v>3.64583333333333</v>
      </c>
      <c r="P74" s="0" t="n">
        <f aca="false">E74*O74</f>
        <v>18.6666666666667</v>
      </c>
      <c r="R74" s="5" t="n">
        <v>6.5</v>
      </c>
      <c r="S74" s="0" t="s">
        <v>22</v>
      </c>
      <c r="T74" s="0" t="n">
        <v>5.19</v>
      </c>
    </row>
    <row r="75" customFormat="false" ht="15" hidden="false" customHeight="false" outlineLevel="0" collapsed="false">
      <c r="A75" s="6" t="s">
        <v>172</v>
      </c>
      <c r="B75" s="6" t="s">
        <v>173</v>
      </c>
      <c r="C75" s="6" t="s">
        <v>22</v>
      </c>
      <c r="D75" s="7" t="n">
        <v>74</v>
      </c>
      <c r="E75" s="10" t="n">
        <v>6.88</v>
      </c>
      <c r="F75" s="7"/>
      <c r="G75" s="6" t="s">
        <v>90</v>
      </c>
      <c r="H75" s="6"/>
      <c r="I75" s="19" t="s">
        <v>171</v>
      </c>
      <c r="J75" s="6" t="n">
        <v>191</v>
      </c>
      <c r="K75" s="9" t="n">
        <v>18.3</v>
      </c>
      <c r="L75" s="10" t="n">
        <v>51.7</v>
      </c>
      <c r="M75" s="6" t="n">
        <v>70</v>
      </c>
      <c r="N75" s="6" t="n">
        <v>50</v>
      </c>
      <c r="O75" s="0" t="n">
        <f aca="false">70/K75</f>
        <v>3.82513661202186</v>
      </c>
      <c r="P75" s="0" t="n">
        <f aca="false">E75*O75</f>
        <v>26.3169398907104</v>
      </c>
      <c r="Q75" s="4" t="n">
        <f aca="false">((E75/6.5)*60)-60</f>
        <v>3.5076923076923</v>
      </c>
      <c r="S75" s="0" t="s">
        <v>22</v>
      </c>
      <c r="T75" s="0" t="n">
        <v>6.39</v>
      </c>
    </row>
    <row r="76" customFormat="false" ht="15" hidden="false" customHeight="false" outlineLevel="0" collapsed="false">
      <c r="A76" s="6" t="s">
        <v>174</v>
      </c>
      <c r="B76" s="6" t="s">
        <v>175</v>
      </c>
      <c r="C76" s="6" t="s">
        <v>22</v>
      </c>
      <c r="D76" s="7" t="n">
        <v>75</v>
      </c>
      <c r="E76" s="10" t="n">
        <v>7.28</v>
      </c>
      <c r="F76" s="7"/>
      <c r="G76" s="6" t="s">
        <v>90</v>
      </c>
      <c r="H76" s="6"/>
      <c r="I76" s="19" t="s">
        <v>171</v>
      </c>
      <c r="J76" s="6" t="n">
        <v>277</v>
      </c>
      <c r="K76" s="9" t="n">
        <v>12.6</v>
      </c>
      <c r="L76" s="10" t="n">
        <v>57.4</v>
      </c>
      <c r="M76" s="6" t="n">
        <v>70</v>
      </c>
      <c r="N76" s="6" t="n">
        <v>50</v>
      </c>
      <c r="O76" s="0" t="n">
        <f aca="false">70/K76</f>
        <v>5.55555555555556</v>
      </c>
      <c r="P76" s="0" t="n">
        <f aca="false">E76*O76</f>
        <v>40.4444444444444</v>
      </c>
      <c r="Q76" s="4" t="n">
        <f aca="false">((E76/6.5)*60)-60</f>
        <v>7.2</v>
      </c>
      <c r="S76" s="0" t="s">
        <v>22</v>
      </c>
      <c r="T76" s="0" t="n">
        <v>7.46</v>
      </c>
    </row>
    <row r="77" customFormat="false" ht="15" hidden="false" customHeight="false" outlineLevel="0" collapsed="false">
      <c r="A77" s="6" t="s">
        <v>176</v>
      </c>
      <c r="B77" s="6" t="s">
        <v>177</v>
      </c>
      <c r="C77" s="6" t="s">
        <v>22</v>
      </c>
      <c r="D77" s="7" t="n">
        <v>76</v>
      </c>
      <c r="E77" s="10" t="n">
        <v>6.32</v>
      </c>
      <c r="F77" s="7"/>
      <c r="G77" s="6" t="s">
        <v>90</v>
      </c>
      <c r="H77" s="6"/>
      <c r="I77" s="19" t="s">
        <v>171</v>
      </c>
      <c r="J77" s="6" t="n">
        <v>149</v>
      </c>
      <c r="K77" s="9" t="n">
        <v>23.5</v>
      </c>
      <c r="L77" s="10" t="n">
        <v>46.5</v>
      </c>
      <c r="M77" s="6" t="n">
        <v>70</v>
      </c>
      <c r="N77" s="6" t="n">
        <v>50</v>
      </c>
      <c r="O77" s="0" t="n">
        <f aca="false">70/K77</f>
        <v>2.97872340425532</v>
      </c>
      <c r="P77" s="0" t="n">
        <f aca="false">E77*O77</f>
        <v>18.8255319148936</v>
      </c>
      <c r="R77" s="5" t="n">
        <v>0.87</v>
      </c>
      <c r="S77" s="0" t="s">
        <v>22</v>
      </c>
      <c r="T77" s="0" t="n">
        <v>6.57</v>
      </c>
    </row>
    <row r="78" customFormat="false" ht="15" hidden="false" customHeight="false" outlineLevel="0" collapsed="false">
      <c r="A78" s="6" t="s">
        <v>178</v>
      </c>
      <c r="B78" s="6" t="s">
        <v>179</v>
      </c>
      <c r="C78" s="6" t="s">
        <v>22</v>
      </c>
      <c r="D78" s="7" t="n">
        <v>77</v>
      </c>
      <c r="E78" s="10" t="n">
        <v>6.2</v>
      </c>
      <c r="F78" s="7"/>
      <c r="G78" s="6" t="s">
        <v>180</v>
      </c>
      <c r="H78" s="20" t="s">
        <v>181</v>
      </c>
      <c r="I78" s="6" t="s">
        <v>182</v>
      </c>
      <c r="J78" s="6" t="n">
        <v>110</v>
      </c>
      <c r="K78" s="9" t="n">
        <v>31.8</v>
      </c>
      <c r="L78" s="10" t="n">
        <v>38.2</v>
      </c>
      <c r="M78" s="6" t="n">
        <v>70</v>
      </c>
      <c r="N78" s="6" t="n">
        <v>50</v>
      </c>
      <c r="O78" s="0" t="n">
        <f aca="false">70/K78</f>
        <v>2.20125786163522</v>
      </c>
      <c r="P78" s="0" t="n">
        <f aca="false">E78*O78</f>
        <v>13.6477987421384</v>
      </c>
      <c r="R78" s="5" t="n">
        <v>2.52</v>
      </c>
      <c r="S78" s="0" t="s">
        <v>22</v>
      </c>
      <c r="T78" s="0" t="n">
        <v>6.68</v>
      </c>
    </row>
    <row r="79" customFormat="false" ht="15" hidden="false" customHeight="false" outlineLevel="0" collapsed="false">
      <c r="A79" s="6" t="s">
        <v>183</v>
      </c>
      <c r="B79" s="6" t="s">
        <v>184</v>
      </c>
      <c r="C79" s="6" t="s">
        <v>22</v>
      </c>
      <c r="D79" s="7" t="n">
        <v>78</v>
      </c>
      <c r="E79" s="10" t="n">
        <v>4.84</v>
      </c>
      <c r="F79" s="7"/>
      <c r="G79" s="6" t="s">
        <v>180</v>
      </c>
      <c r="H79" s="20" t="s">
        <v>181</v>
      </c>
      <c r="I79" s="6" t="s">
        <v>182</v>
      </c>
      <c r="J79" s="6" t="n">
        <v>163</v>
      </c>
      <c r="K79" s="9" t="n">
        <v>21.5</v>
      </c>
      <c r="L79" s="10" t="n">
        <v>48.5</v>
      </c>
      <c r="M79" s="6" t="n">
        <v>70</v>
      </c>
      <c r="N79" s="6" t="n">
        <v>50</v>
      </c>
      <c r="O79" s="0" t="n">
        <f aca="false">70/K79</f>
        <v>3.25581395348837</v>
      </c>
      <c r="P79" s="0" t="n">
        <f aca="false">E79*O79</f>
        <v>15.7581395348837</v>
      </c>
      <c r="R79" s="5" t="n">
        <v>11</v>
      </c>
      <c r="S79" s="0" t="s">
        <v>22</v>
      </c>
      <c r="T79" s="0" t="n">
        <v>5.02</v>
      </c>
    </row>
    <row r="80" customFormat="false" ht="15" hidden="false" customHeight="false" outlineLevel="0" collapsed="false">
      <c r="A80" s="6" t="s">
        <v>185</v>
      </c>
      <c r="B80" s="6"/>
      <c r="C80" s="6"/>
      <c r="D80" s="7" t="n">
        <v>79</v>
      </c>
      <c r="E80" s="10" t="n">
        <v>3.13</v>
      </c>
      <c r="F80" s="7"/>
      <c r="G80" s="6" t="s">
        <v>180</v>
      </c>
      <c r="H80" s="20" t="s">
        <v>181</v>
      </c>
      <c r="I80" s="6" t="s">
        <v>182</v>
      </c>
      <c r="J80" s="6" t="n">
        <v>163</v>
      </c>
      <c r="K80" s="9" t="n">
        <v>21.5</v>
      </c>
      <c r="L80" s="10" t="n">
        <v>48.5</v>
      </c>
      <c r="M80" s="6" t="n">
        <v>70</v>
      </c>
      <c r="N80" s="6" t="n">
        <v>50</v>
      </c>
      <c r="O80" s="0" t="n">
        <f aca="false">70/K80</f>
        <v>3.25581395348837</v>
      </c>
      <c r="P80" s="0" t="n">
        <f aca="false">E80*O80</f>
        <v>10.1906976744186</v>
      </c>
      <c r="R80" s="5" t="n">
        <v>54</v>
      </c>
      <c r="S80" s="0" t="s">
        <v>22</v>
      </c>
      <c r="T80" s="0" t="n">
        <v>3.86</v>
      </c>
      <c r="U80" s="0" t="n">
        <v>4.19</v>
      </c>
    </row>
    <row r="81" customFormat="false" ht="15" hidden="false" customHeight="false" outlineLevel="0" collapsed="false">
      <c r="A81" s="6" t="s">
        <v>186</v>
      </c>
      <c r="B81" s="6"/>
      <c r="C81" s="6"/>
      <c r="D81" s="7" t="n">
        <v>80</v>
      </c>
      <c r="E81" s="10" t="n">
        <v>4.04</v>
      </c>
      <c r="F81" s="7"/>
      <c r="G81" s="6" t="s">
        <v>180</v>
      </c>
      <c r="H81" s="20" t="s">
        <v>181</v>
      </c>
      <c r="I81" s="6" t="s">
        <v>182</v>
      </c>
      <c r="J81" s="6" t="n">
        <v>86</v>
      </c>
      <c r="K81" s="9" t="n">
        <v>40.7</v>
      </c>
      <c r="L81" s="10" t="n">
        <v>29.3</v>
      </c>
      <c r="M81" s="6" t="n">
        <v>70</v>
      </c>
      <c r="N81" s="6" t="n">
        <v>50</v>
      </c>
      <c r="O81" s="0" t="n">
        <f aca="false">70/K81</f>
        <v>1.71990171990172</v>
      </c>
      <c r="P81" s="0" t="n">
        <f aca="false">E81*O81</f>
        <v>6.94840294840295</v>
      </c>
      <c r="R81" s="5" t="s">
        <v>187</v>
      </c>
      <c r="S81" s="0" t="s">
        <v>22</v>
      </c>
      <c r="T81" s="0" t="n">
        <v>5.1</v>
      </c>
    </row>
    <row r="82" customFormat="false" ht="15" hidden="false" customHeight="false" outlineLevel="0" collapsed="false">
      <c r="A82" s="6" t="s">
        <v>188</v>
      </c>
      <c r="B82" s="6"/>
      <c r="C82" s="6"/>
      <c r="D82" s="7" t="n">
        <v>81</v>
      </c>
      <c r="E82" s="10" t="n">
        <v>2.35</v>
      </c>
      <c r="F82" s="7"/>
      <c r="G82" s="6" t="s">
        <v>180</v>
      </c>
      <c r="H82" s="20" t="s">
        <v>181</v>
      </c>
      <c r="I82" s="6" t="s">
        <v>182</v>
      </c>
      <c r="J82" s="6" t="n">
        <v>162</v>
      </c>
      <c r="K82" s="9" t="n">
        <v>21.6</v>
      </c>
      <c r="L82" s="10" t="n">
        <v>48.4</v>
      </c>
      <c r="M82" s="6" t="n">
        <v>70</v>
      </c>
      <c r="N82" s="6" t="n">
        <v>50</v>
      </c>
      <c r="O82" s="0" t="n">
        <f aca="false">70/K82</f>
        <v>3.24074074074074</v>
      </c>
      <c r="P82" s="0" t="n">
        <f aca="false">E82*O82</f>
        <v>7.61574074074074</v>
      </c>
      <c r="R82" s="5" t="s">
        <v>187</v>
      </c>
      <c r="S82" s="0" t="s">
        <v>22</v>
      </c>
      <c r="T82" s="0" t="n">
        <v>4.49</v>
      </c>
    </row>
    <row r="83" customFormat="false" ht="15" hidden="false" customHeight="false" outlineLevel="0" collapsed="false">
      <c r="A83" s="6" t="s">
        <v>189</v>
      </c>
      <c r="B83" s="6" t="s">
        <v>190</v>
      </c>
      <c r="C83" s="6" t="s">
        <v>22</v>
      </c>
      <c r="D83" s="7" t="n">
        <v>82</v>
      </c>
      <c r="E83" s="10" t="n">
        <v>3.65</v>
      </c>
      <c r="F83" s="7"/>
      <c r="G83" s="6" t="s">
        <v>180</v>
      </c>
      <c r="H83" s="20" t="s">
        <v>181</v>
      </c>
      <c r="I83" s="6" t="s">
        <v>182</v>
      </c>
      <c r="J83" s="6" t="n">
        <v>164</v>
      </c>
      <c r="K83" s="9" t="n">
        <v>21.3</v>
      </c>
      <c r="L83" s="10" t="n">
        <v>48.7</v>
      </c>
      <c r="M83" s="6" t="n">
        <v>70</v>
      </c>
      <c r="N83" s="6" t="n">
        <v>50</v>
      </c>
      <c r="O83" s="0" t="n">
        <f aca="false">70/K83</f>
        <v>3.28638497652582</v>
      </c>
      <c r="P83" s="0" t="n">
        <f aca="false">E83*O83</f>
        <v>11.9953051643192</v>
      </c>
      <c r="R83" s="5" t="n">
        <v>32</v>
      </c>
      <c r="S83" s="0" t="s">
        <v>22</v>
      </c>
      <c r="T83" s="0" t="n">
        <v>5.44</v>
      </c>
    </row>
    <row r="84" customFormat="false" ht="15" hidden="false" customHeight="false" outlineLevel="0" collapsed="false">
      <c r="A84" s="6" t="s">
        <v>191</v>
      </c>
      <c r="B84" s="6" t="s">
        <v>192</v>
      </c>
      <c r="C84" s="6" t="s">
        <v>22</v>
      </c>
      <c r="D84" s="7" t="n">
        <v>83</v>
      </c>
      <c r="E84" s="10" t="n">
        <v>3.48</v>
      </c>
      <c r="F84" s="7"/>
      <c r="G84" s="6" t="s">
        <v>180</v>
      </c>
      <c r="H84" s="20" t="s">
        <v>181</v>
      </c>
      <c r="I84" s="6" t="s">
        <v>182</v>
      </c>
      <c r="J84" s="6" t="n">
        <v>129</v>
      </c>
      <c r="K84" s="9" t="n">
        <v>27.1</v>
      </c>
      <c r="L84" s="10" t="n">
        <v>42.9</v>
      </c>
      <c r="M84" s="6" t="n">
        <v>70</v>
      </c>
      <c r="N84" s="6" t="n">
        <v>50</v>
      </c>
      <c r="O84" s="0" t="n">
        <f aca="false">70/K84</f>
        <v>2.5830258302583</v>
      </c>
      <c r="P84" s="0" t="n">
        <f aca="false">E84*O84</f>
        <v>8.98892988929889</v>
      </c>
      <c r="R84" s="5" t="n">
        <v>75</v>
      </c>
      <c r="S84" s="0" t="s">
        <v>22</v>
      </c>
      <c r="T84" s="0" t="n">
        <v>5.89</v>
      </c>
    </row>
    <row r="85" customFormat="false" ht="15" hidden="false" customHeight="false" outlineLevel="0" collapsed="false">
      <c r="A85" s="6" t="s">
        <v>193</v>
      </c>
      <c r="C85" s="6"/>
      <c r="D85" s="7" t="n">
        <v>84</v>
      </c>
      <c r="E85" s="10" t="n">
        <v>3.4</v>
      </c>
      <c r="F85" s="7"/>
      <c r="G85" s="6" t="s">
        <v>180</v>
      </c>
      <c r="H85" s="20" t="s">
        <v>181</v>
      </c>
      <c r="I85" s="6" t="s">
        <v>182</v>
      </c>
      <c r="J85" s="6" t="n">
        <v>95</v>
      </c>
      <c r="K85" s="9" t="n">
        <v>36.8</v>
      </c>
      <c r="L85" s="10" t="n">
        <v>33.2</v>
      </c>
      <c r="M85" s="6" t="n">
        <v>70</v>
      </c>
      <c r="N85" s="6" t="n">
        <v>50</v>
      </c>
      <c r="O85" s="0" t="n">
        <f aca="false">70/K85</f>
        <v>1.90217391304348</v>
      </c>
      <c r="P85" s="0" t="n">
        <f aca="false">E85*O85</f>
        <v>6.46739130434783</v>
      </c>
      <c r="R85" s="5" t="s">
        <v>187</v>
      </c>
      <c r="S85" s="0" t="s">
        <v>22</v>
      </c>
      <c r="T85" s="0" t="n">
        <v>4.04</v>
      </c>
    </row>
    <row r="86" customFormat="false" ht="15" hidden="false" customHeight="false" outlineLevel="0" collapsed="false">
      <c r="A86" s="6" t="s">
        <v>194</v>
      </c>
      <c r="B86" s="6" t="s">
        <v>195</v>
      </c>
      <c r="C86" s="6" t="s">
        <v>22</v>
      </c>
      <c r="D86" s="7" t="n">
        <v>85</v>
      </c>
      <c r="E86" s="7" t="n">
        <v>10.7</v>
      </c>
      <c r="F86" s="7"/>
      <c r="G86" s="6" t="s">
        <v>196</v>
      </c>
      <c r="H86" s="20" t="s">
        <v>197</v>
      </c>
      <c r="I86" s="6" t="s">
        <v>182</v>
      </c>
      <c r="J86" s="6" t="n">
        <v>148</v>
      </c>
      <c r="K86" s="9" t="n">
        <v>23.6</v>
      </c>
      <c r="L86" s="10" t="n">
        <v>46.4</v>
      </c>
      <c r="M86" s="6" t="n">
        <v>70</v>
      </c>
      <c r="N86" s="6" t="n">
        <v>50</v>
      </c>
      <c r="O86" s="0" t="n">
        <f aca="false">70/K86</f>
        <v>2.96610169491525</v>
      </c>
      <c r="P86" s="0" t="n">
        <f aca="false">E86*O86</f>
        <v>31.7372881355932</v>
      </c>
      <c r="Q86" s="4" t="n">
        <f aca="false">((E86/6.5)*60)-60</f>
        <v>38.7692307692308</v>
      </c>
      <c r="S86" s="0" t="s">
        <v>22</v>
      </c>
      <c r="T86" s="0" t="n">
        <v>6.73</v>
      </c>
    </row>
    <row r="87" customFormat="false" ht="15" hidden="false" customHeight="false" outlineLevel="0" collapsed="false">
      <c r="A87" s="6" t="s">
        <v>198</v>
      </c>
      <c r="B87" s="6" t="s">
        <v>199</v>
      </c>
      <c r="C87" s="6" t="s">
        <v>22</v>
      </c>
      <c r="D87" s="7" t="n">
        <v>86</v>
      </c>
      <c r="E87" s="7" t="n">
        <v>10.2</v>
      </c>
      <c r="F87" s="7"/>
      <c r="G87" s="6" t="s">
        <v>196</v>
      </c>
      <c r="H87" s="20" t="s">
        <v>181</v>
      </c>
      <c r="I87" s="6" t="s">
        <v>182</v>
      </c>
      <c r="J87" s="6" t="n">
        <v>118</v>
      </c>
      <c r="K87" s="9" t="n">
        <v>29.7</v>
      </c>
      <c r="L87" s="10" t="n">
        <v>40.3</v>
      </c>
      <c r="M87" s="6" t="n">
        <v>70</v>
      </c>
      <c r="N87" s="6" t="n">
        <v>50</v>
      </c>
      <c r="O87" s="0" t="n">
        <f aca="false">70/K87</f>
        <v>2.35690235690236</v>
      </c>
      <c r="P87" s="0" t="n">
        <f aca="false">E87*O87</f>
        <v>24.040404040404</v>
      </c>
      <c r="Q87" s="4" t="n">
        <f aca="false">((E87/6.5)*60)-60</f>
        <v>34.1538461538461</v>
      </c>
      <c r="S87" s="0" t="s">
        <v>22</v>
      </c>
      <c r="T87" s="0" t="n">
        <v>6.31</v>
      </c>
    </row>
    <row r="88" customFormat="false" ht="15" hidden="false" customHeight="false" outlineLevel="0" collapsed="false">
      <c r="A88" s="6" t="s">
        <v>200</v>
      </c>
      <c r="B88" s="6" t="s">
        <v>201</v>
      </c>
      <c r="C88" s="6" t="s">
        <v>22</v>
      </c>
      <c r="D88" s="7" t="n">
        <v>87</v>
      </c>
      <c r="E88" s="10" t="n">
        <v>5.8</v>
      </c>
      <c r="F88" s="7"/>
      <c r="G88" s="6" t="s">
        <v>196</v>
      </c>
      <c r="H88" s="20" t="s">
        <v>202</v>
      </c>
      <c r="I88" s="6" t="s">
        <v>182</v>
      </c>
      <c r="J88" s="6" t="n">
        <v>140</v>
      </c>
      <c r="K88" s="9" t="n">
        <v>25</v>
      </c>
      <c r="L88" s="10" t="n">
        <v>45</v>
      </c>
      <c r="M88" s="6" t="n">
        <v>70</v>
      </c>
      <c r="N88" s="6" t="n">
        <v>50</v>
      </c>
      <c r="O88" s="0" t="n">
        <f aca="false">70/K88</f>
        <v>2.8</v>
      </c>
      <c r="P88" s="0" t="n">
        <f aca="false">E88*O88</f>
        <v>16.24</v>
      </c>
      <c r="R88" s="5" t="n">
        <v>4.3</v>
      </c>
      <c r="S88" s="0" t="s">
        <v>22</v>
      </c>
      <c r="T88" s="0" t="n">
        <v>6.36</v>
      </c>
    </row>
    <row r="89" customFormat="false" ht="15" hidden="false" customHeight="false" outlineLevel="0" collapsed="false">
      <c r="A89" s="21" t="s">
        <v>203</v>
      </c>
      <c r="B89" s="6" t="s">
        <v>204</v>
      </c>
      <c r="C89" s="6" t="s">
        <v>22</v>
      </c>
      <c r="D89" s="7" t="n">
        <v>88</v>
      </c>
      <c r="E89" s="10" t="n">
        <v>3.99</v>
      </c>
      <c r="F89" s="7"/>
      <c r="G89" s="6" t="s">
        <v>196</v>
      </c>
      <c r="H89" s="20" t="s">
        <v>205</v>
      </c>
      <c r="I89" s="6" t="s">
        <v>182</v>
      </c>
      <c r="J89" s="6" t="n">
        <v>135</v>
      </c>
      <c r="K89" s="9" t="n">
        <v>25.9</v>
      </c>
      <c r="L89" s="10" t="n">
        <v>44.1</v>
      </c>
      <c r="M89" s="6" t="n">
        <v>70</v>
      </c>
      <c r="N89" s="6" t="n">
        <v>50</v>
      </c>
      <c r="O89" s="0" t="n">
        <f aca="false">70/K89</f>
        <v>2.7027027027027</v>
      </c>
      <c r="P89" s="0" t="n">
        <f aca="false">E89*O89</f>
        <v>10.7837837837838</v>
      </c>
      <c r="R89" s="5" t="n">
        <v>38.8</v>
      </c>
      <c r="S89" s="0" t="s">
        <v>22</v>
      </c>
      <c r="T89" s="0" t="n">
        <v>6.45</v>
      </c>
    </row>
    <row r="90" customFormat="false" ht="15" hidden="false" customHeight="false" outlineLevel="0" collapsed="false">
      <c r="A90" s="6" t="s">
        <v>206</v>
      </c>
      <c r="B90" s="6" t="s">
        <v>207</v>
      </c>
      <c r="C90" s="6" t="s">
        <v>22</v>
      </c>
      <c r="D90" s="7" t="n">
        <v>89</v>
      </c>
      <c r="E90" s="10" t="n">
        <v>7.96</v>
      </c>
      <c r="F90" s="7"/>
      <c r="G90" s="6" t="s">
        <v>196</v>
      </c>
      <c r="H90" s="20" t="s">
        <v>208</v>
      </c>
      <c r="I90" s="6" t="s">
        <v>182</v>
      </c>
      <c r="J90" s="6" t="n">
        <v>58</v>
      </c>
      <c r="K90" s="9" t="n">
        <v>60.3</v>
      </c>
      <c r="L90" s="10" t="n">
        <v>9.7</v>
      </c>
      <c r="M90" s="6" t="n">
        <v>70</v>
      </c>
      <c r="N90" s="6" t="n">
        <v>50</v>
      </c>
      <c r="O90" s="0" t="n">
        <f aca="false">70/K90</f>
        <v>1.16086235489221</v>
      </c>
      <c r="P90" s="0" t="n">
        <f aca="false">E90*O90</f>
        <v>9.24046434494196</v>
      </c>
      <c r="Q90" s="4" t="n">
        <f aca="false">((E90/6.5)*60)-60</f>
        <v>13.4769230769231</v>
      </c>
      <c r="S90" s="0" t="s">
        <v>22</v>
      </c>
      <c r="T90" s="0" t="n">
        <v>6.29</v>
      </c>
    </row>
    <row r="91" customFormat="false" ht="15" hidden="false" customHeight="false" outlineLevel="0" collapsed="false">
      <c r="A91" s="6" t="s">
        <v>209</v>
      </c>
      <c r="B91" s="6" t="s">
        <v>210</v>
      </c>
      <c r="C91" s="6" t="s">
        <v>22</v>
      </c>
      <c r="D91" s="7" t="n">
        <v>90</v>
      </c>
      <c r="E91" s="9" t="n">
        <v>14.3</v>
      </c>
      <c r="F91" s="7"/>
      <c r="G91" s="6" t="s">
        <v>196</v>
      </c>
      <c r="H91" s="20" t="s">
        <v>211</v>
      </c>
      <c r="I91" s="6" t="s">
        <v>182</v>
      </c>
      <c r="J91" s="6" t="n">
        <v>83</v>
      </c>
      <c r="K91" s="9" t="n">
        <v>42.2</v>
      </c>
      <c r="L91" s="10" t="n">
        <v>27.8</v>
      </c>
      <c r="M91" s="6" t="n">
        <v>70</v>
      </c>
      <c r="N91" s="6" t="n">
        <v>50</v>
      </c>
      <c r="O91" s="0" t="n">
        <f aca="false">70/K91</f>
        <v>1.65876777251185</v>
      </c>
      <c r="P91" s="0" t="n">
        <f aca="false">E91*O91</f>
        <v>23.7203791469194</v>
      </c>
      <c r="Q91" s="4" t="n">
        <f aca="false">((E91/6.5)*60)-60</f>
        <v>72</v>
      </c>
      <c r="S91" s="0" t="s">
        <v>22</v>
      </c>
      <c r="T91" s="0" t="n">
        <v>6.63</v>
      </c>
    </row>
    <row r="92" customFormat="false" ht="15" hidden="false" customHeight="false" outlineLevel="0" collapsed="false">
      <c r="A92" s="6" t="s">
        <v>212</v>
      </c>
      <c r="B92" s="6" t="s">
        <v>213</v>
      </c>
      <c r="C92" s="6" t="s">
        <v>22</v>
      </c>
      <c r="D92" s="7" t="n">
        <v>91</v>
      </c>
      <c r="E92" s="7" t="n">
        <v>9.44</v>
      </c>
      <c r="F92" s="7"/>
      <c r="G92" s="6" t="s">
        <v>23</v>
      </c>
      <c r="H92" s="6"/>
      <c r="I92" s="6" t="s">
        <v>41</v>
      </c>
      <c r="J92" s="6" t="n">
        <v>176</v>
      </c>
      <c r="K92" s="9" t="n">
        <v>19.9</v>
      </c>
      <c r="L92" s="10" t="n">
        <v>50.1</v>
      </c>
      <c r="M92" s="6" t="n">
        <v>70</v>
      </c>
      <c r="N92" s="6" t="n">
        <v>50</v>
      </c>
      <c r="O92" s="0" t="n">
        <f aca="false">70/K92</f>
        <v>3.51758793969849</v>
      </c>
      <c r="P92" s="0" t="n">
        <f aca="false">E92*O92</f>
        <v>33.2060301507538</v>
      </c>
      <c r="Q92" s="4" t="n">
        <f aca="false">((E92/6.5)*60)-60</f>
        <v>27.1384615384615</v>
      </c>
      <c r="S92" s="0" t="s">
        <v>22</v>
      </c>
      <c r="T92" s="0" t="n">
        <v>6.81</v>
      </c>
    </row>
    <row r="93" customFormat="false" ht="15" hidden="false" customHeight="false" outlineLevel="0" collapsed="false">
      <c r="A93" s="6" t="s">
        <v>214</v>
      </c>
      <c r="B93" s="6" t="s">
        <v>215</v>
      </c>
      <c r="C93" s="6" t="s">
        <v>22</v>
      </c>
      <c r="D93" s="7" t="n">
        <v>92</v>
      </c>
      <c r="E93" s="7" t="n">
        <v>9.04</v>
      </c>
      <c r="F93" s="7" t="n">
        <v>23.4</v>
      </c>
      <c r="G93" s="6" t="s">
        <v>23</v>
      </c>
      <c r="H93" s="6"/>
      <c r="I93" s="6" t="s">
        <v>41</v>
      </c>
      <c r="J93" s="6" t="n">
        <v>137</v>
      </c>
      <c r="K93" s="9" t="n">
        <v>25.5</v>
      </c>
      <c r="L93" s="10" t="n">
        <v>44.5</v>
      </c>
      <c r="M93" s="6" t="n">
        <v>70</v>
      </c>
      <c r="N93" s="6" t="n">
        <v>50</v>
      </c>
      <c r="O93" s="0" t="n">
        <f aca="false">70/K93</f>
        <v>2.74509803921569</v>
      </c>
      <c r="P93" s="0" t="n">
        <f aca="false">E93*O93</f>
        <v>24.8156862745098</v>
      </c>
      <c r="Q93" s="4" t="n">
        <f aca="false">((E93/6.5)*60)-60</f>
        <v>23.4461538461538</v>
      </c>
      <c r="S93" s="0" t="s">
        <v>22</v>
      </c>
      <c r="T93" s="0" t="n">
        <v>7.03</v>
      </c>
    </row>
    <row r="94" customFormat="false" ht="15" hidden="false" customHeight="false" outlineLevel="0" collapsed="false">
      <c r="A94" s="6" t="s">
        <v>216</v>
      </c>
      <c r="B94" s="6" t="s">
        <v>217</v>
      </c>
      <c r="C94" s="6" t="s">
        <v>22</v>
      </c>
      <c r="D94" s="7" t="n">
        <v>93</v>
      </c>
      <c r="E94" s="10" t="n">
        <v>5.6</v>
      </c>
      <c r="F94" s="7" t="n">
        <v>22</v>
      </c>
      <c r="G94" s="6" t="s">
        <v>23</v>
      </c>
      <c r="H94" s="6"/>
      <c r="I94" s="6" t="s">
        <v>41</v>
      </c>
      <c r="J94" s="6" t="n">
        <v>227</v>
      </c>
      <c r="K94" s="9" t="n">
        <v>15.4</v>
      </c>
      <c r="L94" s="10" t="n">
        <v>54.6</v>
      </c>
      <c r="M94" s="6" t="n">
        <v>70</v>
      </c>
      <c r="N94" s="6" t="n">
        <v>50</v>
      </c>
      <c r="O94" s="0" t="n">
        <f aca="false">70/K94</f>
        <v>4.54545454545455</v>
      </c>
      <c r="P94" s="0" t="n">
        <f aca="false">E94*O94</f>
        <v>25.4545454545454</v>
      </c>
      <c r="R94" s="5" t="n">
        <v>2.85</v>
      </c>
      <c r="S94" s="0" t="s">
        <v>22</v>
      </c>
      <c r="T94" s="0" t="n">
        <v>6.14</v>
      </c>
    </row>
    <row r="95" customFormat="false" ht="15" hidden="false" customHeight="false" outlineLevel="0" collapsed="false">
      <c r="A95" s="6" t="s">
        <v>218</v>
      </c>
      <c r="B95" s="6" t="s">
        <v>219</v>
      </c>
      <c r="C95" s="6" t="s">
        <v>22</v>
      </c>
      <c r="D95" s="7" t="n">
        <v>94</v>
      </c>
      <c r="E95" s="10" t="n">
        <v>7.24</v>
      </c>
      <c r="F95" s="7" t="n">
        <v>27.6</v>
      </c>
      <c r="G95" s="6" t="s">
        <v>23</v>
      </c>
      <c r="H95" s="6"/>
      <c r="I95" s="6" t="s">
        <v>24</v>
      </c>
      <c r="J95" s="6" t="n">
        <v>202</v>
      </c>
      <c r="K95" s="9" t="n">
        <v>17.3</v>
      </c>
      <c r="L95" s="10" t="n">
        <v>52.7</v>
      </c>
      <c r="M95" s="6" t="n">
        <v>70</v>
      </c>
      <c r="N95" s="6" t="n">
        <v>50</v>
      </c>
      <c r="O95" s="0" t="n">
        <f aca="false">70/K95</f>
        <v>4.04624277456647</v>
      </c>
      <c r="P95" s="0" t="n">
        <f aca="false">E95*O95</f>
        <v>29.2947976878613</v>
      </c>
      <c r="Q95" s="4" t="n">
        <f aca="false">((E95/6.5)*60)-60</f>
        <v>6.83076923076924</v>
      </c>
      <c r="S95" s="0" t="s">
        <v>22</v>
      </c>
      <c r="T95" s="0" t="n">
        <v>5.88</v>
      </c>
    </row>
    <row r="96" customFormat="false" ht="15" hidden="false" customHeight="false" outlineLevel="0" collapsed="false">
      <c r="A96" s="6" t="s">
        <v>220</v>
      </c>
      <c r="B96" s="6" t="s">
        <v>221</v>
      </c>
      <c r="C96" s="6" t="s">
        <v>22</v>
      </c>
      <c r="D96" s="7" t="n">
        <v>95</v>
      </c>
      <c r="E96" s="7" t="n">
        <v>9.92</v>
      </c>
      <c r="F96" s="7" t="n">
        <v>36.8</v>
      </c>
      <c r="G96" s="6" t="s">
        <v>23</v>
      </c>
      <c r="H96" s="6"/>
      <c r="I96" s="6" t="s">
        <v>24</v>
      </c>
      <c r="J96" s="6" t="n">
        <v>201</v>
      </c>
      <c r="K96" s="9" t="n">
        <v>17.4</v>
      </c>
      <c r="L96" s="10" t="n">
        <v>52.6</v>
      </c>
      <c r="M96" s="6" t="n">
        <v>70</v>
      </c>
      <c r="N96" s="6" t="n">
        <v>50</v>
      </c>
      <c r="O96" s="0" t="n">
        <f aca="false">70/K96</f>
        <v>4.02298850574713</v>
      </c>
      <c r="P96" s="0" t="n">
        <f aca="false">E96*O96</f>
        <v>39.9080459770115</v>
      </c>
      <c r="Q96" s="4" t="n">
        <f aca="false">((E96/6.5)*60)-60</f>
        <v>31.5692307692308</v>
      </c>
      <c r="S96" s="0" t="s">
        <v>22</v>
      </c>
      <c r="T96" s="0" t="n">
        <v>6.05</v>
      </c>
    </row>
    <row r="97" customFormat="false" ht="15" hidden="false" customHeight="false" outlineLevel="0" collapsed="false">
      <c r="A97" s="6" t="s">
        <v>222</v>
      </c>
      <c r="B97" s="6" t="s">
        <v>223</v>
      </c>
      <c r="C97" s="6" t="s">
        <v>22</v>
      </c>
      <c r="D97" s="7" t="n">
        <v>96</v>
      </c>
      <c r="E97" s="10" t="n">
        <v>8.56</v>
      </c>
      <c r="F97" s="7" t="n">
        <v>19.9</v>
      </c>
      <c r="G97" s="6" t="s">
        <v>23</v>
      </c>
      <c r="H97" s="6"/>
      <c r="I97" s="6" t="s">
        <v>24</v>
      </c>
      <c r="J97" s="6" t="n">
        <v>126</v>
      </c>
      <c r="K97" s="9" t="n">
        <v>27.8</v>
      </c>
      <c r="L97" s="10" t="n">
        <v>42.2</v>
      </c>
      <c r="M97" s="6" t="n">
        <v>70</v>
      </c>
      <c r="N97" s="6" t="n">
        <v>50</v>
      </c>
      <c r="O97" s="0" t="n">
        <f aca="false">70/K97</f>
        <v>2.51798561151079</v>
      </c>
      <c r="P97" s="0" t="n">
        <f aca="false">E97*O97</f>
        <v>21.5539568345324</v>
      </c>
      <c r="Q97" s="4" t="n">
        <f aca="false">((E97/6.5)*60)-60</f>
        <v>19.0153846153846</v>
      </c>
      <c r="S97" s="0" t="s">
        <v>22</v>
      </c>
      <c r="T97" s="0" t="n">
        <v>6.38</v>
      </c>
    </row>
    <row r="98" customFormat="false" ht="15" hidden="false" customHeight="false" outlineLevel="0" collapsed="false">
      <c r="A98" s="6" t="s">
        <v>224</v>
      </c>
      <c r="B98" s="6" t="s">
        <v>225</v>
      </c>
      <c r="C98" s="6" t="s">
        <v>22</v>
      </c>
      <c r="D98" s="7" t="n">
        <v>97</v>
      </c>
      <c r="E98" s="7" t="n">
        <v>12.1</v>
      </c>
      <c r="F98" s="7"/>
      <c r="G98" s="6" t="s">
        <v>90</v>
      </c>
      <c r="H98" s="6"/>
      <c r="I98" s="22" t="s">
        <v>226</v>
      </c>
      <c r="J98" s="6" t="n">
        <v>200</v>
      </c>
      <c r="K98" s="9" t="n">
        <v>17.5</v>
      </c>
      <c r="L98" s="10" t="n">
        <v>52.5</v>
      </c>
      <c r="M98" s="6" t="n">
        <v>70</v>
      </c>
      <c r="N98" s="6" t="n">
        <v>50</v>
      </c>
      <c r="O98" s="0" t="n">
        <f aca="false">70/K98</f>
        <v>4</v>
      </c>
      <c r="P98" s="0" t="n">
        <f aca="false">E98*O98</f>
        <v>48.4</v>
      </c>
      <c r="Q98" s="4" t="n">
        <f aca="false">((E98/6.5)*60)-60</f>
        <v>51.6923076923077</v>
      </c>
      <c r="S98" s="0" t="s">
        <v>22</v>
      </c>
      <c r="T98" s="0" t="n">
        <v>6.83</v>
      </c>
    </row>
    <row r="99" customFormat="false" ht="15" hidden="false" customHeight="false" outlineLevel="0" collapsed="false">
      <c r="A99" s="6" t="s">
        <v>227</v>
      </c>
      <c r="B99" s="6" t="s">
        <v>228</v>
      </c>
      <c r="C99" s="6" t="s">
        <v>22</v>
      </c>
      <c r="D99" s="7" t="n">
        <v>98</v>
      </c>
      <c r="E99" s="10" t="n">
        <v>4.84</v>
      </c>
      <c r="F99" s="7"/>
      <c r="G99" s="6" t="s">
        <v>90</v>
      </c>
      <c r="H99" s="6"/>
      <c r="I99" s="22" t="s">
        <v>226</v>
      </c>
      <c r="J99" s="6" t="n">
        <v>159</v>
      </c>
      <c r="K99" s="9" t="n">
        <v>22</v>
      </c>
      <c r="L99" s="10" t="n">
        <v>48</v>
      </c>
      <c r="M99" s="6" t="n">
        <v>70</v>
      </c>
      <c r="N99" s="6" t="n">
        <v>50</v>
      </c>
      <c r="O99" s="0" t="n">
        <f aca="false">70/K99</f>
        <v>3.18181818181818</v>
      </c>
      <c r="P99" s="0" t="n">
        <f aca="false">E99*O99</f>
        <v>15.4</v>
      </c>
      <c r="R99" s="5" t="n">
        <v>11.7</v>
      </c>
      <c r="S99" s="0" t="s">
        <v>22</v>
      </c>
      <c r="T99" s="0" t="n">
        <v>6.69</v>
      </c>
    </row>
    <row r="100" customFormat="false" ht="15" hidden="false" customHeight="false" outlineLevel="0" collapsed="false">
      <c r="A100" s="6" t="s">
        <v>229</v>
      </c>
      <c r="B100" s="6" t="s">
        <v>230</v>
      </c>
      <c r="C100" s="6" t="s">
        <v>22</v>
      </c>
      <c r="D100" s="7" t="n">
        <v>99</v>
      </c>
      <c r="E100" s="10" t="n">
        <v>4.72</v>
      </c>
      <c r="F100" s="7"/>
      <c r="G100" s="6" t="s">
        <v>90</v>
      </c>
      <c r="H100" s="6"/>
      <c r="I100" s="22" t="s">
        <v>226</v>
      </c>
      <c r="J100" s="6" t="n">
        <v>119</v>
      </c>
      <c r="K100" s="9" t="n">
        <v>29.4</v>
      </c>
      <c r="L100" s="10" t="n">
        <v>40.6</v>
      </c>
      <c r="M100" s="6" t="n">
        <v>70</v>
      </c>
      <c r="N100" s="6" t="n">
        <v>50</v>
      </c>
      <c r="O100" s="0" t="n">
        <f aca="false">70/K100</f>
        <v>2.38095238095238</v>
      </c>
      <c r="P100" s="0" t="n">
        <f aca="false">E100*O100</f>
        <v>11.2380952380952</v>
      </c>
      <c r="R100" s="5" t="n">
        <v>23.7</v>
      </c>
      <c r="S100" s="0" t="s">
        <v>22</v>
      </c>
      <c r="T100" s="0" t="n">
        <v>6.75</v>
      </c>
    </row>
    <row r="101" customFormat="false" ht="15" hidden="false" customHeight="false" outlineLevel="0" collapsed="false">
      <c r="A101" s="6" t="s">
        <v>231</v>
      </c>
      <c r="B101" s="6" t="s">
        <v>232</v>
      </c>
      <c r="C101" s="6" t="s">
        <v>22</v>
      </c>
      <c r="D101" s="7" t="n">
        <v>100</v>
      </c>
      <c r="E101" s="10" t="n">
        <v>6.6</v>
      </c>
      <c r="F101" s="7"/>
      <c r="G101" s="6" t="s">
        <v>90</v>
      </c>
      <c r="H101" s="6"/>
      <c r="I101" s="23" t="s">
        <v>233</v>
      </c>
      <c r="J101" s="6" t="n">
        <v>265</v>
      </c>
      <c r="K101" s="9" t="n">
        <v>13.2</v>
      </c>
      <c r="L101" s="10" t="n">
        <v>56.8</v>
      </c>
      <c r="M101" s="6" t="n">
        <v>70</v>
      </c>
      <c r="N101" s="6" t="n">
        <v>50</v>
      </c>
      <c r="O101" s="0" t="n">
        <f aca="false">70/K101</f>
        <v>5.3030303030303</v>
      </c>
      <c r="P101" s="0" t="n">
        <f aca="false">E101*O101</f>
        <v>35</v>
      </c>
      <c r="S101" s="0" t="s">
        <v>151</v>
      </c>
      <c r="T101" s="0" t="n">
        <v>6.74</v>
      </c>
    </row>
    <row r="102" customFormat="false" ht="15" hidden="false" customHeight="false" outlineLevel="0" collapsed="false">
      <c r="A102" s="6" t="s">
        <v>234</v>
      </c>
      <c r="B102" s="6" t="s">
        <v>235</v>
      </c>
      <c r="C102" s="6" t="s">
        <v>22</v>
      </c>
      <c r="D102" s="7" t="n">
        <v>101</v>
      </c>
      <c r="E102" s="7" t="n">
        <v>10.6</v>
      </c>
      <c r="F102" s="7"/>
      <c r="G102" s="6" t="s">
        <v>90</v>
      </c>
      <c r="H102" s="6"/>
      <c r="I102" s="23" t="s">
        <v>233</v>
      </c>
      <c r="J102" s="6" t="n">
        <v>165</v>
      </c>
      <c r="K102" s="9" t="n">
        <v>21.2</v>
      </c>
      <c r="L102" s="10" t="n">
        <v>48.8</v>
      </c>
      <c r="M102" s="6" t="n">
        <v>70</v>
      </c>
      <c r="N102" s="6" t="n">
        <v>50</v>
      </c>
      <c r="O102" s="0" t="n">
        <f aca="false">70/K102</f>
        <v>3.30188679245283</v>
      </c>
      <c r="P102" s="0" t="n">
        <f aca="false">E102*O102</f>
        <v>35</v>
      </c>
      <c r="Q102" s="4" t="n">
        <f aca="false">((E102/6.5)*60)-60</f>
        <v>37.8461538461538</v>
      </c>
      <c r="S102" s="0" t="s">
        <v>22</v>
      </c>
      <c r="T102" s="0" t="n">
        <v>6.78</v>
      </c>
    </row>
    <row r="103" customFormat="false" ht="15" hidden="false" customHeight="false" outlineLevel="0" collapsed="false">
      <c r="A103" s="6" t="s">
        <v>236</v>
      </c>
      <c r="B103" s="6" t="s">
        <v>237</v>
      </c>
      <c r="C103" s="6" t="s">
        <v>22</v>
      </c>
      <c r="D103" s="7" t="n">
        <v>102</v>
      </c>
      <c r="E103" s="10" t="n">
        <v>3.55</v>
      </c>
      <c r="F103" s="7"/>
      <c r="G103" s="6" t="s">
        <v>90</v>
      </c>
      <c r="H103" s="6"/>
      <c r="I103" s="23" t="s">
        <v>233</v>
      </c>
      <c r="J103" s="6" t="n">
        <v>221</v>
      </c>
      <c r="K103" s="9" t="n">
        <v>15.8</v>
      </c>
      <c r="L103" s="10" t="n">
        <v>54.2</v>
      </c>
      <c r="M103" s="6" t="n">
        <v>70</v>
      </c>
      <c r="N103" s="6" t="n">
        <v>50</v>
      </c>
      <c r="O103" s="0" t="n">
        <f aca="false">70/K103</f>
        <v>4.43037974683544</v>
      </c>
      <c r="P103" s="0" t="n">
        <f aca="false">E103*O103</f>
        <v>15.7278481012658</v>
      </c>
      <c r="R103" s="5" t="n">
        <v>29</v>
      </c>
      <c r="S103" s="0" t="s">
        <v>22</v>
      </c>
      <c r="T103" s="0" t="n">
        <v>7.67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8" activeCellId="0" sqref="B48"/>
    </sheetView>
  </sheetViews>
  <sheetFormatPr defaultColWidth="8.3671875" defaultRowHeight="15" zeroHeight="false" outlineLevelRow="0" outlineLevelCol="0"/>
  <cols>
    <col collapsed="false" customWidth="true" hidden="false" outlineLevel="0" max="2" min="1" style="0" width="7.16"/>
    <col collapsed="false" customWidth="true" hidden="false" outlineLevel="0" max="3" min="3" style="0" width="8.66"/>
    <col collapsed="false" customWidth="true" hidden="false" outlineLevel="0" max="4" min="4" style="0" width="14.84"/>
    <col collapsed="false" customWidth="true" hidden="false" outlineLevel="0" max="5" min="5" style="0" width="6.16"/>
    <col collapsed="false" customWidth="true" hidden="false" outlineLevel="0" max="62" min="6" style="0" width="10.49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6</v>
      </c>
      <c r="D1" s="6" t="s">
        <v>7</v>
      </c>
      <c r="E1" s="6" t="s">
        <v>8</v>
      </c>
    </row>
    <row r="2" customFormat="false" ht="15" hidden="false" customHeight="false" outlineLevel="0" collapsed="false">
      <c r="A2" s="6" t="s">
        <v>20</v>
      </c>
      <c r="B2" s="6" t="s">
        <v>21</v>
      </c>
      <c r="C2" s="6" t="s">
        <v>238</v>
      </c>
      <c r="D2" s="6" t="s">
        <v>239</v>
      </c>
      <c r="E2" s="6" t="s">
        <v>24</v>
      </c>
    </row>
    <row r="3" customFormat="false" ht="15" hidden="false" customHeight="false" outlineLevel="0" collapsed="false">
      <c r="A3" s="6" t="s">
        <v>25</v>
      </c>
      <c r="B3" s="6" t="s">
        <v>26</v>
      </c>
      <c r="C3" s="6" t="s">
        <v>238</v>
      </c>
      <c r="D3" s="6" t="s">
        <v>239</v>
      </c>
      <c r="E3" s="6" t="s">
        <v>24</v>
      </c>
    </row>
    <row r="4" customFormat="false" ht="15" hidden="false" customHeight="false" outlineLevel="0" collapsed="false">
      <c r="A4" s="6" t="s">
        <v>27</v>
      </c>
      <c r="B4" s="6" t="s">
        <v>28</v>
      </c>
      <c r="C4" s="6" t="s">
        <v>238</v>
      </c>
      <c r="D4" s="6" t="s">
        <v>239</v>
      </c>
      <c r="E4" s="6" t="s">
        <v>24</v>
      </c>
    </row>
    <row r="5" customFormat="false" ht="15" hidden="false" customHeight="false" outlineLevel="0" collapsed="false">
      <c r="A5" s="6" t="s">
        <v>29</v>
      </c>
      <c r="B5" s="6" t="s">
        <v>30</v>
      </c>
      <c r="C5" s="6" t="s">
        <v>238</v>
      </c>
      <c r="D5" s="6" t="s">
        <v>239</v>
      </c>
      <c r="E5" s="6" t="s">
        <v>24</v>
      </c>
    </row>
    <row r="6" customFormat="false" ht="15" hidden="false" customHeight="false" outlineLevel="0" collapsed="false">
      <c r="A6" s="6" t="s">
        <v>31</v>
      </c>
      <c r="B6" s="6" t="s">
        <v>32</v>
      </c>
      <c r="C6" s="6" t="s">
        <v>238</v>
      </c>
      <c r="D6" s="6" t="s">
        <v>239</v>
      </c>
      <c r="E6" s="6" t="s">
        <v>24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238</v>
      </c>
      <c r="D7" s="6" t="s">
        <v>239</v>
      </c>
      <c r="E7" s="6" t="s">
        <v>24</v>
      </c>
    </row>
    <row r="8" customFormat="false" ht="15" hidden="false" customHeight="false" outlineLevel="0" collapsed="false">
      <c r="A8" s="6" t="s">
        <v>35</v>
      </c>
      <c r="B8" s="6" t="s">
        <v>36</v>
      </c>
      <c r="C8" s="6" t="s">
        <v>238</v>
      </c>
      <c r="D8" s="6" t="s">
        <v>239</v>
      </c>
      <c r="E8" s="6" t="s">
        <v>24</v>
      </c>
    </row>
    <row r="9" customFormat="false" ht="15" hidden="false" customHeight="false" outlineLevel="0" collapsed="false">
      <c r="A9" s="6" t="s">
        <v>37</v>
      </c>
      <c r="B9" s="6" t="s">
        <v>38</v>
      </c>
      <c r="C9" s="6" t="s">
        <v>238</v>
      </c>
      <c r="D9" s="6" t="s">
        <v>239</v>
      </c>
      <c r="E9" s="6" t="s">
        <v>24</v>
      </c>
    </row>
    <row r="10" customFormat="false" ht="15" hidden="false" customHeight="false" outlineLevel="0" collapsed="false">
      <c r="A10" s="6" t="s">
        <v>39</v>
      </c>
      <c r="B10" s="6" t="s">
        <v>40</v>
      </c>
      <c r="C10" s="6" t="s">
        <v>238</v>
      </c>
      <c r="D10" s="6" t="s">
        <v>239</v>
      </c>
      <c r="E10" s="6" t="s">
        <v>41</v>
      </c>
    </row>
    <row r="11" customFormat="false" ht="15" hidden="false" customHeight="false" outlineLevel="0" collapsed="false">
      <c r="A11" s="6" t="s">
        <v>42</v>
      </c>
      <c r="B11" s="6" t="s">
        <v>43</v>
      </c>
      <c r="C11" s="6" t="s">
        <v>238</v>
      </c>
      <c r="D11" s="6" t="s">
        <v>239</v>
      </c>
      <c r="E11" s="6" t="s">
        <v>41</v>
      </c>
    </row>
    <row r="12" customFormat="false" ht="15" hidden="false" customHeight="false" outlineLevel="0" collapsed="false">
      <c r="A12" s="6" t="s">
        <v>44</v>
      </c>
      <c r="B12" s="6" t="s">
        <v>45</v>
      </c>
      <c r="C12" s="6" t="s">
        <v>238</v>
      </c>
      <c r="D12" s="6" t="s">
        <v>239</v>
      </c>
      <c r="E12" s="6" t="s">
        <v>41</v>
      </c>
    </row>
    <row r="13" customFormat="false" ht="15" hidden="false" customHeight="false" outlineLevel="0" collapsed="false">
      <c r="A13" s="6" t="s">
        <v>46</v>
      </c>
      <c r="B13" s="6" t="s">
        <v>47</v>
      </c>
      <c r="C13" s="6" t="s">
        <v>238</v>
      </c>
      <c r="D13" s="6" t="s">
        <v>239</v>
      </c>
      <c r="E13" s="6" t="s">
        <v>41</v>
      </c>
    </row>
    <row r="14" customFormat="false" ht="15" hidden="false" customHeight="false" outlineLevel="0" collapsed="false">
      <c r="A14" s="6" t="s">
        <v>48</v>
      </c>
      <c r="B14" s="6" t="s">
        <v>49</v>
      </c>
      <c r="C14" s="6" t="s">
        <v>238</v>
      </c>
      <c r="D14" s="6" t="s">
        <v>239</v>
      </c>
      <c r="E14" s="6" t="s">
        <v>41</v>
      </c>
    </row>
    <row r="15" customFormat="false" ht="15" hidden="false" customHeight="false" outlineLevel="0" collapsed="false">
      <c r="A15" s="6" t="s">
        <v>50</v>
      </c>
      <c r="B15" s="6" t="s">
        <v>51</v>
      </c>
      <c r="C15" s="6" t="s">
        <v>238</v>
      </c>
      <c r="D15" s="6" t="s">
        <v>239</v>
      </c>
      <c r="E15" s="6" t="s">
        <v>41</v>
      </c>
    </row>
    <row r="16" customFormat="false" ht="15" hidden="false" customHeight="false" outlineLevel="0" collapsed="false">
      <c r="A16" s="6" t="s">
        <v>52</v>
      </c>
      <c r="B16" s="6" t="s">
        <v>53</v>
      </c>
      <c r="C16" s="6" t="s">
        <v>238</v>
      </c>
      <c r="D16" s="6" t="s">
        <v>239</v>
      </c>
      <c r="E16" s="6" t="s">
        <v>41</v>
      </c>
    </row>
    <row r="17" customFormat="false" ht="15" hidden="false" customHeight="false" outlineLevel="0" collapsed="false">
      <c r="A17" s="6" t="s">
        <v>54</v>
      </c>
      <c r="B17" s="6" t="s">
        <v>55</v>
      </c>
      <c r="C17" s="6" t="s">
        <v>238</v>
      </c>
      <c r="D17" s="6" t="s">
        <v>239</v>
      </c>
      <c r="E17" s="6" t="s">
        <v>41</v>
      </c>
    </row>
    <row r="18" customFormat="false" ht="15" hidden="false" customHeight="false" outlineLevel="0" collapsed="false">
      <c r="A18" s="6" t="s">
        <v>56</v>
      </c>
      <c r="B18" s="6" t="s">
        <v>57</v>
      </c>
      <c r="C18" s="6" t="s">
        <v>238</v>
      </c>
      <c r="D18" s="6" t="s">
        <v>239</v>
      </c>
      <c r="E18" s="6" t="s">
        <v>24</v>
      </c>
    </row>
    <row r="19" customFormat="false" ht="15" hidden="false" customHeight="false" outlineLevel="0" collapsed="false">
      <c r="A19" s="6" t="s">
        <v>58</v>
      </c>
      <c r="B19" s="6" t="s">
        <v>59</v>
      </c>
      <c r="C19" s="6" t="s">
        <v>238</v>
      </c>
      <c r="D19" s="6" t="s">
        <v>239</v>
      </c>
      <c r="E19" s="6" t="s">
        <v>24</v>
      </c>
    </row>
    <row r="20" customFormat="false" ht="15" hidden="false" customHeight="false" outlineLevel="0" collapsed="false">
      <c r="A20" s="6" t="s">
        <v>60</v>
      </c>
      <c r="B20" s="6" t="s">
        <v>61</v>
      </c>
      <c r="C20" s="6" t="s">
        <v>238</v>
      </c>
      <c r="D20" s="6" t="s">
        <v>239</v>
      </c>
      <c r="E20" s="6" t="s">
        <v>24</v>
      </c>
    </row>
    <row r="21" customFormat="false" ht="15" hidden="false" customHeight="false" outlineLevel="0" collapsed="false">
      <c r="A21" s="6" t="s">
        <v>62</v>
      </c>
      <c r="B21" s="6" t="s">
        <v>63</v>
      </c>
      <c r="C21" s="6" t="s">
        <v>238</v>
      </c>
      <c r="D21" s="6" t="s">
        <v>239</v>
      </c>
      <c r="E21" s="6" t="s">
        <v>24</v>
      </c>
    </row>
    <row r="22" customFormat="false" ht="15" hidden="false" customHeight="false" outlineLevel="0" collapsed="false">
      <c r="A22" s="6" t="s">
        <v>64</v>
      </c>
      <c r="B22" s="6" t="s">
        <v>65</v>
      </c>
      <c r="C22" s="6" t="s">
        <v>238</v>
      </c>
      <c r="D22" s="6" t="s">
        <v>239</v>
      </c>
      <c r="E22" s="6" t="s">
        <v>24</v>
      </c>
    </row>
    <row r="23" customFormat="false" ht="15" hidden="false" customHeight="false" outlineLevel="0" collapsed="false">
      <c r="A23" s="6" t="s">
        <v>66</v>
      </c>
      <c r="B23" s="6" t="s">
        <v>67</v>
      </c>
      <c r="C23" s="6" t="s">
        <v>238</v>
      </c>
      <c r="D23" s="6" t="s">
        <v>239</v>
      </c>
      <c r="E23" s="6" t="s">
        <v>24</v>
      </c>
    </row>
    <row r="24" customFormat="false" ht="15" hidden="false" customHeight="false" outlineLevel="0" collapsed="false">
      <c r="A24" s="6" t="s">
        <v>68</v>
      </c>
      <c r="B24" s="6" t="s">
        <v>69</v>
      </c>
      <c r="C24" s="6" t="s">
        <v>238</v>
      </c>
      <c r="D24" s="6" t="s">
        <v>239</v>
      </c>
      <c r="E24" s="6" t="s">
        <v>24</v>
      </c>
    </row>
    <row r="25" customFormat="false" ht="15" hidden="false" customHeight="false" outlineLevel="0" collapsed="false">
      <c r="A25" s="6" t="s">
        <v>70</v>
      </c>
      <c r="B25" s="6" t="s">
        <v>71</v>
      </c>
      <c r="C25" s="6" t="s">
        <v>238</v>
      </c>
      <c r="D25" s="6" t="s">
        <v>239</v>
      </c>
      <c r="E25" s="6" t="s">
        <v>24</v>
      </c>
    </row>
    <row r="26" customFormat="false" ht="15" hidden="false" customHeight="false" outlineLevel="0" collapsed="false">
      <c r="A26" s="6" t="s">
        <v>72</v>
      </c>
      <c r="B26" s="6" t="s">
        <v>73</v>
      </c>
      <c r="C26" s="6" t="s">
        <v>238</v>
      </c>
      <c r="D26" s="6" t="s">
        <v>239</v>
      </c>
      <c r="E26" s="6" t="s">
        <v>41</v>
      </c>
    </row>
    <row r="27" customFormat="false" ht="15" hidden="false" customHeight="false" outlineLevel="0" collapsed="false">
      <c r="A27" s="6" t="s">
        <v>74</v>
      </c>
      <c r="B27" s="6" t="s">
        <v>75</v>
      </c>
      <c r="C27" s="6" t="s">
        <v>238</v>
      </c>
      <c r="D27" s="6" t="s">
        <v>239</v>
      </c>
      <c r="E27" s="6" t="s">
        <v>41</v>
      </c>
    </row>
    <row r="28" customFormat="false" ht="15" hidden="false" customHeight="false" outlineLevel="0" collapsed="false">
      <c r="A28" s="6" t="s">
        <v>76</v>
      </c>
      <c r="B28" s="6" t="s">
        <v>77</v>
      </c>
      <c r="C28" s="6" t="s">
        <v>238</v>
      </c>
      <c r="D28" s="6" t="s">
        <v>239</v>
      </c>
      <c r="E28" s="6" t="s">
        <v>41</v>
      </c>
    </row>
    <row r="29" customFormat="false" ht="15" hidden="false" customHeight="false" outlineLevel="0" collapsed="false">
      <c r="A29" s="6" t="s">
        <v>78</v>
      </c>
      <c r="B29" s="6" t="s">
        <v>79</v>
      </c>
      <c r="C29" s="6" t="s">
        <v>238</v>
      </c>
      <c r="D29" s="6" t="s">
        <v>239</v>
      </c>
      <c r="E29" s="6" t="s">
        <v>41</v>
      </c>
    </row>
    <row r="30" customFormat="false" ht="15" hidden="false" customHeight="false" outlineLevel="0" collapsed="false">
      <c r="A30" s="6" t="s">
        <v>80</v>
      </c>
      <c r="B30" s="6" t="s">
        <v>81</v>
      </c>
      <c r="C30" s="6" t="s">
        <v>238</v>
      </c>
      <c r="D30" s="6" t="s">
        <v>239</v>
      </c>
      <c r="E30" s="6" t="s">
        <v>41</v>
      </c>
    </row>
    <row r="31" customFormat="false" ht="15" hidden="false" customHeight="false" outlineLevel="0" collapsed="false">
      <c r="A31" s="6" t="s">
        <v>82</v>
      </c>
      <c r="B31" s="6" t="s">
        <v>83</v>
      </c>
      <c r="C31" s="6" t="s">
        <v>238</v>
      </c>
      <c r="D31" s="6" t="s">
        <v>239</v>
      </c>
      <c r="E31" s="6" t="s">
        <v>41</v>
      </c>
    </row>
    <row r="32" customFormat="false" ht="15" hidden="false" customHeight="false" outlineLevel="0" collapsed="false">
      <c r="A32" s="6" t="s">
        <v>84</v>
      </c>
      <c r="B32" s="6" t="s">
        <v>85</v>
      </c>
      <c r="C32" s="6" t="s">
        <v>238</v>
      </c>
      <c r="D32" s="6" t="s">
        <v>239</v>
      </c>
      <c r="E32" s="6" t="s">
        <v>41</v>
      </c>
    </row>
    <row r="33" customFormat="false" ht="15" hidden="false" customHeight="false" outlineLevel="0" collapsed="false">
      <c r="A33" s="6" t="s">
        <v>86</v>
      </c>
      <c r="B33" s="6" t="s">
        <v>87</v>
      </c>
      <c r="C33" s="6" t="s">
        <v>238</v>
      </c>
      <c r="D33" s="6" t="s">
        <v>239</v>
      </c>
      <c r="E33" s="6" t="s">
        <v>41</v>
      </c>
    </row>
    <row r="34" customFormat="false" ht="15" hidden="false" customHeight="false" outlineLevel="0" collapsed="false">
      <c r="A34" s="6" t="s">
        <v>88</v>
      </c>
      <c r="B34" s="6" t="s">
        <v>89</v>
      </c>
      <c r="C34" s="6" t="s">
        <v>240</v>
      </c>
      <c r="D34" s="6" t="s">
        <v>239</v>
      </c>
      <c r="E34" s="6" t="s">
        <v>41</v>
      </c>
    </row>
    <row r="35" customFormat="false" ht="15" hidden="false" customHeight="false" outlineLevel="0" collapsed="false">
      <c r="A35" s="6" t="s">
        <v>91</v>
      </c>
      <c r="B35" s="6" t="s">
        <v>92</v>
      </c>
      <c r="C35" s="6" t="s">
        <v>240</v>
      </c>
      <c r="D35" s="6" t="s">
        <v>239</v>
      </c>
      <c r="E35" s="6" t="s">
        <v>41</v>
      </c>
    </row>
    <row r="36" customFormat="false" ht="15" hidden="false" customHeight="false" outlineLevel="0" collapsed="false">
      <c r="A36" s="6" t="s">
        <v>93</v>
      </c>
      <c r="B36" s="6" t="s">
        <v>94</v>
      </c>
      <c r="C36" s="6" t="s">
        <v>240</v>
      </c>
      <c r="D36" s="6" t="s">
        <v>239</v>
      </c>
      <c r="E36" s="6" t="s">
        <v>41</v>
      </c>
    </row>
    <row r="37" customFormat="false" ht="15" hidden="false" customHeight="false" outlineLevel="0" collapsed="false">
      <c r="A37" s="6" t="s">
        <v>95</v>
      </c>
      <c r="B37" s="6" t="s">
        <v>96</v>
      </c>
      <c r="C37" s="6" t="s">
        <v>240</v>
      </c>
      <c r="D37" s="6" t="s">
        <v>239</v>
      </c>
      <c r="E37" s="6" t="s">
        <v>41</v>
      </c>
    </row>
    <row r="38" customFormat="false" ht="15" hidden="false" customHeight="false" outlineLevel="0" collapsed="false">
      <c r="A38" s="6" t="s">
        <v>97</v>
      </c>
      <c r="B38" s="6" t="s">
        <v>98</v>
      </c>
      <c r="C38" s="6" t="s">
        <v>240</v>
      </c>
      <c r="D38" s="6" t="s">
        <v>239</v>
      </c>
      <c r="E38" s="6" t="s">
        <v>41</v>
      </c>
    </row>
    <row r="39" customFormat="false" ht="15" hidden="false" customHeight="false" outlineLevel="0" collapsed="false">
      <c r="A39" s="6" t="s">
        <v>99</v>
      </c>
      <c r="B39" s="6" t="s">
        <v>100</v>
      </c>
      <c r="C39" s="6" t="s">
        <v>240</v>
      </c>
      <c r="D39" s="6" t="s">
        <v>239</v>
      </c>
      <c r="E39" s="6" t="s">
        <v>41</v>
      </c>
    </row>
    <row r="40" customFormat="false" ht="15" hidden="false" customHeight="false" outlineLevel="0" collapsed="false">
      <c r="A40" s="6" t="s">
        <v>101</v>
      </c>
      <c r="B40" s="6" t="s">
        <v>102</v>
      </c>
      <c r="C40" s="6" t="s">
        <v>240</v>
      </c>
      <c r="D40" s="6" t="s">
        <v>239</v>
      </c>
      <c r="E40" s="6" t="s">
        <v>41</v>
      </c>
    </row>
    <row r="41" customFormat="false" ht="15" hidden="false" customHeight="false" outlineLevel="0" collapsed="false">
      <c r="A41" s="6" t="s">
        <v>103</v>
      </c>
      <c r="B41" s="6" t="s">
        <v>104</v>
      </c>
      <c r="C41" s="6" t="s">
        <v>240</v>
      </c>
      <c r="D41" s="6" t="s">
        <v>239</v>
      </c>
      <c r="E41" s="6" t="s">
        <v>41</v>
      </c>
    </row>
    <row r="42" customFormat="false" ht="15" hidden="false" customHeight="false" outlineLevel="0" collapsed="false">
      <c r="A42" s="6" t="s">
        <v>105</v>
      </c>
      <c r="B42" s="6" t="s">
        <v>106</v>
      </c>
      <c r="C42" s="6" t="s">
        <v>240</v>
      </c>
      <c r="D42" s="6" t="s">
        <v>239</v>
      </c>
      <c r="E42" s="6" t="s">
        <v>41</v>
      </c>
    </row>
    <row r="43" customFormat="false" ht="15" hidden="false" customHeight="false" outlineLevel="0" collapsed="false">
      <c r="A43" s="6" t="s">
        <v>107</v>
      </c>
      <c r="B43" s="6" t="s">
        <v>108</v>
      </c>
      <c r="C43" s="6" t="s">
        <v>240</v>
      </c>
      <c r="D43" s="6" t="s">
        <v>239</v>
      </c>
      <c r="E43" s="6" t="s">
        <v>41</v>
      </c>
    </row>
    <row r="44" customFormat="false" ht="15" hidden="false" customHeight="false" outlineLevel="0" collapsed="false">
      <c r="A44" s="6" t="s">
        <v>109</v>
      </c>
      <c r="B44" s="6" t="s">
        <v>110</v>
      </c>
      <c r="C44" s="6" t="s">
        <v>240</v>
      </c>
      <c r="D44" s="6" t="s">
        <v>239</v>
      </c>
      <c r="E44" s="6" t="s">
        <v>41</v>
      </c>
    </row>
    <row r="45" customFormat="false" ht="15" hidden="false" customHeight="false" outlineLevel="0" collapsed="false">
      <c r="A45" s="6" t="s">
        <v>111</v>
      </c>
      <c r="B45" s="6" t="s">
        <v>112</v>
      </c>
      <c r="C45" s="6" t="s">
        <v>240</v>
      </c>
      <c r="D45" s="6" t="s">
        <v>239</v>
      </c>
      <c r="E45" s="6" t="s">
        <v>41</v>
      </c>
    </row>
    <row r="46" customFormat="false" ht="15" hidden="false" customHeight="false" outlineLevel="0" collapsed="false">
      <c r="A46" s="6" t="s">
        <v>113</v>
      </c>
      <c r="B46" s="6" t="s">
        <v>114</v>
      </c>
      <c r="C46" s="6" t="s">
        <v>240</v>
      </c>
      <c r="D46" s="6" t="s">
        <v>239</v>
      </c>
      <c r="E46" s="6" t="s">
        <v>41</v>
      </c>
    </row>
    <row r="47" customFormat="false" ht="15" hidden="false" customHeight="false" outlineLevel="0" collapsed="false">
      <c r="A47" s="6" t="s">
        <v>115</v>
      </c>
      <c r="B47" s="6" t="s">
        <v>116</v>
      </c>
      <c r="C47" s="6" t="s">
        <v>240</v>
      </c>
      <c r="D47" s="6" t="s">
        <v>239</v>
      </c>
      <c r="E47" s="6" t="s">
        <v>41</v>
      </c>
    </row>
    <row r="48" customFormat="false" ht="15" hidden="false" customHeight="false" outlineLevel="0" collapsed="false">
      <c r="A48" s="6" t="s">
        <v>117</v>
      </c>
      <c r="B48" s="6" t="s">
        <v>118</v>
      </c>
      <c r="C48" s="6" t="s">
        <v>240</v>
      </c>
      <c r="D48" s="6" t="s">
        <v>239</v>
      </c>
      <c r="E48" s="6" t="s">
        <v>41</v>
      </c>
    </row>
    <row r="49" customFormat="false" ht="15" hidden="false" customHeight="false" outlineLevel="0" collapsed="false">
      <c r="A49" s="6" t="s">
        <v>119</v>
      </c>
      <c r="B49" s="6" t="s">
        <v>120</v>
      </c>
      <c r="C49" s="6" t="s">
        <v>240</v>
      </c>
      <c r="D49" s="6" t="s">
        <v>239</v>
      </c>
      <c r="E49" s="6" t="s">
        <v>41</v>
      </c>
    </row>
    <row r="50" customFormat="false" ht="15" hidden="false" customHeight="false" outlineLevel="0" collapsed="false">
      <c r="A50" s="6" t="s">
        <v>121</v>
      </c>
      <c r="B50" s="6" t="s">
        <v>122</v>
      </c>
      <c r="C50" s="6" t="s">
        <v>240</v>
      </c>
      <c r="D50" s="6" t="s">
        <v>239</v>
      </c>
      <c r="E50" s="6" t="s">
        <v>24</v>
      </c>
    </row>
    <row r="51" customFormat="false" ht="15" hidden="false" customHeight="false" outlineLevel="0" collapsed="false">
      <c r="A51" s="6" t="s">
        <v>123</v>
      </c>
      <c r="B51" s="6" t="s">
        <v>124</v>
      </c>
      <c r="C51" s="6" t="s">
        <v>240</v>
      </c>
      <c r="D51" s="6" t="s">
        <v>239</v>
      </c>
      <c r="E51" s="6" t="s">
        <v>24</v>
      </c>
    </row>
    <row r="52" customFormat="false" ht="15" hidden="false" customHeight="false" outlineLevel="0" collapsed="false">
      <c r="A52" s="6" t="s">
        <v>125</v>
      </c>
      <c r="B52" s="6" t="s">
        <v>126</v>
      </c>
      <c r="C52" s="6" t="s">
        <v>240</v>
      </c>
      <c r="D52" s="6" t="s">
        <v>239</v>
      </c>
      <c r="E52" s="6" t="s">
        <v>24</v>
      </c>
    </row>
    <row r="53" customFormat="false" ht="15" hidden="false" customHeight="false" outlineLevel="0" collapsed="false">
      <c r="A53" s="6" t="s">
        <v>127</v>
      </c>
      <c r="B53" s="6" t="s">
        <v>128</v>
      </c>
      <c r="C53" s="6" t="s">
        <v>240</v>
      </c>
      <c r="D53" s="6" t="s">
        <v>239</v>
      </c>
      <c r="E53" s="6" t="s">
        <v>24</v>
      </c>
    </row>
    <row r="54" customFormat="false" ht="15" hidden="false" customHeight="false" outlineLevel="0" collapsed="false">
      <c r="A54" s="6" t="s">
        <v>129</v>
      </c>
      <c r="B54" s="6" t="s">
        <v>130</v>
      </c>
      <c r="C54" s="6" t="s">
        <v>240</v>
      </c>
      <c r="D54" s="6" t="s">
        <v>239</v>
      </c>
      <c r="E54" s="6" t="s">
        <v>24</v>
      </c>
    </row>
    <row r="55" customFormat="false" ht="15" hidden="false" customHeight="false" outlineLevel="0" collapsed="false">
      <c r="A55" s="6" t="s">
        <v>131</v>
      </c>
      <c r="B55" s="6" t="s">
        <v>132</v>
      </c>
      <c r="C55" s="6" t="s">
        <v>240</v>
      </c>
      <c r="D55" s="6" t="s">
        <v>239</v>
      </c>
      <c r="E55" s="6" t="s">
        <v>24</v>
      </c>
    </row>
    <row r="56" customFormat="false" ht="15" hidden="false" customHeight="false" outlineLevel="0" collapsed="false">
      <c r="A56" s="6" t="s">
        <v>133</v>
      </c>
      <c r="B56" s="6" t="s">
        <v>134</v>
      </c>
      <c r="C56" s="6" t="s">
        <v>240</v>
      </c>
      <c r="D56" s="6" t="s">
        <v>239</v>
      </c>
      <c r="E56" s="6" t="s">
        <v>24</v>
      </c>
    </row>
    <row r="57" customFormat="false" ht="15" hidden="false" customHeight="false" outlineLevel="0" collapsed="false">
      <c r="A57" s="6" t="s">
        <v>135</v>
      </c>
      <c r="B57" s="6" t="s">
        <v>136</v>
      </c>
      <c r="C57" s="6" t="s">
        <v>240</v>
      </c>
      <c r="D57" s="6" t="s">
        <v>239</v>
      </c>
      <c r="E57" s="6" t="s">
        <v>24</v>
      </c>
    </row>
    <row r="58" customFormat="false" ht="15" hidden="false" customHeight="false" outlineLevel="0" collapsed="false">
      <c r="A58" s="6" t="s">
        <v>137</v>
      </c>
      <c r="B58" s="6" t="s">
        <v>138</v>
      </c>
      <c r="C58" s="6" t="s">
        <v>240</v>
      </c>
      <c r="D58" s="6" t="s">
        <v>239</v>
      </c>
      <c r="E58" s="6" t="s">
        <v>24</v>
      </c>
    </row>
    <row r="59" customFormat="false" ht="15" hidden="false" customHeight="false" outlineLevel="0" collapsed="false">
      <c r="A59" s="6" t="s">
        <v>139</v>
      </c>
      <c r="B59" s="6" t="s">
        <v>140</v>
      </c>
      <c r="C59" s="6" t="s">
        <v>240</v>
      </c>
      <c r="D59" s="6" t="s">
        <v>239</v>
      </c>
      <c r="E59" s="6" t="s">
        <v>24</v>
      </c>
    </row>
    <row r="60" customFormat="false" ht="15" hidden="false" customHeight="false" outlineLevel="0" collapsed="false">
      <c r="A60" s="6" t="s">
        <v>141</v>
      </c>
      <c r="B60" s="6" t="s">
        <v>142</v>
      </c>
      <c r="C60" s="6" t="s">
        <v>240</v>
      </c>
      <c r="D60" s="6" t="s">
        <v>239</v>
      </c>
      <c r="E60" s="6" t="s">
        <v>24</v>
      </c>
    </row>
    <row r="61" customFormat="false" ht="15" hidden="false" customHeight="false" outlineLevel="0" collapsed="false">
      <c r="A61" s="6" t="s">
        <v>143</v>
      </c>
      <c r="B61" s="6" t="s">
        <v>144</v>
      </c>
      <c r="C61" s="6" t="s">
        <v>240</v>
      </c>
      <c r="D61" s="6" t="s">
        <v>239</v>
      </c>
      <c r="E61" s="6" t="s">
        <v>24</v>
      </c>
    </row>
    <row r="62" customFormat="false" ht="15" hidden="false" customHeight="false" outlineLevel="0" collapsed="false">
      <c r="A62" s="6" t="s">
        <v>145</v>
      </c>
      <c r="B62" s="6" t="s">
        <v>146</v>
      </c>
      <c r="C62" s="6" t="s">
        <v>240</v>
      </c>
      <c r="D62" s="6" t="s">
        <v>239</v>
      </c>
      <c r="E62" s="6" t="s">
        <v>24</v>
      </c>
    </row>
    <row r="63" customFormat="false" ht="15" hidden="false" customHeight="false" outlineLevel="0" collapsed="false">
      <c r="A63" s="6" t="s">
        <v>147</v>
      </c>
      <c r="B63" s="6" t="s">
        <v>148</v>
      </c>
      <c r="C63" s="6" t="s">
        <v>240</v>
      </c>
      <c r="D63" s="6" t="s">
        <v>239</v>
      </c>
      <c r="E63" s="6" t="s">
        <v>24</v>
      </c>
    </row>
    <row r="64" customFormat="false" ht="15" hidden="false" customHeight="false" outlineLevel="0" collapsed="false">
      <c r="A64" s="6" t="s">
        <v>149</v>
      </c>
      <c r="B64" s="6" t="s">
        <v>150</v>
      </c>
      <c r="C64" s="6" t="s">
        <v>240</v>
      </c>
      <c r="D64" s="6" t="s">
        <v>239</v>
      </c>
      <c r="E64" s="6" t="s">
        <v>24</v>
      </c>
    </row>
    <row r="65" customFormat="false" ht="15" hidden="false" customHeight="false" outlineLevel="0" collapsed="false">
      <c r="A65" s="6" t="s">
        <v>152</v>
      </c>
      <c r="B65" s="6" t="s">
        <v>153</v>
      </c>
      <c r="C65" s="6" t="s">
        <v>240</v>
      </c>
      <c r="D65" s="6" t="s">
        <v>239</v>
      </c>
      <c r="E65" s="6" t="s">
        <v>24</v>
      </c>
    </row>
    <row r="66" customFormat="false" ht="15" hidden="false" customHeight="false" outlineLevel="0" collapsed="false">
      <c r="A66" s="6" t="s">
        <v>154</v>
      </c>
      <c r="B66" s="6" t="s">
        <v>155</v>
      </c>
      <c r="C66" s="6" t="s">
        <v>240</v>
      </c>
      <c r="D66" s="6" t="s">
        <v>239</v>
      </c>
      <c r="E66" s="6" t="s">
        <v>24</v>
      </c>
    </row>
    <row r="67" customFormat="false" ht="15" hidden="false" customHeight="false" outlineLevel="0" collapsed="false">
      <c r="A67" s="6" t="s">
        <v>156</v>
      </c>
      <c r="B67" s="6" t="s">
        <v>157</v>
      </c>
      <c r="C67" s="6" t="s">
        <v>240</v>
      </c>
      <c r="D67" s="6" t="s">
        <v>239</v>
      </c>
      <c r="E67" s="6" t="s">
        <v>24</v>
      </c>
    </row>
    <row r="68" customFormat="false" ht="15" hidden="false" customHeight="false" outlineLevel="0" collapsed="false">
      <c r="A68" s="24" t="s">
        <v>158</v>
      </c>
      <c r="B68" s="6" t="s">
        <v>159</v>
      </c>
      <c r="C68" s="6" t="s">
        <v>240</v>
      </c>
      <c r="D68" s="6" t="s">
        <v>239</v>
      </c>
      <c r="E68" s="6" t="s">
        <v>41</v>
      </c>
    </row>
    <row r="69" customFormat="false" ht="15" hidden="false" customHeight="false" outlineLevel="0" collapsed="false">
      <c r="A69" s="6" t="s">
        <v>160</v>
      </c>
      <c r="B69" s="6" t="s">
        <v>161</v>
      </c>
      <c r="C69" s="6" t="s">
        <v>240</v>
      </c>
      <c r="D69" s="6" t="s">
        <v>239</v>
      </c>
      <c r="E69" s="6" t="s">
        <v>41</v>
      </c>
    </row>
    <row r="70" customFormat="false" ht="15" hidden="false" customHeight="false" outlineLevel="0" collapsed="false">
      <c r="A70" s="6" t="s">
        <v>162</v>
      </c>
      <c r="B70" s="6" t="s">
        <v>163</v>
      </c>
      <c r="C70" s="6" t="s">
        <v>240</v>
      </c>
      <c r="D70" s="6" t="s">
        <v>239</v>
      </c>
      <c r="E70" s="18" t="s">
        <v>164</v>
      </c>
    </row>
    <row r="71" customFormat="false" ht="15" hidden="false" customHeight="false" outlineLevel="0" collapsed="false">
      <c r="A71" s="6" t="s">
        <v>165</v>
      </c>
      <c r="B71" s="6" t="s">
        <v>166</v>
      </c>
      <c r="C71" s="6" t="s">
        <v>240</v>
      </c>
      <c r="D71" s="6" t="s">
        <v>239</v>
      </c>
      <c r="E71" s="18" t="s">
        <v>164</v>
      </c>
    </row>
    <row r="72" customFormat="false" ht="15" hidden="false" customHeight="false" outlineLevel="0" collapsed="false">
      <c r="A72" s="6" t="s">
        <v>167</v>
      </c>
      <c r="B72" s="6" t="s">
        <v>168</v>
      </c>
      <c r="C72" s="6" t="s">
        <v>240</v>
      </c>
      <c r="D72" s="6" t="s">
        <v>239</v>
      </c>
      <c r="E72" s="18" t="s">
        <v>164</v>
      </c>
    </row>
    <row r="73" customFormat="false" ht="15" hidden="false" customHeight="false" outlineLevel="0" collapsed="false">
      <c r="A73" s="6" t="s">
        <v>172</v>
      </c>
      <c r="B73" s="6" t="s">
        <v>173</v>
      </c>
      <c r="C73" s="6" t="s">
        <v>240</v>
      </c>
      <c r="D73" s="6" t="s">
        <v>239</v>
      </c>
      <c r="E73" s="19" t="s">
        <v>171</v>
      </c>
    </row>
    <row r="74" customFormat="false" ht="15" hidden="false" customHeight="false" outlineLevel="0" collapsed="false">
      <c r="A74" s="6" t="s">
        <v>174</v>
      </c>
      <c r="B74" s="6" t="s">
        <v>175</v>
      </c>
      <c r="C74" s="6" t="s">
        <v>240</v>
      </c>
      <c r="D74" s="6" t="s">
        <v>239</v>
      </c>
      <c r="E74" s="19" t="s">
        <v>171</v>
      </c>
    </row>
    <row r="75" customFormat="false" ht="15" hidden="false" customHeight="false" outlineLevel="0" collapsed="false">
      <c r="A75" s="6" t="s">
        <v>176</v>
      </c>
      <c r="B75" s="6" t="s">
        <v>177</v>
      </c>
      <c r="C75" s="6" t="s">
        <v>240</v>
      </c>
      <c r="D75" s="6" t="s">
        <v>239</v>
      </c>
      <c r="E75" s="19" t="s">
        <v>171</v>
      </c>
    </row>
    <row r="76" customFormat="false" ht="15" hidden="false" customHeight="false" outlineLevel="0" collapsed="false">
      <c r="A76" s="6" t="s">
        <v>178</v>
      </c>
      <c r="B76" s="6" t="s">
        <v>179</v>
      </c>
      <c r="C76" s="6" t="s">
        <v>180</v>
      </c>
      <c r="D76" s="20" t="s">
        <v>241</v>
      </c>
      <c r="E76" s="6" t="s">
        <v>182</v>
      </c>
    </row>
    <row r="77" customFormat="false" ht="15" hidden="false" customHeight="false" outlineLevel="0" collapsed="false">
      <c r="A77" s="6" t="s">
        <v>183</v>
      </c>
      <c r="B77" s="6" t="s">
        <v>184</v>
      </c>
      <c r="C77" s="6" t="s">
        <v>180</v>
      </c>
      <c r="D77" s="20" t="s">
        <v>241</v>
      </c>
      <c r="E77" s="6" t="s">
        <v>182</v>
      </c>
    </row>
    <row r="78" customFormat="false" ht="15" hidden="false" customHeight="false" outlineLevel="0" collapsed="false">
      <c r="A78" s="6" t="s">
        <v>189</v>
      </c>
      <c r="B78" s="6" t="s">
        <v>190</v>
      </c>
      <c r="C78" s="6" t="s">
        <v>180</v>
      </c>
      <c r="D78" s="20" t="s">
        <v>241</v>
      </c>
      <c r="E78" s="6" t="s">
        <v>182</v>
      </c>
    </row>
    <row r="79" customFormat="false" ht="15" hidden="false" customHeight="false" outlineLevel="0" collapsed="false">
      <c r="A79" s="6" t="s">
        <v>191</v>
      </c>
      <c r="B79" s="6" t="s">
        <v>192</v>
      </c>
      <c r="C79" s="6" t="s">
        <v>180</v>
      </c>
      <c r="D79" s="20" t="s">
        <v>241</v>
      </c>
      <c r="E79" s="6" t="s">
        <v>182</v>
      </c>
    </row>
    <row r="80" customFormat="false" ht="15" hidden="false" customHeight="false" outlineLevel="0" collapsed="false">
      <c r="A80" s="6" t="s">
        <v>194</v>
      </c>
      <c r="B80" s="6" t="s">
        <v>195</v>
      </c>
      <c r="C80" s="6" t="s">
        <v>196</v>
      </c>
      <c r="D80" s="20" t="s">
        <v>242</v>
      </c>
      <c r="E80" s="6" t="s">
        <v>182</v>
      </c>
    </row>
    <row r="81" customFormat="false" ht="15" hidden="false" customHeight="false" outlineLevel="0" collapsed="false">
      <c r="A81" s="6" t="s">
        <v>198</v>
      </c>
      <c r="B81" s="6" t="s">
        <v>199</v>
      </c>
      <c r="C81" s="6" t="s">
        <v>196</v>
      </c>
      <c r="D81" s="20" t="s">
        <v>241</v>
      </c>
      <c r="E81" s="6" t="s">
        <v>182</v>
      </c>
    </row>
    <row r="82" customFormat="false" ht="15" hidden="false" customHeight="false" outlineLevel="0" collapsed="false">
      <c r="A82" s="6" t="s">
        <v>200</v>
      </c>
      <c r="B82" s="6" t="s">
        <v>201</v>
      </c>
      <c r="C82" s="6" t="s">
        <v>196</v>
      </c>
      <c r="D82" s="20" t="s">
        <v>243</v>
      </c>
      <c r="E82" s="6" t="s">
        <v>182</v>
      </c>
    </row>
    <row r="83" customFormat="false" ht="15" hidden="false" customHeight="false" outlineLevel="0" collapsed="false">
      <c r="A83" s="25" t="s">
        <v>203</v>
      </c>
      <c r="B83" s="6" t="s">
        <v>204</v>
      </c>
      <c r="C83" s="6" t="s">
        <v>196</v>
      </c>
      <c r="D83" s="20" t="s">
        <v>244</v>
      </c>
      <c r="E83" s="6" t="s">
        <v>182</v>
      </c>
    </row>
    <row r="84" customFormat="false" ht="15" hidden="false" customHeight="false" outlineLevel="0" collapsed="false">
      <c r="A84" s="6" t="s">
        <v>206</v>
      </c>
      <c r="B84" s="6" t="s">
        <v>207</v>
      </c>
      <c r="C84" s="6" t="s">
        <v>196</v>
      </c>
      <c r="D84" s="20" t="s">
        <v>245</v>
      </c>
      <c r="E84" s="6" t="s">
        <v>182</v>
      </c>
    </row>
    <row r="85" customFormat="false" ht="15" hidden="false" customHeight="false" outlineLevel="0" collapsed="false">
      <c r="A85" s="6" t="s">
        <v>209</v>
      </c>
      <c r="B85" s="6" t="s">
        <v>210</v>
      </c>
      <c r="C85" s="6" t="s">
        <v>196</v>
      </c>
      <c r="D85" s="20" t="s">
        <v>246</v>
      </c>
      <c r="E85" s="6" t="s">
        <v>182</v>
      </c>
    </row>
    <row r="86" customFormat="false" ht="15" hidden="false" customHeight="false" outlineLevel="0" collapsed="false">
      <c r="A86" s="6" t="s">
        <v>212</v>
      </c>
      <c r="B86" s="6" t="s">
        <v>213</v>
      </c>
      <c r="C86" s="6" t="s">
        <v>238</v>
      </c>
      <c r="D86" s="6" t="s">
        <v>239</v>
      </c>
      <c r="E86" s="6" t="s">
        <v>41</v>
      </c>
    </row>
    <row r="87" customFormat="false" ht="15" hidden="false" customHeight="false" outlineLevel="0" collapsed="false">
      <c r="A87" s="6" t="s">
        <v>214</v>
      </c>
      <c r="B87" s="6" t="s">
        <v>215</v>
      </c>
      <c r="C87" s="6" t="s">
        <v>238</v>
      </c>
      <c r="D87" s="6" t="s">
        <v>239</v>
      </c>
      <c r="E87" s="6" t="s">
        <v>41</v>
      </c>
    </row>
    <row r="88" customFormat="false" ht="15" hidden="false" customHeight="false" outlineLevel="0" collapsed="false">
      <c r="A88" s="6" t="s">
        <v>216</v>
      </c>
      <c r="B88" s="6" t="s">
        <v>217</v>
      </c>
      <c r="C88" s="6" t="s">
        <v>238</v>
      </c>
      <c r="D88" s="6" t="s">
        <v>239</v>
      </c>
      <c r="E88" s="6" t="s">
        <v>41</v>
      </c>
    </row>
    <row r="89" customFormat="false" ht="15" hidden="false" customHeight="false" outlineLevel="0" collapsed="false">
      <c r="A89" s="6" t="s">
        <v>218</v>
      </c>
      <c r="B89" s="6" t="s">
        <v>219</v>
      </c>
      <c r="C89" s="6" t="s">
        <v>238</v>
      </c>
      <c r="D89" s="6" t="s">
        <v>239</v>
      </c>
      <c r="E89" s="6" t="s">
        <v>24</v>
      </c>
    </row>
    <row r="90" customFormat="false" ht="15" hidden="false" customHeight="false" outlineLevel="0" collapsed="false">
      <c r="A90" s="6" t="s">
        <v>220</v>
      </c>
      <c r="B90" s="6" t="s">
        <v>221</v>
      </c>
      <c r="C90" s="6" t="s">
        <v>238</v>
      </c>
      <c r="D90" s="6" t="s">
        <v>239</v>
      </c>
      <c r="E90" s="6" t="s">
        <v>24</v>
      </c>
    </row>
    <row r="91" customFormat="false" ht="15" hidden="false" customHeight="false" outlineLevel="0" collapsed="false">
      <c r="A91" s="6" t="s">
        <v>222</v>
      </c>
      <c r="B91" s="6" t="s">
        <v>223</v>
      </c>
      <c r="C91" s="6" t="s">
        <v>238</v>
      </c>
      <c r="D91" s="6" t="s">
        <v>239</v>
      </c>
      <c r="E91" s="6" t="s">
        <v>24</v>
      </c>
    </row>
    <row r="92" customFormat="false" ht="15" hidden="false" customHeight="false" outlineLevel="0" collapsed="false">
      <c r="A92" s="6" t="s">
        <v>224</v>
      </c>
      <c r="B92" s="6" t="s">
        <v>225</v>
      </c>
      <c r="C92" s="6" t="s">
        <v>240</v>
      </c>
      <c r="D92" s="6" t="s">
        <v>239</v>
      </c>
      <c r="E92" s="22" t="s">
        <v>226</v>
      </c>
    </row>
    <row r="93" customFormat="false" ht="15" hidden="false" customHeight="false" outlineLevel="0" collapsed="false">
      <c r="A93" s="6" t="s">
        <v>227</v>
      </c>
      <c r="B93" s="6" t="s">
        <v>228</v>
      </c>
      <c r="C93" s="6" t="s">
        <v>240</v>
      </c>
      <c r="D93" s="6" t="s">
        <v>239</v>
      </c>
      <c r="E93" s="22" t="s">
        <v>226</v>
      </c>
    </row>
    <row r="94" customFormat="false" ht="15" hidden="false" customHeight="false" outlineLevel="0" collapsed="false">
      <c r="A94" s="6" t="s">
        <v>229</v>
      </c>
      <c r="B94" s="6" t="s">
        <v>230</v>
      </c>
      <c r="C94" s="6" t="s">
        <v>240</v>
      </c>
      <c r="D94" s="6" t="s">
        <v>239</v>
      </c>
      <c r="E94" s="22" t="s">
        <v>226</v>
      </c>
    </row>
    <row r="95" customFormat="false" ht="15" hidden="false" customHeight="false" outlineLevel="0" collapsed="false">
      <c r="A95" s="6" t="s">
        <v>231</v>
      </c>
      <c r="B95" s="6" t="s">
        <v>232</v>
      </c>
      <c r="C95" s="6" t="s">
        <v>240</v>
      </c>
      <c r="D95" s="6" t="s">
        <v>239</v>
      </c>
      <c r="E95" s="23" t="s">
        <v>233</v>
      </c>
    </row>
    <row r="96" customFormat="false" ht="15" hidden="false" customHeight="false" outlineLevel="0" collapsed="false">
      <c r="A96" s="6" t="s">
        <v>234</v>
      </c>
      <c r="B96" s="6" t="s">
        <v>235</v>
      </c>
      <c r="C96" s="6" t="s">
        <v>240</v>
      </c>
      <c r="D96" s="6" t="s">
        <v>239</v>
      </c>
      <c r="E96" s="23" t="s">
        <v>233</v>
      </c>
    </row>
    <row r="97" customFormat="false" ht="15" hidden="false" customHeight="false" outlineLevel="0" collapsed="false">
      <c r="A97" s="6" t="s">
        <v>236</v>
      </c>
      <c r="B97" s="6" t="s">
        <v>237</v>
      </c>
      <c r="C97" s="6" t="s">
        <v>240</v>
      </c>
      <c r="D97" s="6" t="s">
        <v>239</v>
      </c>
      <c r="E97" s="23" t="s">
        <v>233</v>
      </c>
    </row>
  </sheetData>
  <autoFilter ref="A1:D9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2020-09-23T13:53:26Z</dcterms:created>
  <dc:creator>Microsoft Office User</dc:creator>
  <dc:description/>
  <dc:language>en-US</dc:language>
  <cp:lastModifiedBy/>
  <cp:lastPrinted>2020-09-25T09:51:26Z</cp:lastPrinted>
  <dcterms:modified xsi:type="dcterms:W3CDTF">2022-03-21T19:15:46Z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