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aceArch New\SpaceArcheology\Datasets\SAR Data Central Asia\"/>
    </mc:Choice>
  </mc:AlternateContent>
  <xr:revisionPtr revIDLastSave="0" documentId="13_ncr:1_{2BC48003-1D9B-4788-AC27-39E72E77A0E3}" xr6:coauthVersionLast="47" xr6:coauthVersionMax="47" xr10:uidLastSave="{00000000-0000-0000-0000-000000000000}"/>
  <bookViews>
    <workbookView xWindow="-120" yWindow="-120" windowWidth="38640" windowHeight="21240" activeTab="5" xr2:uid="{00000000-000D-0000-FFFF-FFFF00000000}"/>
  </bookViews>
  <sheets>
    <sheet name="SAR Region Information" sheetId="1" r:id="rId1"/>
    <sheet name="SAR Model Input Data" sheetId="2" r:id="rId2"/>
    <sheet name="Kandahar Mound Information" sheetId="5" r:id="rId3"/>
    <sheet name=" Results Kandahar Test Area" sheetId="7" r:id="rId4"/>
    <sheet name=" Results Bukhara Test Area " sheetId="8" r:id="rId5"/>
    <sheet name=" Results Bukhara Test Area RF" sheetId="11" r:id="rId6"/>
    <sheet name="Bukhara Mound Information " sheetId="10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9" i="11" l="1"/>
  <c r="B29" i="11"/>
  <c r="D28" i="11"/>
  <c r="D27" i="11"/>
  <c r="D26" i="11"/>
  <c r="D25" i="11"/>
  <c r="D24" i="11"/>
  <c r="D4" i="11"/>
  <c r="C23" i="8"/>
  <c r="D23" i="8" s="1"/>
  <c r="B23" i="8"/>
  <c r="G30" i="8"/>
  <c r="F30" i="8"/>
  <c r="E30" i="8"/>
  <c r="D30" i="8"/>
  <c r="C30" i="8"/>
  <c r="D22" i="8"/>
  <c r="D21" i="8"/>
  <c r="D20" i="8"/>
  <c r="D19" i="8"/>
  <c r="D18" i="8"/>
  <c r="E30" i="7"/>
  <c r="B30" i="7" s="1"/>
  <c r="G30" i="7"/>
  <c r="F30" i="7"/>
  <c r="D30" i="7"/>
  <c r="C30" i="7"/>
  <c r="D23" i="7"/>
  <c r="D22" i="7"/>
  <c r="D21" i="7"/>
  <c r="D20" i="7"/>
  <c r="D19" i="7"/>
  <c r="D18" i="7"/>
  <c r="B23" i="7"/>
  <c r="D29" i="11" l="1"/>
  <c r="B30" i="8"/>
</calcChain>
</file>

<file path=xl/sharedStrings.xml><?xml version="1.0" encoding="utf-8"?>
<sst xmlns="http://schemas.openxmlformats.org/spreadsheetml/2006/main" count="993" uniqueCount="411">
  <si>
    <t>Sentinel MultiTemporal Tiff Files:</t>
  </si>
  <si>
    <t>Name:</t>
  </si>
  <si>
    <t>West</t>
  </si>
  <si>
    <t>East</t>
  </si>
  <si>
    <t xml:space="preserve">North </t>
  </si>
  <si>
    <t>South</t>
  </si>
  <si>
    <t>Coordinate System</t>
  </si>
  <si>
    <t>Description</t>
  </si>
  <si>
    <t>Used</t>
  </si>
  <si>
    <t>Image Numbers</t>
  </si>
  <si>
    <t>Bukhara.tif</t>
  </si>
  <si>
    <t>WGS 1984</t>
  </si>
  <si>
    <t>Region around Bukhara, Uzbekistan</t>
  </si>
  <si>
    <t>Yes</t>
  </si>
  <si>
    <t>481-568</t>
  </si>
  <si>
    <t>Samarkand.tif</t>
  </si>
  <si>
    <t>Region around Samarkand, Uzbekistan</t>
  </si>
  <si>
    <t>No</t>
  </si>
  <si>
    <t>Urgench.tif</t>
  </si>
  <si>
    <t>Region around Urgench, Uzbekistan</t>
  </si>
  <si>
    <t>South_Turkmenistan.tif</t>
  </si>
  <si>
    <t>Region in Southwest Turkmeninstan</t>
  </si>
  <si>
    <t>Region around Merv, Turkmenistan</t>
  </si>
  <si>
    <t>Farah.tif</t>
  </si>
  <si>
    <t>Region around Farah, Afghanistan</t>
  </si>
  <si>
    <t>313-480</t>
  </si>
  <si>
    <t>Bojnurd.tif</t>
  </si>
  <si>
    <t>Region around Bojnurd, Iran</t>
  </si>
  <si>
    <t>569-688</t>
  </si>
  <si>
    <t>Masar-i-Sharif.tif</t>
  </si>
  <si>
    <t>Region around Masar-i-Sharif, Afghanistan</t>
  </si>
  <si>
    <t>1-312</t>
  </si>
  <si>
    <t>Sheberghan.tif</t>
  </si>
  <si>
    <t>Region around Sheberghan, Afghanistan</t>
  </si>
  <si>
    <t>Kamardar.tif</t>
  </si>
  <si>
    <t>Region around Kamardar, Iran</t>
  </si>
  <si>
    <t>689-751</t>
  </si>
  <si>
    <t>Model Input Data Folders</t>
  </si>
  <si>
    <t># of Features Annotated</t>
  </si>
  <si>
    <t># of Images</t>
  </si>
  <si>
    <t>Comments</t>
  </si>
  <si>
    <t>Use</t>
  </si>
  <si>
    <t>Masar-i-Sharif</t>
  </si>
  <si>
    <t>Training</t>
  </si>
  <si>
    <t>Bukhara</t>
  </si>
  <si>
    <t>Testing</t>
  </si>
  <si>
    <t>Farah</t>
  </si>
  <si>
    <t>Bojnurd</t>
  </si>
  <si>
    <t>Sheberghan</t>
  </si>
  <si>
    <t>Sar_Merv</t>
  </si>
  <si>
    <t>Merv</t>
  </si>
  <si>
    <t>Kandahar</t>
  </si>
  <si>
    <t>Composite</t>
  </si>
  <si>
    <t>N/A</t>
  </si>
  <si>
    <t>448x448 pixels per image</t>
  </si>
  <si>
    <t>Test of Model</t>
  </si>
  <si>
    <t>Type</t>
  </si>
  <si>
    <t>Likelihood of Detection</t>
  </si>
  <si>
    <t>High</t>
  </si>
  <si>
    <t>K001</t>
  </si>
  <si>
    <t>K002</t>
  </si>
  <si>
    <t>K003</t>
  </si>
  <si>
    <t>Low</t>
  </si>
  <si>
    <t>K005</t>
  </si>
  <si>
    <t>Medium</t>
  </si>
  <si>
    <t>K006</t>
  </si>
  <si>
    <t>K009</t>
  </si>
  <si>
    <t>Low-Medium</t>
  </si>
  <si>
    <t>K011</t>
  </si>
  <si>
    <t>Very Low</t>
  </si>
  <si>
    <t>K012</t>
  </si>
  <si>
    <t>K431</t>
  </si>
  <si>
    <t>K444</t>
  </si>
  <si>
    <t>K445</t>
  </si>
  <si>
    <t>K452</t>
  </si>
  <si>
    <t>K491</t>
  </si>
  <si>
    <t>K492</t>
  </si>
  <si>
    <t>K493</t>
  </si>
  <si>
    <t>id.</t>
  </si>
  <si>
    <t>Name</t>
  </si>
  <si>
    <t>Long.</t>
  </si>
  <si>
    <t>Lat.</t>
  </si>
  <si>
    <t>mound</t>
  </si>
  <si>
    <t>Spirwan</t>
  </si>
  <si>
    <t>K004</t>
  </si>
  <si>
    <t>fortress</t>
  </si>
  <si>
    <t>K007</t>
  </si>
  <si>
    <t>K008</t>
  </si>
  <si>
    <t>structure</t>
  </si>
  <si>
    <t>K013</t>
  </si>
  <si>
    <t>K015</t>
  </si>
  <si>
    <t>K395</t>
  </si>
  <si>
    <t>K440</t>
  </si>
  <si>
    <t>K502</t>
  </si>
  <si>
    <t>K503</t>
  </si>
  <si>
    <t>K516</t>
  </si>
  <si>
    <t>K526</t>
  </si>
  <si>
    <t>K528</t>
  </si>
  <si>
    <t>K529</t>
  </si>
  <si>
    <t>K551</t>
  </si>
  <si>
    <t>K552</t>
  </si>
  <si>
    <t>K553</t>
  </si>
  <si>
    <t>K566</t>
  </si>
  <si>
    <t>K577</t>
  </si>
  <si>
    <t>K578</t>
  </si>
  <si>
    <t>K579</t>
  </si>
  <si>
    <t>K588</t>
  </si>
  <si>
    <t>K592</t>
  </si>
  <si>
    <t>K593</t>
  </si>
  <si>
    <t>K597</t>
  </si>
  <si>
    <t>K598</t>
  </si>
  <si>
    <t>K599</t>
  </si>
  <si>
    <t>K600</t>
  </si>
  <si>
    <t>K601</t>
  </si>
  <si>
    <t>K602</t>
  </si>
  <si>
    <t>K604</t>
  </si>
  <si>
    <t>K605</t>
  </si>
  <si>
    <t>K606</t>
  </si>
  <si>
    <t>K607</t>
  </si>
  <si>
    <t>K609</t>
  </si>
  <si>
    <t>K610</t>
  </si>
  <si>
    <t>K611</t>
  </si>
  <si>
    <t>K612</t>
  </si>
  <si>
    <t>K613</t>
  </si>
  <si>
    <t>K614</t>
  </si>
  <si>
    <t>K615</t>
  </si>
  <si>
    <t>K620</t>
  </si>
  <si>
    <t>K621</t>
  </si>
  <si>
    <t>K623</t>
  </si>
  <si>
    <t>K624</t>
  </si>
  <si>
    <t>K625</t>
  </si>
  <si>
    <t>K626</t>
  </si>
  <si>
    <t>K627</t>
  </si>
  <si>
    <t>K628</t>
  </si>
  <si>
    <t>K630</t>
  </si>
  <si>
    <t>K631</t>
  </si>
  <si>
    <t>K632</t>
  </si>
  <si>
    <t>K633</t>
  </si>
  <si>
    <t>K634</t>
  </si>
  <si>
    <t>K635</t>
  </si>
  <si>
    <t>K636</t>
  </si>
  <si>
    <t>K640</t>
  </si>
  <si>
    <t>K641</t>
  </si>
  <si>
    <t>K642</t>
  </si>
  <si>
    <t>K644</t>
  </si>
  <si>
    <t>K645</t>
  </si>
  <si>
    <t>K651</t>
  </si>
  <si>
    <t>K652</t>
  </si>
  <si>
    <t>K653</t>
  </si>
  <si>
    <t>K654</t>
  </si>
  <si>
    <t>K655</t>
  </si>
  <si>
    <t>K656</t>
  </si>
  <si>
    <t>K657</t>
  </si>
  <si>
    <t>K658</t>
  </si>
  <si>
    <t>K659</t>
  </si>
  <si>
    <t>K661</t>
  </si>
  <si>
    <t>K662</t>
  </si>
  <si>
    <t>K663</t>
  </si>
  <si>
    <t>K664</t>
  </si>
  <si>
    <t>K665</t>
  </si>
  <si>
    <t>K666</t>
  </si>
  <si>
    <t>K667</t>
  </si>
  <si>
    <t>K668</t>
  </si>
  <si>
    <t>K672</t>
  </si>
  <si>
    <t>K673</t>
  </si>
  <si>
    <t>K683</t>
  </si>
  <si>
    <t>K684</t>
  </si>
  <si>
    <t>K685</t>
  </si>
  <si>
    <t>K686</t>
  </si>
  <si>
    <t>K687</t>
  </si>
  <si>
    <t>K688</t>
  </si>
  <si>
    <t>K689</t>
  </si>
  <si>
    <t>K691</t>
  </si>
  <si>
    <t>K692</t>
  </si>
  <si>
    <t>K699</t>
  </si>
  <si>
    <t>K700</t>
  </si>
  <si>
    <t>K701</t>
  </si>
  <si>
    <t>K702</t>
  </si>
  <si>
    <t>K704</t>
  </si>
  <si>
    <t>K707</t>
  </si>
  <si>
    <t>K708</t>
  </si>
  <si>
    <t>K709</t>
  </si>
  <si>
    <t>K710</t>
  </si>
  <si>
    <t>K713</t>
  </si>
  <si>
    <t>K721</t>
  </si>
  <si>
    <t>K722</t>
  </si>
  <si>
    <t>K725</t>
  </si>
  <si>
    <t>K726</t>
  </si>
  <si>
    <t>Said Qala Tepe</t>
  </si>
  <si>
    <t>Area (ha)</t>
  </si>
  <si>
    <t>Length (m)</t>
  </si>
  <si>
    <t>Width (m)</t>
  </si>
  <si>
    <t>Deh Morasi Ghundai</t>
  </si>
  <si>
    <t>fortified town</t>
  </si>
  <si>
    <t>Zala Khan</t>
  </si>
  <si>
    <t>Sang-I Sar</t>
  </si>
  <si>
    <t>Shahr-I Gai</t>
  </si>
  <si>
    <t>Nādir Tepe</t>
  </si>
  <si>
    <t>Bāgh-i Pul Ghundāi</t>
  </si>
  <si>
    <t>Chalgūr</t>
  </si>
  <si>
    <t>Salawāt</t>
  </si>
  <si>
    <t>Panjwāyi</t>
  </si>
  <si>
    <t>Lalkhān Qala</t>
  </si>
  <si>
    <t>circular structure</t>
  </si>
  <si>
    <t>cluster of mounds</t>
  </si>
  <si>
    <t>3 Mounds of which 2 should be identified.</t>
  </si>
  <si>
    <t>4 mounds of which 1 should be found.</t>
  </si>
  <si>
    <t>752-931</t>
  </si>
  <si>
    <t>Detected:</t>
  </si>
  <si>
    <t>Very Low:</t>
  </si>
  <si>
    <t>Low:</t>
  </si>
  <si>
    <t>Low-Medium:</t>
  </si>
  <si>
    <t>Medium:</t>
  </si>
  <si>
    <t>High:</t>
  </si>
  <si>
    <t>Hit without signature</t>
  </si>
  <si>
    <t>Hit with signature - possible mound</t>
  </si>
  <si>
    <t>Hit with signature - false</t>
  </si>
  <si>
    <t>Hit with partial signature - false</t>
  </si>
  <si>
    <t>81,38, 35,68,56,33,19</t>
  </si>
  <si>
    <t>9 hills, 1 small mound, 1 modern buildings on mound. 1 mound very different from terrain.</t>
  </si>
  <si>
    <t>Found</t>
  </si>
  <si>
    <t>Percentage</t>
  </si>
  <si>
    <t>Total</t>
  </si>
  <si>
    <t>Ground Truth Mounds</t>
  </si>
  <si>
    <t>Results with subjective likelood of detecting SAR signature of Ground Thruth Mounds.</t>
  </si>
  <si>
    <t>Subjective Likelihood of Detection</t>
  </si>
  <si>
    <t>Model Hit Results.</t>
  </si>
  <si>
    <t>Total Hits</t>
  </si>
  <si>
    <t>Ground Truth Hits</t>
  </si>
  <si>
    <t>Hits of Possible Mounds</t>
  </si>
  <si>
    <t>False Hits with Partial Signature</t>
  </si>
  <si>
    <t>False Hits With Signature</t>
  </si>
  <si>
    <t>False Hits with No Signature</t>
  </si>
  <si>
    <t>Hits</t>
  </si>
  <si>
    <t>6272 x 3136 pixels. 1966km2.</t>
  </si>
  <si>
    <t>3584 x 3136 pixels. 1124km2.</t>
  </si>
  <si>
    <t>Ground Truth</t>
  </si>
  <si>
    <t>40.190453</t>
  </si>
  <si>
    <t>64.428726</t>
  </si>
  <si>
    <t>Mound</t>
  </si>
  <si>
    <t>40.160328</t>
  </si>
  <si>
    <t>64.435379</t>
  </si>
  <si>
    <t>40.147449</t>
  </si>
  <si>
    <t>64.422104</t>
  </si>
  <si>
    <t xml:space="preserve">Mound </t>
  </si>
  <si>
    <t>Low to Medium</t>
  </si>
  <si>
    <t>40.170757</t>
  </si>
  <si>
    <t>40.153397</t>
  </si>
  <si>
    <t>64.535591</t>
  </si>
  <si>
    <t>64.506577</t>
  </si>
  <si>
    <t>40.149235</t>
  </si>
  <si>
    <t>64.579094</t>
  </si>
  <si>
    <t>40.164196</t>
  </si>
  <si>
    <t>64.612343</t>
  </si>
  <si>
    <t xml:space="preserve">More than 1 mound. 1 Signature should be detected. </t>
  </si>
  <si>
    <t>40.126179</t>
  </si>
  <si>
    <t>64.421532</t>
  </si>
  <si>
    <t>40.11895</t>
  </si>
  <si>
    <t>64.38736</t>
  </si>
  <si>
    <t>40.105358</t>
  </si>
  <si>
    <t>64.409157</t>
  </si>
  <si>
    <t>40.083279</t>
  </si>
  <si>
    <t>64.374939</t>
  </si>
  <si>
    <t>40.075665</t>
  </si>
  <si>
    <t>64.34993</t>
  </si>
  <si>
    <t>40.068897</t>
  </si>
  <si>
    <t>64.328735</t>
  </si>
  <si>
    <t>40.05241</t>
  </si>
  <si>
    <t>64.335243</t>
  </si>
  <si>
    <t>40.053295</t>
  </si>
  <si>
    <t>64.349388</t>
  </si>
  <si>
    <t>40.037617</t>
  </si>
  <si>
    <t>64.345131</t>
  </si>
  <si>
    <t>40.040852</t>
  </si>
  <si>
    <t>64.359314</t>
  </si>
  <si>
    <t>40.028095</t>
  </si>
  <si>
    <t>64.373245</t>
  </si>
  <si>
    <t>40.026321</t>
  </si>
  <si>
    <t>64.361717</t>
  </si>
  <si>
    <t>40.016277</t>
  </si>
  <si>
    <t>64.350777</t>
  </si>
  <si>
    <t>40.009773</t>
  </si>
  <si>
    <t>64.332863</t>
  </si>
  <si>
    <t>39.986755</t>
  </si>
  <si>
    <t>64.328278</t>
  </si>
  <si>
    <t>39.981987</t>
  </si>
  <si>
    <t>64.356895</t>
  </si>
  <si>
    <t>39.974747</t>
  </si>
  <si>
    <t>64.364235</t>
  </si>
  <si>
    <t>39.989441</t>
  </si>
  <si>
    <t>64.381187</t>
  </si>
  <si>
    <t>39.982677</t>
  </si>
  <si>
    <t>64.388275</t>
  </si>
  <si>
    <t>40.011715</t>
  </si>
  <si>
    <t>64.390144</t>
  </si>
  <si>
    <t>39.996109</t>
  </si>
  <si>
    <t>64.403297</t>
  </si>
  <si>
    <t>39.98645</t>
  </si>
  <si>
    <t>40.004051</t>
  </si>
  <si>
    <t>64.418999</t>
  </si>
  <si>
    <t>64.414391</t>
  </si>
  <si>
    <t>39.993511</t>
  </si>
  <si>
    <t>64.428993</t>
  </si>
  <si>
    <t>39.981941</t>
  </si>
  <si>
    <t>64.428795</t>
  </si>
  <si>
    <t>39.977543</t>
  </si>
  <si>
    <t>64.443924</t>
  </si>
  <si>
    <t>40.00713</t>
  </si>
  <si>
    <t>64.43792</t>
  </si>
  <si>
    <t>39.986664</t>
  </si>
  <si>
    <t>64.445557</t>
  </si>
  <si>
    <t>2 mounds. 1 with signature.</t>
  </si>
  <si>
    <t>40.00732</t>
  </si>
  <si>
    <t>64.455475</t>
  </si>
  <si>
    <t>39.99593</t>
  </si>
  <si>
    <t>64.455315</t>
  </si>
  <si>
    <t>40.008125</t>
  </si>
  <si>
    <t>64.473381</t>
  </si>
  <si>
    <t>39.983902</t>
  </si>
  <si>
    <t>64.485306</t>
  </si>
  <si>
    <t>39.988632</t>
  </si>
  <si>
    <t>64.49646</t>
  </si>
  <si>
    <t>40.015472</t>
  </si>
  <si>
    <t>64.499428</t>
  </si>
  <si>
    <t>2 Mounds almost merged into 1.</t>
  </si>
  <si>
    <t>40.032864</t>
  </si>
  <si>
    <t>64.493057</t>
  </si>
  <si>
    <t>40.025719</t>
  </si>
  <si>
    <t>64.459328</t>
  </si>
  <si>
    <t>40.037518</t>
  </si>
  <si>
    <t>64.499496</t>
  </si>
  <si>
    <t>40.033703</t>
  </si>
  <si>
    <t>64.427467</t>
  </si>
  <si>
    <t>40.038574</t>
  </si>
  <si>
    <t>64.406593</t>
  </si>
  <si>
    <t>40.064293</t>
  </si>
  <si>
    <t>64.408653</t>
  </si>
  <si>
    <t>40.060802</t>
  </si>
  <si>
    <t>64.426453</t>
  </si>
  <si>
    <t>40.066216</t>
  </si>
  <si>
    <t>64.445274</t>
  </si>
  <si>
    <t>40.068031</t>
  </si>
  <si>
    <t>64.458504</t>
  </si>
  <si>
    <t>40.056168</t>
  </si>
  <si>
    <t>64.432167</t>
  </si>
  <si>
    <t>40.045033</t>
  </si>
  <si>
    <t>64.44326</t>
  </si>
  <si>
    <t>40.056053</t>
  </si>
  <si>
    <t>64.461159</t>
  </si>
  <si>
    <t>40.107803</t>
  </si>
  <si>
    <t>64.454651</t>
  </si>
  <si>
    <t>40.10651</t>
  </si>
  <si>
    <t>64.465034</t>
  </si>
  <si>
    <t>40.098293</t>
  </si>
  <si>
    <t>64.468185</t>
  </si>
  <si>
    <t>40.086338</t>
  </si>
  <si>
    <t>64.479889</t>
  </si>
  <si>
    <t>40.0741</t>
  </si>
  <si>
    <t>64.49559</t>
  </si>
  <si>
    <t>40.057549</t>
  </si>
  <si>
    <t>64.499268</t>
  </si>
  <si>
    <t>40.048756</t>
  </si>
  <si>
    <t>64.522499</t>
  </si>
  <si>
    <t>40.049568</t>
  </si>
  <si>
    <t>64.533234</t>
  </si>
  <si>
    <t>40.069317</t>
  </si>
  <si>
    <t>64.516426</t>
  </si>
  <si>
    <t>40.079212</t>
  </si>
  <si>
    <t>64.525543</t>
  </si>
  <si>
    <t>40.085102</t>
  </si>
  <si>
    <t>64.533539</t>
  </si>
  <si>
    <t>40.090313</t>
  </si>
  <si>
    <t>64.508583</t>
  </si>
  <si>
    <t>40.093193</t>
  </si>
  <si>
    <t>64.524796</t>
  </si>
  <si>
    <t>40.099911</t>
  </si>
  <si>
    <t>64.499001</t>
  </si>
  <si>
    <t>40.105965</t>
  </si>
  <si>
    <t>64.513832</t>
  </si>
  <si>
    <t>40.056618</t>
  </si>
  <si>
    <t>64.567017</t>
  </si>
  <si>
    <t>40.029552</t>
  </si>
  <si>
    <t>64.56823</t>
  </si>
  <si>
    <t>40.014599</t>
  </si>
  <si>
    <t>64.553383</t>
  </si>
  <si>
    <t>39.998932</t>
  </si>
  <si>
    <t>64.558502</t>
  </si>
  <si>
    <t>39.994198</t>
  </si>
  <si>
    <t>64.546165</t>
  </si>
  <si>
    <t>39.980762</t>
  </si>
  <si>
    <t>64.550484</t>
  </si>
  <si>
    <t>2 Mounds. 1 with stronger signature.</t>
  </si>
  <si>
    <t>39.966759</t>
  </si>
  <si>
    <t>64.565102</t>
  </si>
  <si>
    <t>39.970531</t>
  </si>
  <si>
    <t>64.635956</t>
  </si>
  <si>
    <t>39.966461</t>
  </si>
  <si>
    <t>64.60862</t>
  </si>
  <si>
    <t>40.03669</t>
  </si>
  <si>
    <t>64.594353</t>
  </si>
  <si>
    <t>40.029305</t>
  </si>
  <si>
    <t>64.604332</t>
  </si>
  <si>
    <t>40.046349</t>
  </si>
  <si>
    <t>64.609528</t>
  </si>
  <si>
    <t>40.06089</t>
  </si>
  <si>
    <t>64.624641</t>
  </si>
  <si>
    <t>40.0509</t>
  </si>
  <si>
    <t>64.636581</t>
  </si>
  <si>
    <t>Hit</t>
  </si>
  <si>
    <t>RF Test</t>
  </si>
  <si>
    <t>Training and Test of GEE Random Forrest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</si>
</sst>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rgb="FF4C4C4C"/>
      <name val="Segoe UI"/>
      <charset val="1"/>
    </font>
    <font>
      <sz val="10"/>
      <name val="Segoe UI"/>
      <family val="2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quotePrefix="1"/>
    <xf numFmtId="0" fontId="1" fillId="0" borderId="1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1" fillId="0" borderId="0" xfId="0" applyFont="1" applyBorder="1"/>
    <xf numFmtId="0" fontId="0" fillId="0" borderId="9" xfId="0" applyFont="1" applyBorder="1"/>
    <xf numFmtId="0" fontId="0" fillId="0" borderId="2" xfId="0" applyFont="1" applyBorder="1"/>
    <xf numFmtId="0" fontId="0" fillId="0" borderId="10" xfId="0" applyFont="1" applyBorder="1"/>
    <xf numFmtId="0" fontId="0" fillId="0" borderId="6" xfId="0" applyFont="1" applyBorder="1"/>
    <xf numFmtId="0" fontId="0" fillId="0" borderId="7" xfId="0" applyFont="1" applyBorder="1"/>
    <xf numFmtId="0" fontId="0" fillId="0" borderId="8" xfId="0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G21" sqref="G21"/>
    </sheetView>
  </sheetViews>
  <sheetFormatPr defaultColWidth="8.85546875" defaultRowHeight="15" x14ac:dyDescent="0.25"/>
  <cols>
    <col min="1" max="1" width="22.140625" customWidth="1"/>
    <col min="2" max="2" width="21.28515625" customWidth="1"/>
    <col min="3" max="3" width="23.5703125" customWidth="1"/>
    <col min="4" max="4" width="16" customWidth="1"/>
    <col min="5" max="6" width="21.5703125" customWidth="1"/>
    <col min="7" max="7" width="37.42578125" customWidth="1"/>
    <col min="8" max="8" width="33.7109375" customWidth="1"/>
    <col min="9" max="9" width="30.28515625" customWidth="1"/>
  </cols>
  <sheetData>
    <row r="1" spans="1:9" ht="15.75" x14ac:dyDescent="0.25">
      <c r="A1" s="2" t="s">
        <v>0</v>
      </c>
    </row>
    <row r="3" spans="1:9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spans="1:9" x14ac:dyDescent="0.25">
      <c r="A4" t="s">
        <v>10</v>
      </c>
      <c r="B4" s="4">
        <v>63.278407000000001</v>
      </c>
      <c r="C4" s="4">
        <v>63.278407000000001</v>
      </c>
      <c r="D4" s="4">
        <v>63.278407000000001</v>
      </c>
      <c r="E4" s="4">
        <v>63.278407000000001</v>
      </c>
      <c r="F4" s="4" t="s">
        <v>11</v>
      </c>
      <c r="G4" t="s">
        <v>12</v>
      </c>
      <c r="H4" t="s">
        <v>13</v>
      </c>
      <c r="I4" t="s">
        <v>14</v>
      </c>
    </row>
    <row r="5" spans="1:9" x14ac:dyDescent="0.25">
      <c r="A5" t="s">
        <v>15</v>
      </c>
      <c r="B5">
        <v>66.546836999999996</v>
      </c>
      <c r="C5">
        <v>67.248690999999994</v>
      </c>
      <c r="D5">
        <v>40.066029</v>
      </c>
      <c r="E5">
        <v>39.604025999999998</v>
      </c>
      <c r="F5" s="4" t="s">
        <v>11</v>
      </c>
      <c r="G5" t="s">
        <v>16</v>
      </c>
      <c r="H5" t="s">
        <v>17</v>
      </c>
    </row>
    <row r="6" spans="1:9" x14ac:dyDescent="0.25">
      <c r="A6" t="s">
        <v>18</v>
      </c>
      <c r="B6">
        <v>60.068367000000002</v>
      </c>
      <c r="C6">
        <v>61.765912999999998</v>
      </c>
      <c r="D6">
        <v>41.983843</v>
      </c>
      <c r="E6">
        <v>41.091186999999998</v>
      </c>
      <c r="F6" s="4" t="s">
        <v>11</v>
      </c>
      <c r="G6" t="s">
        <v>19</v>
      </c>
      <c r="H6" t="s">
        <v>17</v>
      </c>
    </row>
    <row r="7" spans="1:9" x14ac:dyDescent="0.25">
      <c r="A7" t="s">
        <v>20</v>
      </c>
      <c r="B7">
        <v>54.327773000000001</v>
      </c>
      <c r="C7">
        <v>54.976087</v>
      </c>
      <c r="D7">
        <v>38.268141</v>
      </c>
      <c r="E7">
        <v>37.845843000000002</v>
      </c>
      <c r="F7" s="4" t="s">
        <v>11</v>
      </c>
      <c r="G7" t="s">
        <v>21</v>
      </c>
      <c r="H7" t="s">
        <v>17</v>
      </c>
    </row>
    <row r="8" spans="1:9" x14ac:dyDescent="0.25">
      <c r="A8" t="s">
        <v>23</v>
      </c>
      <c r="B8">
        <v>61.843257999999999</v>
      </c>
      <c r="C8">
        <v>62.442075000000003</v>
      </c>
      <c r="D8">
        <v>32.587733999999998</v>
      </c>
      <c r="E8">
        <v>32.093392000000001</v>
      </c>
      <c r="F8" s="4" t="s">
        <v>11</v>
      </c>
      <c r="G8" t="s">
        <v>24</v>
      </c>
      <c r="H8" t="s">
        <v>17</v>
      </c>
      <c r="I8" t="s">
        <v>25</v>
      </c>
    </row>
    <row r="9" spans="1:9" x14ac:dyDescent="0.25">
      <c r="A9" t="s">
        <v>26</v>
      </c>
      <c r="B9">
        <v>56.606079999999999</v>
      </c>
      <c r="C9">
        <v>57.577069000000002</v>
      </c>
      <c r="D9">
        <v>37.789698999999999</v>
      </c>
      <c r="E9">
        <v>37.249361999999998</v>
      </c>
      <c r="F9" s="4" t="s">
        <v>11</v>
      </c>
      <c r="G9" t="s">
        <v>27</v>
      </c>
      <c r="H9" t="s">
        <v>17</v>
      </c>
      <c r="I9" t="s">
        <v>28</v>
      </c>
    </row>
    <row r="10" spans="1:9" x14ac:dyDescent="0.25">
      <c r="A10" t="s">
        <v>29</v>
      </c>
      <c r="B10">
        <v>66.092378999999994</v>
      </c>
      <c r="C10">
        <v>67.237820999999997</v>
      </c>
      <c r="D10">
        <v>37.165458999999998</v>
      </c>
      <c r="E10">
        <v>36.64273</v>
      </c>
      <c r="F10" s="4" t="s">
        <v>11</v>
      </c>
      <c r="G10" t="s">
        <v>30</v>
      </c>
      <c r="H10" t="s">
        <v>13</v>
      </c>
      <c r="I10" t="s">
        <v>31</v>
      </c>
    </row>
    <row r="11" spans="1:9" x14ac:dyDescent="0.25">
      <c r="A11" t="s">
        <v>32</v>
      </c>
      <c r="B11">
        <v>65.538837000000001</v>
      </c>
      <c r="C11">
        <v>65.979730000000004</v>
      </c>
      <c r="D11">
        <v>36.824458999999997</v>
      </c>
      <c r="E11">
        <v>36.206327999999999</v>
      </c>
      <c r="F11" s="4" t="s">
        <v>11</v>
      </c>
      <c r="G11" t="s">
        <v>33</v>
      </c>
      <c r="H11" t="s">
        <v>13</v>
      </c>
      <c r="I11" t="s">
        <v>36</v>
      </c>
    </row>
    <row r="12" spans="1:9" x14ac:dyDescent="0.25">
      <c r="A12" t="s">
        <v>34</v>
      </c>
      <c r="B12">
        <v>55.574005999999997</v>
      </c>
      <c r="C12">
        <v>56.113084999999998</v>
      </c>
      <c r="D12">
        <v>37.382581999999999</v>
      </c>
      <c r="E12">
        <v>37.093325</v>
      </c>
      <c r="F12" s="4" t="s">
        <v>11</v>
      </c>
      <c r="G12" t="s">
        <v>35</v>
      </c>
      <c r="H12" t="s">
        <v>17</v>
      </c>
    </row>
    <row r="13" spans="1:9" x14ac:dyDescent="0.25">
      <c r="A13" t="s">
        <v>49</v>
      </c>
      <c r="B13">
        <v>61.843977000000002</v>
      </c>
      <c r="C13">
        <v>62.747681999999998</v>
      </c>
      <c r="D13">
        <v>38.102133000000002</v>
      </c>
      <c r="E13">
        <v>37.359135999999999</v>
      </c>
      <c r="F13" s="4" t="s">
        <v>11</v>
      </c>
      <c r="G13" t="s">
        <v>22</v>
      </c>
      <c r="H13" t="s">
        <v>13</v>
      </c>
      <c r="I13" t="s">
        <v>207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18D8E-7CB9-403A-89B5-85BDD4F35B01}">
  <dimension ref="A1:J13"/>
  <sheetViews>
    <sheetView workbookViewId="0">
      <selection activeCell="E40" sqref="E40"/>
    </sheetView>
  </sheetViews>
  <sheetFormatPr defaultColWidth="8.85546875" defaultRowHeight="15" x14ac:dyDescent="0.25"/>
  <cols>
    <col min="1" max="1" width="15.5703125" customWidth="1"/>
    <col min="2" max="2" width="22.42578125" customWidth="1"/>
    <col min="3" max="3" width="20.5703125" customWidth="1"/>
    <col min="4" max="4" width="21.7109375" customWidth="1"/>
    <col min="5" max="5" width="25.85546875" customWidth="1"/>
    <col min="6" max="6" width="23.85546875" customWidth="1"/>
    <col min="7" max="7" width="50.85546875" customWidth="1"/>
    <col min="8" max="8" width="33.5703125" customWidth="1"/>
    <col min="9" max="9" width="45.85546875" customWidth="1"/>
    <col min="10" max="10" width="13.5703125" customWidth="1"/>
  </cols>
  <sheetData>
    <row r="1" spans="1:10" x14ac:dyDescent="0.25">
      <c r="A1" s="1" t="s">
        <v>37</v>
      </c>
    </row>
    <row r="4" spans="1:10" x14ac:dyDescent="0.25">
      <c r="A4" s="1" t="s">
        <v>1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38</v>
      </c>
      <c r="H4" s="1" t="s">
        <v>39</v>
      </c>
      <c r="I4" s="1" t="s">
        <v>40</v>
      </c>
      <c r="J4" s="1" t="s">
        <v>41</v>
      </c>
    </row>
    <row r="5" spans="1:10" x14ac:dyDescent="0.25">
      <c r="A5" t="s">
        <v>42</v>
      </c>
      <c r="B5">
        <v>66.176599999999993</v>
      </c>
      <c r="C5">
        <v>67.223849999999999</v>
      </c>
      <c r="D5">
        <v>37.173785000000002</v>
      </c>
      <c r="E5">
        <v>36.690600000000003</v>
      </c>
      <c r="F5" s="3" t="s">
        <v>11</v>
      </c>
      <c r="G5">
        <v>300</v>
      </c>
      <c r="H5">
        <v>308</v>
      </c>
      <c r="I5" t="s">
        <v>54</v>
      </c>
      <c r="J5" t="s">
        <v>43</v>
      </c>
    </row>
    <row r="6" spans="1:10" x14ac:dyDescent="0.25">
      <c r="A6" t="s">
        <v>44</v>
      </c>
      <c r="B6">
        <v>63.690350000000002</v>
      </c>
      <c r="C6">
        <v>64.132900000000006</v>
      </c>
      <c r="D6">
        <v>40.046706999999998</v>
      </c>
      <c r="E6">
        <v>39.724800000000002</v>
      </c>
      <c r="F6" s="3" t="s">
        <v>11</v>
      </c>
      <c r="G6">
        <v>43</v>
      </c>
      <c r="H6">
        <v>88</v>
      </c>
      <c r="I6" t="s">
        <v>54</v>
      </c>
      <c r="J6" t="s">
        <v>45</v>
      </c>
    </row>
    <row r="7" spans="1:10" x14ac:dyDescent="0.25">
      <c r="A7" t="s">
        <v>46</v>
      </c>
      <c r="B7">
        <v>61.853257999999997</v>
      </c>
      <c r="C7">
        <v>62.416600000000003</v>
      </c>
      <c r="D7">
        <v>32.576300000000003</v>
      </c>
      <c r="E7">
        <v>32.093392000000001</v>
      </c>
      <c r="F7" s="3" t="s">
        <v>11</v>
      </c>
      <c r="G7">
        <v>28</v>
      </c>
      <c r="H7">
        <v>168</v>
      </c>
      <c r="I7" t="s">
        <v>54</v>
      </c>
      <c r="J7" t="s">
        <v>43</v>
      </c>
    </row>
    <row r="8" spans="1:10" x14ac:dyDescent="0.25">
      <c r="A8" t="s">
        <v>47</v>
      </c>
      <c r="B8">
        <v>56.6845</v>
      </c>
      <c r="C8">
        <v>57.287999999999997</v>
      </c>
      <c r="D8">
        <v>37.761899999999997</v>
      </c>
      <c r="E8">
        <v>37.44</v>
      </c>
      <c r="F8" s="3" t="s">
        <v>11</v>
      </c>
      <c r="G8">
        <v>30</v>
      </c>
      <c r="H8">
        <v>120</v>
      </c>
      <c r="I8" t="s">
        <v>54</v>
      </c>
      <c r="J8" t="s">
        <v>43</v>
      </c>
    </row>
    <row r="9" spans="1:10" x14ac:dyDescent="0.25">
      <c r="A9" t="s">
        <v>48</v>
      </c>
      <c r="B9">
        <v>65.591200000000001</v>
      </c>
      <c r="C9">
        <v>65.953299999999999</v>
      </c>
      <c r="D9">
        <v>36.791649999999997</v>
      </c>
      <c r="E9">
        <v>36.51</v>
      </c>
      <c r="F9" s="3" t="s">
        <v>11</v>
      </c>
      <c r="G9">
        <v>27</v>
      </c>
      <c r="H9">
        <v>63</v>
      </c>
      <c r="I9" t="s">
        <v>54</v>
      </c>
      <c r="J9" t="s">
        <v>45</v>
      </c>
    </row>
    <row r="10" spans="1:10" x14ac:dyDescent="0.25">
      <c r="A10" t="s">
        <v>50</v>
      </c>
      <c r="B10">
        <v>61.863100000000003</v>
      </c>
      <c r="C10">
        <v>62.4666</v>
      </c>
      <c r="D10">
        <v>37.974499999999999</v>
      </c>
      <c r="E10">
        <v>37.491700000000002</v>
      </c>
      <c r="F10" s="3" t="s">
        <v>11</v>
      </c>
      <c r="G10">
        <v>52</v>
      </c>
      <c r="H10">
        <v>173</v>
      </c>
      <c r="I10" t="s">
        <v>54</v>
      </c>
      <c r="J10" t="s">
        <v>43</v>
      </c>
    </row>
    <row r="11" spans="1:10" x14ac:dyDescent="0.25">
      <c r="A11" t="s">
        <v>51</v>
      </c>
      <c r="B11">
        <v>65.188000000000002</v>
      </c>
      <c r="C11">
        <v>65.751300000000001</v>
      </c>
      <c r="D11">
        <v>31.680700000000002</v>
      </c>
      <c r="E11">
        <v>31.399000000000001</v>
      </c>
      <c r="F11" s="3" t="s">
        <v>11</v>
      </c>
      <c r="G11" t="s">
        <v>53</v>
      </c>
      <c r="H11" t="s">
        <v>52</v>
      </c>
      <c r="I11" t="s">
        <v>234</v>
      </c>
      <c r="J11" t="s">
        <v>55</v>
      </c>
    </row>
    <row r="12" spans="1:10" x14ac:dyDescent="0.25">
      <c r="A12" t="s">
        <v>44</v>
      </c>
      <c r="B12">
        <v>64.320599999999999</v>
      </c>
      <c r="C12">
        <v>64.642449999999997</v>
      </c>
      <c r="D12">
        <v>40.2453</v>
      </c>
      <c r="E12">
        <v>39.963700000000003</v>
      </c>
      <c r="F12" s="3" t="s">
        <v>11</v>
      </c>
      <c r="G12" t="s">
        <v>53</v>
      </c>
      <c r="H12" t="s">
        <v>52</v>
      </c>
      <c r="I12" t="s">
        <v>235</v>
      </c>
      <c r="J12" t="s">
        <v>55</v>
      </c>
    </row>
    <row r="13" spans="1:10" x14ac:dyDescent="0.25">
      <c r="A13" t="s">
        <v>44</v>
      </c>
      <c r="B13">
        <v>64.320599999999999</v>
      </c>
      <c r="C13">
        <v>64.642449999999997</v>
      </c>
      <c r="D13">
        <v>40.2453</v>
      </c>
      <c r="E13">
        <v>39.814700000000002</v>
      </c>
      <c r="F13" s="3" t="s">
        <v>11</v>
      </c>
      <c r="G13" t="s">
        <v>53</v>
      </c>
      <c r="H13" t="s">
        <v>52</v>
      </c>
      <c r="I13" t="s">
        <v>410</v>
      </c>
      <c r="J13" t="s">
        <v>409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2FE65-67A6-46E5-9F1E-7B07AE5A8385}">
  <dimension ref="A1:J118"/>
  <sheetViews>
    <sheetView topLeftCell="A10" workbookViewId="0">
      <selection activeCell="K50" sqref="K50"/>
    </sheetView>
  </sheetViews>
  <sheetFormatPr defaultColWidth="8.85546875" defaultRowHeight="15" x14ac:dyDescent="0.25"/>
  <cols>
    <col min="2" max="2" width="20.7109375" customWidth="1"/>
    <col min="4" max="4" width="21.42578125" customWidth="1"/>
    <col min="5" max="5" width="20.7109375" customWidth="1"/>
    <col min="7" max="7" width="12.5703125" customWidth="1"/>
    <col min="8" max="8" width="13" customWidth="1"/>
    <col min="9" max="9" width="31.85546875" customWidth="1"/>
  </cols>
  <sheetData>
    <row r="1" spans="1:9" x14ac:dyDescent="0.25">
      <c r="A1" t="s">
        <v>78</v>
      </c>
      <c r="B1" t="s">
        <v>79</v>
      </c>
      <c r="C1" t="s">
        <v>80</v>
      </c>
      <c r="D1" t="s">
        <v>81</v>
      </c>
      <c r="E1" t="s">
        <v>56</v>
      </c>
      <c r="F1" t="s">
        <v>189</v>
      </c>
      <c r="G1" t="s">
        <v>190</v>
      </c>
      <c r="H1" t="s">
        <v>191</v>
      </c>
      <c r="I1" t="s">
        <v>57</v>
      </c>
    </row>
    <row r="2" spans="1:9" x14ac:dyDescent="0.25">
      <c r="A2" t="s">
        <v>187</v>
      </c>
      <c r="C2">
        <v>65.598110500000004</v>
      </c>
      <c r="D2">
        <v>31.425280999999998</v>
      </c>
      <c r="E2" t="s">
        <v>82</v>
      </c>
      <c r="F2">
        <v>7.0000000000000007E-2</v>
      </c>
      <c r="G2">
        <v>33</v>
      </c>
      <c r="H2">
        <v>23</v>
      </c>
      <c r="I2" t="s">
        <v>62</v>
      </c>
    </row>
    <row r="3" spans="1:9" x14ac:dyDescent="0.25">
      <c r="A3" t="s">
        <v>97</v>
      </c>
      <c r="C3">
        <v>65.698525500000002</v>
      </c>
      <c r="D3">
        <v>31.5680847</v>
      </c>
      <c r="E3" t="s">
        <v>203</v>
      </c>
      <c r="F3">
        <v>7.0000000000000007E-2</v>
      </c>
      <c r="G3">
        <v>26</v>
      </c>
      <c r="H3">
        <v>26</v>
      </c>
      <c r="I3" t="s">
        <v>53</v>
      </c>
    </row>
    <row r="4" spans="1:9" x14ac:dyDescent="0.25">
      <c r="A4" t="s">
        <v>163</v>
      </c>
      <c r="C4">
        <v>65.653902900000006</v>
      </c>
      <c r="D4">
        <v>31.465665699999999</v>
      </c>
      <c r="E4" t="s">
        <v>82</v>
      </c>
      <c r="F4">
        <v>0.08</v>
      </c>
      <c r="G4">
        <v>34</v>
      </c>
      <c r="H4">
        <v>31</v>
      </c>
      <c r="I4" t="s">
        <v>69</v>
      </c>
    </row>
    <row r="5" spans="1:9" x14ac:dyDescent="0.25">
      <c r="A5" t="s">
        <v>185</v>
      </c>
      <c r="C5">
        <v>65.528525099999996</v>
      </c>
      <c r="D5">
        <v>31.4261959</v>
      </c>
      <c r="E5" t="s">
        <v>82</v>
      </c>
      <c r="F5">
        <v>0.08</v>
      </c>
      <c r="G5">
        <v>39</v>
      </c>
      <c r="H5">
        <v>33</v>
      </c>
      <c r="I5" t="s">
        <v>69</v>
      </c>
    </row>
    <row r="6" spans="1:9" x14ac:dyDescent="0.25">
      <c r="A6" t="s">
        <v>135</v>
      </c>
      <c r="C6">
        <v>65.536542499999996</v>
      </c>
      <c r="D6">
        <v>31.498266300000001</v>
      </c>
      <c r="E6" t="s">
        <v>82</v>
      </c>
      <c r="F6">
        <v>0.09</v>
      </c>
      <c r="G6">
        <v>52</v>
      </c>
      <c r="H6">
        <v>39</v>
      </c>
      <c r="I6" t="s">
        <v>58</v>
      </c>
    </row>
    <row r="7" spans="1:9" x14ac:dyDescent="0.25">
      <c r="A7" t="s">
        <v>98</v>
      </c>
      <c r="C7">
        <v>65.738811999999996</v>
      </c>
      <c r="D7">
        <v>31.561571300000001</v>
      </c>
      <c r="E7" t="s">
        <v>203</v>
      </c>
      <c r="F7">
        <v>0.09</v>
      </c>
      <c r="G7">
        <v>30</v>
      </c>
      <c r="H7">
        <v>30</v>
      </c>
      <c r="I7" t="s">
        <v>53</v>
      </c>
    </row>
    <row r="8" spans="1:9" x14ac:dyDescent="0.25">
      <c r="A8" t="s">
        <v>173</v>
      </c>
      <c r="C8">
        <v>65.536051099999995</v>
      </c>
      <c r="D8">
        <v>31.457576400000001</v>
      </c>
      <c r="E8" t="s">
        <v>82</v>
      </c>
      <c r="F8">
        <v>0.1</v>
      </c>
      <c r="G8">
        <v>36</v>
      </c>
      <c r="H8">
        <v>36</v>
      </c>
      <c r="I8" t="s">
        <v>69</v>
      </c>
    </row>
    <row r="9" spans="1:9" x14ac:dyDescent="0.25">
      <c r="A9" t="s">
        <v>164</v>
      </c>
      <c r="C9">
        <v>65.655128700000006</v>
      </c>
      <c r="D9">
        <v>31.462039699999998</v>
      </c>
      <c r="E9" t="s">
        <v>82</v>
      </c>
      <c r="F9">
        <v>0.11</v>
      </c>
      <c r="G9">
        <v>38</v>
      </c>
      <c r="H9">
        <v>35</v>
      </c>
      <c r="I9" t="s">
        <v>69</v>
      </c>
    </row>
    <row r="10" spans="1:9" x14ac:dyDescent="0.25">
      <c r="A10" t="s">
        <v>92</v>
      </c>
      <c r="C10">
        <v>65.349947</v>
      </c>
      <c r="D10">
        <v>31.6332007</v>
      </c>
      <c r="E10" t="s">
        <v>88</v>
      </c>
      <c r="F10">
        <v>0.13</v>
      </c>
      <c r="G10">
        <v>39</v>
      </c>
      <c r="H10">
        <v>39</v>
      </c>
      <c r="I10" t="s">
        <v>69</v>
      </c>
    </row>
    <row r="11" spans="1:9" x14ac:dyDescent="0.25">
      <c r="A11" t="s">
        <v>115</v>
      </c>
      <c r="C11">
        <v>65.433415299999993</v>
      </c>
      <c r="D11">
        <v>31.519331699999999</v>
      </c>
      <c r="E11" t="s">
        <v>82</v>
      </c>
      <c r="F11">
        <v>0.14000000000000001</v>
      </c>
      <c r="G11">
        <v>38</v>
      </c>
      <c r="H11">
        <v>38</v>
      </c>
      <c r="I11" t="s">
        <v>62</v>
      </c>
    </row>
    <row r="12" spans="1:9" x14ac:dyDescent="0.25">
      <c r="A12" t="s">
        <v>186</v>
      </c>
      <c r="C12">
        <v>65.596302800000004</v>
      </c>
      <c r="D12">
        <v>31.424965700000001</v>
      </c>
      <c r="E12" t="s">
        <v>82</v>
      </c>
      <c r="F12">
        <v>0.14000000000000001</v>
      </c>
      <c r="G12">
        <v>49</v>
      </c>
      <c r="H12">
        <v>35</v>
      </c>
      <c r="I12" t="s">
        <v>62</v>
      </c>
    </row>
    <row r="13" spans="1:9" x14ac:dyDescent="0.25">
      <c r="A13" t="s">
        <v>180</v>
      </c>
      <c r="C13">
        <v>65.455756899999997</v>
      </c>
      <c r="D13">
        <v>31.437033199999998</v>
      </c>
      <c r="E13" t="s">
        <v>82</v>
      </c>
      <c r="F13">
        <v>0.14000000000000001</v>
      </c>
      <c r="G13">
        <v>39</v>
      </c>
      <c r="H13">
        <v>39</v>
      </c>
      <c r="I13" t="s">
        <v>69</v>
      </c>
    </row>
    <row r="14" spans="1:9" x14ac:dyDescent="0.25">
      <c r="A14" t="s">
        <v>132</v>
      </c>
      <c r="C14">
        <v>65.628975699999998</v>
      </c>
      <c r="D14">
        <v>31.501700100000001</v>
      </c>
      <c r="E14" t="s">
        <v>82</v>
      </c>
      <c r="F14">
        <v>0.15</v>
      </c>
      <c r="G14">
        <v>48</v>
      </c>
      <c r="H14">
        <v>38</v>
      </c>
      <c r="I14" t="s">
        <v>58</v>
      </c>
    </row>
    <row r="15" spans="1:9" x14ac:dyDescent="0.25">
      <c r="A15" t="s">
        <v>77</v>
      </c>
      <c r="C15">
        <v>65.728366699999995</v>
      </c>
      <c r="D15">
        <v>31.5968816</v>
      </c>
      <c r="E15" t="s">
        <v>82</v>
      </c>
      <c r="F15">
        <v>0.15</v>
      </c>
      <c r="G15">
        <v>50</v>
      </c>
      <c r="H15">
        <v>32</v>
      </c>
      <c r="I15" t="s">
        <v>62</v>
      </c>
    </row>
    <row r="16" spans="1:9" x14ac:dyDescent="0.25">
      <c r="A16" t="s">
        <v>126</v>
      </c>
      <c r="C16">
        <v>65.233193499999999</v>
      </c>
      <c r="D16">
        <v>31.499973600000001</v>
      </c>
      <c r="E16" t="s">
        <v>82</v>
      </c>
      <c r="F16">
        <v>0.16</v>
      </c>
      <c r="G16">
        <v>47</v>
      </c>
      <c r="H16">
        <v>47</v>
      </c>
      <c r="I16" t="s">
        <v>67</v>
      </c>
    </row>
    <row r="17" spans="1:9" x14ac:dyDescent="0.25">
      <c r="A17" t="s">
        <v>179</v>
      </c>
      <c r="C17">
        <v>65.445183599999993</v>
      </c>
      <c r="D17">
        <v>31.436307200000002</v>
      </c>
      <c r="E17" t="s">
        <v>82</v>
      </c>
      <c r="F17">
        <v>0.17</v>
      </c>
      <c r="G17">
        <v>47</v>
      </c>
      <c r="H17">
        <v>41</v>
      </c>
      <c r="I17" t="s">
        <v>69</v>
      </c>
    </row>
    <row r="18" spans="1:9" x14ac:dyDescent="0.25">
      <c r="A18" t="s">
        <v>151</v>
      </c>
      <c r="C18">
        <v>65.492031600000004</v>
      </c>
      <c r="D18">
        <v>31.4758189</v>
      </c>
      <c r="E18" t="s">
        <v>82</v>
      </c>
      <c r="F18">
        <v>0.18</v>
      </c>
      <c r="G18">
        <v>45</v>
      </c>
      <c r="H18">
        <v>41</v>
      </c>
      <c r="I18" t="s">
        <v>62</v>
      </c>
    </row>
    <row r="19" spans="1:9" x14ac:dyDescent="0.25">
      <c r="A19" t="s">
        <v>136</v>
      </c>
      <c r="C19">
        <v>65.536454399999997</v>
      </c>
      <c r="D19">
        <v>31.496173599999999</v>
      </c>
      <c r="E19" t="s">
        <v>82</v>
      </c>
      <c r="F19">
        <v>0.19</v>
      </c>
      <c r="G19">
        <v>60</v>
      </c>
      <c r="H19">
        <v>41</v>
      </c>
      <c r="I19" t="s">
        <v>62</v>
      </c>
    </row>
    <row r="20" spans="1:9" x14ac:dyDescent="0.25">
      <c r="A20" t="s">
        <v>131</v>
      </c>
      <c r="C20">
        <v>65.6276534</v>
      </c>
      <c r="D20">
        <v>31.501318099999999</v>
      </c>
      <c r="E20" t="s">
        <v>82</v>
      </c>
      <c r="F20">
        <v>0.19</v>
      </c>
      <c r="G20">
        <v>54</v>
      </c>
      <c r="H20">
        <v>41</v>
      </c>
      <c r="I20" t="s">
        <v>67</v>
      </c>
    </row>
    <row r="21" spans="1:9" x14ac:dyDescent="0.25">
      <c r="A21" t="s">
        <v>116</v>
      </c>
      <c r="C21">
        <v>65.455998500000007</v>
      </c>
      <c r="D21">
        <v>31.513799800000001</v>
      </c>
      <c r="E21" t="s">
        <v>82</v>
      </c>
      <c r="F21">
        <v>0.2</v>
      </c>
      <c r="G21">
        <v>45</v>
      </c>
      <c r="H21">
        <v>45</v>
      </c>
      <c r="I21" t="s">
        <v>62</v>
      </c>
    </row>
    <row r="22" spans="1:9" x14ac:dyDescent="0.25">
      <c r="A22" t="s">
        <v>182</v>
      </c>
      <c r="C22">
        <v>65.565616899999995</v>
      </c>
      <c r="D22">
        <v>31.432906200000001</v>
      </c>
      <c r="E22" t="s">
        <v>82</v>
      </c>
      <c r="F22">
        <v>0.2</v>
      </c>
      <c r="G22">
        <v>50</v>
      </c>
      <c r="H22">
        <v>49</v>
      </c>
      <c r="I22" t="s">
        <v>62</v>
      </c>
    </row>
    <row r="23" spans="1:9" x14ac:dyDescent="0.25">
      <c r="A23" t="s">
        <v>113</v>
      </c>
      <c r="C23">
        <v>65.189918899999995</v>
      </c>
      <c r="D23">
        <v>31.514828300000001</v>
      </c>
      <c r="E23" t="s">
        <v>82</v>
      </c>
      <c r="F23">
        <v>0.2</v>
      </c>
      <c r="G23">
        <v>41</v>
      </c>
      <c r="H23">
        <v>41</v>
      </c>
      <c r="I23" t="s">
        <v>69</v>
      </c>
    </row>
    <row r="24" spans="1:9" x14ac:dyDescent="0.25">
      <c r="A24" t="s">
        <v>134</v>
      </c>
      <c r="C24">
        <v>65.518545700000004</v>
      </c>
      <c r="D24">
        <v>31.4930457</v>
      </c>
      <c r="E24" t="s">
        <v>82</v>
      </c>
      <c r="F24">
        <v>0.21</v>
      </c>
      <c r="G24">
        <v>61</v>
      </c>
      <c r="H24">
        <v>38</v>
      </c>
      <c r="I24" t="s">
        <v>62</v>
      </c>
    </row>
    <row r="25" spans="1:9" x14ac:dyDescent="0.25">
      <c r="A25" t="s">
        <v>171</v>
      </c>
      <c r="C25">
        <v>65.348449200000005</v>
      </c>
      <c r="D25">
        <v>31.4589766</v>
      </c>
      <c r="E25" t="s">
        <v>82</v>
      </c>
      <c r="F25">
        <v>0.21</v>
      </c>
      <c r="G25">
        <v>57</v>
      </c>
      <c r="H25">
        <v>47</v>
      </c>
      <c r="I25" t="s">
        <v>69</v>
      </c>
    </row>
    <row r="26" spans="1:9" x14ac:dyDescent="0.25">
      <c r="A26" t="s">
        <v>177</v>
      </c>
      <c r="C26">
        <v>65.567155099999994</v>
      </c>
      <c r="D26">
        <v>31.448052000000001</v>
      </c>
      <c r="E26" t="s">
        <v>82</v>
      </c>
      <c r="F26">
        <v>0.23</v>
      </c>
      <c r="G26">
        <v>51</v>
      </c>
      <c r="H26">
        <v>49</v>
      </c>
      <c r="I26" t="s">
        <v>62</v>
      </c>
    </row>
    <row r="27" spans="1:9" x14ac:dyDescent="0.25">
      <c r="A27" t="s">
        <v>124</v>
      </c>
      <c r="C27">
        <v>65.627278700000005</v>
      </c>
      <c r="D27">
        <v>31.515893500000001</v>
      </c>
      <c r="E27" t="s">
        <v>82</v>
      </c>
      <c r="F27">
        <v>0.23</v>
      </c>
      <c r="G27">
        <v>50</v>
      </c>
      <c r="H27">
        <v>44</v>
      </c>
      <c r="I27" t="s">
        <v>64</v>
      </c>
    </row>
    <row r="28" spans="1:9" x14ac:dyDescent="0.25">
      <c r="A28" t="s">
        <v>107</v>
      </c>
      <c r="C28">
        <v>65.275641699999994</v>
      </c>
      <c r="D28">
        <v>31.521374000000002</v>
      </c>
      <c r="E28" t="s">
        <v>82</v>
      </c>
      <c r="F28">
        <v>0.24</v>
      </c>
      <c r="G28">
        <v>61</v>
      </c>
      <c r="H28">
        <v>54</v>
      </c>
      <c r="I28" t="s">
        <v>69</v>
      </c>
    </row>
    <row r="29" spans="1:9" x14ac:dyDescent="0.25">
      <c r="A29" t="s">
        <v>128</v>
      </c>
      <c r="C29">
        <v>65.523354999999995</v>
      </c>
      <c r="D29">
        <v>31.502515500000001</v>
      </c>
      <c r="E29" t="s">
        <v>82</v>
      </c>
      <c r="F29">
        <v>0.25</v>
      </c>
      <c r="G29">
        <v>57</v>
      </c>
      <c r="H29">
        <v>57</v>
      </c>
      <c r="I29" t="s">
        <v>62</v>
      </c>
    </row>
    <row r="30" spans="1:9" x14ac:dyDescent="0.25">
      <c r="A30" t="s">
        <v>117</v>
      </c>
      <c r="C30">
        <v>65.4648878</v>
      </c>
      <c r="D30">
        <v>31.511147699999999</v>
      </c>
      <c r="E30" t="s">
        <v>82</v>
      </c>
      <c r="F30">
        <v>0.25</v>
      </c>
      <c r="G30">
        <v>50</v>
      </c>
      <c r="H30">
        <v>50</v>
      </c>
      <c r="I30" t="s">
        <v>69</v>
      </c>
    </row>
    <row r="31" spans="1:9" x14ac:dyDescent="0.25">
      <c r="A31" t="s">
        <v>155</v>
      </c>
      <c r="C31">
        <v>65.235107900000003</v>
      </c>
      <c r="D31">
        <v>31.468315499999999</v>
      </c>
      <c r="E31" t="s">
        <v>82</v>
      </c>
      <c r="F31">
        <v>0.26</v>
      </c>
      <c r="G31">
        <v>71</v>
      </c>
      <c r="H31">
        <v>41</v>
      </c>
      <c r="I31" t="s">
        <v>67</v>
      </c>
    </row>
    <row r="32" spans="1:9" x14ac:dyDescent="0.25">
      <c r="A32" t="s">
        <v>94</v>
      </c>
      <c r="C32">
        <v>65.683923100000001</v>
      </c>
      <c r="D32">
        <v>31.588831200000001</v>
      </c>
      <c r="E32" t="s">
        <v>82</v>
      </c>
      <c r="F32">
        <v>0.27</v>
      </c>
      <c r="G32">
        <v>55</v>
      </c>
      <c r="H32">
        <v>50</v>
      </c>
      <c r="I32" t="s">
        <v>62</v>
      </c>
    </row>
    <row r="33" spans="1:9" x14ac:dyDescent="0.25">
      <c r="A33" t="s">
        <v>181</v>
      </c>
      <c r="C33">
        <v>65.545207399999995</v>
      </c>
      <c r="D33">
        <v>31.433012600000001</v>
      </c>
      <c r="E33" t="s">
        <v>82</v>
      </c>
      <c r="F33">
        <v>0.27</v>
      </c>
      <c r="G33">
        <v>57</v>
      </c>
      <c r="H33">
        <v>53</v>
      </c>
      <c r="I33" t="s">
        <v>62</v>
      </c>
    </row>
    <row r="34" spans="1:9" x14ac:dyDescent="0.25">
      <c r="A34" t="s">
        <v>118</v>
      </c>
      <c r="C34">
        <v>65.464182500000007</v>
      </c>
      <c r="D34">
        <v>31.5169</v>
      </c>
      <c r="E34" t="s">
        <v>82</v>
      </c>
      <c r="F34">
        <v>0.27</v>
      </c>
      <c r="G34">
        <v>50</v>
      </c>
      <c r="H34">
        <v>50</v>
      </c>
      <c r="I34" t="s">
        <v>64</v>
      </c>
    </row>
    <row r="35" spans="1:9" x14ac:dyDescent="0.25">
      <c r="A35" t="s">
        <v>143</v>
      </c>
      <c r="C35">
        <v>65.450431100000003</v>
      </c>
      <c r="D35">
        <v>31.482169200000001</v>
      </c>
      <c r="E35" t="s">
        <v>88</v>
      </c>
      <c r="F35">
        <v>0.27</v>
      </c>
      <c r="G35">
        <v>53</v>
      </c>
      <c r="H35">
        <v>51</v>
      </c>
      <c r="I35" t="s">
        <v>69</v>
      </c>
    </row>
    <row r="36" spans="1:9" x14ac:dyDescent="0.25">
      <c r="A36" t="s">
        <v>129</v>
      </c>
      <c r="C36">
        <v>65.534040500000003</v>
      </c>
      <c r="D36">
        <v>31.508352299999999</v>
      </c>
      <c r="E36" t="s">
        <v>82</v>
      </c>
      <c r="F36">
        <v>0.28000000000000003</v>
      </c>
      <c r="G36">
        <v>51</v>
      </c>
      <c r="H36">
        <v>32</v>
      </c>
      <c r="I36" t="s">
        <v>69</v>
      </c>
    </row>
    <row r="37" spans="1:9" x14ac:dyDescent="0.25">
      <c r="A37" t="s">
        <v>166</v>
      </c>
      <c r="C37">
        <v>65.302656999999996</v>
      </c>
      <c r="D37">
        <v>31.452946499999999</v>
      </c>
      <c r="E37" t="s">
        <v>82</v>
      </c>
      <c r="F37">
        <v>0.28999999999999998</v>
      </c>
      <c r="G37">
        <v>61</v>
      </c>
      <c r="H37">
        <v>59</v>
      </c>
      <c r="I37" t="s">
        <v>69</v>
      </c>
    </row>
    <row r="38" spans="1:9" x14ac:dyDescent="0.25">
      <c r="A38" t="s">
        <v>162</v>
      </c>
      <c r="C38">
        <v>65.347754600000002</v>
      </c>
      <c r="D38">
        <v>31.465041800000002</v>
      </c>
      <c r="E38" t="s">
        <v>82</v>
      </c>
      <c r="F38">
        <v>0.31</v>
      </c>
      <c r="G38">
        <v>57</v>
      </c>
      <c r="H38">
        <v>53</v>
      </c>
      <c r="I38" t="s">
        <v>67</v>
      </c>
    </row>
    <row r="39" spans="1:9" x14ac:dyDescent="0.25">
      <c r="A39" t="s">
        <v>91</v>
      </c>
      <c r="C39">
        <v>65.412571099999994</v>
      </c>
      <c r="D39">
        <v>31.670500199999999</v>
      </c>
      <c r="E39" t="s">
        <v>88</v>
      </c>
      <c r="F39">
        <v>0.31</v>
      </c>
      <c r="G39">
        <v>57</v>
      </c>
      <c r="H39">
        <v>56</v>
      </c>
      <c r="I39" t="s">
        <v>69</v>
      </c>
    </row>
    <row r="40" spans="1:9" x14ac:dyDescent="0.25">
      <c r="A40" t="s">
        <v>103</v>
      </c>
      <c r="C40">
        <v>65.535742900000002</v>
      </c>
      <c r="D40">
        <v>31.5325658</v>
      </c>
      <c r="E40" t="s">
        <v>82</v>
      </c>
      <c r="F40">
        <v>0.32</v>
      </c>
      <c r="G40">
        <v>66</v>
      </c>
      <c r="H40">
        <v>66</v>
      </c>
      <c r="I40" t="s">
        <v>64</v>
      </c>
    </row>
    <row r="41" spans="1:9" x14ac:dyDescent="0.25">
      <c r="A41" t="s">
        <v>123</v>
      </c>
      <c r="C41">
        <v>65.627359499999997</v>
      </c>
      <c r="D41">
        <v>31.516914700000001</v>
      </c>
      <c r="E41" t="s">
        <v>82</v>
      </c>
      <c r="F41">
        <v>0.32</v>
      </c>
      <c r="G41">
        <v>55</v>
      </c>
      <c r="H41">
        <v>46</v>
      </c>
      <c r="I41" t="s">
        <v>64</v>
      </c>
    </row>
    <row r="42" spans="1:9" x14ac:dyDescent="0.25">
      <c r="A42" t="s">
        <v>153</v>
      </c>
      <c r="C42">
        <v>65.530576300000007</v>
      </c>
      <c r="D42">
        <v>31.4793403</v>
      </c>
      <c r="E42" t="s">
        <v>82</v>
      </c>
      <c r="F42">
        <v>0.35</v>
      </c>
      <c r="G42">
        <v>77</v>
      </c>
      <c r="H42">
        <v>67</v>
      </c>
      <c r="I42" t="s">
        <v>62</v>
      </c>
    </row>
    <row r="43" spans="1:9" x14ac:dyDescent="0.25">
      <c r="A43" t="s">
        <v>108</v>
      </c>
      <c r="C43">
        <v>65.276493900000006</v>
      </c>
      <c r="D43">
        <v>31.521432799999999</v>
      </c>
      <c r="E43" t="s">
        <v>82</v>
      </c>
      <c r="F43">
        <v>0.35</v>
      </c>
      <c r="G43">
        <v>64</v>
      </c>
      <c r="H43">
        <v>51</v>
      </c>
      <c r="I43" t="s">
        <v>64</v>
      </c>
    </row>
    <row r="44" spans="1:9" x14ac:dyDescent="0.25">
      <c r="A44" t="s">
        <v>87</v>
      </c>
      <c r="B44" t="s">
        <v>199</v>
      </c>
      <c r="C44">
        <v>65.5588446</v>
      </c>
      <c r="D44">
        <v>31.5424404</v>
      </c>
      <c r="E44" t="s">
        <v>88</v>
      </c>
      <c r="F44">
        <v>0.35</v>
      </c>
      <c r="G44">
        <v>76</v>
      </c>
      <c r="H44">
        <v>41</v>
      </c>
      <c r="I44" t="s">
        <v>69</v>
      </c>
    </row>
    <row r="45" spans="1:9" x14ac:dyDescent="0.25">
      <c r="A45" t="s">
        <v>150</v>
      </c>
      <c r="C45">
        <v>65.4872826</v>
      </c>
      <c r="D45">
        <v>31.474262800000002</v>
      </c>
      <c r="E45" t="s">
        <v>82</v>
      </c>
      <c r="F45">
        <v>0.35</v>
      </c>
      <c r="G45">
        <v>63</v>
      </c>
      <c r="H45">
        <v>62</v>
      </c>
      <c r="I45" t="s">
        <v>69</v>
      </c>
    </row>
    <row r="46" spans="1:9" x14ac:dyDescent="0.25">
      <c r="A46" t="s">
        <v>142</v>
      </c>
      <c r="C46">
        <v>65.390651700000006</v>
      </c>
      <c r="D46">
        <v>31.486657399999999</v>
      </c>
      <c r="E46" t="s">
        <v>82</v>
      </c>
      <c r="F46">
        <v>0.36</v>
      </c>
      <c r="G46">
        <v>70</v>
      </c>
      <c r="H46">
        <v>62</v>
      </c>
      <c r="I46" t="s">
        <v>62</v>
      </c>
    </row>
    <row r="47" spans="1:9" x14ac:dyDescent="0.25">
      <c r="A47" t="s">
        <v>96</v>
      </c>
      <c r="C47">
        <v>65.671457099999998</v>
      </c>
      <c r="D47">
        <v>31.566232200000002</v>
      </c>
      <c r="E47" t="s">
        <v>82</v>
      </c>
      <c r="F47">
        <v>0.37</v>
      </c>
      <c r="G47">
        <v>75</v>
      </c>
      <c r="H47">
        <v>48</v>
      </c>
      <c r="I47" t="s">
        <v>67</v>
      </c>
    </row>
    <row r="48" spans="1:9" x14ac:dyDescent="0.25">
      <c r="A48" t="s">
        <v>144</v>
      </c>
      <c r="C48">
        <v>65.526850499999995</v>
      </c>
      <c r="D48">
        <v>31.486162100000001</v>
      </c>
      <c r="E48" t="s">
        <v>82</v>
      </c>
      <c r="F48">
        <v>0.37</v>
      </c>
      <c r="G48">
        <v>67</v>
      </c>
      <c r="H48">
        <v>67</v>
      </c>
      <c r="I48" t="s">
        <v>64</v>
      </c>
    </row>
    <row r="49" spans="1:9" x14ac:dyDescent="0.25">
      <c r="A49" t="s">
        <v>167</v>
      </c>
      <c r="C49">
        <v>65.303858000000005</v>
      </c>
      <c r="D49">
        <v>31.453174199999999</v>
      </c>
      <c r="E49" t="s">
        <v>82</v>
      </c>
      <c r="F49">
        <v>0.37</v>
      </c>
      <c r="G49">
        <v>72</v>
      </c>
      <c r="H49">
        <v>72</v>
      </c>
      <c r="I49" t="s">
        <v>69</v>
      </c>
    </row>
    <row r="50" spans="1:9" x14ac:dyDescent="0.25">
      <c r="A50" t="s">
        <v>70</v>
      </c>
      <c r="B50" t="s">
        <v>197</v>
      </c>
      <c r="C50">
        <v>65.623921300000006</v>
      </c>
      <c r="D50">
        <v>31.531605200000001</v>
      </c>
      <c r="E50" t="s">
        <v>82</v>
      </c>
      <c r="F50">
        <v>0.38</v>
      </c>
      <c r="G50">
        <v>71</v>
      </c>
      <c r="H50">
        <v>61</v>
      </c>
      <c r="I50" t="s">
        <v>58</v>
      </c>
    </row>
    <row r="51" spans="1:9" x14ac:dyDescent="0.25">
      <c r="A51" t="s">
        <v>139</v>
      </c>
      <c r="C51">
        <v>65.695436999999998</v>
      </c>
      <c r="D51">
        <v>31.490579499999999</v>
      </c>
      <c r="E51" t="s">
        <v>82</v>
      </c>
      <c r="F51">
        <v>0.38</v>
      </c>
      <c r="G51">
        <v>63</v>
      </c>
      <c r="H51">
        <v>61</v>
      </c>
      <c r="I51" t="s">
        <v>62</v>
      </c>
    </row>
    <row r="52" spans="1:9" x14ac:dyDescent="0.25">
      <c r="A52" t="s">
        <v>170</v>
      </c>
      <c r="C52">
        <v>65.334561699999995</v>
      </c>
      <c r="D52">
        <v>31.457016800000002</v>
      </c>
      <c r="E52" t="s">
        <v>82</v>
      </c>
      <c r="F52">
        <v>0.39</v>
      </c>
      <c r="G52">
        <v>70</v>
      </c>
      <c r="H52">
        <v>64</v>
      </c>
      <c r="I52" t="s">
        <v>62</v>
      </c>
    </row>
    <row r="53" spans="1:9" x14ac:dyDescent="0.25">
      <c r="A53" t="s">
        <v>93</v>
      </c>
      <c r="C53">
        <v>65.672265600000003</v>
      </c>
      <c r="D53">
        <v>31.588864300000001</v>
      </c>
      <c r="E53" t="s">
        <v>82</v>
      </c>
      <c r="F53">
        <v>0.39</v>
      </c>
      <c r="G53">
        <v>80</v>
      </c>
      <c r="H53">
        <v>65</v>
      </c>
      <c r="I53" t="s">
        <v>67</v>
      </c>
    </row>
    <row r="54" spans="1:9" x14ac:dyDescent="0.25">
      <c r="A54" t="s">
        <v>184</v>
      </c>
      <c r="C54">
        <v>65.461325000000002</v>
      </c>
      <c r="D54">
        <v>31.429371400000001</v>
      </c>
      <c r="E54" t="s">
        <v>82</v>
      </c>
      <c r="F54">
        <v>0.4</v>
      </c>
      <c r="G54">
        <v>75</v>
      </c>
      <c r="H54">
        <v>57</v>
      </c>
      <c r="I54" t="s">
        <v>62</v>
      </c>
    </row>
    <row r="55" spans="1:9" x14ac:dyDescent="0.25">
      <c r="A55" t="s">
        <v>110</v>
      </c>
      <c r="C55">
        <v>65.402442399999998</v>
      </c>
      <c r="D55">
        <v>31.5245587</v>
      </c>
      <c r="E55" t="s">
        <v>82</v>
      </c>
      <c r="F55">
        <v>0.4</v>
      </c>
      <c r="G55">
        <v>70</v>
      </c>
      <c r="H55">
        <v>70</v>
      </c>
      <c r="I55" t="s">
        <v>69</v>
      </c>
    </row>
    <row r="56" spans="1:9" x14ac:dyDescent="0.25">
      <c r="A56" t="s">
        <v>120</v>
      </c>
      <c r="C56">
        <v>65.569119999999998</v>
      </c>
      <c r="D56">
        <v>31.5146373</v>
      </c>
      <c r="E56" t="s">
        <v>82</v>
      </c>
      <c r="F56">
        <v>0.41</v>
      </c>
      <c r="G56">
        <v>73</v>
      </c>
      <c r="H56">
        <v>60</v>
      </c>
      <c r="I56" t="s">
        <v>62</v>
      </c>
    </row>
    <row r="57" spans="1:9" x14ac:dyDescent="0.25">
      <c r="A57" t="s">
        <v>68</v>
      </c>
      <c r="B57" t="s">
        <v>194</v>
      </c>
      <c r="C57">
        <v>65.594814700000001</v>
      </c>
      <c r="D57">
        <v>31.5461226</v>
      </c>
      <c r="E57" t="s">
        <v>82</v>
      </c>
      <c r="F57">
        <v>0.41</v>
      </c>
      <c r="G57">
        <v>69</v>
      </c>
      <c r="H57">
        <v>67</v>
      </c>
      <c r="I57" t="s">
        <v>69</v>
      </c>
    </row>
    <row r="58" spans="1:9" x14ac:dyDescent="0.25">
      <c r="A58" t="s">
        <v>119</v>
      </c>
      <c r="C58">
        <v>65.539469499999996</v>
      </c>
      <c r="D58">
        <v>31.512668399999999</v>
      </c>
      <c r="E58" t="s">
        <v>82</v>
      </c>
      <c r="F58">
        <v>0.41</v>
      </c>
      <c r="G58">
        <v>56</v>
      </c>
      <c r="H58">
        <v>51</v>
      </c>
      <c r="I58" t="s">
        <v>69</v>
      </c>
    </row>
    <row r="59" spans="1:9" x14ac:dyDescent="0.25">
      <c r="A59" t="s">
        <v>176</v>
      </c>
      <c r="C59">
        <v>65.364469600000007</v>
      </c>
      <c r="D59">
        <v>31.4465757</v>
      </c>
      <c r="E59" t="s">
        <v>82</v>
      </c>
      <c r="F59">
        <v>0.42</v>
      </c>
      <c r="G59">
        <v>73</v>
      </c>
      <c r="H59">
        <v>67</v>
      </c>
      <c r="I59" t="s">
        <v>62</v>
      </c>
    </row>
    <row r="60" spans="1:9" x14ac:dyDescent="0.25">
      <c r="A60" t="s">
        <v>121</v>
      </c>
      <c r="C60">
        <v>65.570416699999996</v>
      </c>
      <c r="D60">
        <v>31.514519700000001</v>
      </c>
      <c r="E60" t="s">
        <v>82</v>
      </c>
      <c r="F60">
        <v>0.42</v>
      </c>
      <c r="G60">
        <v>79</v>
      </c>
      <c r="H60">
        <v>58</v>
      </c>
      <c r="I60" t="s">
        <v>64</v>
      </c>
    </row>
    <row r="61" spans="1:9" x14ac:dyDescent="0.25">
      <c r="A61" t="s">
        <v>172</v>
      </c>
      <c r="C61">
        <v>65.517201799999995</v>
      </c>
      <c r="D61">
        <v>31.458928799999999</v>
      </c>
      <c r="E61" t="s">
        <v>82</v>
      </c>
      <c r="F61">
        <v>0.44</v>
      </c>
      <c r="G61">
        <v>77</v>
      </c>
      <c r="H61">
        <v>75</v>
      </c>
      <c r="I61" t="s">
        <v>62</v>
      </c>
    </row>
    <row r="62" spans="1:9" x14ac:dyDescent="0.25">
      <c r="A62" t="s">
        <v>109</v>
      </c>
      <c r="C62">
        <v>65.378511200000005</v>
      </c>
      <c r="D62">
        <v>31.525818699999999</v>
      </c>
      <c r="E62" t="s">
        <v>82</v>
      </c>
      <c r="F62">
        <v>0.46</v>
      </c>
      <c r="G62">
        <v>75</v>
      </c>
      <c r="H62">
        <v>75</v>
      </c>
      <c r="I62" t="s">
        <v>62</v>
      </c>
    </row>
    <row r="63" spans="1:9" x14ac:dyDescent="0.25">
      <c r="A63" t="s">
        <v>158</v>
      </c>
      <c r="C63">
        <v>65.264343499999995</v>
      </c>
      <c r="D63">
        <v>31.460810200000001</v>
      </c>
      <c r="E63" t="s">
        <v>82</v>
      </c>
      <c r="F63">
        <v>0.46</v>
      </c>
      <c r="G63">
        <v>67</v>
      </c>
      <c r="H63">
        <v>65</v>
      </c>
      <c r="I63" t="s">
        <v>67</v>
      </c>
    </row>
    <row r="64" spans="1:9" x14ac:dyDescent="0.25">
      <c r="A64" t="s">
        <v>130</v>
      </c>
      <c r="C64">
        <v>65.629225500000004</v>
      </c>
      <c r="D64">
        <v>31.5042273</v>
      </c>
      <c r="E64" t="s">
        <v>82</v>
      </c>
      <c r="F64">
        <v>0.46</v>
      </c>
      <c r="G64">
        <v>77</v>
      </c>
      <c r="H64">
        <v>68</v>
      </c>
      <c r="I64" t="s">
        <v>64</v>
      </c>
    </row>
    <row r="65" spans="1:9" x14ac:dyDescent="0.25">
      <c r="A65" t="s">
        <v>169</v>
      </c>
      <c r="C65">
        <v>65.333765299999996</v>
      </c>
      <c r="D65">
        <v>31.458591200000001</v>
      </c>
      <c r="E65" t="s">
        <v>82</v>
      </c>
      <c r="F65">
        <v>0.47</v>
      </c>
      <c r="G65">
        <v>73</v>
      </c>
      <c r="H65">
        <v>64</v>
      </c>
      <c r="I65" t="s">
        <v>62</v>
      </c>
    </row>
    <row r="66" spans="1:9" x14ac:dyDescent="0.25">
      <c r="A66" t="s">
        <v>72</v>
      </c>
      <c r="C66">
        <v>65.661552700000001</v>
      </c>
      <c r="D66">
        <v>31.628895700000001</v>
      </c>
      <c r="E66" t="s">
        <v>82</v>
      </c>
      <c r="F66">
        <v>0.48</v>
      </c>
      <c r="G66">
        <v>89</v>
      </c>
      <c r="H66">
        <v>60</v>
      </c>
      <c r="I66" t="s">
        <v>58</v>
      </c>
    </row>
    <row r="67" spans="1:9" x14ac:dyDescent="0.25">
      <c r="A67" t="s">
        <v>174</v>
      </c>
      <c r="C67">
        <v>65.322958799999995</v>
      </c>
      <c r="D67">
        <v>31.439742800000001</v>
      </c>
      <c r="E67" t="s">
        <v>82</v>
      </c>
      <c r="F67">
        <v>0.52</v>
      </c>
      <c r="G67">
        <v>82</v>
      </c>
      <c r="H67">
        <v>77</v>
      </c>
      <c r="I67" t="s">
        <v>69</v>
      </c>
    </row>
    <row r="68" spans="1:9" x14ac:dyDescent="0.25">
      <c r="A68" t="s">
        <v>147</v>
      </c>
      <c r="C68">
        <v>65.486849500000005</v>
      </c>
      <c r="D68">
        <v>31.478747599999998</v>
      </c>
      <c r="E68" t="s">
        <v>82</v>
      </c>
      <c r="F68">
        <v>0.56999999999999995</v>
      </c>
      <c r="G68">
        <v>80</v>
      </c>
      <c r="H68">
        <v>80</v>
      </c>
      <c r="I68" t="s">
        <v>67</v>
      </c>
    </row>
    <row r="69" spans="1:9" x14ac:dyDescent="0.25">
      <c r="A69" t="s">
        <v>148</v>
      </c>
      <c r="C69">
        <v>65.489924999999999</v>
      </c>
      <c r="D69">
        <v>31.477103400000001</v>
      </c>
      <c r="E69" t="s">
        <v>82</v>
      </c>
      <c r="F69">
        <v>0.61</v>
      </c>
      <c r="G69">
        <v>107</v>
      </c>
      <c r="H69">
        <v>58</v>
      </c>
      <c r="I69" t="s">
        <v>62</v>
      </c>
    </row>
    <row r="70" spans="1:9" x14ac:dyDescent="0.25">
      <c r="A70" t="s">
        <v>160</v>
      </c>
      <c r="C70">
        <v>65.296869299999997</v>
      </c>
      <c r="D70">
        <v>31.466847399999999</v>
      </c>
      <c r="E70" t="s">
        <v>82</v>
      </c>
      <c r="F70">
        <v>0.62</v>
      </c>
      <c r="G70">
        <v>92</v>
      </c>
      <c r="H70">
        <v>77</v>
      </c>
      <c r="I70" t="s">
        <v>62</v>
      </c>
    </row>
    <row r="71" spans="1:9" x14ac:dyDescent="0.25">
      <c r="A71" t="s">
        <v>111</v>
      </c>
      <c r="C71">
        <v>65.494442800000002</v>
      </c>
      <c r="D71">
        <v>31.520525500000002</v>
      </c>
      <c r="E71" t="s">
        <v>82</v>
      </c>
      <c r="F71">
        <v>0.65</v>
      </c>
      <c r="G71">
        <v>109</v>
      </c>
      <c r="H71">
        <v>92</v>
      </c>
      <c r="I71" t="s">
        <v>58</v>
      </c>
    </row>
    <row r="72" spans="1:9" x14ac:dyDescent="0.25">
      <c r="A72" t="s">
        <v>149</v>
      </c>
      <c r="C72">
        <v>65.488141400000004</v>
      </c>
      <c r="D72">
        <v>31.4760317</v>
      </c>
      <c r="E72" t="s">
        <v>82</v>
      </c>
      <c r="F72">
        <v>0.65</v>
      </c>
      <c r="G72">
        <v>87</v>
      </c>
      <c r="H72">
        <v>78</v>
      </c>
      <c r="I72" t="s">
        <v>62</v>
      </c>
    </row>
    <row r="73" spans="1:9" x14ac:dyDescent="0.25">
      <c r="A73" t="s">
        <v>138</v>
      </c>
      <c r="C73">
        <v>65.612226699999994</v>
      </c>
      <c r="D73">
        <v>31.497139199999999</v>
      </c>
      <c r="E73" t="s">
        <v>82</v>
      </c>
      <c r="F73">
        <v>0.65</v>
      </c>
      <c r="G73">
        <v>119</v>
      </c>
      <c r="H73">
        <v>66</v>
      </c>
      <c r="I73" t="s">
        <v>69</v>
      </c>
    </row>
    <row r="74" spans="1:9" x14ac:dyDescent="0.25">
      <c r="A74" t="s">
        <v>99</v>
      </c>
      <c r="C74">
        <v>65.617415800000003</v>
      </c>
      <c r="D74">
        <v>31.551143100000001</v>
      </c>
      <c r="E74" t="s">
        <v>82</v>
      </c>
      <c r="F74">
        <v>0.66</v>
      </c>
      <c r="G74">
        <v>95</v>
      </c>
      <c r="H74">
        <v>73</v>
      </c>
      <c r="I74" t="s">
        <v>64</v>
      </c>
    </row>
    <row r="75" spans="1:9" x14ac:dyDescent="0.25">
      <c r="A75" t="s">
        <v>146</v>
      </c>
      <c r="C75">
        <v>65.390907100000007</v>
      </c>
      <c r="D75">
        <v>31.470210999999999</v>
      </c>
      <c r="E75" t="s">
        <v>82</v>
      </c>
      <c r="F75">
        <v>0.66</v>
      </c>
      <c r="G75">
        <v>106</v>
      </c>
      <c r="H75">
        <v>83</v>
      </c>
      <c r="I75" t="s">
        <v>69</v>
      </c>
    </row>
    <row r="76" spans="1:9" x14ac:dyDescent="0.25">
      <c r="A76" t="s">
        <v>140</v>
      </c>
      <c r="C76">
        <v>65.697169599999995</v>
      </c>
      <c r="D76">
        <v>31.492653499999999</v>
      </c>
      <c r="E76" t="s">
        <v>82</v>
      </c>
      <c r="F76">
        <v>0.67</v>
      </c>
      <c r="G76">
        <v>92</v>
      </c>
      <c r="H76">
        <v>82</v>
      </c>
      <c r="I76" t="s">
        <v>58</v>
      </c>
    </row>
    <row r="77" spans="1:9" x14ac:dyDescent="0.25">
      <c r="A77" t="s">
        <v>178</v>
      </c>
      <c r="C77">
        <v>65.745184600000002</v>
      </c>
      <c r="D77">
        <v>31.448165700000001</v>
      </c>
      <c r="E77" t="s">
        <v>88</v>
      </c>
      <c r="F77">
        <v>0.67</v>
      </c>
      <c r="G77">
        <v>87</v>
      </c>
      <c r="H77">
        <v>75</v>
      </c>
      <c r="I77" t="s">
        <v>69</v>
      </c>
    </row>
    <row r="78" spans="1:9" x14ac:dyDescent="0.25">
      <c r="A78" t="s">
        <v>127</v>
      </c>
      <c r="C78">
        <v>65.2922595</v>
      </c>
      <c r="D78">
        <v>31.499723899999999</v>
      </c>
      <c r="E78" t="s">
        <v>82</v>
      </c>
      <c r="F78">
        <v>0.7</v>
      </c>
      <c r="G78">
        <v>87</v>
      </c>
      <c r="H78">
        <v>71</v>
      </c>
      <c r="I78" t="s">
        <v>58</v>
      </c>
    </row>
    <row r="79" spans="1:9" x14ac:dyDescent="0.25">
      <c r="A79" t="s">
        <v>156</v>
      </c>
      <c r="C79">
        <v>65.237027299999994</v>
      </c>
      <c r="D79">
        <v>31.465801500000001</v>
      </c>
      <c r="E79" t="s">
        <v>82</v>
      </c>
      <c r="F79">
        <v>0.7</v>
      </c>
      <c r="G79">
        <v>150</v>
      </c>
      <c r="H79">
        <v>74</v>
      </c>
      <c r="I79" t="s">
        <v>69</v>
      </c>
    </row>
    <row r="80" spans="1:9" x14ac:dyDescent="0.25">
      <c r="A80" t="s">
        <v>100</v>
      </c>
      <c r="C80">
        <v>65.659922499999993</v>
      </c>
      <c r="D80">
        <v>31.5546571</v>
      </c>
      <c r="E80" t="s">
        <v>82</v>
      </c>
      <c r="F80">
        <v>0.72</v>
      </c>
      <c r="G80">
        <v>104</v>
      </c>
      <c r="H80">
        <v>72</v>
      </c>
      <c r="I80" t="s">
        <v>67</v>
      </c>
    </row>
    <row r="81" spans="1:9" x14ac:dyDescent="0.25">
      <c r="A81" t="s">
        <v>114</v>
      </c>
      <c r="C81">
        <v>65.220377499999998</v>
      </c>
      <c r="D81">
        <v>31.5195741</v>
      </c>
      <c r="E81" t="s">
        <v>82</v>
      </c>
      <c r="F81">
        <v>0.77</v>
      </c>
      <c r="G81">
        <v>121</v>
      </c>
      <c r="H81">
        <v>83</v>
      </c>
      <c r="I81" t="s">
        <v>62</v>
      </c>
    </row>
    <row r="82" spans="1:9" x14ac:dyDescent="0.25">
      <c r="A82" t="s">
        <v>71</v>
      </c>
      <c r="C82">
        <v>65.726107799999994</v>
      </c>
      <c r="D82">
        <v>31.646781600000001</v>
      </c>
      <c r="E82" t="s">
        <v>82</v>
      </c>
      <c r="F82">
        <v>0.77</v>
      </c>
      <c r="G82">
        <v>117</v>
      </c>
      <c r="H82">
        <v>76</v>
      </c>
      <c r="I82" t="s">
        <v>69</v>
      </c>
    </row>
    <row r="83" spans="1:9" x14ac:dyDescent="0.25">
      <c r="A83" t="s">
        <v>161</v>
      </c>
      <c r="C83">
        <v>65.322453300000006</v>
      </c>
      <c r="D83">
        <v>31.467475</v>
      </c>
      <c r="E83" t="s">
        <v>82</v>
      </c>
      <c r="F83">
        <v>0.78</v>
      </c>
      <c r="G83">
        <v>97</v>
      </c>
      <c r="H83">
        <v>86</v>
      </c>
      <c r="I83" t="s">
        <v>67</v>
      </c>
    </row>
    <row r="84" spans="1:9" x14ac:dyDescent="0.25">
      <c r="A84" t="s">
        <v>133</v>
      </c>
      <c r="C84">
        <v>65.235307000000006</v>
      </c>
      <c r="D84">
        <v>31.4916616</v>
      </c>
      <c r="E84" t="s">
        <v>82</v>
      </c>
      <c r="F84">
        <v>0.79</v>
      </c>
      <c r="G84">
        <v>116</v>
      </c>
      <c r="H84">
        <v>98</v>
      </c>
      <c r="I84" t="s">
        <v>62</v>
      </c>
    </row>
    <row r="85" spans="1:9" x14ac:dyDescent="0.25">
      <c r="A85" t="s">
        <v>65</v>
      </c>
      <c r="B85" t="s">
        <v>200</v>
      </c>
      <c r="C85">
        <v>65.5539153</v>
      </c>
      <c r="D85">
        <v>31.535169</v>
      </c>
      <c r="E85" t="s">
        <v>82</v>
      </c>
      <c r="F85">
        <v>0.84</v>
      </c>
      <c r="G85">
        <v>121</v>
      </c>
      <c r="H85">
        <v>88</v>
      </c>
      <c r="I85" t="s">
        <v>58</v>
      </c>
    </row>
    <row r="86" spans="1:9" x14ac:dyDescent="0.25">
      <c r="A86" t="s">
        <v>141</v>
      </c>
      <c r="C86">
        <v>65.381694400000001</v>
      </c>
      <c r="D86">
        <v>31.4815933</v>
      </c>
      <c r="E86" t="s">
        <v>82</v>
      </c>
      <c r="F86">
        <v>0.84</v>
      </c>
      <c r="G86">
        <v>107</v>
      </c>
      <c r="H86">
        <v>97</v>
      </c>
      <c r="I86" t="s">
        <v>62</v>
      </c>
    </row>
    <row r="87" spans="1:9" x14ac:dyDescent="0.25">
      <c r="A87" t="s">
        <v>157</v>
      </c>
      <c r="C87">
        <v>65.2523865</v>
      </c>
      <c r="D87">
        <v>31.467992500000001</v>
      </c>
      <c r="E87" t="s">
        <v>82</v>
      </c>
      <c r="F87">
        <v>0.85</v>
      </c>
      <c r="G87">
        <v>114</v>
      </c>
      <c r="H87">
        <v>92</v>
      </c>
      <c r="I87" t="s">
        <v>69</v>
      </c>
    </row>
    <row r="88" spans="1:9" x14ac:dyDescent="0.25">
      <c r="A88" t="s">
        <v>61</v>
      </c>
      <c r="B88" t="s">
        <v>192</v>
      </c>
      <c r="C88">
        <v>65.496520099999998</v>
      </c>
      <c r="D88">
        <v>31.528677600000002</v>
      </c>
      <c r="E88" t="s">
        <v>82</v>
      </c>
      <c r="F88">
        <v>0.87</v>
      </c>
      <c r="G88">
        <v>140</v>
      </c>
      <c r="H88">
        <v>72</v>
      </c>
      <c r="I88" t="s">
        <v>62</v>
      </c>
    </row>
    <row r="89" spans="1:9" x14ac:dyDescent="0.25">
      <c r="A89" t="s">
        <v>112</v>
      </c>
      <c r="C89">
        <v>65.518116899999995</v>
      </c>
      <c r="D89">
        <v>31.523104100000001</v>
      </c>
      <c r="E89" t="s">
        <v>82</v>
      </c>
      <c r="F89">
        <v>0.88</v>
      </c>
      <c r="G89">
        <v>96</v>
      </c>
      <c r="H89">
        <v>90</v>
      </c>
      <c r="I89" t="s">
        <v>58</v>
      </c>
    </row>
    <row r="90" spans="1:9" x14ac:dyDescent="0.25">
      <c r="A90" t="s">
        <v>76</v>
      </c>
      <c r="C90">
        <v>65.7267966</v>
      </c>
      <c r="D90">
        <v>31.596565399999999</v>
      </c>
      <c r="E90" t="s">
        <v>82</v>
      </c>
      <c r="F90">
        <v>0.95</v>
      </c>
      <c r="G90">
        <v>124</v>
      </c>
      <c r="H90">
        <v>100</v>
      </c>
      <c r="I90" t="s">
        <v>64</v>
      </c>
    </row>
    <row r="91" spans="1:9" x14ac:dyDescent="0.25">
      <c r="A91" t="s">
        <v>105</v>
      </c>
      <c r="C91">
        <v>65.603406199999995</v>
      </c>
      <c r="D91">
        <v>31.530413899999999</v>
      </c>
      <c r="E91" t="s">
        <v>82</v>
      </c>
      <c r="F91">
        <v>1.03</v>
      </c>
      <c r="G91">
        <v>129</v>
      </c>
      <c r="H91">
        <v>95</v>
      </c>
      <c r="I91" t="s">
        <v>58</v>
      </c>
    </row>
    <row r="92" spans="1:9" x14ac:dyDescent="0.25">
      <c r="A92" t="s">
        <v>104</v>
      </c>
      <c r="C92">
        <v>65.5610432</v>
      </c>
      <c r="D92">
        <v>31.532323399999999</v>
      </c>
      <c r="E92" t="s">
        <v>82</v>
      </c>
      <c r="F92">
        <v>1.05</v>
      </c>
      <c r="G92">
        <v>116</v>
      </c>
      <c r="H92">
        <v>105</v>
      </c>
      <c r="I92" t="s">
        <v>58</v>
      </c>
    </row>
    <row r="93" spans="1:9" x14ac:dyDescent="0.25">
      <c r="A93" t="s">
        <v>122</v>
      </c>
      <c r="C93">
        <v>65.588845399999997</v>
      </c>
      <c r="D93">
        <v>31.510343200000001</v>
      </c>
      <c r="E93" t="s">
        <v>82</v>
      </c>
      <c r="F93">
        <v>1.0900000000000001</v>
      </c>
      <c r="G93">
        <v>112</v>
      </c>
      <c r="H93">
        <v>111</v>
      </c>
      <c r="I93" t="s">
        <v>58</v>
      </c>
    </row>
    <row r="94" spans="1:9" x14ac:dyDescent="0.25">
      <c r="A94" t="s">
        <v>101</v>
      </c>
      <c r="C94">
        <v>65.682613099999998</v>
      </c>
      <c r="D94">
        <v>31.552918500000001</v>
      </c>
      <c r="E94" t="s">
        <v>82</v>
      </c>
      <c r="F94">
        <v>1.1399999999999999</v>
      </c>
      <c r="G94">
        <v>135</v>
      </c>
      <c r="H94">
        <v>105</v>
      </c>
      <c r="I94" t="s">
        <v>58</v>
      </c>
    </row>
    <row r="95" spans="1:9" x14ac:dyDescent="0.25">
      <c r="A95" t="s">
        <v>152</v>
      </c>
      <c r="C95">
        <v>65.521893000000006</v>
      </c>
      <c r="D95">
        <v>31.475552799999999</v>
      </c>
      <c r="E95" t="s">
        <v>82</v>
      </c>
      <c r="F95">
        <v>1.1599999999999999</v>
      </c>
      <c r="G95">
        <v>131</v>
      </c>
      <c r="H95">
        <v>99</v>
      </c>
      <c r="I95" t="s">
        <v>58</v>
      </c>
    </row>
    <row r="96" spans="1:9" x14ac:dyDescent="0.25">
      <c r="A96" t="s">
        <v>175</v>
      </c>
      <c r="C96">
        <v>65.340798399999997</v>
      </c>
      <c r="D96">
        <v>31.441562000000001</v>
      </c>
      <c r="E96" t="s">
        <v>82</v>
      </c>
      <c r="F96">
        <v>1.1599999999999999</v>
      </c>
      <c r="G96">
        <v>115</v>
      </c>
      <c r="H96">
        <v>87</v>
      </c>
      <c r="I96" t="s">
        <v>69</v>
      </c>
    </row>
    <row r="97" spans="1:9" x14ac:dyDescent="0.25">
      <c r="A97" t="s">
        <v>75</v>
      </c>
      <c r="C97">
        <v>65.678069399999998</v>
      </c>
      <c r="D97">
        <v>31.5987753</v>
      </c>
      <c r="E97" t="s">
        <v>82</v>
      </c>
      <c r="F97">
        <v>1.2</v>
      </c>
      <c r="G97">
        <v>131</v>
      </c>
      <c r="H97">
        <v>118</v>
      </c>
      <c r="I97" t="s">
        <v>64</v>
      </c>
    </row>
    <row r="98" spans="1:9" x14ac:dyDescent="0.25">
      <c r="A98" t="s">
        <v>63</v>
      </c>
      <c r="B98" t="s">
        <v>201</v>
      </c>
      <c r="C98">
        <v>65.4632091</v>
      </c>
      <c r="D98">
        <v>31.529242</v>
      </c>
      <c r="E98" t="s">
        <v>82</v>
      </c>
      <c r="F98">
        <v>1.22</v>
      </c>
      <c r="G98">
        <v>145</v>
      </c>
      <c r="H98">
        <v>120</v>
      </c>
      <c r="I98" t="s">
        <v>64</v>
      </c>
    </row>
    <row r="99" spans="1:9" x14ac:dyDescent="0.25">
      <c r="A99" t="s">
        <v>95</v>
      </c>
      <c r="C99">
        <v>65.714566599999998</v>
      </c>
      <c r="D99">
        <v>31.5781049</v>
      </c>
      <c r="E99" t="s">
        <v>82</v>
      </c>
      <c r="F99">
        <v>1.3</v>
      </c>
      <c r="G99">
        <v>160</v>
      </c>
      <c r="H99">
        <v>104</v>
      </c>
      <c r="I99" t="s">
        <v>62</v>
      </c>
    </row>
    <row r="100" spans="1:9" x14ac:dyDescent="0.25">
      <c r="A100" t="s">
        <v>145</v>
      </c>
      <c r="C100">
        <v>65.579799699999995</v>
      </c>
      <c r="D100">
        <v>31.481401300000002</v>
      </c>
      <c r="E100" t="s">
        <v>82</v>
      </c>
      <c r="F100">
        <v>1.34</v>
      </c>
      <c r="G100">
        <v>140</v>
      </c>
      <c r="H100">
        <v>128</v>
      </c>
      <c r="I100" t="s">
        <v>58</v>
      </c>
    </row>
    <row r="101" spans="1:9" x14ac:dyDescent="0.25">
      <c r="A101" t="s">
        <v>84</v>
      </c>
      <c r="B101" t="s">
        <v>202</v>
      </c>
      <c r="C101">
        <v>65.509798799999999</v>
      </c>
      <c r="D101">
        <v>31.4883405</v>
      </c>
      <c r="E101" t="s">
        <v>85</v>
      </c>
      <c r="F101">
        <v>1.44</v>
      </c>
      <c r="G101">
        <v>120</v>
      </c>
      <c r="H101">
        <v>119</v>
      </c>
      <c r="I101" t="s">
        <v>58</v>
      </c>
    </row>
    <row r="102" spans="1:9" x14ac:dyDescent="0.25">
      <c r="A102" t="s">
        <v>159</v>
      </c>
      <c r="C102">
        <v>65.263734299999996</v>
      </c>
      <c r="D102">
        <v>31.468488000000001</v>
      </c>
      <c r="E102" t="s">
        <v>82</v>
      </c>
      <c r="F102">
        <v>1.57</v>
      </c>
      <c r="G102">
        <v>135</v>
      </c>
      <c r="H102">
        <v>121</v>
      </c>
      <c r="I102" t="s">
        <v>67</v>
      </c>
    </row>
    <row r="103" spans="1:9" x14ac:dyDescent="0.25">
      <c r="A103" t="s">
        <v>165</v>
      </c>
      <c r="C103">
        <v>65.297867400000001</v>
      </c>
      <c r="D103">
        <v>31.4543055</v>
      </c>
      <c r="E103" t="s">
        <v>82</v>
      </c>
      <c r="F103">
        <v>1.64</v>
      </c>
      <c r="G103">
        <v>171</v>
      </c>
      <c r="H103">
        <v>130</v>
      </c>
      <c r="I103" t="s">
        <v>67</v>
      </c>
    </row>
    <row r="104" spans="1:9" x14ac:dyDescent="0.25">
      <c r="A104" t="s">
        <v>125</v>
      </c>
      <c r="C104">
        <v>65.632759199999995</v>
      </c>
      <c r="D104">
        <v>31.5167678</v>
      </c>
      <c r="E104" t="s">
        <v>82</v>
      </c>
      <c r="F104">
        <v>1.69</v>
      </c>
      <c r="G104">
        <v>140</v>
      </c>
      <c r="H104">
        <v>138</v>
      </c>
      <c r="I104" t="s">
        <v>58</v>
      </c>
    </row>
    <row r="105" spans="1:9" x14ac:dyDescent="0.25">
      <c r="A105" t="s">
        <v>89</v>
      </c>
      <c r="B105" t="s">
        <v>195</v>
      </c>
      <c r="C105">
        <v>65.336579400000005</v>
      </c>
      <c r="D105">
        <v>31.550696800000001</v>
      </c>
      <c r="E105" t="s">
        <v>85</v>
      </c>
      <c r="F105">
        <v>1.72</v>
      </c>
      <c r="G105">
        <v>298</v>
      </c>
      <c r="H105">
        <v>46</v>
      </c>
      <c r="I105" t="s">
        <v>69</v>
      </c>
    </row>
    <row r="106" spans="1:9" x14ac:dyDescent="0.25">
      <c r="A106" t="s">
        <v>66</v>
      </c>
      <c r="B106" t="s">
        <v>198</v>
      </c>
      <c r="C106">
        <v>65.5699884</v>
      </c>
      <c r="D106">
        <v>31.609645700000002</v>
      </c>
      <c r="E106" t="s">
        <v>82</v>
      </c>
      <c r="F106">
        <v>2.04</v>
      </c>
      <c r="G106">
        <v>199</v>
      </c>
      <c r="H106">
        <v>133</v>
      </c>
      <c r="I106" t="s">
        <v>67</v>
      </c>
    </row>
    <row r="107" spans="1:9" x14ac:dyDescent="0.25">
      <c r="A107" t="s">
        <v>74</v>
      </c>
      <c r="C107">
        <v>65.726123200000004</v>
      </c>
      <c r="D107">
        <v>31.622983900000001</v>
      </c>
      <c r="E107" t="s">
        <v>82</v>
      </c>
      <c r="F107">
        <v>2.1</v>
      </c>
      <c r="G107">
        <v>190</v>
      </c>
      <c r="H107">
        <v>138</v>
      </c>
      <c r="I107" t="s">
        <v>67</v>
      </c>
    </row>
    <row r="108" spans="1:9" x14ac:dyDescent="0.25">
      <c r="A108" t="s">
        <v>183</v>
      </c>
      <c r="C108">
        <v>65.641888800000004</v>
      </c>
      <c r="D108">
        <v>31.436380499999999</v>
      </c>
      <c r="E108" t="s">
        <v>85</v>
      </c>
      <c r="F108">
        <v>2.3199999999999998</v>
      </c>
      <c r="G108">
        <v>163</v>
      </c>
      <c r="H108">
        <v>150</v>
      </c>
      <c r="I108" t="s">
        <v>58</v>
      </c>
    </row>
    <row r="109" spans="1:9" x14ac:dyDescent="0.25">
      <c r="A109" t="s">
        <v>106</v>
      </c>
      <c r="C109">
        <v>65.248452200000003</v>
      </c>
      <c r="D109">
        <v>31.521149999999999</v>
      </c>
      <c r="E109" t="s">
        <v>82</v>
      </c>
      <c r="F109">
        <v>2.78</v>
      </c>
      <c r="G109">
        <v>267</v>
      </c>
      <c r="H109">
        <v>111</v>
      </c>
      <c r="I109" t="s">
        <v>69</v>
      </c>
    </row>
    <row r="110" spans="1:9" x14ac:dyDescent="0.25">
      <c r="A110" t="s">
        <v>59</v>
      </c>
      <c r="B110" t="s">
        <v>188</v>
      </c>
      <c r="C110">
        <v>65.5795897</v>
      </c>
      <c r="D110">
        <v>31.552062800000002</v>
      </c>
      <c r="E110" t="s">
        <v>82</v>
      </c>
      <c r="F110">
        <v>2.91</v>
      </c>
      <c r="G110">
        <v>213</v>
      </c>
      <c r="H110">
        <v>185</v>
      </c>
      <c r="I110" t="s">
        <v>58</v>
      </c>
    </row>
    <row r="111" spans="1:9" x14ac:dyDescent="0.25">
      <c r="A111" t="s">
        <v>73</v>
      </c>
      <c r="C111">
        <v>65.666680900000003</v>
      </c>
      <c r="D111">
        <v>31.629668299999999</v>
      </c>
      <c r="E111" t="s">
        <v>82</v>
      </c>
      <c r="F111">
        <v>3.4</v>
      </c>
      <c r="G111">
        <v>278</v>
      </c>
      <c r="H111">
        <v>154</v>
      </c>
      <c r="I111" t="s">
        <v>58</v>
      </c>
    </row>
    <row r="112" spans="1:9" x14ac:dyDescent="0.25">
      <c r="A112" t="s">
        <v>168</v>
      </c>
      <c r="C112">
        <v>65.317459200000002</v>
      </c>
      <c r="D112">
        <v>31.457251599999999</v>
      </c>
      <c r="E112" t="s">
        <v>82</v>
      </c>
      <c r="F112">
        <v>3.43</v>
      </c>
      <c r="G112">
        <v>197</v>
      </c>
      <c r="H112">
        <v>179</v>
      </c>
      <c r="I112" t="s">
        <v>62</v>
      </c>
    </row>
    <row r="113" spans="1:10" x14ac:dyDescent="0.25">
      <c r="A113" t="s">
        <v>60</v>
      </c>
      <c r="B113" t="s">
        <v>83</v>
      </c>
      <c r="C113">
        <v>65.419073600000004</v>
      </c>
      <c r="D113">
        <v>31.497427600000002</v>
      </c>
      <c r="E113" t="s">
        <v>82</v>
      </c>
      <c r="F113">
        <v>9.81</v>
      </c>
      <c r="G113">
        <v>318</v>
      </c>
      <c r="H113">
        <v>332</v>
      </c>
      <c r="I113" t="s">
        <v>58</v>
      </c>
    </row>
    <row r="114" spans="1:10" x14ac:dyDescent="0.25">
      <c r="A114" t="s">
        <v>86</v>
      </c>
      <c r="B114" t="s">
        <v>51</v>
      </c>
      <c r="C114">
        <v>65.659705400000007</v>
      </c>
      <c r="D114">
        <v>31.601097599999999</v>
      </c>
      <c r="E114" t="s">
        <v>193</v>
      </c>
      <c r="F114">
        <v>64.47</v>
      </c>
      <c r="G114">
        <v>1114</v>
      </c>
      <c r="H114">
        <v>592</v>
      </c>
      <c r="I114" t="s">
        <v>62</v>
      </c>
    </row>
    <row r="115" spans="1:10" x14ac:dyDescent="0.25">
      <c r="A115" t="s">
        <v>137</v>
      </c>
      <c r="C115">
        <v>65.556503399999997</v>
      </c>
      <c r="D115">
        <v>31.494965799999999</v>
      </c>
      <c r="E115" t="s">
        <v>204</v>
      </c>
      <c r="I115" t="s">
        <v>58</v>
      </c>
      <c r="J115" t="s">
        <v>205</v>
      </c>
    </row>
    <row r="116" spans="1:10" x14ac:dyDescent="0.25">
      <c r="A116" t="s">
        <v>154</v>
      </c>
      <c r="C116">
        <v>65.538848599999994</v>
      </c>
      <c r="D116">
        <v>31.478191599999999</v>
      </c>
      <c r="E116" t="s">
        <v>204</v>
      </c>
      <c r="I116" t="s">
        <v>64</v>
      </c>
      <c r="J116" t="s">
        <v>206</v>
      </c>
    </row>
    <row r="117" spans="1:10" x14ac:dyDescent="0.25">
      <c r="A117" t="s">
        <v>90</v>
      </c>
      <c r="B117" t="s">
        <v>196</v>
      </c>
      <c r="C117">
        <v>65.618188799999999</v>
      </c>
      <c r="D117">
        <v>31.680452800000001</v>
      </c>
      <c r="I117" t="s">
        <v>69</v>
      </c>
    </row>
    <row r="118" spans="1:10" x14ac:dyDescent="0.25">
      <c r="A118" t="s">
        <v>102</v>
      </c>
      <c r="C118">
        <v>65.225352700000002</v>
      </c>
      <c r="D118">
        <v>31.542055900000001</v>
      </c>
      <c r="E118" t="s">
        <v>204</v>
      </c>
      <c r="I118" t="s">
        <v>69</v>
      </c>
    </row>
  </sheetData>
  <sortState xmlns:xlrd2="http://schemas.microsoft.com/office/spreadsheetml/2017/richdata2" ref="A2:J118">
    <sortCondition ref="F1:F1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652A7-01B3-477C-91FA-E27056C847BB}">
  <dimension ref="A1:G30"/>
  <sheetViews>
    <sheetView workbookViewId="0">
      <selection activeCell="A39" sqref="A39"/>
    </sheetView>
  </sheetViews>
  <sheetFormatPr defaultColWidth="8.85546875" defaultRowHeight="15" x14ac:dyDescent="0.25"/>
  <cols>
    <col min="1" max="1" width="42.42578125" customWidth="1"/>
    <col min="2" max="2" width="41.42578125" customWidth="1"/>
    <col min="3" max="3" width="35.85546875" customWidth="1"/>
    <col min="4" max="4" width="39.28515625" customWidth="1"/>
    <col min="5" max="5" width="31" customWidth="1"/>
    <col min="6" max="6" width="34.42578125" customWidth="1"/>
    <col min="7" max="7" width="29.5703125" customWidth="1"/>
  </cols>
  <sheetData>
    <row r="1" spans="1:3" x14ac:dyDescent="0.25">
      <c r="A1" s="1" t="s">
        <v>208</v>
      </c>
    </row>
    <row r="3" spans="1:3" x14ac:dyDescent="0.25">
      <c r="A3" t="s">
        <v>209</v>
      </c>
      <c r="B3">
        <v>0</v>
      </c>
    </row>
    <row r="4" spans="1:3" x14ac:dyDescent="0.25">
      <c r="A4" t="s">
        <v>210</v>
      </c>
      <c r="B4">
        <v>1</v>
      </c>
    </row>
    <row r="5" spans="1:3" x14ac:dyDescent="0.25">
      <c r="A5" t="s">
        <v>211</v>
      </c>
      <c r="B5">
        <v>1</v>
      </c>
    </row>
    <row r="6" spans="1:3" x14ac:dyDescent="0.25">
      <c r="A6" t="s">
        <v>212</v>
      </c>
      <c r="B6">
        <v>1</v>
      </c>
    </row>
    <row r="7" spans="1:3" x14ac:dyDescent="0.25">
      <c r="A7" t="s">
        <v>213</v>
      </c>
      <c r="B7">
        <v>17</v>
      </c>
    </row>
    <row r="9" spans="1:3" x14ac:dyDescent="0.25">
      <c r="A9" t="s">
        <v>215</v>
      </c>
      <c r="B9">
        <v>9</v>
      </c>
      <c r="C9" s="5" t="s">
        <v>218</v>
      </c>
    </row>
    <row r="10" spans="1:3" x14ac:dyDescent="0.25">
      <c r="A10" t="s">
        <v>216</v>
      </c>
      <c r="B10">
        <v>5</v>
      </c>
    </row>
    <row r="11" spans="1:3" x14ac:dyDescent="0.25">
      <c r="A11" t="s">
        <v>217</v>
      </c>
      <c r="B11">
        <v>29</v>
      </c>
      <c r="C11" t="s">
        <v>219</v>
      </c>
    </row>
    <row r="12" spans="1:3" x14ac:dyDescent="0.25">
      <c r="A12" t="s">
        <v>214</v>
      </c>
      <c r="B12">
        <v>23</v>
      </c>
    </row>
    <row r="15" spans="1:3" x14ac:dyDescent="0.25">
      <c r="A15" t="s">
        <v>224</v>
      </c>
    </row>
    <row r="16" spans="1:3" ht="15.75" thickBot="1" x14ac:dyDescent="0.3"/>
    <row r="17" spans="1:7" ht="15.75" thickBot="1" x14ac:dyDescent="0.3">
      <c r="A17" s="6" t="s">
        <v>225</v>
      </c>
      <c r="B17" s="6" t="s">
        <v>223</v>
      </c>
      <c r="C17" s="6" t="s">
        <v>220</v>
      </c>
      <c r="D17" s="6" t="s">
        <v>221</v>
      </c>
    </row>
    <row r="18" spans="1:7" x14ac:dyDescent="0.25">
      <c r="A18" s="7" t="s">
        <v>58</v>
      </c>
      <c r="B18" s="7">
        <v>24</v>
      </c>
      <c r="C18" s="7">
        <v>17</v>
      </c>
      <c r="D18" s="7">
        <f>(C18/B18)*100</f>
        <v>70.833333333333343</v>
      </c>
    </row>
    <row r="19" spans="1:7" x14ac:dyDescent="0.25">
      <c r="A19" s="8" t="s">
        <v>64</v>
      </c>
      <c r="B19" s="8">
        <v>14</v>
      </c>
      <c r="C19" s="8">
        <v>1</v>
      </c>
      <c r="D19" s="8">
        <f t="shared" ref="D19:D23" si="0">(C19/B19)*100</f>
        <v>7.1428571428571423</v>
      </c>
    </row>
    <row r="20" spans="1:7" x14ac:dyDescent="0.25">
      <c r="A20" s="8" t="s">
        <v>67</v>
      </c>
      <c r="B20" s="8">
        <v>14</v>
      </c>
      <c r="C20" s="8">
        <v>1</v>
      </c>
      <c r="D20" s="8">
        <f t="shared" si="0"/>
        <v>7.1428571428571423</v>
      </c>
    </row>
    <row r="21" spans="1:7" x14ac:dyDescent="0.25">
      <c r="A21" s="8" t="s">
        <v>62</v>
      </c>
      <c r="B21" s="8">
        <v>35</v>
      </c>
      <c r="C21" s="8">
        <v>1</v>
      </c>
      <c r="D21" s="8">
        <f t="shared" si="0"/>
        <v>2.8571428571428572</v>
      </c>
    </row>
    <row r="22" spans="1:7" x14ac:dyDescent="0.25">
      <c r="A22" s="8" t="s">
        <v>69</v>
      </c>
      <c r="B22" s="8">
        <v>33</v>
      </c>
      <c r="C22" s="8">
        <v>0</v>
      </c>
      <c r="D22" s="8">
        <f t="shared" si="0"/>
        <v>0</v>
      </c>
    </row>
    <row r="23" spans="1:7" ht="15.75" thickBot="1" x14ac:dyDescent="0.3">
      <c r="A23" s="9" t="s">
        <v>222</v>
      </c>
      <c r="B23" s="9">
        <f>(SUM(B18:B22))</f>
        <v>120</v>
      </c>
      <c r="C23" s="9">
        <v>20</v>
      </c>
      <c r="D23" s="9">
        <f t="shared" si="0"/>
        <v>16.666666666666664</v>
      </c>
    </row>
    <row r="26" spans="1:7" x14ac:dyDescent="0.25">
      <c r="A26" t="s">
        <v>226</v>
      </c>
    </row>
    <row r="27" spans="1:7" ht="15.75" thickBot="1" x14ac:dyDescent="0.3"/>
    <row r="28" spans="1:7" ht="15.75" thickBot="1" x14ac:dyDescent="0.3">
      <c r="A28" s="13"/>
      <c r="B28" s="10" t="s">
        <v>227</v>
      </c>
      <c r="C28" s="11" t="s">
        <v>228</v>
      </c>
      <c r="D28" s="11" t="s">
        <v>229</v>
      </c>
      <c r="E28" s="11" t="s">
        <v>230</v>
      </c>
      <c r="F28" s="11" t="s">
        <v>231</v>
      </c>
      <c r="G28" s="12" t="s">
        <v>232</v>
      </c>
    </row>
    <row r="29" spans="1:7" ht="15.75" thickBot="1" x14ac:dyDescent="0.3">
      <c r="A29" s="6" t="s">
        <v>233</v>
      </c>
      <c r="B29" s="14">
        <v>86</v>
      </c>
      <c r="C29" s="15">
        <v>20</v>
      </c>
      <c r="D29" s="15">
        <v>9</v>
      </c>
      <c r="E29" s="15">
        <v>29</v>
      </c>
      <c r="F29" s="15">
        <v>5</v>
      </c>
      <c r="G29" s="16">
        <v>23</v>
      </c>
    </row>
    <row r="30" spans="1:7" ht="15.75" thickBot="1" x14ac:dyDescent="0.3">
      <c r="A30" s="6" t="s">
        <v>221</v>
      </c>
      <c r="B30" s="17">
        <f>C30+D30+E30+F30+G30</f>
        <v>100</v>
      </c>
      <c r="C30" s="18">
        <f>(C29/B29)*100</f>
        <v>23.255813953488371</v>
      </c>
      <c r="D30" s="18">
        <f>(D29/B29)*100</f>
        <v>10.465116279069768</v>
      </c>
      <c r="E30" s="18">
        <f>(E29/B29)*100</f>
        <v>33.720930232558139</v>
      </c>
      <c r="F30" s="18">
        <f>(F29/B29)*100</f>
        <v>5.8139534883720927</v>
      </c>
      <c r="G30" s="19">
        <f>(G29/B29)*100</f>
        <v>26.744186046511626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FBE8E-2F7A-4455-B24C-9CB416B7B6D2}">
  <dimension ref="A1:G30"/>
  <sheetViews>
    <sheetView workbookViewId="0">
      <selection activeCell="B2" sqref="B2"/>
    </sheetView>
  </sheetViews>
  <sheetFormatPr defaultColWidth="8.85546875" defaultRowHeight="15" x14ac:dyDescent="0.25"/>
  <cols>
    <col min="1" max="1" width="42.42578125" customWidth="1"/>
    <col min="2" max="2" width="41.42578125" customWidth="1"/>
    <col min="3" max="3" width="35.85546875" customWidth="1"/>
    <col min="4" max="4" width="39.28515625" customWidth="1"/>
    <col min="5" max="5" width="31" customWidth="1"/>
    <col min="6" max="6" width="34.42578125" customWidth="1"/>
    <col min="7" max="7" width="29.5703125" customWidth="1"/>
  </cols>
  <sheetData>
    <row r="1" spans="1:3" x14ac:dyDescent="0.25">
      <c r="A1" s="1" t="s">
        <v>208</v>
      </c>
      <c r="C1" t="s">
        <v>236</v>
      </c>
    </row>
    <row r="3" spans="1:3" x14ac:dyDescent="0.25">
      <c r="A3" t="s">
        <v>209</v>
      </c>
      <c r="B3">
        <v>0</v>
      </c>
      <c r="C3">
        <v>13</v>
      </c>
    </row>
    <row r="4" spans="1:3" x14ac:dyDescent="0.25">
      <c r="A4" t="s">
        <v>210</v>
      </c>
      <c r="B4">
        <v>5</v>
      </c>
      <c r="C4">
        <v>19</v>
      </c>
    </row>
    <row r="5" spans="1:3" x14ac:dyDescent="0.25">
      <c r="A5" t="s">
        <v>211</v>
      </c>
      <c r="B5">
        <v>9</v>
      </c>
      <c r="C5">
        <v>19</v>
      </c>
    </row>
    <row r="6" spans="1:3" x14ac:dyDescent="0.25">
      <c r="A6" t="s">
        <v>212</v>
      </c>
      <c r="B6">
        <v>11</v>
      </c>
      <c r="C6">
        <v>12</v>
      </c>
    </row>
    <row r="7" spans="1:3" x14ac:dyDescent="0.25">
      <c r="A7" t="s">
        <v>213</v>
      </c>
      <c r="B7">
        <v>19</v>
      </c>
      <c r="C7">
        <v>19</v>
      </c>
    </row>
    <row r="9" spans="1:3" x14ac:dyDescent="0.25">
      <c r="A9" t="s">
        <v>215</v>
      </c>
      <c r="B9">
        <v>19</v>
      </c>
      <c r="C9" s="5"/>
    </row>
    <row r="10" spans="1:3" x14ac:dyDescent="0.25">
      <c r="A10" t="s">
        <v>216</v>
      </c>
    </row>
    <row r="11" spans="1:3" x14ac:dyDescent="0.25">
      <c r="A11" t="s">
        <v>217</v>
      </c>
    </row>
    <row r="12" spans="1:3" x14ac:dyDescent="0.25">
      <c r="A12" t="s">
        <v>214</v>
      </c>
      <c r="B12">
        <v>4</v>
      </c>
    </row>
    <row r="15" spans="1:3" x14ac:dyDescent="0.25">
      <c r="A15" t="s">
        <v>224</v>
      </c>
    </row>
    <row r="16" spans="1:3" ht="15.75" thickBot="1" x14ac:dyDescent="0.3"/>
    <row r="17" spans="1:7" ht="15.75" thickBot="1" x14ac:dyDescent="0.3">
      <c r="A17" s="6" t="s">
        <v>225</v>
      </c>
      <c r="B17" s="6" t="s">
        <v>223</v>
      </c>
      <c r="C17" s="6" t="s">
        <v>220</v>
      </c>
      <c r="D17" s="6" t="s">
        <v>221</v>
      </c>
    </row>
    <row r="18" spans="1:7" x14ac:dyDescent="0.25">
      <c r="A18" s="7" t="s">
        <v>58</v>
      </c>
      <c r="B18" s="7">
        <v>19</v>
      </c>
      <c r="C18" s="7">
        <v>19</v>
      </c>
      <c r="D18" s="7">
        <f>(C18/B18)*100</f>
        <v>100</v>
      </c>
    </row>
    <row r="19" spans="1:7" x14ac:dyDescent="0.25">
      <c r="A19" s="8" t="s">
        <v>64</v>
      </c>
      <c r="B19" s="8">
        <v>12</v>
      </c>
      <c r="C19" s="8">
        <v>11</v>
      </c>
      <c r="D19" s="8">
        <f t="shared" ref="D19:D23" si="0">(C19/B19)*100</f>
        <v>91.666666666666657</v>
      </c>
    </row>
    <row r="20" spans="1:7" x14ac:dyDescent="0.25">
      <c r="A20" s="8" t="s">
        <v>67</v>
      </c>
      <c r="B20" s="8">
        <v>19</v>
      </c>
      <c r="C20" s="8">
        <v>9</v>
      </c>
      <c r="D20" s="8">
        <f t="shared" si="0"/>
        <v>47.368421052631575</v>
      </c>
    </row>
    <row r="21" spans="1:7" x14ac:dyDescent="0.25">
      <c r="A21" s="8" t="s">
        <v>62</v>
      </c>
      <c r="B21" s="8">
        <v>19</v>
      </c>
      <c r="C21" s="8">
        <v>5</v>
      </c>
      <c r="D21" s="8">
        <f t="shared" si="0"/>
        <v>26.315789473684209</v>
      </c>
    </row>
    <row r="22" spans="1:7" x14ac:dyDescent="0.25">
      <c r="A22" s="8" t="s">
        <v>69</v>
      </c>
      <c r="B22" s="8">
        <v>13</v>
      </c>
      <c r="C22" s="8">
        <v>0</v>
      </c>
      <c r="D22" s="8">
        <f t="shared" si="0"/>
        <v>0</v>
      </c>
    </row>
    <row r="23" spans="1:7" ht="15.75" thickBot="1" x14ac:dyDescent="0.3">
      <c r="A23" s="9" t="s">
        <v>222</v>
      </c>
      <c r="B23" s="9">
        <f>SUM(B18:B22)</f>
        <v>82</v>
      </c>
      <c r="C23" s="9">
        <f>SUM(C18:C22)</f>
        <v>44</v>
      </c>
      <c r="D23" s="9">
        <f t="shared" si="0"/>
        <v>53.658536585365859</v>
      </c>
    </row>
    <row r="26" spans="1:7" x14ac:dyDescent="0.25">
      <c r="A26" t="s">
        <v>226</v>
      </c>
    </row>
    <row r="27" spans="1:7" ht="15.75" thickBot="1" x14ac:dyDescent="0.3"/>
    <row r="28" spans="1:7" ht="15.75" thickBot="1" x14ac:dyDescent="0.3">
      <c r="A28" s="13"/>
      <c r="B28" s="10" t="s">
        <v>227</v>
      </c>
      <c r="C28" s="11" t="s">
        <v>228</v>
      </c>
      <c r="D28" s="11" t="s">
        <v>229</v>
      </c>
      <c r="E28" s="11" t="s">
        <v>230</v>
      </c>
      <c r="F28" s="11" t="s">
        <v>231</v>
      </c>
      <c r="G28" s="12" t="s">
        <v>232</v>
      </c>
    </row>
    <row r="29" spans="1:7" ht="15.75" thickBot="1" x14ac:dyDescent="0.3">
      <c r="A29" s="6" t="s">
        <v>233</v>
      </c>
      <c r="B29" s="14">
        <v>67</v>
      </c>
      <c r="C29" s="15">
        <v>44</v>
      </c>
      <c r="D29" s="15">
        <v>19</v>
      </c>
      <c r="E29" s="15">
        <v>0</v>
      </c>
      <c r="F29" s="15">
        <v>0</v>
      </c>
      <c r="G29" s="16">
        <v>4</v>
      </c>
    </row>
    <row r="30" spans="1:7" ht="15.75" thickBot="1" x14ac:dyDescent="0.3">
      <c r="A30" s="6" t="s">
        <v>221</v>
      </c>
      <c r="B30" s="17">
        <f>C30+D30+E30+F30+G30</f>
        <v>100</v>
      </c>
      <c r="C30" s="18">
        <f>(C29/B29)*100</f>
        <v>65.671641791044777</v>
      </c>
      <c r="D30" s="18">
        <f>(D29/B29)*100</f>
        <v>28.35820895522388</v>
      </c>
      <c r="E30" s="18">
        <f>(E29/B29)*100</f>
        <v>0</v>
      </c>
      <c r="F30" s="18">
        <f>(F29/B29)*100</f>
        <v>0</v>
      </c>
      <c r="G30" s="19">
        <f>(G29/B29)*100</f>
        <v>5.9701492537313428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C0A4DC-746A-46B9-987A-4995396E9207}">
  <dimension ref="A1:D29"/>
  <sheetViews>
    <sheetView tabSelected="1" workbookViewId="0">
      <selection activeCell="C12" sqref="C12"/>
    </sheetView>
  </sheetViews>
  <sheetFormatPr defaultColWidth="8.85546875" defaultRowHeight="15" x14ac:dyDescent="0.25"/>
  <cols>
    <col min="1" max="1" width="42.42578125" customWidth="1"/>
    <col min="2" max="2" width="41.42578125" customWidth="1"/>
    <col min="3" max="3" width="35.85546875" customWidth="1"/>
    <col min="4" max="4" width="39.28515625" customWidth="1"/>
    <col min="5" max="5" width="31" customWidth="1"/>
    <col min="6" max="6" width="34.42578125" customWidth="1"/>
    <col min="7" max="7" width="29.5703125" customWidth="1"/>
  </cols>
  <sheetData>
    <row r="1" spans="1:4" x14ac:dyDescent="0.25">
      <c r="A1" t="s">
        <v>224</v>
      </c>
    </row>
    <row r="2" spans="1:4" ht="15.75" thickBot="1" x14ac:dyDescent="0.3"/>
    <row r="3" spans="1:4" ht="15.75" thickBot="1" x14ac:dyDescent="0.3">
      <c r="A3" s="6"/>
      <c r="B3" s="6" t="s">
        <v>223</v>
      </c>
      <c r="C3" s="6" t="s">
        <v>220</v>
      </c>
      <c r="D3" s="6" t="s">
        <v>221</v>
      </c>
    </row>
    <row r="4" spans="1:4" ht="15.75" thickBot="1" x14ac:dyDescent="0.3">
      <c r="A4" s="9" t="s">
        <v>222</v>
      </c>
      <c r="B4" s="9">
        <v>82</v>
      </c>
      <c r="C4" s="9">
        <v>59</v>
      </c>
      <c r="D4" s="9">
        <f>(C4/B4)*100</f>
        <v>71.951219512195124</v>
      </c>
    </row>
    <row r="7" spans="1:4" x14ac:dyDescent="0.25">
      <c r="A7" s="1" t="s">
        <v>208</v>
      </c>
      <c r="C7" t="s">
        <v>236</v>
      </c>
    </row>
    <row r="9" spans="1:4" x14ac:dyDescent="0.25">
      <c r="A9" t="s">
        <v>209</v>
      </c>
      <c r="C9">
        <v>13</v>
      </c>
    </row>
    <row r="10" spans="1:4" x14ac:dyDescent="0.25">
      <c r="A10" t="s">
        <v>210</v>
      </c>
      <c r="C10">
        <v>19</v>
      </c>
    </row>
    <row r="11" spans="1:4" x14ac:dyDescent="0.25">
      <c r="A11" t="s">
        <v>211</v>
      </c>
      <c r="C11">
        <v>19</v>
      </c>
    </row>
    <row r="12" spans="1:4" x14ac:dyDescent="0.25">
      <c r="A12" t="s">
        <v>212</v>
      </c>
      <c r="C12">
        <v>12</v>
      </c>
    </row>
    <row r="13" spans="1:4" x14ac:dyDescent="0.25">
      <c r="A13" t="s">
        <v>213</v>
      </c>
      <c r="C13">
        <v>19</v>
      </c>
    </row>
    <row r="15" spans="1:4" x14ac:dyDescent="0.25">
      <c r="A15" t="s">
        <v>215</v>
      </c>
      <c r="C15" s="5"/>
    </row>
    <row r="16" spans="1:4" x14ac:dyDescent="0.25">
      <c r="A16" t="s">
        <v>216</v>
      </c>
    </row>
    <row r="17" spans="1:4" x14ac:dyDescent="0.25">
      <c r="A17" t="s">
        <v>217</v>
      </c>
    </row>
    <row r="18" spans="1:4" x14ac:dyDescent="0.25">
      <c r="A18" t="s">
        <v>214</v>
      </c>
    </row>
    <row r="21" spans="1:4" x14ac:dyDescent="0.25">
      <c r="A21" t="s">
        <v>224</v>
      </c>
    </row>
    <row r="22" spans="1:4" ht="15.75" thickBot="1" x14ac:dyDescent="0.3"/>
    <row r="23" spans="1:4" ht="15.75" thickBot="1" x14ac:dyDescent="0.3">
      <c r="A23" s="6" t="s">
        <v>225</v>
      </c>
      <c r="B23" s="6" t="s">
        <v>223</v>
      </c>
      <c r="C23" s="6" t="s">
        <v>220</v>
      </c>
      <c r="D23" s="6" t="s">
        <v>221</v>
      </c>
    </row>
    <row r="24" spans="1:4" x14ac:dyDescent="0.25">
      <c r="A24" s="7" t="s">
        <v>58</v>
      </c>
      <c r="B24" s="7">
        <v>19</v>
      </c>
      <c r="C24" s="7">
        <v>18</v>
      </c>
      <c r="D24" s="7">
        <f>(C24/B24)*100</f>
        <v>94.73684210526315</v>
      </c>
    </row>
    <row r="25" spans="1:4" x14ac:dyDescent="0.25">
      <c r="A25" s="8" t="s">
        <v>64</v>
      </c>
      <c r="B25" s="8">
        <v>12</v>
      </c>
      <c r="C25" s="8">
        <v>12</v>
      </c>
      <c r="D25" s="8">
        <f t="shared" ref="D25:D29" si="0">(C25/B25)*100</f>
        <v>100</v>
      </c>
    </row>
    <row r="26" spans="1:4" x14ac:dyDescent="0.25">
      <c r="A26" s="8" t="s">
        <v>67</v>
      </c>
      <c r="B26" s="8">
        <v>19</v>
      </c>
      <c r="C26" s="8">
        <v>12</v>
      </c>
      <c r="D26" s="8">
        <f t="shared" si="0"/>
        <v>63.157894736842103</v>
      </c>
    </row>
    <row r="27" spans="1:4" x14ac:dyDescent="0.25">
      <c r="A27" s="8" t="s">
        <v>62</v>
      </c>
      <c r="B27" s="8">
        <v>19</v>
      </c>
      <c r="C27" s="8">
        <v>12</v>
      </c>
      <c r="D27" s="8">
        <f t="shared" si="0"/>
        <v>63.157894736842103</v>
      </c>
    </row>
    <row r="28" spans="1:4" x14ac:dyDescent="0.25">
      <c r="A28" s="8" t="s">
        <v>69</v>
      </c>
      <c r="B28" s="8">
        <v>13</v>
      </c>
      <c r="C28" s="8">
        <v>4</v>
      </c>
      <c r="D28" s="8">
        <f t="shared" si="0"/>
        <v>30.76923076923077</v>
      </c>
    </row>
    <row r="29" spans="1:4" ht="15.75" thickBot="1" x14ac:dyDescent="0.3">
      <c r="A29" s="9" t="s">
        <v>222</v>
      </c>
      <c r="B29" s="9">
        <f>SUM(B24:B28)</f>
        <v>82</v>
      </c>
      <c r="C29" s="9">
        <f>SUM(C24:C28)</f>
        <v>58</v>
      </c>
      <c r="D29" s="9">
        <f t="shared" si="0"/>
        <v>70.731707317073173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D849-483E-4EFE-81A6-A935364F66D9}">
  <dimension ref="A1:F83"/>
  <sheetViews>
    <sheetView workbookViewId="0">
      <selection activeCell="G91" sqref="G91"/>
    </sheetView>
  </sheetViews>
  <sheetFormatPr defaultColWidth="8.85546875" defaultRowHeight="15" x14ac:dyDescent="0.25"/>
  <cols>
    <col min="2" max="2" width="21.42578125" customWidth="1"/>
    <col min="3" max="3" width="20.7109375" customWidth="1"/>
    <col min="4" max="5" width="31.85546875" customWidth="1"/>
  </cols>
  <sheetData>
    <row r="1" spans="1:6" x14ac:dyDescent="0.25">
      <c r="A1" t="s">
        <v>80</v>
      </c>
      <c r="B1" t="s">
        <v>81</v>
      </c>
      <c r="C1" t="s">
        <v>56</v>
      </c>
      <c r="D1" t="s">
        <v>57</v>
      </c>
      <c r="E1" t="s">
        <v>408</v>
      </c>
    </row>
    <row r="2" spans="1:6" x14ac:dyDescent="0.25">
      <c r="A2" s="20" t="s">
        <v>241</v>
      </c>
      <c r="B2" s="20" t="s">
        <v>240</v>
      </c>
      <c r="C2" t="s">
        <v>239</v>
      </c>
      <c r="D2" t="s">
        <v>58</v>
      </c>
      <c r="E2" t="s">
        <v>13</v>
      </c>
    </row>
    <row r="3" spans="1:6" x14ac:dyDescent="0.25">
      <c r="A3" t="s">
        <v>280</v>
      </c>
      <c r="B3" t="s">
        <v>279</v>
      </c>
      <c r="C3" t="s">
        <v>239</v>
      </c>
      <c r="D3" t="s">
        <v>58</v>
      </c>
      <c r="E3" t="s">
        <v>13</v>
      </c>
    </row>
    <row r="4" spans="1:6" x14ac:dyDescent="0.25">
      <c r="A4" t="s">
        <v>282</v>
      </c>
      <c r="B4" t="s">
        <v>281</v>
      </c>
      <c r="C4" t="s">
        <v>239</v>
      </c>
      <c r="D4" t="s">
        <v>58</v>
      </c>
      <c r="E4" t="s">
        <v>13</v>
      </c>
    </row>
    <row r="5" spans="1:6" x14ac:dyDescent="0.25">
      <c r="A5" t="s">
        <v>294</v>
      </c>
      <c r="B5" t="s">
        <v>293</v>
      </c>
      <c r="C5" t="s">
        <v>239</v>
      </c>
      <c r="D5" t="s">
        <v>58</v>
      </c>
      <c r="E5" t="s">
        <v>13</v>
      </c>
    </row>
    <row r="6" spans="1:6" x14ac:dyDescent="0.25">
      <c r="A6" t="s">
        <v>308</v>
      </c>
      <c r="B6" t="s">
        <v>307</v>
      </c>
      <c r="C6" t="s">
        <v>239</v>
      </c>
      <c r="D6" t="s">
        <v>58</v>
      </c>
      <c r="E6" t="s">
        <v>13</v>
      </c>
    </row>
    <row r="7" spans="1:6" x14ac:dyDescent="0.25">
      <c r="A7" t="s">
        <v>321</v>
      </c>
      <c r="B7" t="s">
        <v>320</v>
      </c>
      <c r="C7" t="s">
        <v>239</v>
      </c>
      <c r="D7" t="s">
        <v>58</v>
      </c>
      <c r="E7" t="s">
        <v>13</v>
      </c>
    </row>
    <row r="8" spans="1:6" x14ac:dyDescent="0.25">
      <c r="A8" t="s">
        <v>323</v>
      </c>
      <c r="B8" t="s">
        <v>322</v>
      </c>
      <c r="C8" t="s">
        <v>239</v>
      </c>
      <c r="D8" t="s">
        <v>58</v>
      </c>
      <c r="E8" t="s">
        <v>13</v>
      </c>
      <c r="F8" t="s">
        <v>324</v>
      </c>
    </row>
    <row r="9" spans="1:6" x14ac:dyDescent="0.25">
      <c r="A9" t="s">
        <v>328</v>
      </c>
      <c r="B9" t="s">
        <v>327</v>
      </c>
      <c r="C9" t="s">
        <v>239</v>
      </c>
      <c r="D9" t="s">
        <v>58</v>
      </c>
      <c r="E9" t="s">
        <v>13</v>
      </c>
    </row>
    <row r="10" spans="1:6" x14ac:dyDescent="0.25">
      <c r="A10" t="s">
        <v>332</v>
      </c>
      <c r="B10" t="s">
        <v>331</v>
      </c>
      <c r="C10" t="s">
        <v>239</v>
      </c>
      <c r="D10" t="s">
        <v>58</v>
      </c>
      <c r="E10" t="s">
        <v>13</v>
      </c>
    </row>
    <row r="11" spans="1:6" x14ac:dyDescent="0.25">
      <c r="A11" t="s">
        <v>334</v>
      </c>
      <c r="B11" t="s">
        <v>333</v>
      </c>
      <c r="C11" t="s">
        <v>239</v>
      </c>
      <c r="D11" t="s">
        <v>58</v>
      </c>
      <c r="E11" t="s">
        <v>13</v>
      </c>
    </row>
    <row r="12" spans="1:6" x14ac:dyDescent="0.25">
      <c r="A12" t="s">
        <v>344</v>
      </c>
      <c r="B12" t="s">
        <v>343</v>
      </c>
      <c r="C12" t="s">
        <v>239</v>
      </c>
      <c r="D12" t="s">
        <v>58</v>
      </c>
      <c r="E12" t="s">
        <v>13</v>
      </c>
    </row>
    <row r="13" spans="1:6" x14ac:dyDescent="0.25">
      <c r="A13" t="s">
        <v>346</v>
      </c>
      <c r="B13" t="s">
        <v>345</v>
      </c>
      <c r="C13" t="s">
        <v>239</v>
      </c>
      <c r="D13" t="s">
        <v>58</v>
      </c>
      <c r="E13" t="s">
        <v>13</v>
      </c>
    </row>
    <row r="14" spans="1:6" x14ac:dyDescent="0.25">
      <c r="A14" t="s">
        <v>350</v>
      </c>
      <c r="B14" t="s">
        <v>349</v>
      </c>
      <c r="C14" t="s">
        <v>239</v>
      </c>
      <c r="D14" t="s">
        <v>58</v>
      </c>
      <c r="E14" t="s">
        <v>13</v>
      </c>
    </row>
    <row r="15" spans="1:6" x14ac:dyDescent="0.25">
      <c r="A15" t="s">
        <v>362</v>
      </c>
      <c r="B15" t="s">
        <v>361</v>
      </c>
      <c r="C15" t="s">
        <v>239</v>
      </c>
      <c r="D15" t="s">
        <v>58</v>
      </c>
      <c r="E15" t="s">
        <v>13</v>
      </c>
    </row>
    <row r="16" spans="1:6" x14ac:dyDescent="0.25">
      <c r="A16" t="s">
        <v>364</v>
      </c>
      <c r="B16" t="s">
        <v>363</v>
      </c>
      <c r="C16" t="s">
        <v>239</v>
      </c>
      <c r="D16" t="s">
        <v>58</v>
      </c>
      <c r="E16" t="s">
        <v>13</v>
      </c>
    </row>
    <row r="17" spans="1:6" x14ac:dyDescent="0.25">
      <c r="A17" t="s">
        <v>366</v>
      </c>
      <c r="B17" t="s">
        <v>365</v>
      </c>
      <c r="C17" t="s">
        <v>239</v>
      </c>
      <c r="D17" t="s">
        <v>58</v>
      </c>
      <c r="E17" t="s">
        <v>13</v>
      </c>
    </row>
    <row r="18" spans="1:6" x14ac:dyDescent="0.25">
      <c r="A18" t="s">
        <v>380</v>
      </c>
      <c r="B18" t="s">
        <v>379</v>
      </c>
      <c r="C18" t="s">
        <v>239</v>
      </c>
      <c r="D18" t="s">
        <v>58</v>
      </c>
      <c r="E18" t="s">
        <v>13</v>
      </c>
    </row>
    <row r="19" spans="1:6" x14ac:dyDescent="0.25">
      <c r="A19" t="s">
        <v>382</v>
      </c>
      <c r="B19" t="s">
        <v>381</v>
      </c>
      <c r="C19" t="s">
        <v>239</v>
      </c>
      <c r="D19" t="s">
        <v>58</v>
      </c>
      <c r="E19" t="s">
        <v>13</v>
      </c>
    </row>
    <row r="20" spans="1:6" x14ac:dyDescent="0.25">
      <c r="A20" t="s">
        <v>407</v>
      </c>
      <c r="B20" t="s">
        <v>406</v>
      </c>
      <c r="C20" t="s">
        <v>239</v>
      </c>
      <c r="D20" t="s">
        <v>58</v>
      </c>
      <c r="E20" t="s">
        <v>13</v>
      </c>
    </row>
    <row r="21" spans="1:6" x14ac:dyDescent="0.25">
      <c r="A21" t="s">
        <v>251</v>
      </c>
      <c r="B21" t="s">
        <v>250</v>
      </c>
      <c r="C21" t="s">
        <v>239</v>
      </c>
      <c r="D21" t="s">
        <v>62</v>
      </c>
      <c r="E21" t="s">
        <v>17</v>
      </c>
    </row>
    <row r="22" spans="1:6" x14ac:dyDescent="0.25">
      <c r="A22" t="s">
        <v>266</v>
      </c>
      <c r="B22" t="s">
        <v>265</v>
      </c>
      <c r="C22" t="s">
        <v>239</v>
      </c>
      <c r="D22" t="s">
        <v>62</v>
      </c>
      <c r="E22" t="s">
        <v>13</v>
      </c>
    </row>
    <row r="23" spans="1:6" x14ac:dyDescent="0.25">
      <c r="A23" t="s">
        <v>272</v>
      </c>
      <c r="B23" t="s">
        <v>271</v>
      </c>
      <c r="C23" t="s">
        <v>239</v>
      </c>
      <c r="D23" t="s">
        <v>62</v>
      </c>
      <c r="E23" t="s">
        <v>13</v>
      </c>
    </row>
    <row r="24" spans="1:6" x14ac:dyDescent="0.25">
      <c r="A24" t="s">
        <v>276</v>
      </c>
      <c r="B24" t="s">
        <v>275</v>
      </c>
      <c r="C24" t="s">
        <v>239</v>
      </c>
      <c r="D24" t="s">
        <v>62</v>
      </c>
      <c r="E24" t="s">
        <v>17</v>
      </c>
    </row>
    <row r="25" spans="1:6" x14ac:dyDescent="0.25">
      <c r="A25" t="s">
        <v>286</v>
      </c>
      <c r="B25" t="s">
        <v>285</v>
      </c>
      <c r="C25" t="s">
        <v>239</v>
      </c>
      <c r="D25" t="s">
        <v>62</v>
      </c>
      <c r="E25" t="s">
        <v>17</v>
      </c>
    </row>
    <row r="26" spans="1:6" x14ac:dyDescent="0.25">
      <c r="A26" t="s">
        <v>288</v>
      </c>
      <c r="B26" t="s">
        <v>287</v>
      </c>
      <c r="C26" t="s">
        <v>239</v>
      </c>
      <c r="D26" t="s">
        <v>62</v>
      </c>
      <c r="E26" t="s">
        <v>13</v>
      </c>
    </row>
    <row r="27" spans="1:6" x14ac:dyDescent="0.25">
      <c r="A27" t="s">
        <v>296</v>
      </c>
      <c r="B27" t="s">
        <v>295</v>
      </c>
      <c r="C27" t="s">
        <v>239</v>
      </c>
      <c r="D27" t="s">
        <v>62</v>
      </c>
      <c r="E27" t="s">
        <v>17</v>
      </c>
    </row>
    <row r="28" spans="1:6" x14ac:dyDescent="0.25">
      <c r="A28" t="s">
        <v>300</v>
      </c>
      <c r="B28" t="s">
        <v>297</v>
      </c>
      <c r="C28" t="s">
        <v>239</v>
      </c>
      <c r="D28" t="s">
        <v>62</v>
      </c>
      <c r="E28" t="s">
        <v>17</v>
      </c>
    </row>
    <row r="29" spans="1:6" x14ac:dyDescent="0.25">
      <c r="A29" t="s">
        <v>302</v>
      </c>
      <c r="B29" t="s">
        <v>301</v>
      </c>
      <c r="C29" t="s">
        <v>239</v>
      </c>
      <c r="D29" t="s">
        <v>62</v>
      </c>
      <c r="E29" t="s">
        <v>17</v>
      </c>
    </row>
    <row r="30" spans="1:6" x14ac:dyDescent="0.25">
      <c r="A30" t="s">
        <v>310</v>
      </c>
      <c r="B30" t="s">
        <v>309</v>
      </c>
      <c r="C30" t="s">
        <v>239</v>
      </c>
      <c r="D30" t="s">
        <v>62</v>
      </c>
      <c r="E30" t="s">
        <v>13</v>
      </c>
      <c r="F30" t="s">
        <v>311</v>
      </c>
    </row>
    <row r="31" spans="1:6" x14ac:dyDescent="0.25">
      <c r="A31" t="s">
        <v>315</v>
      </c>
      <c r="B31" t="s">
        <v>314</v>
      </c>
      <c r="C31" t="s">
        <v>239</v>
      </c>
      <c r="D31" t="s">
        <v>62</v>
      </c>
      <c r="E31" t="s">
        <v>17</v>
      </c>
    </row>
    <row r="32" spans="1:6" x14ac:dyDescent="0.25">
      <c r="A32" t="s">
        <v>326</v>
      </c>
      <c r="B32" t="s">
        <v>325</v>
      </c>
      <c r="C32" t="s">
        <v>239</v>
      </c>
      <c r="D32" t="s">
        <v>62</v>
      </c>
      <c r="E32" t="s">
        <v>13</v>
      </c>
    </row>
    <row r="33" spans="1:5" x14ac:dyDescent="0.25">
      <c r="A33" t="s">
        <v>338</v>
      </c>
      <c r="B33" t="s">
        <v>337</v>
      </c>
      <c r="C33" t="s">
        <v>239</v>
      </c>
      <c r="D33" t="s">
        <v>62</v>
      </c>
      <c r="E33" t="s">
        <v>17</v>
      </c>
    </row>
    <row r="34" spans="1:5" x14ac:dyDescent="0.25">
      <c r="A34" t="s">
        <v>342</v>
      </c>
      <c r="B34" t="s">
        <v>341</v>
      </c>
      <c r="C34" t="s">
        <v>239</v>
      </c>
      <c r="D34" t="s">
        <v>62</v>
      </c>
      <c r="E34" t="s">
        <v>17</v>
      </c>
    </row>
    <row r="35" spans="1:5" x14ac:dyDescent="0.25">
      <c r="A35" t="s">
        <v>352</v>
      </c>
      <c r="B35" t="s">
        <v>351</v>
      </c>
      <c r="C35" t="s">
        <v>239</v>
      </c>
      <c r="D35" t="s">
        <v>62</v>
      </c>
      <c r="E35" t="s">
        <v>17</v>
      </c>
    </row>
    <row r="36" spans="1:5" x14ac:dyDescent="0.25">
      <c r="A36" t="s">
        <v>356</v>
      </c>
      <c r="B36" t="s">
        <v>355</v>
      </c>
      <c r="C36" t="s">
        <v>239</v>
      </c>
      <c r="D36" t="s">
        <v>62</v>
      </c>
      <c r="E36" t="s">
        <v>17</v>
      </c>
    </row>
    <row r="37" spans="1:5" x14ac:dyDescent="0.25">
      <c r="A37" t="s">
        <v>360</v>
      </c>
      <c r="B37" t="s">
        <v>359</v>
      </c>
      <c r="C37" t="s">
        <v>239</v>
      </c>
      <c r="D37" t="s">
        <v>62</v>
      </c>
      <c r="E37" t="s">
        <v>17</v>
      </c>
    </row>
    <row r="38" spans="1:5" x14ac:dyDescent="0.25">
      <c r="A38" t="s">
        <v>395</v>
      </c>
      <c r="B38" t="s">
        <v>394</v>
      </c>
      <c r="C38" t="s">
        <v>239</v>
      </c>
      <c r="D38" t="s">
        <v>62</v>
      </c>
      <c r="E38" t="s">
        <v>17</v>
      </c>
    </row>
    <row r="39" spans="1:5" x14ac:dyDescent="0.25">
      <c r="A39" t="s">
        <v>397</v>
      </c>
      <c r="B39" t="s">
        <v>396</v>
      </c>
      <c r="C39" t="s">
        <v>239</v>
      </c>
      <c r="D39" t="s">
        <v>62</v>
      </c>
      <c r="E39" t="s">
        <v>17</v>
      </c>
    </row>
    <row r="40" spans="1:5" x14ac:dyDescent="0.25">
      <c r="A40" t="s">
        <v>243</v>
      </c>
      <c r="B40" t="s">
        <v>242</v>
      </c>
      <c r="C40" t="s">
        <v>244</v>
      </c>
      <c r="D40" t="s">
        <v>245</v>
      </c>
      <c r="E40" t="s">
        <v>13</v>
      </c>
    </row>
    <row r="41" spans="1:5" x14ac:dyDescent="0.25">
      <c r="A41" t="s">
        <v>253</v>
      </c>
      <c r="B41" t="s">
        <v>252</v>
      </c>
      <c r="C41" t="s">
        <v>239</v>
      </c>
      <c r="D41" t="s">
        <v>245</v>
      </c>
      <c r="E41" t="s">
        <v>13</v>
      </c>
    </row>
    <row r="42" spans="1:5" x14ac:dyDescent="0.25">
      <c r="A42" t="s">
        <v>262</v>
      </c>
      <c r="B42" t="s">
        <v>261</v>
      </c>
      <c r="C42" t="s">
        <v>239</v>
      </c>
      <c r="D42" t="s">
        <v>245</v>
      </c>
      <c r="E42" t="s">
        <v>13</v>
      </c>
    </row>
    <row r="43" spans="1:5" x14ac:dyDescent="0.25">
      <c r="A43" t="s">
        <v>264</v>
      </c>
      <c r="B43" t="s">
        <v>263</v>
      </c>
      <c r="C43" t="s">
        <v>239</v>
      </c>
      <c r="D43" t="s">
        <v>245</v>
      </c>
      <c r="E43" t="s">
        <v>17</v>
      </c>
    </row>
    <row r="44" spans="1:5" x14ac:dyDescent="0.25">
      <c r="A44" t="s">
        <v>268</v>
      </c>
      <c r="B44" t="s">
        <v>267</v>
      </c>
      <c r="C44" t="s">
        <v>239</v>
      </c>
      <c r="D44" t="s">
        <v>245</v>
      </c>
      <c r="E44" t="s">
        <v>17</v>
      </c>
    </row>
    <row r="45" spans="1:5" x14ac:dyDescent="0.25">
      <c r="A45" t="s">
        <v>270</v>
      </c>
      <c r="B45" t="s">
        <v>269</v>
      </c>
      <c r="C45" t="s">
        <v>239</v>
      </c>
      <c r="D45" t="s">
        <v>245</v>
      </c>
      <c r="E45" t="s">
        <v>13</v>
      </c>
    </row>
    <row r="46" spans="1:5" x14ac:dyDescent="0.25">
      <c r="A46" t="s">
        <v>278</v>
      </c>
      <c r="B46" t="s">
        <v>277</v>
      </c>
      <c r="C46" t="s">
        <v>239</v>
      </c>
      <c r="D46" t="s">
        <v>245</v>
      </c>
      <c r="E46" t="s">
        <v>17</v>
      </c>
    </row>
    <row r="47" spans="1:5" x14ac:dyDescent="0.25">
      <c r="A47" t="s">
        <v>290</v>
      </c>
      <c r="B47" t="s">
        <v>289</v>
      </c>
      <c r="C47" t="s">
        <v>239</v>
      </c>
      <c r="D47" t="s">
        <v>245</v>
      </c>
      <c r="E47" t="s">
        <v>13</v>
      </c>
    </row>
    <row r="48" spans="1:5" x14ac:dyDescent="0.25">
      <c r="A48" t="s">
        <v>306</v>
      </c>
      <c r="B48" t="s">
        <v>305</v>
      </c>
      <c r="C48" t="s">
        <v>239</v>
      </c>
      <c r="D48" t="s">
        <v>245</v>
      </c>
      <c r="E48" t="s">
        <v>17</v>
      </c>
    </row>
    <row r="49" spans="1:6" x14ac:dyDescent="0.25">
      <c r="A49" t="s">
        <v>330</v>
      </c>
      <c r="B49" t="s">
        <v>329</v>
      </c>
      <c r="C49" t="s">
        <v>239</v>
      </c>
      <c r="D49" t="s">
        <v>245</v>
      </c>
      <c r="E49" t="s">
        <v>17</v>
      </c>
    </row>
    <row r="50" spans="1:6" x14ac:dyDescent="0.25">
      <c r="A50" t="s">
        <v>336</v>
      </c>
      <c r="B50" t="s">
        <v>335</v>
      </c>
      <c r="C50" t="s">
        <v>239</v>
      </c>
      <c r="D50" t="s">
        <v>245</v>
      </c>
      <c r="E50" t="s">
        <v>13</v>
      </c>
    </row>
    <row r="51" spans="1:6" x14ac:dyDescent="0.25">
      <c r="A51" t="s">
        <v>358</v>
      </c>
      <c r="B51" t="s">
        <v>357</v>
      </c>
      <c r="C51" t="s">
        <v>239</v>
      </c>
      <c r="D51" t="s">
        <v>245</v>
      </c>
      <c r="E51" t="s">
        <v>13</v>
      </c>
    </row>
    <row r="52" spans="1:6" x14ac:dyDescent="0.25">
      <c r="A52" t="s">
        <v>372</v>
      </c>
      <c r="B52" t="s">
        <v>371</v>
      </c>
      <c r="C52" t="s">
        <v>239</v>
      </c>
      <c r="D52" t="s">
        <v>245</v>
      </c>
      <c r="E52" t="s">
        <v>17</v>
      </c>
    </row>
    <row r="53" spans="1:6" x14ac:dyDescent="0.25">
      <c r="A53" t="s">
        <v>374</v>
      </c>
      <c r="B53" t="s">
        <v>373</v>
      </c>
      <c r="C53" t="s">
        <v>239</v>
      </c>
      <c r="D53" t="s">
        <v>245</v>
      </c>
      <c r="E53" t="s">
        <v>17</v>
      </c>
    </row>
    <row r="54" spans="1:6" x14ac:dyDescent="0.25">
      <c r="A54" t="s">
        <v>376</v>
      </c>
      <c r="B54" t="s">
        <v>375</v>
      </c>
      <c r="C54" t="s">
        <v>239</v>
      </c>
      <c r="D54" t="s">
        <v>245</v>
      </c>
      <c r="E54" t="s">
        <v>13</v>
      </c>
    </row>
    <row r="55" spans="1:6" x14ac:dyDescent="0.25">
      <c r="A55" t="s">
        <v>388</v>
      </c>
      <c r="B55" t="s">
        <v>387</v>
      </c>
      <c r="C55" t="s">
        <v>239</v>
      </c>
      <c r="D55" t="s">
        <v>245</v>
      </c>
      <c r="E55" t="s">
        <v>17</v>
      </c>
    </row>
    <row r="56" spans="1:6" x14ac:dyDescent="0.25">
      <c r="A56" t="s">
        <v>399</v>
      </c>
      <c r="B56" t="s">
        <v>398</v>
      </c>
      <c r="C56" t="s">
        <v>239</v>
      </c>
      <c r="D56" t="s">
        <v>245</v>
      </c>
      <c r="E56" t="s">
        <v>17</v>
      </c>
    </row>
    <row r="57" spans="1:6" x14ac:dyDescent="0.25">
      <c r="A57" t="s">
        <v>403</v>
      </c>
      <c r="B57" t="s">
        <v>402</v>
      </c>
      <c r="C57" t="s">
        <v>239</v>
      </c>
      <c r="D57" t="s">
        <v>245</v>
      </c>
      <c r="E57" t="s">
        <v>13</v>
      </c>
    </row>
    <row r="58" spans="1:6" x14ac:dyDescent="0.25">
      <c r="A58" t="s">
        <v>405</v>
      </c>
      <c r="B58" t="s">
        <v>404</v>
      </c>
      <c r="C58" t="s">
        <v>239</v>
      </c>
      <c r="D58" t="s">
        <v>245</v>
      </c>
      <c r="E58" t="s">
        <v>17</v>
      </c>
    </row>
    <row r="59" spans="1:6" x14ac:dyDescent="0.25">
      <c r="A59" t="s">
        <v>256</v>
      </c>
      <c r="B59" t="s">
        <v>255</v>
      </c>
      <c r="C59" t="s">
        <v>239</v>
      </c>
      <c r="D59" t="s">
        <v>64</v>
      </c>
      <c r="E59" t="s">
        <v>13</v>
      </c>
      <c r="F59" t="s">
        <v>254</v>
      </c>
    </row>
    <row r="60" spans="1:6" x14ac:dyDescent="0.25">
      <c r="A60" t="s">
        <v>258</v>
      </c>
      <c r="B60" t="s">
        <v>257</v>
      </c>
      <c r="C60" t="s">
        <v>239</v>
      </c>
      <c r="D60" t="s">
        <v>64</v>
      </c>
      <c r="E60" t="s">
        <v>13</v>
      </c>
    </row>
    <row r="61" spans="1:6" x14ac:dyDescent="0.25">
      <c r="A61" t="s">
        <v>274</v>
      </c>
      <c r="B61" t="s">
        <v>273</v>
      </c>
      <c r="C61" t="s">
        <v>239</v>
      </c>
      <c r="D61" t="s">
        <v>64</v>
      </c>
      <c r="E61" t="s">
        <v>13</v>
      </c>
    </row>
    <row r="62" spans="1:6" x14ac:dyDescent="0.25">
      <c r="A62" t="s">
        <v>292</v>
      </c>
      <c r="B62" t="s">
        <v>291</v>
      </c>
      <c r="C62" t="s">
        <v>239</v>
      </c>
      <c r="D62" t="s">
        <v>64</v>
      </c>
      <c r="E62" t="s">
        <v>13</v>
      </c>
    </row>
    <row r="63" spans="1:6" x14ac:dyDescent="0.25">
      <c r="A63" t="s">
        <v>317</v>
      </c>
      <c r="B63" t="s">
        <v>316</v>
      </c>
      <c r="C63" t="s">
        <v>239</v>
      </c>
      <c r="D63" t="s">
        <v>64</v>
      </c>
      <c r="E63" t="s">
        <v>13</v>
      </c>
    </row>
    <row r="64" spans="1:6" x14ac:dyDescent="0.25">
      <c r="A64" t="s">
        <v>319</v>
      </c>
      <c r="B64" t="s">
        <v>318</v>
      </c>
      <c r="C64" t="s">
        <v>239</v>
      </c>
      <c r="D64" t="s">
        <v>64</v>
      </c>
      <c r="E64" t="s">
        <v>13</v>
      </c>
    </row>
    <row r="65" spans="1:6" x14ac:dyDescent="0.25">
      <c r="A65" t="s">
        <v>348</v>
      </c>
      <c r="B65" t="s">
        <v>347</v>
      </c>
      <c r="C65" t="s">
        <v>239</v>
      </c>
      <c r="D65" t="s">
        <v>64</v>
      </c>
      <c r="E65" t="s">
        <v>13</v>
      </c>
    </row>
    <row r="66" spans="1:6" x14ac:dyDescent="0.25">
      <c r="A66" t="s">
        <v>354</v>
      </c>
      <c r="B66" t="s">
        <v>353</v>
      </c>
      <c r="C66" t="s">
        <v>239</v>
      </c>
      <c r="D66" t="s">
        <v>64</v>
      </c>
      <c r="E66" t="s">
        <v>13</v>
      </c>
      <c r="F66" t="s">
        <v>311</v>
      </c>
    </row>
    <row r="67" spans="1:6" x14ac:dyDescent="0.25">
      <c r="A67" t="s">
        <v>368</v>
      </c>
      <c r="B67" t="s">
        <v>367</v>
      </c>
      <c r="C67" t="s">
        <v>239</v>
      </c>
      <c r="D67" t="s">
        <v>64</v>
      </c>
      <c r="E67" t="s">
        <v>13</v>
      </c>
    </row>
    <row r="68" spans="1:6" x14ac:dyDescent="0.25">
      <c r="A68" t="s">
        <v>378</v>
      </c>
      <c r="B68" t="s">
        <v>377</v>
      </c>
      <c r="C68" t="s">
        <v>239</v>
      </c>
      <c r="D68" t="s">
        <v>64</v>
      </c>
      <c r="E68" t="s">
        <v>13</v>
      </c>
    </row>
    <row r="69" spans="1:6" x14ac:dyDescent="0.25">
      <c r="A69" t="s">
        <v>390</v>
      </c>
      <c r="B69" t="s">
        <v>389</v>
      </c>
      <c r="C69" t="s">
        <v>239</v>
      </c>
      <c r="D69" t="s">
        <v>64</v>
      </c>
      <c r="E69" t="s">
        <v>13</v>
      </c>
      <c r="F69" t="s">
        <v>391</v>
      </c>
    </row>
    <row r="70" spans="1:6" x14ac:dyDescent="0.25">
      <c r="A70" t="s">
        <v>401</v>
      </c>
      <c r="B70" t="s">
        <v>400</v>
      </c>
      <c r="C70" t="s">
        <v>239</v>
      </c>
      <c r="D70" t="s">
        <v>64</v>
      </c>
      <c r="E70" t="s">
        <v>17</v>
      </c>
    </row>
    <row r="71" spans="1:6" x14ac:dyDescent="0.25">
      <c r="A71" s="20" t="s">
        <v>238</v>
      </c>
      <c r="B71" s="20" t="s">
        <v>237</v>
      </c>
      <c r="C71" t="s">
        <v>239</v>
      </c>
      <c r="D71" t="s">
        <v>69</v>
      </c>
      <c r="E71" t="s">
        <v>17</v>
      </c>
    </row>
    <row r="72" spans="1:6" x14ac:dyDescent="0.25">
      <c r="A72" s="20" t="s">
        <v>249</v>
      </c>
      <c r="B72" t="s">
        <v>246</v>
      </c>
      <c r="C72" t="s">
        <v>239</v>
      </c>
      <c r="D72" t="s">
        <v>69</v>
      </c>
      <c r="E72" t="s">
        <v>17</v>
      </c>
    </row>
    <row r="73" spans="1:6" x14ac:dyDescent="0.25">
      <c r="A73" t="s">
        <v>248</v>
      </c>
      <c r="B73" t="s">
        <v>247</v>
      </c>
      <c r="C73" t="s">
        <v>239</v>
      </c>
      <c r="D73" t="s">
        <v>69</v>
      </c>
      <c r="E73" t="s">
        <v>17</v>
      </c>
    </row>
    <row r="74" spans="1:6" x14ac:dyDescent="0.25">
      <c r="A74" t="s">
        <v>260</v>
      </c>
      <c r="B74" t="s">
        <v>259</v>
      </c>
      <c r="C74" t="s">
        <v>239</v>
      </c>
      <c r="D74" t="s">
        <v>69</v>
      </c>
      <c r="E74" t="s">
        <v>17</v>
      </c>
    </row>
    <row r="75" spans="1:6" x14ac:dyDescent="0.25">
      <c r="A75" t="s">
        <v>284</v>
      </c>
      <c r="B75" t="s">
        <v>283</v>
      </c>
      <c r="C75" t="s">
        <v>239</v>
      </c>
      <c r="D75" t="s">
        <v>69</v>
      </c>
      <c r="E75" t="s">
        <v>17</v>
      </c>
    </row>
    <row r="76" spans="1:6" x14ac:dyDescent="0.25">
      <c r="A76" t="s">
        <v>299</v>
      </c>
      <c r="B76" t="s">
        <v>298</v>
      </c>
      <c r="C76" t="s">
        <v>239</v>
      </c>
      <c r="D76" t="s">
        <v>69</v>
      </c>
      <c r="E76" t="s">
        <v>17</v>
      </c>
    </row>
    <row r="77" spans="1:6" x14ac:dyDescent="0.25">
      <c r="A77" t="s">
        <v>304</v>
      </c>
      <c r="B77" t="s">
        <v>303</v>
      </c>
      <c r="C77" t="s">
        <v>239</v>
      </c>
      <c r="D77" t="s">
        <v>69</v>
      </c>
      <c r="E77" t="s">
        <v>17</v>
      </c>
    </row>
    <row r="78" spans="1:6" x14ac:dyDescent="0.25">
      <c r="A78" t="s">
        <v>313</v>
      </c>
      <c r="B78" t="s">
        <v>312</v>
      </c>
      <c r="C78" t="s">
        <v>239</v>
      </c>
      <c r="D78" t="s">
        <v>69</v>
      </c>
      <c r="E78" t="s">
        <v>17</v>
      </c>
    </row>
    <row r="79" spans="1:6" x14ac:dyDescent="0.25">
      <c r="A79" t="s">
        <v>340</v>
      </c>
      <c r="B79" t="s">
        <v>339</v>
      </c>
      <c r="C79" t="s">
        <v>239</v>
      </c>
      <c r="D79" t="s">
        <v>69</v>
      </c>
      <c r="E79" t="s">
        <v>17</v>
      </c>
    </row>
    <row r="80" spans="1:6" x14ac:dyDescent="0.25">
      <c r="A80" t="s">
        <v>370</v>
      </c>
      <c r="B80" t="s">
        <v>369</v>
      </c>
      <c r="C80" t="s">
        <v>239</v>
      </c>
      <c r="D80" t="s">
        <v>69</v>
      </c>
      <c r="E80" t="s">
        <v>17</v>
      </c>
    </row>
    <row r="81" spans="1:5" x14ac:dyDescent="0.25">
      <c r="A81" t="s">
        <v>384</v>
      </c>
      <c r="B81" t="s">
        <v>383</v>
      </c>
      <c r="C81" t="s">
        <v>239</v>
      </c>
      <c r="D81" t="s">
        <v>69</v>
      </c>
      <c r="E81" t="s">
        <v>17</v>
      </c>
    </row>
    <row r="82" spans="1:5" x14ac:dyDescent="0.25">
      <c r="A82" t="s">
        <v>386</v>
      </c>
      <c r="B82" t="s">
        <v>385</v>
      </c>
      <c r="C82" t="s">
        <v>239</v>
      </c>
      <c r="D82" t="s">
        <v>69</v>
      </c>
      <c r="E82" t="s">
        <v>17</v>
      </c>
    </row>
    <row r="83" spans="1:5" x14ac:dyDescent="0.25">
      <c r="A83" t="s">
        <v>393</v>
      </c>
      <c r="B83" t="s">
        <v>392</v>
      </c>
      <c r="C83" t="s">
        <v>239</v>
      </c>
      <c r="D83" t="s">
        <v>69</v>
      </c>
      <c r="E83" t="s">
        <v>17</v>
      </c>
    </row>
  </sheetData>
  <sortState xmlns:xlrd2="http://schemas.microsoft.com/office/spreadsheetml/2017/richdata2" ref="A2:F83">
    <sortCondition ref="D1:D83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SAR Region Information</vt:lpstr>
      <vt:lpstr>SAR Model Input Data</vt:lpstr>
      <vt:lpstr>Kandahar Mound Information</vt:lpstr>
      <vt:lpstr> Results Kandahar Test Area</vt:lpstr>
      <vt:lpstr> Results Bukhara Test Area </vt:lpstr>
      <vt:lpstr> Results Bukhara Test Area RF</vt:lpstr>
      <vt:lpstr>Bukhara Mound Information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Tommy Fivelstad</cp:lastModifiedBy>
  <cp:revision/>
  <dcterms:created xsi:type="dcterms:W3CDTF">2022-04-05T08:21:37Z</dcterms:created>
  <dcterms:modified xsi:type="dcterms:W3CDTF">2022-05-10T16:32:10Z</dcterms:modified>
  <cp:category/>
  <cp:contentStatus/>
</cp:coreProperties>
</file>