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ISHNA\"/>
    </mc:Choice>
  </mc:AlternateContent>
  <xr:revisionPtr revIDLastSave="0" documentId="13_ncr:1_{034BCB98-5158-4C2A-AAF2-463851BA49E6}" xr6:coauthVersionLast="36" xr6:coauthVersionMax="36" xr10:uidLastSave="{00000000-0000-0000-0000-000000000000}"/>
  <bookViews>
    <workbookView xWindow="0" yWindow="0" windowWidth="20490" windowHeight="7545" firstSheet="4" activeTab="4" xr2:uid="{B53D2422-FAF2-4111-AACE-99A657CF851F}"/>
  </bookViews>
  <sheets>
    <sheet name="Sheet1" sheetId="1" r:id="rId1"/>
    <sheet name="ORDER" sheetId="2" r:id="rId2"/>
    <sheet name="EXPENSE" sheetId="3" r:id="rId3"/>
    <sheet name="PRODUCT_DATA" sheetId="5" r:id="rId4"/>
    <sheet name="CUSTOMER_DATA" sheetId="4" r:id="rId5"/>
    <sheet name="ORDER_DATA" sheetId="6" r:id="rId6"/>
    <sheet name="CUS PRODUCT_REATURNED HISTORY D" sheetId="8" r:id="rId7"/>
    <sheet name="CUSTOMER_PAYMENT_DATA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" i="4"/>
  <c r="L2" i="7"/>
  <c r="E4" i="5"/>
  <c r="E3" i="5"/>
  <c r="M2" i="5"/>
  <c r="F4" i="6"/>
</calcChain>
</file>

<file path=xl/sharedStrings.xml><?xml version="1.0" encoding="utf-8"?>
<sst xmlns="http://schemas.openxmlformats.org/spreadsheetml/2006/main" count="1303" uniqueCount="465">
  <si>
    <t>USR_ID</t>
  </si>
  <si>
    <t>USR_FST_NME</t>
  </si>
  <si>
    <t>USR_LST_NME</t>
  </si>
  <si>
    <t>USR_TYP_CD</t>
  </si>
  <si>
    <t>EMAIL</t>
  </si>
  <si>
    <t>PH_NBR</t>
  </si>
  <si>
    <t>ACT_STUS_CD</t>
  </si>
  <si>
    <t>TKN</t>
  </si>
  <si>
    <t>ADDR</t>
  </si>
  <si>
    <t>ADMIN,BASIC USER</t>
  </si>
  <si>
    <t>CRTD_BY</t>
  </si>
  <si>
    <t>CRTD_ON</t>
  </si>
  <si>
    <t>MDFD_BY</t>
  </si>
  <si>
    <t>MDFD_ON</t>
  </si>
  <si>
    <t>USR_CTGRY_CD</t>
  </si>
  <si>
    <t>EMPLOYEE,CUSTOMER</t>
  </si>
  <si>
    <t>USR_IMG</t>
  </si>
  <si>
    <t>PRDCT_TYP_ID</t>
  </si>
  <si>
    <t>PRDCT_TYP_NME</t>
  </si>
  <si>
    <t>PRDCT_TYP_DESC</t>
  </si>
  <si>
    <t>PRDCT_ID</t>
  </si>
  <si>
    <t>PRDCT_NME</t>
  </si>
  <si>
    <t>ORDER_ID</t>
  </si>
  <si>
    <t>CUS ID</t>
  </si>
  <si>
    <t>PROCDUCT</t>
  </si>
  <si>
    <t>QUAN</t>
  </si>
  <si>
    <t>UNIT_PRICE</t>
  </si>
  <si>
    <t>PAYMENT TYPE</t>
  </si>
  <si>
    <t>ACT-STUS CD</t>
  </si>
  <si>
    <t>ORDER ON</t>
  </si>
  <si>
    <t>DELIVERED ON</t>
  </si>
  <si>
    <t>ORDER STUS</t>
  </si>
  <si>
    <t>CREATED ON</t>
  </si>
  <si>
    <t>CREATED BY</t>
  </si>
  <si>
    <t>MODIFIED BY</t>
  </si>
  <si>
    <t>MODIFIED ON</t>
  </si>
  <si>
    <t>ID</t>
  </si>
  <si>
    <t>ORDER ID</t>
  </si>
  <si>
    <t>EXPENSE TYPE</t>
  </si>
  <si>
    <t>NME</t>
  </si>
  <si>
    <t>AVLBL_CD</t>
  </si>
  <si>
    <t>RETURN ON</t>
  </si>
  <si>
    <t>IS RETURNABLE</t>
  </si>
  <si>
    <t>EXPENSE ID</t>
  </si>
  <si>
    <t>TYP ID</t>
  </si>
  <si>
    <t>AMOUNT</t>
  </si>
  <si>
    <t>ACT STUS CD</t>
  </si>
  <si>
    <t>ON</t>
  </si>
  <si>
    <t>BY</t>
  </si>
  <si>
    <t xml:space="preserve">MDFD BY </t>
  </si>
  <si>
    <t>NULLABLE</t>
  </si>
  <si>
    <t>nullable</t>
  </si>
  <si>
    <t>C</t>
  </si>
  <si>
    <t>CUSTOMER Details</t>
  </si>
  <si>
    <t>NAME</t>
  </si>
  <si>
    <t>PHONE</t>
  </si>
  <si>
    <t>E-MAIL</t>
  </si>
  <si>
    <t>TYP</t>
  </si>
  <si>
    <t>POC</t>
  </si>
  <si>
    <t>TYPE</t>
  </si>
  <si>
    <t>ALLAHABAD BANK</t>
  </si>
  <si>
    <t>UCO BANK</t>
  </si>
  <si>
    <t>SKS BANK</t>
  </si>
  <si>
    <t>ROHIT RAJ CHHOTU KAPRA</t>
  </si>
  <si>
    <t>MAHILA SATING BANK</t>
  </si>
  <si>
    <t>COPARATIVE BANK</t>
  </si>
  <si>
    <t xml:space="preserve">BHAGALPUR BANK </t>
  </si>
  <si>
    <t>MADHO MANDAL</t>
  </si>
  <si>
    <t>RAJIV BSNL</t>
  </si>
  <si>
    <t>SONU</t>
  </si>
  <si>
    <t>ASWANI SIR</t>
  </si>
  <si>
    <t>SIKANDER SAH</t>
  </si>
  <si>
    <t>BINDESHWARI SAH</t>
  </si>
  <si>
    <t>AMIT MUNNI</t>
  </si>
  <si>
    <t>PRALAD SAH</t>
  </si>
  <si>
    <t>BHOLA SAH</t>
  </si>
  <si>
    <t>PARAN SAH</t>
  </si>
  <si>
    <t>MAHESH GUPTA</t>
  </si>
  <si>
    <t>MUKESH GUPTA</t>
  </si>
  <si>
    <t>GHARI KA DUKAN</t>
  </si>
  <si>
    <t>MUNA TIWARI</t>
  </si>
  <si>
    <t>CHANCHAL POLICE</t>
  </si>
  <si>
    <t>BANDHAN BAK</t>
  </si>
  <si>
    <t>MANOJ SIR POLICE</t>
  </si>
  <si>
    <t>DK RAM POLICE</t>
  </si>
  <si>
    <t>RUBI POLICE</t>
  </si>
  <si>
    <t>PUSHPA POLICE</t>
  </si>
  <si>
    <t>RAM NIWAS POLICE</t>
  </si>
  <si>
    <t>RAJESH ASI POLICE</t>
  </si>
  <si>
    <t>RAHUL POLICE</t>
  </si>
  <si>
    <t>ASHOK SHA</t>
  </si>
  <si>
    <t>SATYENDER SINGH</t>
  </si>
  <si>
    <t>CHANDAN KUMAR JIO  BASKI SINGH HOUSE</t>
  </si>
  <si>
    <t>ASHOK SINGH POLICE</t>
  </si>
  <si>
    <t>RAM PRAWESH POLICE</t>
  </si>
  <si>
    <t>Parlad saw</t>
  </si>
  <si>
    <t>POST OFFICE RAJOUN</t>
  </si>
  <si>
    <t>MUSTAK RAJA MIYA</t>
  </si>
  <si>
    <t>Pawan Bandhan</t>
  </si>
  <si>
    <t>TAPESHWAR SINGH POLICE</t>
  </si>
  <si>
    <t>LALU SAH</t>
  </si>
  <si>
    <t>VISHAL choise TAILOR</t>
  </si>
  <si>
    <t>ANIL MANDAL</t>
  </si>
  <si>
    <t>RAVI PRAKASH</t>
  </si>
  <si>
    <t>RAJESH MANDAL</t>
  </si>
  <si>
    <t>MUKEHIA JEE</t>
  </si>
  <si>
    <t>JAGAT KUMAR SINGH NIGAM</t>
  </si>
  <si>
    <t>JAY PARKASH SAH</t>
  </si>
  <si>
    <t>MUKESH SINGH SAHRA</t>
  </si>
  <si>
    <t xml:space="preserve">DILIP PASWAN </t>
  </si>
  <si>
    <t>MAHESH SINGH</t>
  </si>
  <si>
    <t>BISHUNDEV SAH</t>
  </si>
  <si>
    <t>BINOD KARAMCHARI</t>
  </si>
  <si>
    <t>PARESH SINGH</t>
  </si>
  <si>
    <t>BEAUTI PARLAR AKARSAN</t>
  </si>
  <si>
    <t>ANU STUDIO</t>
  </si>
  <si>
    <t>AJAY JHA</t>
  </si>
  <si>
    <t>PAPPU MASTER</t>
  </si>
  <si>
    <t>JARMANI PASWAN</t>
  </si>
  <si>
    <t>DINESH PASWAN POLICE</t>
  </si>
  <si>
    <t>UTTAM</t>
  </si>
  <si>
    <t>PAPPU MOBILE</t>
  </si>
  <si>
    <t>DEV NARARAN PASWAN</t>
  </si>
  <si>
    <t>sunana narsing</t>
  </si>
  <si>
    <t>LIFE LINE NARSING</t>
  </si>
  <si>
    <t>BIPIN BIHARI</t>
  </si>
  <si>
    <t>CHOKIDAR CHAKSAFIA 1</t>
  </si>
  <si>
    <t>CHOKIDAR CHAKSAFIA 2</t>
  </si>
  <si>
    <t>SONI MOBILE 2</t>
  </si>
  <si>
    <t>Rima kumari</t>
  </si>
  <si>
    <t>pintu driver police</t>
  </si>
  <si>
    <t>BIPIN SAW</t>
  </si>
  <si>
    <t>BABAN SUNANDA</t>
  </si>
  <si>
    <t>BARAT DAS DHOUNI</t>
  </si>
  <si>
    <t>PAPPU YADAV</t>
  </si>
  <si>
    <t>NIVA MADAM</t>
  </si>
  <si>
    <t>PRAMOD DAS</t>
  </si>
  <si>
    <t>SANJAY SIR</t>
  </si>
  <si>
    <t>RUPA</t>
  </si>
  <si>
    <t>INDU PRIYA</t>
  </si>
  <si>
    <t>SULAKHA</t>
  </si>
  <si>
    <t>SOURAV</t>
  </si>
  <si>
    <t>ROMA</t>
  </si>
  <si>
    <t>PRADEEP KUMAR</t>
  </si>
  <si>
    <t>DURGA MEDICAL</t>
  </si>
  <si>
    <t>ANISH SIRhh</t>
  </si>
  <si>
    <t>ARVIND SHOP DUKAN</t>
  </si>
  <si>
    <t>MANTU SONAR</t>
  </si>
  <si>
    <t>EYE HOSPITAL JYOTI</t>
  </si>
  <si>
    <t>BABAN JEE POLICE</t>
  </si>
  <si>
    <t>KANYA MADHYA VIDYALYA</t>
  </si>
  <si>
    <t>JITENDER SINGH</t>
  </si>
  <si>
    <t>DR R KUMAR</t>
  </si>
  <si>
    <t>PRAKASH SAH</t>
  </si>
  <si>
    <t>SIKENDER YADAV</t>
  </si>
  <si>
    <t>RAJU SAH</t>
  </si>
  <si>
    <t>JEVAN SIR</t>
  </si>
  <si>
    <t>ALOK ANAND</t>
  </si>
  <si>
    <t>RDPS BLOCK</t>
  </si>
  <si>
    <t>RDPS BLOCK 2</t>
  </si>
  <si>
    <t>BABLU SINGH</t>
  </si>
  <si>
    <t>RAJEEV MASTER RAJOUN</t>
  </si>
  <si>
    <t>LAXMI SAH</t>
  </si>
  <si>
    <t>DHANANJAY SAH SAW</t>
  </si>
  <si>
    <t>SATNARAYAN KIRANA</t>
  </si>
  <si>
    <t>KISHOR PASWAN</t>
  </si>
  <si>
    <t>ARUN MANDAL SIR</t>
  </si>
  <si>
    <t>VIJAY KUMAR NA</t>
  </si>
  <si>
    <t>BAJRANGI DAS</t>
  </si>
  <si>
    <t>ALOK SHARMA</t>
  </si>
  <si>
    <t>KUMOD RANJAN</t>
  </si>
  <si>
    <t>BAM BAM SINGH</t>
  </si>
  <si>
    <t>SubASH SONAR</t>
  </si>
  <si>
    <t>RAVI SONAR</t>
  </si>
  <si>
    <t>SIKARI SAH</t>
  </si>
  <si>
    <t>SANTOSH KUMAR SHOP</t>
  </si>
  <si>
    <t>JIO OFFICE</t>
  </si>
  <si>
    <t>BASKI SINGH</t>
  </si>
  <si>
    <t>RAJA DAS</t>
  </si>
  <si>
    <t>AVDESH KUMAR</t>
  </si>
  <si>
    <t>GOUTAM WEALDING</t>
  </si>
  <si>
    <t>BAL BIKASH</t>
  </si>
  <si>
    <t>GOPAL KARAMCHARI</t>
  </si>
  <si>
    <t>SANJEEV KUMAR</t>
  </si>
  <si>
    <t>SUSHIL SINGH</t>
  </si>
  <si>
    <t>GOPAL SINGH</t>
  </si>
  <si>
    <t>SONI MOBILE</t>
  </si>
  <si>
    <t>AMAR TAILOR</t>
  </si>
  <si>
    <t>AMRESH PAPPU</t>
  </si>
  <si>
    <t>BIKASH</t>
  </si>
  <si>
    <t>SATNARAYAN SINGH</t>
  </si>
  <si>
    <t>RINKI MADAM</t>
  </si>
  <si>
    <t>RAJENDER YADAV KUTIA</t>
  </si>
  <si>
    <t xml:space="preserve">ANGANBARI </t>
  </si>
  <si>
    <t>DEPAK SONAR</t>
  </si>
  <si>
    <t>RAVI MANDAL</t>
  </si>
  <si>
    <t>GOVINDA SHALOON</t>
  </si>
  <si>
    <t>BABLU YADAV</t>
  </si>
  <si>
    <t>MA GAYATRI DUKAN</t>
  </si>
  <si>
    <t>WELDEN SCHOOL</t>
  </si>
  <si>
    <t>SAMBHU SINGH VIP</t>
  </si>
  <si>
    <t>ARVIND KUMAR</t>
  </si>
  <si>
    <t>BABY BINOD</t>
  </si>
  <si>
    <t>VIJAY RAJAK IRON</t>
  </si>
  <si>
    <t>RINTU</t>
  </si>
  <si>
    <t>SUSIL ALOU</t>
  </si>
  <si>
    <t>RUPESH ALOU+AJAY</t>
  </si>
  <si>
    <t>HOMEO CLINICK AMRIT KUMAR</t>
  </si>
  <si>
    <t>SHIV GENERAL STORE misleneas</t>
  </si>
  <si>
    <t>ARBIND KARAMCHARI</t>
  </si>
  <si>
    <t>ANJANI</t>
  </si>
  <si>
    <t>BIDUR DIGITAL</t>
  </si>
  <si>
    <t>ARYAN SCHOOL MOUNT EVERST</t>
  </si>
  <si>
    <t>SANDEEP KARAMCHARI</t>
  </si>
  <si>
    <t>MUKESH MISTARI</t>
  </si>
  <si>
    <t>AWEDESH BABY BUSHAN</t>
  </si>
  <si>
    <t>NIRAJ SHARMA LAKRI SHOP</t>
  </si>
  <si>
    <t>RAJ KUMAR mandal KIFAITPUR</t>
  </si>
  <si>
    <t>SANTOSH DAS CAFIAAKS</t>
  </si>
  <si>
    <t>BABAN MISRA</t>
  </si>
  <si>
    <t>JITENDER SAH</t>
  </si>
  <si>
    <t>CLASSIC SUCCESS COCHING</t>
  </si>
  <si>
    <t>MANIHARA DUKAN</t>
  </si>
  <si>
    <t>ARUN BASH WALA</t>
  </si>
  <si>
    <t>BRC</t>
  </si>
  <si>
    <t>BINAY SIR BRC</t>
  </si>
  <si>
    <t>NAVIN SIR BRC</t>
  </si>
  <si>
    <t>KHIDDI</t>
  </si>
  <si>
    <t>BHAVI</t>
  </si>
  <si>
    <t>JAY KANT MAHATAR</t>
  </si>
  <si>
    <t>BABLU MAHATAR</t>
  </si>
  <si>
    <t>PRAMOD SINGH</t>
  </si>
  <si>
    <t>SUNIL MAHATAR</t>
  </si>
  <si>
    <t>JATADHAR SINGH</t>
  </si>
  <si>
    <t>RAJEEV</t>
  </si>
  <si>
    <t>SANTOSH</t>
  </si>
  <si>
    <t>BANTI</t>
  </si>
  <si>
    <t>AWDESH SINGH</t>
  </si>
  <si>
    <t>SHIV NANDAN YADAV</t>
  </si>
  <si>
    <t>MANOJ YADAV</t>
  </si>
  <si>
    <t>JAY KANT SINGH</t>
  </si>
  <si>
    <t>SUMAN  BINA SCHOOL</t>
  </si>
  <si>
    <t>DR PRASANT KUMAR</t>
  </si>
  <si>
    <t>OM KAR SINGH</t>
  </si>
  <si>
    <t>ASHOK SINGH</t>
  </si>
  <si>
    <t>MANOJ SINGH</t>
  </si>
  <si>
    <t>KUNDAN RAW</t>
  </si>
  <si>
    <t xml:space="preserve">MANTU </t>
  </si>
  <si>
    <t>GOURAV</t>
  </si>
  <si>
    <t>BHUPANDAR SINGH</t>
  </si>
  <si>
    <t>NITISH</t>
  </si>
  <si>
    <t>ARUN KUMAR SINGH</t>
  </si>
  <si>
    <t>PANKAJ YADAV</t>
  </si>
  <si>
    <t>SANJEEV SINGH</t>
  </si>
  <si>
    <t>BAINGHLRAM S</t>
  </si>
  <si>
    <t>PAPPU RAJAK</t>
  </si>
  <si>
    <t>Pinku rintu</t>
  </si>
  <si>
    <t>Hina School</t>
  </si>
  <si>
    <t>BAL MUKUND</t>
  </si>
  <si>
    <t>PRADEEP SINGH SARPANCH</t>
  </si>
  <si>
    <t>PRASANT</t>
  </si>
  <si>
    <t>NILESH</t>
  </si>
  <si>
    <t>AJIT</t>
  </si>
  <si>
    <t>RINTU KUMAR</t>
  </si>
  <si>
    <t>13 Mile</t>
  </si>
  <si>
    <t>DR AKTAR</t>
  </si>
  <si>
    <t>KAMIUDDIN</t>
  </si>
  <si>
    <t>SAMIR</t>
  </si>
  <si>
    <t>MUSTAK</t>
  </si>
  <si>
    <t>SALM</t>
  </si>
  <si>
    <t>FAJLU</t>
  </si>
  <si>
    <t>MD AKTAR V</t>
  </si>
  <si>
    <t>RAHMAN</t>
  </si>
  <si>
    <t>MAHATAB</t>
  </si>
  <si>
    <t>ISHAK ALAM</t>
  </si>
  <si>
    <t>ALI I MAM</t>
  </si>
  <si>
    <t>IMAM ALAM</t>
  </si>
  <si>
    <t>ALAM</t>
  </si>
  <si>
    <t>AJAY KR SINGH</t>
  </si>
  <si>
    <t>AGAUDDIN</t>
  </si>
  <si>
    <t>SAHAB ANSARI</t>
  </si>
  <si>
    <t>IKRAM ANSARI</t>
  </si>
  <si>
    <t>MUBARAK</t>
  </si>
  <si>
    <t>SAHIL DILER</t>
  </si>
  <si>
    <t>KAIUM</t>
  </si>
  <si>
    <t>BALIUDDIN</t>
  </si>
  <si>
    <t>MASTER LATIF ANSARI</t>
  </si>
  <si>
    <t>IJRAHIL ALAM</t>
  </si>
  <si>
    <t>MUNNA TRADERS</t>
  </si>
  <si>
    <t>SAIRAB</t>
  </si>
  <si>
    <t>RAGANI TRADERS</t>
  </si>
  <si>
    <t>INTIAZ 2</t>
  </si>
  <si>
    <t>IIZAR ALAM</t>
  </si>
  <si>
    <t>SAJIT</t>
  </si>
  <si>
    <t>GUDDU MISTARI</t>
  </si>
  <si>
    <t>SALAMUN</t>
  </si>
  <si>
    <t>SATTAR</t>
  </si>
  <si>
    <t>MUSTAFA</t>
  </si>
  <si>
    <t>MD JALAL</t>
  </si>
  <si>
    <t>SALAUDDIN</t>
  </si>
  <si>
    <t>NOOR</t>
  </si>
  <si>
    <t>AMIN</t>
  </si>
  <si>
    <t>SAIRAJ</t>
  </si>
  <si>
    <t xml:space="preserve">INTIAZ </t>
  </si>
  <si>
    <t>MD JAFAR ZAFAR</t>
  </si>
  <si>
    <t>MUBARAK SHOP</t>
  </si>
  <si>
    <t>SALMAN</t>
  </si>
  <si>
    <t>MUBARAK HOUSE</t>
  </si>
  <si>
    <t>NAIM ANSARI</t>
  </si>
  <si>
    <t>MAHATAB WELDING</t>
  </si>
  <si>
    <t>KATHOUN</t>
  </si>
  <si>
    <t>SAWAN KUMAR</t>
  </si>
  <si>
    <t>DAYANAND DAS</t>
  </si>
  <si>
    <t>UDAYA KANT MANDAL</t>
  </si>
  <si>
    <t>A P MANDAL ambika</t>
  </si>
  <si>
    <t>DASRATH PD YADAV</t>
  </si>
  <si>
    <t>NAKUL PD YADAV</t>
  </si>
  <si>
    <t>RANJEET YADAV</t>
  </si>
  <si>
    <t>GANESHWAR YADAV</t>
  </si>
  <si>
    <t>UMAKANT MISHRA</t>
  </si>
  <si>
    <t>SARWAN SHARMA</t>
  </si>
  <si>
    <t>MUKIA JEE SUBAHS</t>
  </si>
  <si>
    <t>BANARSHI YADAV</t>
  </si>
  <si>
    <t>NAKUL RAJAK</t>
  </si>
  <si>
    <t>SURANDER SINGH</t>
  </si>
  <si>
    <t>SURANDER MASTER</t>
  </si>
  <si>
    <t>NAGESHWAR YADAV</t>
  </si>
  <si>
    <t>PANKAJ PASWAN</t>
  </si>
  <si>
    <t>THAKUR PD YADAV</t>
  </si>
  <si>
    <t>SAHADEV RAJAK</t>
  </si>
  <si>
    <t>BIBHISHAN RAJAK</t>
  </si>
  <si>
    <t>PAPPU PASWAN</t>
  </si>
  <si>
    <t>NIRANJAN KU RAJAK</t>
  </si>
  <si>
    <t>YOGENDER SINGH</t>
  </si>
  <si>
    <t>RAJEEV KUMAR</t>
  </si>
  <si>
    <t>BABULAL SHARMA</t>
  </si>
  <si>
    <t>SANTOSH KUMAR</t>
  </si>
  <si>
    <t>YOGENDER PRASAD SINGH</t>
  </si>
  <si>
    <t>PARMANAND  DAS</t>
  </si>
  <si>
    <t>RISHI KANT DAS</t>
  </si>
  <si>
    <t>AMBIKA MANDAL</t>
  </si>
  <si>
    <t>YOGANDER PASWAN</t>
  </si>
  <si>
    <t>PARMASHWAR</t>
  </si>
  <si>
    <t>JANARDHAN YADAV</t>
  </si>
  <si>
    <t>ROHIT KUMAR</t>
  </si>
  <si>
    <t>ARJUN YADAV</t>
  </si>
  <si>
    <t>BINOD SINGH</t>
  </si>
  <si>
    <t>Sachida nand mandal (labtolia)</t>
  </si>
  <si>
    <t>KHAIRA</t>
  </si>
  <si>
    <t>DELAR NIRANJAN</t>
  </si>
  <si>
    <t>DEVENDRA SINGH</t>
  </si>
  <si>
    <t>PRASANT  MASTER SHIV</t>
  </si>
  <si>
    <t>DEEPAK KUMAR</t>
  </si>
  <si>
    <t>RITESH SAW</t>
  </si>
  <si>
    <t>RITESH</t>
  </si>
  <si>
    <t>RAJEEV SINGH</t>
  </si>
  <si>
    <t>GOUTAM KUMAR</t>
  </si>
  <si>
    <t>SUMAN+PUNAM DEVI</t>
  </si>
  <si>
    <t>BALMUKUND SINGH</t>
  </si>
  <si>
    <t>AMARNATH SAW</t>
  </si>
  <si>
    <t>SANJEEV KUMAR1</t>
  </si>
  <si>
    <t>ARBIND KUMAR SINGH CHAKSAFIA</t>
  </si>
  <si>
    <t>RAJESH SAW KIRANA das</t>
  </si>
  <si>
    <t>Giridhar Pathak</t>
  </si>
  <si>
    <t>Chhotu yadav</t>
  </si>
  <si>
    <t>GANESH MISTRI</t>
  </si>
  <si>
    <t xml:space="preserve">BINOD YADAV </t>
  </si>
  <si>
    <t>NISA BHARTI RAI</t>
  </si>
  <si>
    <t>RANUKA TRADERS</t>
  </si>
  <si>
    <t>PAWAN</t>
  </si>
  <si>
    <t>KATYAMA</t>
  </si>
  <si>
    <t>LAXMAN  PODDAR</t>
  </si>
  <si>
    <t>RAJESH PODDAR</t>
  </si>
  <si>
    <t>PRADIP PODDAR</t>
  </si>
  <si>
    <t>SUNIL YADAV</t>
  </si>
  <si>
    <t>ARBIND SHA</t>
  </si>
  <si>
    <t>RAJAWAR</t>
  </si>
  <si>
    <t>MUNILAL SHARMA</t>
  </si>
  <si>
    <t>PRAKASH PASWAN</t>
  </si>
  <si>
    <t>PIPRADIH</t>
  </si>
  <si>
    <t>SURESH DAS</t>
  </si>
  <si>
    <t>JANARDHAN DAS</t>
  </si>
  <si>
    <t>UMESH SAH</t>
  </si>
  <si>
    <t>HIRA LAL SAW</t>
  </si>
  <si>
    <t>LAKHAN SAH</t>
  </si>
  <si>
    <t>Muni lal sah</t>
  </si>
  <si>
    <t>BHARAT DAS</t>
  </si>
  <si>
    <t>BANGAW</t>
  </si>
  <si>
    <t>SUMAN  SINGH</t>
  </si>
  <si>
    <t>BALMIKI PASWAN</t>
  </si>
  <si>
    <t>BAROUNI</t>
  </si>
  <si>
    <t>NAVIN HARDWASTER</t>
  </si>
  <si>
    <t>SUNIL SINGH</t>
  </si>
  <si>
    <t>ANIL SINGH</t>
  </si>
  <si>
    <t>NITYANAND SINGH</t>
  </si>
  <si>
    <t>ANIL CHOUDHARY</t>
  </si>
  <si>
    <t>BINAY HARD WEARS</t>
  </si>
  <si>
    <t>RAJIV KIRANA</t>
  </si>
  <si>
    <t>MURARI</t>
  </si>
  <si>
    <t>MANISH</t>
  </si>
  <si>
    <t>BARUN</t>
  </si>
  <si>
    <t>RAGHU NANDAN SINGH</t>
  </si>
  <si>
    <t>NARAYAN SINGH</t>
  </si>
  <si>
    <t>ARCHNA</t>
  </si>
  <si>
    <t>BAGWAN PUR</t>
  </si>
  <si>
    <t>CHANDRA SHEKHAR</t>
  </si>
  <si>
    <t>KOUSHLYA DEVI</t>
  </si>
  <si>
    <t>ANAND KUMAR</t>
  </si>
  <si>
    <t>RAHUL SINGH</t>
  </si>
  <si>
    <t>KAUSHAL KISHOR singh</t>
  </si>
  <si>
    <t>BIBHASHAN SINGH</t>
  </si>
  <si>
    <t>NATWAR</t>
  </si>
  <si>
    <t>AVISHEK</t>
  </si>
  <si>
    <t>SANDEEP KUMAR SINGH</t>
  </si>
  <si>
    <t>SANTOSHI DEVI</t>
  </si>
  <si>
    <t>GOURI CHOCKIDAR</t>
  </si>
  <si>
    <t>GANESH SINGH</t>
  </si>
  <si>
    <t>Ruk mani devi</t>
  </si>
  <si>
    <t>JAY PRAKASH SINGH</t>
  </si>
  <si>
    <t>PRAMOD MANDAL</t>
  </si>
  <si>
    <t>AVINAS ANAND</t>
  </si>
  <si>
    <t>SANJHA</t>
  </si>
  <si>
    <t>MUKIYA JEE</t>
  </si>
  <si>
    <t>SIYA RAM</t>
  </si>
  <si>
    <t>BIKKI KUMAR RAY</t>
  </si>
  <si>
    <t>SUMAN KUMAR</t>
  </si>
  <si>
    <t>SANJAY YADAV</t>
  </si>
  <si>
    <t>CHANDO BHAGAT</t>
  </si>
  <si>
    <t>SUBHAM</t>
  </si>
  <si>
    <t>TAKNI</t>
  </si>
  <si>
    <t>SUNIL CYCLE</t>
  </si>
  <si>
    <t>PRAKASH MANDAL</t>
  </si>
  <si>
    <t>BAJRANGI DISTIBUTER</t>
  </si>
  <si>
    <t>DR.UPENDER THAKUR</t>
  </si>
  <si>
    <t>Mobile dokan</t>
  </si>
  <si>
    <t>Pram Sagar</t>
  </si>
  <si>
    <t>FULO YADAV</t>
  </si>
  <si>
    <t>ABHISHEK THAKUR</t>
  </si>
  <si>
    <t>SAGAR SAH</t>
  </si>
  <si>
    <t>CHANDRA PASWAN</t>
  </si>
  <si>
    <t>Palti</t>
  </si>
  <si>
    <t>Palti SARAD KHIDDI</t>
  </si>
  <si>
    <t>MAHENDRA SAH SADI</t>
  </si>
  <si>
    <t>ANCHAL</t>
  </si>
  <si>
    <t>RAM VIVHA BANGAW</t>
  </si>
  <si>
    <t>NAWAL KISHOR RAJOUN</t>
  </si>
  <si>
    <t>ROHIT KUMAR SADHI</t>
  </si>
  <si>
    <t>DUE</t>
  </si>
  <si>
    <t>ACTIVE</t>
  </si>
  <si>
    <t>Admin</t>
  </si>
  <si>
    <t>Y</t>
  </si>
  <si>
    <t>PRODUCT</t>
  </si>
  <si>
    <t>IS AVAILABLE</t>
  </si>
  <si>
    <t>B Jar</t>
  </si>
  <si>
    <t>PRICE</t>
  </si>
  <si>
    <t>TOT PRICE</t>
  </si>
  <si>
    <t>D</t>
  </si>
  <si>
    <t>AMT PAID</t>
  </si>
  <si>
    <t>Cash</t>
  </si>
  <si>
    <t>OLD DUE</t>
  </si>
  <si>
    <t>CREDIT OR DEBIT</t>
  </si>
  <si>
    <t>AMT PAID ON</t>
  </si>
  <si>
    <t>This will say if customer advanced or pay the money.May not needed</t>
  </si>
  <si>
    <t>PROD ID</t>
  </si>
  <si>
    <t>jar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</si>
</sst>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0" borderId="0" xfId="0" applyFill="1"/>
    <xf numFmtId="0" fontId="0" fillId="0" borderId="0" xfId="0" applyFont="1"/>
    <xf numFmtId="0" fontId="1" fillId="3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76AF-8581-48C8-84CD-C311DC587985}">
  <dimension ref="A1:E15"/>
  <sheetViews>
    <sheetView workbookViewId="0">
      <selection activeCell="D10" sqref="D10"/>
    </sheetView>
  </sheetViews>
  <sheetFormatPr defaultRowHeight="15" x14ac:dyDescent="0.25"/>
  <cols>
    <col min="1" max="1" width="13.7109375" bestFit="1" customWidth="1"/>
    <col min="2" max="2" width="20.7109375" bestFit="1" customWidth="1"/>
    <col min="3" max="3" width="16.42578125" bestFit="1" customWidth="1"/>
    <col min="4" max="4" width="16.42578125" customWidth="1"/>
    <col min="5" max="5" width="13.85546875" bestFit="1" customWidth="1"/>
  </cols>
  <sheetData>
    <row r="1" spans="1:5" x14ac:dyDescent="0.25">
      <c r="A1" t="s">
        <v>0</v>
      </c>
      <c r="C1" t="s">
        <v>17</v>
      </c>
      <c r="E1" t="s">
        <v>20</v>
      </c>
    </row>
    <row r="2" spans="1:5" x14ac:dyDescent="0.25">
      <c r="A2" t="s">
        <v>16</v>
      </c>
      <c r="C2" t="s">
        <v>18</v>
      </c>
      <c r="E2" s="1" t="s">
        <v>17</v>
      </c>
    </row>
    <row r="3" spans="1:5" x14ac:dyDescent="0.25">
      <c r="A3" t="s">
        <v>1</v>
      </c>
      <c r="C3" t="s">
        <v>19</v>
      </c>
      <c r="E3" t="s">
        <v>21</v>
      </c>
    </row>
    <row r="4" spans="1:5" x14ac:dyDescent="0.25">
      <c r="A4" t="s">
        <v>2</v>
      </c>
      <c r="C4" s="1" t="s">
        <v>6</v>
      </c>
      <c r="E4" s="1" t="s">
        <v>42</v>
      </c>
    </row>
    <row r="5" spans="1:5" x14ac:dyDescent="0.25">
      <c r="A5" s="1" t="s">
        <v>14</v>
      </c>
      <c r="B5" t="s">
        <v>9</v>
      </c>
      <c r="C5" t="s">
        <v>10</v>
      </c>
      <c r="E5" s="1" t="s">
        <v>40</v>
      </c>
    </row>
    <row r="6" spans="1:5" x14ac:dyDescent="0.25">
      <c r="A6" s="1" t="s">
        <v>3</v>
      </c>
      <c r="B6" t="s">
        <v>15</v>
      </c>
      <c r="C6" t="s">
        <v>11</v>
      </c>
      <c r="E6" s="1" t="s">
        <v>6</v>
      </c>
    </row>
    <row r="7" spans="1:5" x14ac:dyDescent="0.25">
      <c r="A7" t="s">
        <v>4</v>
      </c>
      <c r="C7" t="s">
        <v>12</v>
      </c>
      <c r="E7" t="s">
        <v>10</v>
      </c>
    </row>
    <row r="8" spans="1:5" x14ac:dyDescent="0.25">
      <c r="A8" t="s">
        <v>5</v>
      </c>
      <c r="C8" t="s">
        <v>13</v>
      </c>
      <c r="E8" t="s">
        <v>11</v>
      </c>
    </row>
    <row r="9" spans="1:5" x14ac:dyDescent="0.25">
      <c r="A9" s="1" t="s">
        <v>6</v>
      </c>
      <c r="E9" t="s">
        <v>12</v>
      </c>
    </row>
    <row r="10" spans="1:5" x14ac:dyDescent="0.25">
      <c r="A10" t="s">
        <v>7</v>
      </c>
      <c r="E10" t="s">
        <v>13</v>
      </c>
    </row>
    <row r="11" spans="1:5" x14ac:dyDescent="0.25">
      <c r="A11" t="s">
        <v>8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FBCA-5E26-496E-9F1B-19C560643574}">
  <dimension ref="A3:O4"/>
  <sheetViews>
    <sheetView workbookViewId="0">
      <selection activeCell="F4" sqref="F4"/>
    </sheetView>
  </sheetViews>
  <sheetFormatPr defaultRowHeight="15" x14ac:dyDescent="0.25"/>
  <cols>
    <col min="1" max="1" width="9.85546875" bestFit="1" customWidth="1"/>
    <col min="2" max="2" width="6.7109375" bestFit="1" customWidth="1"/>
    <col min="3" max="3" width="10.5703125" bestFit="1" customWidth="1"/>
    <col min="4" max="4" width="6.42578125" bestFit="1" customWidth="1"/>
    <col min="5" max="5" width="11.28515625" bestFit="1" customWidth="1"/>
    <col min="6" max="6" width="14.28515625" bestFit="1" customWidth="1"/>
    <col min="7" max="7" width="12.28515625" bestFit="1" customWidth="1"/>
    <col min="8" max="8" width="10.28515625" bestFit="1" customWidth="1"/>
    <col min="9" max="9" width="11.28515625" bestFit="1" customWidth="1"/>
    <col min="10" max="10" width="13.85546875" bestFit="1" customWidth="1"/>
    <col min="11" max="11" width="11.7109375" bestFit="1" customWidth="1"/>
    <col min="12" max="12" width="12.140625" bestFit="1" customWidth="1"/>
    <col min="13" max="13" width="11.42578125" bestFit="1" customWidth="1"/>
    <col min="14" max="14" width="12.42578125" bestFit="1" customWidth="1"/>
    <col min="15" max="15" width="13.28515625" bestFit="1" customWidth="1"/>
  </cols>
  <sheetData>
    <row r="3" spans="1:15" x14ac:dyDescent="0.25">
      <c r="A3" t="s">
        <v>22</v>
      </c>
      <c r="B3" t="s">
        <v>23</v>
      </c>
      <c r="C3" t="s">
        <v>24</v>
      </c>
      <c r="D3" t="s">
        <v>25</v>
      </c>
      <c r="E3" t="s">
        <v>26</v>
      </c>
      <c r="F3" s="1" t="s">
        <v>27</v>
      </c>
      <c r="G3" t="s">
        <v>28</v>
      </c>
      <c r="H3" t="s">
        <v>29</v>
      </c>
      <c r="I3" t="s">
        <v>41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</row>
    <row r="4" spans="1:15" x14ac:dyDescent="0.25">
      <c r="I4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7068-C8BC-4158-A80B-70190F520804}">
  <dimension ref="A1:I6"/>
  <sheetViews>
    <sheetView workbookViewId="0">
      <selection activeCell="E20" sqref="E20"/>
    </sheetView>
  </sheetViews>
  <sheetFormatPr defaultRowHeight="15" x14ac:dyDescent="0.25"/>
  <cols>
    <col min="1" max="1" width="13.42578125" bestFit="1" customWidth="1"/>
  </cols>
  <sheetData>
    <row r="1" spans="1:9" x14ac:dyDescent="0.25">
      <c r="A1" t="s">
        <v>38</v>
      </c>
    </row>
    <row r="3" spans="1:9" x14ac:dyDescent="0.25">
      <c r="A3" t="s">
        <v>36</v>
      </c>
      <c r="B3" t="s">
        <v>39</v>
      </c>
    </row>
    <row r="5" spans="1:9" x14ac:dyDescent="0.25">
      <c r="A5" t="s">
        <v>43</v>
      </c>
      <c r="B5" s="1" t="s">
        <v>44</v>
      </c>
      <c r="C5" t="s">
        <v>37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 t="s">
        <v>47</v>
      </c>
    </row>
    <row r="6" spans="1:9" x14ac:dyDescent="0.25">
      <c r="C6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4552-CA2D-44C7-BF29-C2134E1A04A9}">
  <dimension ref="A1:M4"/>
  <sheetViews>
    <sheetView workbookViewId="0">
      <selection activeCell="E3" sqref="E3"/>
    </sheetView>
  </sheetViews>
  <sheetFormatPr defaultRowHeight="15" x14ac:dyDescent="0.25"/>
  <cols>
    <col min="4" max="4" width="14.42578125" bestFit="1" customWidth="1"/>
    <col min="5" max="5" width="12.5703125" bestFit="1" customWidth="1"/>
    <col min="6" max="6" width="12.140625" bestFit="1" customWidth="1"/>
    <col min="7" max="7" width="11.42578125" bestFit="1" customWidth="1"/>
    <col min="8" max="8" width="7.28515625" bestFit="1" customWidth="1"/>
    <col min="10" max="10" width="13.28515625" bestFit="1" customWidth="1"/>
    <col min="11" max="11" width="12.42578125" bestFit="1" customWidth="1"/>
  </cols>
  <sheetData>
    <row r="1" spans="1:13" x14ac:dyDescent="0.25">
      <c r="A1" t="s">
        <v>451</v>
      </c>
    </row>
    <row r="2" spans="1:13" x14ac:dyDescent="0.25">
      <c r="A2" t="s">
        <v>36</v>
      </c>
      <c r="B2" t="s">
        <v>57</v>
      </c>
      <c r="C2" t="s">
        <v>54</v>
      </c>
      <c r="D2" t="s">
        <v>42</v>
      </c>
      <c r="E2" s="1" t="s">
        <v>452</v>
      </c>
      <c r="F2" t="s">
        <v>32</v>
      </c>
      <c r="G2" t="s">
        <v>33</v>
      </c>
      <c r="H2" t="s">
        <v>448</v>
      </c>
      <c r="I2" t="s">
        <v>454</v>
      </c>
      <c r="J2" t="s">
        <v>35</v>
      </c>
      <c r="K2" t="s">
        <v>34</v>
      </c>
      <c r="M2" t="str">
        <f>$K$3</f>
        <v>Admin</v>
      </c>
    </row>
    <row r="3" spans="1:13" x14ac:dyDescent="0.25">
      <c r="A3">
        <v>1</v>
      </c>
      <c r="B3" t="s">
        <v>464</v>
      </c>
      <c r="C3" t="s">
        <v>453</v>
      </c>
      <c r="D3" t="s">
        <v>450</v>
      </c>
      <c r="E3" t="str">
        <f>IF(COUNTIFS(ORDER_DATA!$C$4:$C$1048576,PRODUCT_DATA!$A3,ORDER_DATA!$K$4:$K$1048576,"") &gt; 0,"No","Yes")</f>
        <v>Yes</v>
      </c>
      <c r="F3" s="2">
        <v>43352</v>
      </c>
      <c r="G3" t="s">
        <v>449</v>
      </c>
      <c r="H3" t="s">
        <v>450</v>
      </c>
      <c r="I3">
        <v>30</v>
      </c>
      <c r="J3" s="2">
        <v>43352</v>
      </c>
      <c r="K3" t="s">
        <v>449</v>
      </c>
    </row>
    <row r="4" spans="1:13" x14ac:dyDescent="0.25">
      <c r="A4">
        <v>2</v>
      </c>
      <c r="B4" t="s">
        <v>464</v>
      </c>
      <c r="C4" t="s">
        <v>453</v>
      </c>
      <c r="D4" t="s">
        <v>450</v>
      </c>
      <c r="E4" t="str">
        <f>IF(COUNTIFS(ORDER_DATA!$C$4:$C$1048576,PRODUCT_DATA!$A4,ORDER_DATA!$K$4:$K$1048576,"") &gt; 0,"No","Yes")</f>
        <v>Yes</v>
      </c>
      <c r="F4" s="2">
        <v>43352</v>
      </c>
      <c r="G4" t="s">
        <v>449</v>
      </c>
      <c r="H4" t="s">
        <v>450</v>
      </c>
      <c r="I4">
        <v>30</v>
      </c>
      <c r="J4" s="2">
        <v>43352</v>
      </c>
      <c r="K4" t="s">
        <v>449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AFA6-9E67-4B03-AF7C-470D68B711B5}">
  <dimension ref="A1:L389"/>
  <sheetViews>
    <sheetView tabSelected="1" workbookViewId="0">
      <selection activeCell="F1" sqref="F1"/>
    </sheetView>
  </sheetViews>
  <sheetFormatPr defaultRowHeight="15" x14ac:dyDescent="0.25"/>
  <cols>
    <col min="2" max="2" width="39.7109375" bestFit="1" customWidth="1"/>
    <col min="9" max="9" width="12.140625" bestFit="1" customWidth="1"/>
    <col min="10" max="10" width="11.42578125" bestFit="1" customWidth="1"/>
    <col min="11" max="11" width="7.28515625" bestFit="1" customWidth="1"/>
  </cols>
  <sheetData>
    <row r="1" spans="1:12" x14ac:dyDescent="0.25">
      <c r="A1" t="s">
        <v>53</v>
      </c>
    </row>
    <row r="2" spans="1:12" x14ac:dyDescent="0.25">
      <c r="A2" t="s">
        <v>36</v>
      </c>
      <c r="B2" t="s">
        <v>54</v>
      </c>
      <c r="C2" t="s">
        <v>8</v>
      </c>
      <c r="D2" t="s">
        <v>55</v>
      </c>
      <c r="E2" t="s">
        <v>56</v>
      </c>
      <c r="F2" t="s">
        <v>59</v>
      </c>
      <c r="G2" t="s">
        <v>58</v>
      </c>
      <c r="H2" s="1" t="s">
        <v>447</v>
      </c>
      <c r="I2" t="s">
        <v>32</v>
      </c>
      <c r="J2" t="s">
        <v>33</v>
      </c>
      <c r="K2" t="s">
        <v>448</v>
      </c>
      <c r="L2" t="s">
        <v>459</v>
      </c>
    </row>
    <row r="3" spans="1:12" x14ac:dyDescent="0.25">
      <c r="A3">
        <v>1</v>
      </c>
      <c r="B3" t="s">
        <v>60</v>
      </c>
      <c r="H3" s="6">
        <f>(L3+SUMIFS(ORDER_DATA!$F$4:$F$1048576,ORDER_DATA!$B$4:$B$1048576,A3))+ (SUMIFS(CUSTOMER_PAYMENT_DATA!C:C,CUSTOMER_PAYMENT_DATA!B:B,CUSTOMER_DATA!A3,CUSTOMER_PAYMENT_DATA!F:F,"D")-SUMIFS(CUSTOMER_PAYMENT_DATA!C:C,CUSTOMER_PAYMENT_DATA!B:B,CUSTOMER_DATA!A3,CUSTOMER_PAYMENT_DATA!F:F,"c"))</f>
        <v>55</v>
      </c>
      <c r="I3" s="2">
        <v>43352</v>
      </c>
      <c r="J3" t="s">
        <v>449</v>
      </c>
      <c r="K3" t="s">
        <v>450</v>
      </c>
      <c r="L3">
        <v>20</v>
      </c>
    </row>
    <row r="4" spans="1:12" x14ac:dyDescent="0.25">
      <c r="A4">
        <v>2</v>
      </c>
      <c r="B4" t="s">
        <v>61</v>
      </c>
      <c r="H4" s="6">
        <f>(L4+SUMIFS(ORDER_DATA!$F$4:$F$1048576,ORDER_DATA!$B$4:$B$1048576,A4))+ (SUMIFS(CUSTOMER_PAYMENT_DATA!C:C,CUSTOMER_PAYMENT_DATA!B:B,CUSTOMER_DATA!A4,CUSTOMER_PAYMENT_DATA!F:F,"D")-SUMIFS(CUSTOMER_PAYMENT_DATA!C:C,CUSTOMER_PAYMENT_DATA!B:B,CUSTOMER_DATA!A4,CUSTOMER_PAYMENT_DATA!F:F,"c"))</f>
        <v>0</v>
      </c>
      <c r="I4" s="2">
        <v>43352</v>
      </c>
      <c r="J4" t="s">
        <v>449</v>
      </c>
      <c r="K4" t="s">
        <v>450</v>
      </c>
    </row>
    <row r="5" spans="1:12" x14ac:dyDescent="0.25">
      <c r="A5">
        <v>3</v>
      </c>
      <c r="B5" t="s">
        <v>62</v>
      </c>
      <c r="H5" s="6">
        <f>(L5+SUMIFS(ORDER_DATA!$F$4:$F$1048576,ORDER_DATA!$B$4:$B$1048576,A5))+ (SUMIFS(CUSTOMER_PAYMENT_DATA!C:C,CUSTOMER_PAYMENT_DATA!B:B,CUSTOMER_DATA!A5,CUSTOMER_PAYMENT_DATA!F:F,"D")-SUMIFS(CUSTOMER_PAYMENT_DATA!C:C,CUSTOMER_PAYMENT_DATA!B:B,CUSTOMER_DATA!A5,CUSTOMER_PAYMENT_DATA!F:F,"c"))</f>
        <v>0</v>
      </c>
      <c r="I5" s="2">
        <v>43352</v>
      </c>
      <c r="J5" t="s">
        <v>449</v>
      </c>
      <c r="K5" t="s">
        <v>450</v>
      </c>
    </row>
    <row r="6" spans="1:12" x14ac:dyDescent="0.25">
      <c r="A6">
        <v>4</v>
      </c>
      <c r="B6" t="s">
        <v>63</v>
      </c>
      <c r="H6" s="6">
        <f>(L6+SUMIFS(ORDER_DATA!$F$4:$F$1048576,ORDER_DATA!$B$4:$B$1048576,A6))+ (SUMIFS(CUSTOMER_PAYMENT_DATA!C:C,CUSTOMER_PAYMENT_DATA!B:B,CUSTOMER_DATA!A6,CUSTOMER_PAYMENT_DATA!F:F,"D")-SUMIFS(CUSTOMER_PAYMENT_DATA!C:C,CUSTOMER_PAYMENT_DATA!B:B,CUSTOMER_DATA!A6,CUSTOMER_PAYMENT_DATA!F:F,"c"))</f>
        <v>0</v>
      </c>
      <c r="I6" s="2">
        <v>43352</v>
      </c>
      <c r="J6" t="s">
        <v>449</v>
      </c>
      <c r="K6" t="s">
        <v>450</v>
      </c>
    </row>
    <row r="7" spans="1:12" x14ac:dyDescent="0.25">
      <c r="A7">
        <v>5</v>
      </c>
      <c r="B7" t="s">
        <v>64</v>
      </c>
      <c r="H7" s="6">
        <f>(L7+SUMIFS(ORDER_DATA!$F$4:$F$1048576,ORDER_DATA!$B$4:$B$1048576,A7))+ (SUMIFS(CUSTOMER_PAYMENT_DATA!C:C,CUSTOMER_PAYMENT_DATA!B:B,CUSTOMER_DATA!A7,CUSTOMER_PAYMENT_DATA!F:F,"D")-SUMIFS(CUSTOMER_PAYMENT_DATA!C:C,CUSTOMER_PAYMENT_DATA!B:B,CUSTOMER_DATA!A7,CUSTOMER_PAYMENT_DATA!F:F,"c"))</f>
        <v>0</v>
      </c>
      <c r="I7" s="2">
        <v>43352</v>
      </c>
      <c r="J7" t="s">
        <v>449</v>
      </c>
      <c r="K7" t="s">
        <v>450</v>
      </c>
    </row>
    <row r="8" spans="1:12" x14ac:dyDescent="0.25">
      <c r="A8">
        <v>6</v>
      </c>
      <c r="B8" t="s">
        <v>65</v>
      </c>
      <c r="H8" s="6">
        <f>(L8+SUMIFS(ORDER_DATA!$F$4:$F$1048576,ORDER_DATA!$B$4:$B$1048576,A8))+ (SUMIFS(CUSTOMER_PAYMENT_DATA!C:C,CUSTOMER_PAYMENT_DATA!B:B,CUSTOMER_DATA!A8,CUSTOMER_PAYMENT_DATA!F:F,"D")-SUMIFS(CUSTOMER_PAYMENT_DATA!C:C,CUSTOMER_PAYMENT_DATA!B:B,CUSTOMER_DATA!A8,CUSTOMER_PAYMENT_DATA!F:F,"c"))</f>
        <v>0</v>
      </c>
      <c r="I8" s="2">
        <v>43352</v>
      </c>
      <c r="J8" t="s">
        <v>449</v>
      </c>
      <c r="K8" t="s">
        <v>450</v>
      </c>
    </row>
    <row r="9" spans="1:12" x14ac:dyDescent="0.25">
      <c r="A9">
        <v>7</v>
      </c>
      <c r="B9" t="s">
        <v>66</v>
      </c>
      <c r="H9" s="6">
        <f>(L9+SUMIFS(ORDER_DATA!$F$4:$F$1048576,ORDER_DATA!$B$4:$B$1048576,A9))+ (SUMIFS(CUSTOMER_PAYMENT_DATA!C:C,CUSTOMER_PAYMENT_DATA!B:B,CUSTOMER_DATA!A9,CUSTOMER_PAYMENT_DATA!F:F,"D")-SUMIFS(CUSTOMER_PAYMENT_DATA!C:C,CUSTOMER_PAYMENT_DATA!B:B,CUSTOMER_DATA!A9,CUSTOMER_PAYMENT_DATA!F:F,"c"))</f>
        <v>0</v>
      </c>
      <c r="I9" s="2">
        <v>43352</v>
      </c>
      <c r="J9" t="s">
        <v>449</v>
      </c>
      <c r="K9" t="s">
        <v>450</v>
      </c>
    </row>
    <row r="10" spans="1:12" x14ac:dyDescent="0.25">
      <c r="A10">
        <v>8</v>
      </c>
      <c r="B10" t="s">
        <v>67</v>
      </c>
      <c r="H10" s="6">
        <f>(L10+SUMIFS(ORDER_DATA!$F$4:$F$1048576,ORDER_DATA!$B$4:$B$1048576,A10))+ (SUMIFS(CUSTOMER_PAYMENT_DATA!C:C,CUSTOMER_PAYMENT_DATA!B:B,CUSTOMER_DATA!A10,CUSTOMER_PAYMENT_DATA!F:F,"D")-SUMIFS(CUSTOMER_PAYMENT_DATA!C:C,CUSTOMER_PAYMENT_DATA!B:B,CUSTOMER_DATA!A10,CUSTOMER_PAYMENT_DATA!F:F,"c"))</f>
        <v>0</v>
      </c>
      <c r="I10" s="2">
        <v>43352</v>
      </c>
      <c r="J10" t="s">
        <v>449</v>
      </c>
      <c r="K10" t="s">
        <v>450</v>
      </c>
    </row>
    <row r="11" spans="1:12" x14ac:dyDescent="0.25">
      <c r="A11">
        <v>9</v>
      </c>
      <c r="B11" t="s">
        <v>68</v>
      </c>
      <c r="H11" s="6">
        <f>(L11+SUMIFS(ORDER_DATA!$F$4:$F$1048576,ORDER_DATA!$B$4:$B$1048576,A11))+ (SUMIFS(CUSTOMER_PAYMENT_DATA!C:C,CUSTOMER_PAYMENT_DATA!B:B,CUSTOMER_DATA!A11,CUSTOMER_PAYMENT_DATA!F:F,"D")-SUMIFS(CUSTOMER_PAYMENT_DATA!C:C,CUSTOMER_PAYMENT_DATA!B:B,CUSTOMER_DATA!A11,CUSTOMER_PAYMENT_DATA!F:F,"c"))</f>
        <v>0</v>
      </c>
      <c r="I11" s="2">
        <v>43352</v>
      </c>
      <c r="J11" t="s">
        <v>449</v>
      </c>
      <c r="K11" t="s">
        <v>450</v>
      </c>
    </row>
    <row r="12" spans="1:12" x14ac:dyDescent="0.25">
      <c r="A12">
        <v>10</v>
      </c>
      <c r="B12" t="s">
        <v>69</v>
      </c>
      <c r="H12" s="6">
        <f>(L12+SUMIFS(ORDER_DATA!$F$4:$F$1048576,ORDER_DATA!$B$4:$B$1048576,A12))+ (SUMIFS(CUSTOMER_PAYMENT_DATA!C:C,CUSTOMER_PAYMENT_DATA!B:B,CUSTOMER_DATA!A12,CUSTOMER_PAYMENT_DATA!F:F,"D")-SUMIFS(CUSTOMER_PAYMENT_DATA!C:C,CUSTOMER_PAYMENT_DATA!B:B,CUSTOMER_DATA!A12,CUSTOMER_PAYMENT_DATA!F:F,"c"))</f>
        <v>0</v>
      </c>
      <c r="I12" s="2">
        <v>43352</v>
      </c>
      <c r="J12" t="s">
        <v>449</v>
      </c>
      <c r="K12" t="s">
        <v>450</v>
      </c>
    </row>
    <row r="13" spans="1:12" x14ac:dyDescent="0.25">
      <c r="A13">
        <v>11</v>
      </c>
      <c r="B13" t="s">
        <v>70</v>
      </c>
      <c r="H13" s="6">
        <f>(L13+SUMIFS(ORDER_DATA!$F$4:$F$1048576,ORDER_DATA!$B$4:$B$1048576,A13))+ (SUMIFS(CUSTOMER_PAYMENT_DATA!C:C,CUSTOMER_PAYMENT_DATA!B:B,CUSTOMER_DATA!A13,CUSTOMER_PAYMENT_DATA!F:F,"D")-SUMIFS(CUSTOMER_PAYMENT_DATA!C:C,CUSTOMER_PAYMENT_DATA!B:B,CUSTOMER_DATA!A13,CUSTOMER_PAYMENT_DATA!F:F,"c"))</f>
        <v>0</v>
      </c>
      <c r="I13" s="2">
        <v>43352</v>
      </c>
      <c r="J13" t="s">
        <v>449</v>
      </c>
      <c r="K13" t="s">
        <v>450</v>
      </c>
    </row>
    <row r="14" spans="1:12" x14ac:dyDescent="0.25">
      <c r="A14">
        <v>12</v>
      </c>
      <c r="B14" t="s">
        <v>71</v>
      </c>
      <c r="H14" s="6">
        <f>(L14+SUMIFS(ORDER_DATA!$F$4:$F$1048576,ORDER_DATA!$B$4:$B$1048576,A14))+ (SUMIFS(CUSTOMER_PAYMENT_DATA!C:C,CUSTOMER_PAYMENT_DATA!B:B,CUSTOMER_DATA!A14,CUSTOMER_PAYMENT_DATA!F:F,"D")-SUMIFS(CUSTOMER_PAYMENT_DATA!C:C,CUSTOMER_PAYMENT_DATA!B:B,CUSTOMER_DATA!A14,CUSTOMER_PAYMENT_DATA!F:F,"c"))</f>
        <v>0</v>
      </c>
      <c r="I14" s="2">
        <v>43352</v>
      </c>
      <c r="J14" t="s">
        <v>449</v>
      </c>
      <c r="K14" t="s">
        <v>450</v>
      </c>
    </row>
    <row r="15" spans="1:12" x14ac:dyDescent="0.25">
      <c r="A15">
        <v>13</v>
      </c>
      <c r="B15" t="s">
        <v>72</v>
      </c>
      <c r="H15" s="6">
        <f>(L15+SUMIFS(ORDER_DATA!$F$4:$F$1048576,ORDER_DATA!$B$4:$B$1048576,A15))+ (SUMIFS(CUSTOMER_PAYMENT_DATA!C:C,CUSTOMER_PAYMENT_DATA!B:B,CUSTOMER_DATA!A15,CUSTOMER_PAYMENT_DATA!F:F,"D")-SUMIFS(CUSTOMER_PAYMENT_DATA!C:C,CUSTOMER_PAYMENT_DATA!B:B,CUSTOMER_DATA!A15,CUSTOMER_PAYMENT_DATA!F:F,"c"))</f>
        <v>0</v>
      </c>
      <c r="I15" s="2">
        <v>43352</v>
      </c>
      <c r="J15" t="s">
        <v>449</v>
      </c>
      <c r="K15" t="s">
        <v>450</v>
      </c>
    </row>
    <row r="16" spans="1:12" x14ac:dyDescent="0.25">
      <c r="A16">
        <v>14</v>
      </c>
      <c r="B16" t="s">
        <v>73</v>
      </c>
      <c r="H16" s="6">
        <f>(L16+SUMIFS(ORDER_DATA!$F$4:$F$1048576,ORDER_DATA!$B$4:$B$1048576,A16))+ (SUMIFS(CUSTOMER_PAYMENT_DATA!C:C,CUSTOMER_PAYMENT_DATA!B:B,CUSTOMER_DATA!A16,CUSTOMER_PAYMENT_DATA!F:F,"D")-SUMIFS(CUSTOMER_PAYMENT_DATA!C:C,CUSTOMER_PAYMENT_DATA!B:B,CUSTOMER_DATA!A16,CUSTOMER_PAYMENT_DATA!F:F,"c"))</f>
        <v>0</v>
      </c>
      <c r="I16" s="2">
        <v>43352</v>
      </c>
      <c r="J16" t="s">
        <v>449</v>
      </c>
      <c r="K16" t="s">
        <v>450</v>
      </c>
    </row>
    <row r="17" spans="1:11" x14ac:dyDescent="0.25">
      <c r="A17">
        <v>15</v>
      </c>
      <c r="B17" t="s">
        <v>74</v>
      </c>
      <c r="H17" s="6">
        <f>(L17+SUMIFS(ORDER_DATA!$F$4:$F$1048576,ORDER_DATA!$B$4:$B$1048576,A17))+ (SUMIFS(CUSTOMER_PAYMENT_DATA!C:C,CUSTOMER_PAYMENT_DATA!B:B,CUSTOMER_DATA!A17,CUSTOMER_PAYMENT_DATA!F:F,"D")-SUMIFS(CUSTOMER_PAYMENT_DATA!C:C,CUSTOMER_PAYMENT_DATA!B:B,CUSTOMER_DATA!A17,CUSTOMER_PAYMENT_DATA!F:F,"c"))</f>
        <v>0</v>
      </c>
      <c r="I17" s="2">
        <v>43352</v>
      </c>
      <c r="J17" t="s">
        <v>449</v>
      </c>
      <c r="K17" t="s">
        <v>450</v>
      </c>
    </row>
    <row r="18" spans="1:11" x14ac:dyDescent="0.25">
      <c r="A18">
        <v>16</v>
      </c>
      <c r="B18" t="s">
        <v>75</v>
      </c>
      <c r="H18" s="6">
        <f>(L18+SUMIFS(ORDER_DATA!$F$4:$F$1048576,ORDER_DATA!$B$4:$B$1048576,A18))+ (SUMIFS(CUSTOMER_PAYMENT_DATA!C:C,CUSTOMER_PAYMENT_DATA!B:B,CUSTOMER_DATA!A18,CUSTOMER_PAYMENT_DATA!F:F,"D")-SUMIFS(CUSTOMER_PAYMENT_DATA!C:C,CUSTOMER_PAYMENT_DATA!B:B,CUSTOMER_DATA!A18,CUSTOMER_PAYMENT_DATA!F:F,"c"))</f>
        <v>0</v>
      </c>
      <c r="I18" s="2">
        <v>43352</v>
      </c>
      <c r="J18" t="s">
        <v>449</v>
      </c>
      <c r="K18" t="s">
        <v>450</v>
      </c>
    </row>
    <row r="19" spans="1:11" x14ac:dyDescent="0.25">
      <c r="A19">
        <v>17</v>
      </c>
      <c r="B19" t="s">
        <v>76</v>
      </c>
      <c r="H19" s="6">
        <f>(L19+SUMIFS(ORDER_DATA!$F$4:$F$1048576,ORDER_DATA!$B$4:$B$1048576,A19))+ (SUMIFS(CUSTOMER_PAYMENT_DATA!C:C,CUSTOMER_PAYMENT_DATA!B:B,CUSTOMER_DATA!A19,CUSTOMER_PAYMENT_DATA!F:F,"D")-SUMIFS(CUSTOMER_PAYMENT_DATA!C:C,CUSTOMER_PAYMENT_DATA!B:B,CUSTOMER_DATA!A19,CUSTOMER_PAYMENT_DATA!F:F,"c"))</f>
        <v>0</v>
      </c>
      <c r="I19" s="2">
        <v>43352</v>
      </c>
      <c r="J19" t="s">
        <v>449</v>
      </c>
      <c r="K19" t="s">
        <v>450</v>
      </c>
    </row>
    <row r="20" spans="1:11" x14ac:dyDescent="0.25">
      <c r="A20">
        <v>18</v>
      </c>
      <c r="B20" t="s">
        <v>77</v>
      </c>
      <c r="H20" s="6">
        <f>(L20+SUMIFS(ORDER_DATA!$F$4:$F$1048576,ORDER_DATA!$B$4:$B$1048576,A20))+ (SUMIFS(CUSTOMER_PAYMENT_DATA!C:C,CUSTOMER_PAYMENT_DATA!B:B,CUSTOMER_DATA!A20,CUSTOMER_PAYMENT_DATA!F:F,"D")-SUMIFS(CUSTOMER_PAYMENT_DATA!C:C,CUSTOMER_PAYMENT_DATA!B:B,CUSTOMER_DATA!A20,CUSTOMER_PAYMENT_DATA!F:F,"c"))</f>
        <v>0</v>
      </c>
      <c r="I20" s="2">
        <v>43352</v>
      </c>
      <c r="J20" t="s">
        <v>449</v>
      </c>
      <c r="K20" t="s">
        <v>450</v>
      </c>
    </row>
    <row r="21" spans="1:11" x14ac:dyDescent="0.25">
      <c r="A21">
        <v>19</v>
      </c>
      <c r="B21" t="s">
        <v>78</v>
      </c>
      <c r="H21" s="6">
        <f>(L21+SUMIFS(ORDER_DATA!$F$4:$F$1048576,ORDER_DATA!$B$4:$B$1048576,A21))+ (SUMIFS(CUSTOMER_PAYMENT_DATA!C:C,CUSTOMER_PAYMENT_DATA!B:B,CUSTOMER_DATA!A21,CUSTOMER_PAYMENT_DATA!F:F,"D")-SUMIFS(CUSTOMER_PAYMENT_DATA!C:C,CUSTOMER_PAYMENT_DATA!B:B,CUSTOMER_DATA!A21,CUSTOMER_PAYMENT_DATA!F:F,"c"))</f>
        <v>0</v>
      </c>
      <c r="I21" s="2">
        <v>43352</v>
      </c>
      <c r="J21" t="s">
        <v>449</v>
      </c>
      <c r="K21" t="s">
        <v>450</v>
      </c>
    </row>
    <row r="22" spans="1:11" x14ac:dyDescent="0.25">
      <c r="A22">
        <v>20</v>
      </c>
      <c r="B22" t="s">
        <v>79</v>
      </c>
      <c r="H22" s="6">
        <f>(L22+SUMIFS(ORDER_DATA!$F$4:$F$1048576,ORDER_DATA!$B$4:$B$1048576,A22))+ (SUMIFS(CUSTOMER_PAYMENT_DATA!C:C,CUSTOMER_PAYMENT_DATA!B:B,CUSTOMER_DATA!A22,CUSTOMER_PAYMENT_DATA!F:F,"D")-SUMIFS(CUSTOMER_PAYMENT_DATA!C:C,CUSTOMER_PAYMENT_DATA!B:B,CUSTOMER_DATA!A22,CUSTOMER_PAYMENT_DATA!F:F,"c"))</f>
        <v>0</v>
      </c>
      <c r="I22" s="2">
        <v>43352</v>
      </c>
      <c r="J22" t="s">
        <v>449</v>
      </c>
      <c r="K22" t="s">
        <v>450</v>
      </c>
    </row>
    <row r="23" spans="1:11" x14ac:dyDescent="0.25">
      <c r="A23">
        <v>21</v>
      </c>
      <c r="B23" t="s">
        <v>80</v>
      </c>
      <c r="H23" s="6">
        <f>(L23+SUMIFS(ORDER_DATA!$F$4:$F$1048576,ORDER_DATA!$B$4:$B$1048576,A23))+ (SUMIFS(CUSTOMER_PAYMENT_DATA!C:C,CUSTOMER_PAYMENT_DATA!B:B,CUSTOMER_DATA!A23,CUSTOMER_PAYMENT_DATA!F:F,"D")-SUMIFS(CUSTOMER_PAYMENT_DATA!C:C,CUSTOMER_PAYMENT_DATA!B:B,CUSTOMER_DATA!A23,CUSTOMER_PAYMENT_DATA!F:F,"c"))</f>
        <v>0</v>
      </c>
      <c r="I23" s="2">
        <v>43352</v>
      </c>
      <c r="J23" t="s">
        <v>449</v>
      </c>
      <c r="K23" t="s">
        <v>450</v>
      </c>
    </row>
    <row r="24" spans="1:11" x14ac:dyDescent="0.25">
      <c r="A24">
        <v>22</v>
      </c>
      <c r="B24" t="s">
        <v>81</v>
      </c>
      <c r="H24" s="6">
        <f>(L24+SUMIFS(ORDER_DATA!$F$4:$F$1048576,ORDER_DATA!$B$4:$B$1048576,A24))+ (SUMIFS(CUSTOMER_PAYMENT_DATA!C:C,CUSTOMER_PAYMENT_DATA!B:B,CUSTOMER_DATA!A24,CUSTOMER_PAYMENT_DATA!F:F,"D")-SUMIFS(CUSTOMER_PAYMENT_DATA!C:C,CUSTOMER_PAYMENT_DATA!B:B,CUSTOMER_DATA!A24,CUSTOMER_PAYMENT_DATA!F:F,"c"))</f>
        <v>0</v>
      </c>
      <c r="I24" s="2">
        <v>43352</v>
      </c>
      <c r="J24" t="s">
        <v>449</v>
      </c>
      <c r="K24" t="s">
        <v>450</v>
      </c>
    </row>
    <row r="25" spans="1:11" x14ac:dyDescent="0.25">
      <c r="A25">
        <v>23</v>
      </c>
      <c r="B25" t="s">
        <v>82</v>
      </c>
      <c r="H25" s="6">
        <f>(L25+SUMIFS(ORDER_DATA!$F$4:$F$1048576,ORDER_DATA!$B$4:$B$1048576,A25))+ (SUMIFS(CUSTOMER_PAYMENT_DATA!C:C,CUSTOMER_PAYMENT_DATA!B:B,CUSTOMER_DATA!A25,CUSTOMER_PAYMENT_DATA!F:F,"D")-SUMIFS(CUSTOMER_PAYMENT_DATA!C:C,CUSTOMER_PAYMENT_DATA!B:B,CUSTOMER_DATA!A25,CUSTOMER_PAYMENT_DATA!F:F,"c"))</f>
        <v>0</v>
      </c>
      <c r="I25" s="2">
        <v>43352</v>
      </c>
      <c r="J25" t="s">
        <v>449</v>
      </c>
      <c r="K25" t="s">
        <v>450</v>
      </c>
    </row>
    <row r="26" spans="1:11" x14ac:dyDescent="0.25">
      <c r="A26">
        <v>24</v>
      </c>
      <c r="B26" t="s">
        <v>83</v>
      </c>
      <c r="H26" s="6">
        <f>(L26+SUMIFS(ORDER_DATA!$F$4:$F$1048576,ORDER_DATA!$B$4:$B$1048576,A26))+ (SUMIFS(CUSTOMER_PAYMENT_DATA!C:C,CUSTOMER_PAYMENT_DATA!B:B,CUSTOMER_DATA!A26,CUSTOMER_PAYMENT_DATA!F:F,"D")-SUMIFS(CUSTOMER_PAYMENT_DATA!C:C,CUSTOMER_PAYMENT_DATA!B:B,CUSTOMER_DATA!A26,CUSTOMER_PAYMENT_DATA!F:F,"c"))</f>
        <v>0</v>
      </c>
      <c r="I26" s="2">
        <v>43352</v>
      </c>
      <c r="J26" t="s">
        <v>449</v>
      </c>
      <c r="K26" t="s">
        <v>450</v>
      </c>
    </row>
    <row r="27" spans="1:11" x14ac:dyDescent="0.25">
      <c r="A27">
        <v>25</v>
      </c>
      <c r="B27" t="s">
        <v>84</v>
      </c>
      <c r="H27" s="6">
        <f>(L27+SUMIFS(ORDER_DATA!$F$4:$F$1048576,ORDER_DATA!$B$4:$B$1048576,A27))+ (SUMIFS(CUSTOMER_PAYMENT_DATA!C:C,CUSTOMER_PAYMENT_DATA!B:B,CUSTOMER_DATA!A27,CUSTOMER_PAYMENT_DATA!F:F,"D")-SUMIFS(CUSTOMER_PAYMENT_DATA!C:C,CUSTOMER_PAYMENT_DATA!B:B,CUSTOMER_DATA!A27,CUSTOMER_PAYMENT_DATA!F:F,"c"))</f>
        <v>0</v>
      </c>
      <c r="I27" s="2">
        <v>43352</v>
      </c>
      <c r="J27" t="s">
        <v>449</v>
      </c>
      <c r="K27" t="s">
        <v>450</v>
      </c>
    </row>
    <row r="28" spans="1:11" x14ac:dyDescent="0.25">
      <c r="A28">
        <v>26</v>
      </c>
      <c r="B28" t="s">
        <v>85</v>
      </c>
      <c r="H28" s="6">
        <f>(L28+SUMIFS(ORDER_DATA!$F$4:$F$1048576,ORDER_DATA!$B$4:$B$1048576,A28))+ (SUMIFS(CUSTOMER_PAYMENT_DATA!C:C,CUSTOMER_PAYMENT_DATA!B:B,CUSTOMER_DATA!A28,CUSTOMER_PAYMENT_DATA!F:F,"D")-SUMIFS(CUSTOMER_PAYMENT_DATA!C:C,CUSTOMER_PAYMENT_DATA!B:B,CUSTOMER_DATA!A28,CUSTOMER_PAYMENT_DATA!F:F,"c"))</f>
        <v>0</v>
      </c>
      <c r="I28" s="2">
        <v>43352</v>
      </c>
      <c r="J28" t="s">
        <v>449</v>
      </c>
      <c r="K28" t="s">
        <v>450</v>
      </c>
    </row>
    <row r="29" spans="1:11" x14ac:dyDescent="0.25">
      <c r="A29">
        <v>27</v>
      </c>
      <c r="B29" t="s">
        <v>86</v>
      </c>
      <c r="H29" s="6">
        <f>(L29+SUMIFS(ORDER_DATA!$F$4:$F$1048576,ORDER_DATA!$B$4:$B$1048576,A29))+ (SUMIFS(CUSTOMER_PAYMENT_DATA!C:C,CUSTOMER_PAYMENT_DATA!B:B,CUSTOMER_DATA!A29,CUSTOMER_PAYMENT_DATA!F:F,"D")-SUMIFS(CUSTOMER_PAYMENT_DATA!C:C,CUSTOMER_PAYMENT_DATA!B:B,CUSTOMER_DATA!A29,CUSTOMER_PAYMENT_DATA!F:F,"c"))</f>
        <v>0</v>
      </c>
      <c r="I29" s="2">
        <v>43352</v>
      </c>
      <c r="J29" t="s">
        <v>449</v>
      </c>
      <c r="K29" t="s">
        <v>450</v>
      </c>
    </row>
    <row r="30" spans="1:11" x14ac:dyDescent="0.25">
      <c r="A30">
        <v>28</v>
      </c>
      <c r="B30" t="s">
        <v>87</v>
      </c>
      <c r="H30" s="6">
        <f>(L30+SUMIFS(ORDER_DATA!$F$4:$F$1048576,ORDER_DATA!$B$4:$B$1048576,A30))+ (SUMIFS(CUSTOMER_PAYMENT_DATA!C:C,CUSTOMER_PAYMENT_DATA!B:B,CUSTOMER_DATA!A30,CUSTOMER_PAYMENT_DATA!F:F,"D")-SUMIFS(CUSTOMER_PAYMENT_DATA!C:C,CUSTOMER_PAYMENT_DATA!B:B,CUSTOMER_DATA!A30,CUSTOMER_PAYMENT_DATA!F:F,"c"))</f>
        <v>0</v>
      </c>
      <c r="I30" s="2">
        <v>43352</v>
      </c>
      <c r="J30" t="s">
        <v>449</v>
      </c>
      <c r="K30" t="s">
        <v>450</v>
      </c>
    </row>
    <row r="31" spans="1:11" x14ac:dyDescent="0.25">
      <c r="A31">
        <v>29</v>
      </c>
      <c r="B31" t="s">
        <v>88</v>
      </c>
      <c r="H31" s="6">
        <f>(L31+SUMIFS(ORDER_DATA!$F$4:$F$1048576,ORDER_DATA!$B$4:$B$1048576,A31))+ (SUMIFS(CUSTOMER_PAYMENT_DATA!C:C,CUSTOMER_PAYMENT_DATA!B:B,CUSTOMER_DATA!A31,CUSTOMER_PAYMENT_DATA!F:F,"D")-SUMIFS(CUSTOMER_PAYMENT_DATA!C:C,CUSTOMER_PAYMENT_DATA!B:B,CUSTOMER_DATA!A31,CUSTOMER_PAYMENT_DATA!F:F,"c"))</f>
        <v>0</v>
      </c>
      <c r="I31" s="2">
        <v>43352</v>
      </c>
      <c r="J31" t="s">
        <v>449</v>
      </c>
      <c r="K31" t="s">
        <v>450</v>
      </c>
    </row>
    <row r="32" spans="1:11" x14ac:dyDescent="0.25">
      <c r="A32">
        <v>30</v>
      </c>
      <c r="B32" t="s">
        <v>89</v>
      </c>
      <c r="H32" s="6">
        <f>(L32+SUMIFS(ORDER_DATA!$F$4:$F$1048576,ORDER_DATA!$B$4:$B$1048576,A32))+ (SUMIFS(CUSTOMER_PAYMENT_DATA!C:C,CUSTOMER_PAYMENT_DATA!B:B,CUSTOMER_DATA!A32,CUSTOMER_PAYMENT_DATA!F:F,"D")-SUMIFS(CUSTOMER_PAYMENT_DATA!C:C,CUSTOMER_PAYMENT_DATA!B:B,CUSTOMER_DATA!A32,CUSTOMER_PAYMENT_DATA!F:F,"c"))</f>
        <v>0</v>
      </c>
      <c r="I32" s="2">
        <v>43352</v>
      </c>
      <c r="J32" t="s">
        <v>449</v>
      </c>
      <c r="K32" t="s">
        <v>450</v>
      </c>
    </row>
    <row r="33" spans="1:11" x14ac:dyDescent="0.25">
      <c r="A33">
        <v>31</v>
      </c>
      <c r="B33" t="s">
        <v>90</v>
      </c>
      <c r="H33" s="6">
        <f>(L33+SUMIFS(ORDER_DATA!$F$4:$F$1048576,ORDER_DATA!$B$4:$B$1048576,A33))+ (SUMIFS(CUSTOMER_PAYMENT_DATA!C:C,CUSTOMER_PAYMENT_DATA!B:B,CUSTOMER_DATA!A33,CUSTOMER_PAYMENT_DATA!F:F,"D")-SUMIFS(CUSTOMER_PAYMENT_DATA!C:C,CUSTOMER_PAYMENT_DATA!B:B,CUSTOMER_DATA!A33,CUSTOMER_PAYMENT_DATA!F:F,"c"))</f>
        <v>0</v>
      </c>
      <c r="I33" s="2">
        <v>43352</v>
      </c>
      <c r="J33" t="s">
        <v>449</v>
      </c>
      <c r="K33" t="s">
        <v>450</v>
      </c>
    </row>
    <row r="34" spans="1:11" x14ac:dyDescent="0.25">
      <c r="A34">
        <v>32</v>
      </c>
      <c r="B34" t="s">
        <v>91</v>
      </c>
      <c r="H34" s="6">
        <f>(L34+SUMIFS(ORDER_DATA!$F$4:$F$1048576,ORDER_DATA!$B$4:$B$1048576,A34))+ (SUMIFS(CUSTOMER_PAYMENT_DATA!C:C,CUSTOMER_PAYMENT_DATA!B:B,CUSTOMER_DATA!A34,CUSTOMER_PAYMENT_DATA!F:F,"D")-SUMIFS(CUSTOMER_PAYMENT_DATA!C:C,CUSTOMER_PAYMENT_DATA!B:B,CUSTOMER_DATA!A34,CUSTOMER_PAYMENT_DATA!F:F,"c"))</f>
        <v>0</v>
      </c>
      <c r="I34" s="2">
        <v>43352</v>
      </c>
      <c r="J34" t="s">
        <v>449</v>
      </c>
      <c r="K34" t="s">
        <v>450</v>
      </c>
    </row>
    <row r="35" spans="1:11" x14ac:dyDescent="0.25">
      <c r="A35">
        <v>33</v>
      </c>
      <c r="B35" t="s">
        <v>92</v>
      </c>
      <c r="H35" s="6">
        <f>(L35+SUMIFS(ORDER_DATA!$F$4:$F$1048576,ORDER_DATA!$B$4:$B$1048576,A35))+ (SUMIFS(CUSTOMER_PAYMENT_DATA!C:C,CUSTOMER_PAYMENT_DATA!B:B,CUSTOMER_DATA!A35,CUSTOMER_PAYMENT_DATA!F:F,"D")-SUMIFS(CUSTOMER_PAYMENT_DATA!C:C,CUSTOMER_PAYMENT_DATA!B:B,CUSTOMER_DATA!A35,CUSTOMER_PAYMENT_DATA!F:F,"c"))</f>
        <v>0</v>
      </c>
      <c r="I35" s="2">
        <v>43352</v>
      </c>
      <c r="J35" t="s">
        <v>449</v>
      </c>
      <c r="K35" t="s">
        <v>450</v>
      </c>
    </row>
    <row r="36" spans="1:11" x14ac:dyDescent="0.25">
      <c r="A36">
        <v>34</v>
      </c>
      <c r="B36" t="s">
        <v>93</v>
      </c>
      <c r="H36" s="6">
        <f>(L36+SUMIFS(ORDER_DATA!$F$4:$F$1048576,ORDER_DATA!$B$4:$B$1048576,A36))+ (SUMIFS(CUSTOMER_PAYMENT_DATA!C:C,CUSTOMER_PAYMENT_DATA!B:B,CUSTOMER_DATA!A36,CUSTOMER_PAYMENT_DATA!F:F,"D")-SUMIFS(CUSTOMER_PAYMENT_DATA!C:C,CUSTOMER_PAYMENT_DATA!B:B,CUSTOMER_DATA!A36,CUSTOMER_PAYMENT_DATA!F:F,"c"))</f>
        <v>0</v>
      </c>
      <c r="I36" s="2">
        <v>43352</v>
      </c>
      <c r="J36" t="s">
        <v>449</v>
      </c>
      <c r="K36" t="s">
        <v>450</v>
      </c>
    </row>
    <row r="37" spans="1:11" x14ac:dyDescent="0.25">
      <c r="A37">
        <v>35</v>
      </c>
      <c r="B37" t="s">
        <v>94</v>
      </c>
      <c r="H37" s="6">
        <f>(L37+SUMIFS(ORDER_DATA!$F$4:$F$1048576,ORDER_DATA!$B$4:$B$1048576,A37))+ (SUMIFS(CUSTOMER_PAYMENT_DATA!C:C,CUSTOMER_PAYMENT_DATA!B:B,CUSTOMER_DATA!A37,CUSTOMER_PAYMENT_DATA!F:F,"D")-SUMIFS(CUSTOMER_PAYMENT_DATA!C:C,CUSTOMER_PAYMENT_DATA!B:B,CUSTOMER_DATA!A37,CUSTOMER_PAYMENT_DATA!F:F,"c"))</f>
        <v>0</v>
      </c>
      <c r="I37" s="2">
        <v>43352</v>
      </c>
      <c r="J37" t="s">
        <v>449</v>
      </c>
      <c r="K37" t="s">
        <v>450</v>
      </c>
    </row>
    <row r="38" spans="1:11" x14ac:dyDescent="0.25">
      <c r="A38">
        <v>36</v>
      </c>
      <c r="B38" t="s">
        <v>95</v>
      </c>
      <c r="H38" s="6">
        <f>(L38+SUMIFS(ORDER_DATA!$F$4:$F$1048576,ORDER_DATA!$B$4:$B$1048576,A38))+ (SUMIFS(CUSTOMER_PAYMENT_DATA!C:C,CUSTOMER_PAYMENT_DATA!B:B,CUSTOMER_DATA!A38,CUSTOMER_PAYMENT_DATA!F:F,"D")-SUMIFS(CUSTOMER_PAYMENT_DATA!C:C,CUSTOMER_PAYMENT_DATA!B:B,CUSTOMER_DATA!A38,CUSTOMER_PAYMENT_DATA!F:F,"c"))</f>
        <v>0</v>
      </c>
      <c r="I38" s="2">
        <v>43352</v>
      </c>
      <c r="J38" t="s">
        <v>449</v>
      </c>
      <c r="K38" t="s">
        <v>450</v>
      </c>
    </row>
    <row r="39" spans="1:11" x14ac:dyDescent="0.25">
      <c r="A39">
        <v>37</v>
      </c>
      <c r="B39" t="s">
        <v>96</v>
      </c>
      <c r="H39" s="6">
        <f>(L39+SUMIFS(ORDER_DATA!$F$4:$F$1048576,ORDER_DATA!$B$4:$B$1048576,A39))+ (SUMIFS(CUSTOMER_PAYMENT_DATA!C:C,CUSTOMER_PAYMENT_DATA!B:B,CUSTOMER_DATA!A39,CUSTOMER_PAYMENT_DATA!F:F,"D")-SUMIFS(CUSTOMER_PAYMENT_DATA!C:C,CUSTOMER_PAYMENT_DATA!B:B,CUSTOMER_DATA!A39,CUSTOMER_PAYMENT_DATA!F:F,"c"))</f>
        <v>0</v>
      </c>
      <c r="I39" s="2">
        <v>43352</v>
      </c>
      <c r="J39" t="s">
        <v>449</v>
      </c>
      <c r="K39" t="s">
        <v>450</v>
      </c>
    </row>
    <row r="40" spans="1:11" x14ac:dyDescent="0.25">
      <c r="A40">
        <v>38</v>
      </c>
      <c r="B40" t="s">
        <v>97</v>
      </c>
      <c r="H40" s="6">
        <f>(L40+SUMIFS(ORDER_DATA!$F$4:$F$1048576,ORDER_DATA!$B$4:$B$1048576,A40))+ (SUMIFS(CUSTOMER_PAYMENT_DATA!C:C,CUSTOMER_PAYMENT_DATA!B:B,CUSTOMER_DATA!A40,CUSTOMER_PAYMENT_DATA!F:F,"D")-SUMIFS(CUSTOMER_PAYMENT_DATA!C:C,CUSTOMER_PAYMENT_DATA!B:B,CUSTOMER_DATA!A40,CUSTOMER_PAYMENT_DATA!F:F,"c"))</f>
        <v>0</v>
      </c>
      <c r="I40" s="2">
        <v>43352</v>
      </c>
      <c r="J40" t="s">
        <v>449</v>
      </c>
      <c r="K40" t="s">
        <v>450</v>
      </c>
    </row>
    <row r="41" spans="1:11" x14ac:dyDescent="0.25">
      <c r="A41">
        <v>39</v>
      </c>
      <c r="B41" t="s">
        <v>98</v>
      </c>
      <c r="H41" s="6">
        <f>(L41+SUMIFS(ORDER_DATA!$F$4:$F$1048576,ORDER_DATA!$B$4:$B$1048576,A41))+ (SUMIFS(CUSTOMER_PAYMENT_DATA!C:C,CUSTOMER_PAYMENT_DATA!B:B,CUSTOMER_DATA!A41,CUSTOMER_PAYMENT_DATA!F:F,"D")-SUMIFS(CUSTOMER_PAYMENT_DATA!C:C,CUSTOMER_PAYMENT_DATA!B:B,CUSTOMER_DATA!A41,CUSTOMER_PAYMENT_DATA!F:F,"c"))</f>
        <v>0</v>
      </c>
      <c r="I41" s="2">
        <v>43352</v>
      </c>
      <c r="J41" t="s">
        <v>449</v>
      </c>
      <c r="K41" t="s">
        <v>450</v>
      </c>
    </row>
    <row r="42" spans="1:11" x14ac:dyDescent="0.25">
      <c r="A42">
        <v>40</v>
      </c>
      <c r="B42" t="s">
        <v>99</v>
      </c>
      <c r="H42" s="6">
        <f>(L42+SUMIFS(ORDER_DATA!$F$4:$F$1048576,ORDER_DATA!$B$4:$B$1048576,A42))+ (SUMIFS(CUSTOMER_PAYMENT_DATA!C:C,CUSTOMER_PAYMENT_DATA!B:B,CUSTOMER_DATA!A42,CUSTOMER_PAYMENT_DATA!F:F,"D")-SUMIFS(CUSTOMER_PAYMENT_DATA!C:C,CUSTOMER_PAYMENT_DATA!B:B,CUSTOMER_DATA!A42,CUSTOMER_PAYMENT_DATA!F:F,"c"))</f>
        <v>0</v>
      </c>
      <c r="I42" s="2">
        <v>43352</v>
      </c>
      <c r="J42" t="s">
        <v>449</v>
      </c>
      <c r="K42" t="s">
        <v>450</v>
      </c>
    </row>
    <row r="43" spans="1:11" x14ac:dyDescent="0.25">
      <c r="A43">
        <v>41</v>
      </c>
      <c r="B43" t="s">
        <v>100</v>
      </c>
      <c r="H43" s="6">
        <f>(L43+SUMIFS(ORDER_DATA!$F$4:$F$1048576,ORDER_DATA!$B$4:$B$1048576,A43))+ (SUMIFS(CUSTOMER_PAYMENT_DATA!C:C,CUSTOMER_PAYMENT_DATA!B:B,CUSTOMER_DATA!A43,CUSTOMER_PAYMENT_DATA!F:F,"D")-SUMIFS(CUSTOMER_PAYMENT_DATA!C:C,CUSTOMER_PAYMENT_DATA!B:B,CUSTOMER_DATA!A43,CUSTOMER_PAYMENT_DATA!F:F,"c"))</f>
        <v>0</v>
      </c>
      <c r="I43" s="2">
        <v>43352</v>
      </c>
      <c r="J43" t="s">
        <v>449</v>
      </c>
      <c r="K43" t="s">
        <v>450</v>
      </c>
    </row>
    <row r="44" spans="1:11" x14ac:dyDescent="0.25">
      <c r="A44">
        <v>42</v>
      </c>
      <c r="B44" t="s">
        <v>101</v>
      </c>
      <c r="H44" s="6">
        <f>(L44+SUMIFS(ORDER_DATA!$F$4:$F$1048576,ORDER_DATA!$B$4:$B$1048576,A44))+ (SUMIFS(CUSTOMER_PAYMENT_DATA!C:C,CUSTOMER_PAYMENT_DATA!B:B,CUSTOMER_DATA!A44,CUSTOMER_PAYMENT_DATA!F:F,"D")-SUMIFS(CUSTOMER_PAYMENT_DATA!C:C,CUSTOMER_PAYMENT_DATA!B:B,CUSTOMER_DATA!A44,CUSTOMER_PAYMENT_DATA!F:F,"c"))</f>
        <v>0</v>
      </c>
      <c r="I44" s="2">
        <v>43352</v>
      </c>
      <c r="J44" t="s">
        <v>449</v>
      </c>
      <c r="K44" t="s">
        <v>450</v>
      </c>
    </row>
    <row r="45" spans="1:11" x14ac:dyDescent="0.25">
      <c r="A45">
        <v>43</v>
      </c>
      <c r="B45" t="s">
        <v>102</v>
      </c>
      <c r="H45" s="6">
        <f>(L45+SUMIFS(ORDER_DATA!$F$4:$F$1048576,ORDER_DATA!$B$4:$B$1048576,A45))+ (SUMIFS(CUSTOMER_PAYMENT_DATA!C:C,CUSTOMER_PAYMENT_DATA!B:B,CUSTOMER_DATA!A45,CUSTOMER_PAYMENT_DATA!F:F,"D")-SUMIFS(CUSTOMER_PAYMENT_DATA!C:C,CUSTOMER_PAYMENT_DATA!B:B,CUSTOMER_DATA!A45,CUSTOMER_PAYMENT_DATA!F:F,"c"))</f>
        <v>0</v>
      </c>
      <c r="I45" s="2">
        <v>43352</v>
      </c>
      <c r="J45" t="s">
        <v>449</v>
      </c>
      <c r="K45" t="s">
        <v>450</v>
      </c>
    </row>
    <row r="46" spans="1:11" x14ac:dyDescent="0.25">
      <c r="A46">
        <v>44</v>
      </c>
      <c r="B46" t="s">
        <v>103</v>
      </c>
      <c r="H46" s="6">
        <f>(L46+SUMIFS(ORDER_DATA!$F$4:$F$1048576,ORDER_DATA!$B$4:$B$1048576,A46))+ (SUMIFS(CUSTOMER_PAYMENT_DATA!C:C,CUSTOMER_PAYMENT_DATA!B:B,CUSTOMER_DATA!A46,CUSTOMER_PAYMENT_DATA!F:F,"D")-SUMIFS(CUSTOMER_PAYMENT_DATA!C:C,CUSTOMER_PAYMENT_DATA!B:B,CUSTOMER_DATA!A46,CUSTOMER_PAYMENT_DATA!F:F,"c"))</f>
        <v>0</v>
      </c>
      <c r="I46" s="2">
        <v>43352</v>
      </c>
      <c r="J46" t="s">
        <v>449</v>
      </c>
      <c r="K46" t="s">
        <v>450</v>
      </c>
    </row>
    <row r="47" spans="1:11" x14ac:dyDescent="0.25">
      <c r="A47">
        <v>45</v>
      </c>
      <c r="B47" t="s">
        <v>104</v>
      </c>
      <c r="H47" s="6">
        <f>(L47+SUMIFS(ORDER_DATA!$F$4:$F$1048576,ORDER_DATA!$B$4:$B$1048576,A47))+ (SUMIFS(CUSTOMER_PAYMENT_DATA!C:C,CUSTOMER_PAYMENT_DATA!B:B,CUSTOMER_DATA!A47,CUSTOMER_PAYMENT_DATA!F:F,"D")-SUMIFS(CUSTOMER_PAYMENT_DATA!C:C,CUSTOMER_PAYMENT_DATA!B:B,CUSTOMER_DATA!A47,CUSTOMER_PAYMENT_DATA!F:F,"c"))</f>
        <v>0</v>
      </c>
      <c r="I47" s="2">
        <v>43352</v>
      </c>
      <c r="J47" t="s">
        <v>449</v>
      </c>
      <c r="K47" t="s">
        <v>450</v>
      </c>
    </row>
    <row r="48" spans="1:11" x14ac:dyDescent="0.25">
      <c r="A48">
        <v>46</v>
      </c>
      <c r="B48" t="s">
        <v>105</v>
      </c>
      <c r="H48" s="6">
        <f>(L48+SUMIFS(ORDER_DATA!$F$4:$F$1048576,ORDER_DATA!$B$4:$B$1048576,A48))+ (SUMIFS(CUSTOMER_PAYMENT_DATA!C:C,CUSTOMER_PAYMENT_DATA!B:B,CUSTOMER_DATA!A48,CUSTOMER_PAYMENT_DATA!F:F,"D")-SUMIFS(CUSTOMER_PAYMENT_DATA!C:C,CUSTOMER_PAYMENT_DATA!B:B,CUSTOMER_DATA!A48,CUSTOMER_PAYMENT_DATA!F:F,"c"))</f>
        <v>0</v>
      </c>
      <c r="I48" s="2">
        <v>43352</v>
      </c>
      <c r="J48" t="s">
        <v>449</v>
      </c>
      <c r="K48" t="s">
        <v>450</v>
      </c>
    </row>
    <row r="49" spans="1:11" x14ac:dyDescent="0.25">
      <c r="A49">
        <v>47</v>
      </c>
      <c r="B49" t="s">
        <v>106</v>
      </c>
      <c r="H49" s="6">
        <f>(L49+SUMIFS(ORDER_DATA!$F$4:$F$1048576,ORDER_DATA!$B$4:$B$1048576,A49))+ (SUMIFS(CUSTOMER_PAYMENT_DATA!C:C,CUSTOMER_PAYMENT_DATA!B:B,CUSTOMER_DATA!A49,CUSTOMER_PAYMENT_DATA!F:F,"D")-SUMIFS(CUSTOMER_PAYMENT_DATA!C:C,CUSTOMER_PAYMENT_DATA!B:B,CUSTOMER_DATA!A49,CUSTOMER_PAYMENT_DATA!F:F,"c"))</f>
        <v>0</v>
      </c>
      <c r="I49" s="2">
        <v>43352</v>
      </c>
      <c r="J49" t="s">
        <v>449</v>
      </c>
      <c r="K49" t="s">
        <v>450</v>
      </c>
    </row>
    <row r="50" spans="1:11" x14ac:dyDescent="0.25">
      <c r="A50">
        <v>48</v>
      </c>
      <c r="B50" t="s">
        <v>107</v>
      </c>
      <c r="H50" s="6">
        <f>(L50+SUMIFS(ORDER_DATA!$F$4:$F$1048576,ORDER_DATA!$B$4:$B$1048576,A50))+ (SUMIFS(CUSTOMER_PAYMENT_DATA!C:C,CUSTOMER_PAYMENT_DATA!B:B,CUSTOMER_DATA!A50,CUSTOMER_PAYMENT_DATA!F:F,"D")-SUMIFS(CUSTOMER_PAYMENT_DATA!C:C,CUSTOMER_PAYMENT_DATA!B:B,CUSTOMER_DATA!A50,CUSTOMER_PAYMENT_DATA!F:F,"c"))</f>
        <v>0</v>
      </c>
      <c r="I50" s="2">
        <v>43352</v>
      </c>
      <c r="J50" t="s">
        <v>449</v>
      </c>
      <c r="K50" t="s">
        <v>450</v>
      </c>
    </row>
    <row r="51" spans="1:11" x14ac:dyDescent="0.25">
      <c r="A51">
        <v>49</v>
      </c>
      <c r="B51" t="s">
        <v>108</v>
      </c>
      <c r="H51" s="6">
        <f>(L51+SUMIFS(ORDER_DATA!$F$4:$F$1048576,ORDER_DATA!$B$4:$B$1048576,A51))+ (SUMIFS(CUSTOMER_PAYMENT_DATA!C:C,CUSTOMER_PAYMENT_DATA!B:B,CUSTOMER_DATA!A51,CUSTOMER_PAYMENT_DATA!F:F,"D")-SUMIFS(CUSTOMER_PAYMENT_DATA!C:C,CUSTOMER_PAYMENT_DATA!B:B,CUSTOMER_DATA!A51,CUSTOMER_PAYMENT_DATA!F:F,"c"))</f>
        <v>0</v>
      </c>
      <c r="I51" s="2">
        <v>43352</v>
      </c>
      <c r="J51" t="s">
        <v>449</v>
      </c>
      <c r="K51" t="s">
        <v>450</v>
      </c>
    </row>
    <row r="52" spans="1:11" x14ac:dyDescent="0.25">
      <c r="A52">
        <v>50</v>
      </c>
      <c r="B52" t="s">
        <v>109</v>
      </c>
      <c r="H52" s="6">
        <f>(L52+SUMIFS(ORDER_DATA!$F$4:$F$1048576,ORDER_DATA!$B$4:$B$1048576,A52))+ (SUMIFS(CUSTOMER_PAYMENT_DATA!C:C,CUSTOMER_PAYMENT_DATA!B:B,CUSTOMER_DATA!A52,CUSTOMER_PAYMENT_DATA!F:F,"D")-SUMIFS(CUSTOMER_PAYMENT_DATA!C:C,CUSTOMER_PAYMENT_DATA!B:B,CUSTOMER_DATA!A52,CUSTOMER_PAYMENT_DATA!F:F,"c"))</f>
        <v>0</v>
      </c>
      <c r="I52" s="2">
        <v>43352</v>
      </c>
      <c r="J52" t="s">
        <v>449</v>
      </c>
      <c r="K52" t="s">
        <v>450</v>
      </c>
    </row>
    <row r="53" spans="1:11" x14ac:dyDescent="0.25">
      <c r="A53">
        <v>51</v>
      </c>
      <c r="B53" t="s">
        <v>110</v>
      </c>
      <c r="H53" s="6">
        <f>(L53+SUMIFS(ORDER_DATA!$F$4:$F$1048576,ORDER_DATA!$B$4:$B$1048576,A53))+ (SUMIFS(CUSTOMER_PAYMENT_DATA!C:C,CUSTOMER_PAYMENT_DATA!B:B,CUSTOMER_DATA!A53,CUSTOMER_PAYMENT_DATA!F:F,"D")-SUMIFS(CUSTOMER_PAYMENT_DATA!C:C,CUSTOMER_PAYMENT_DATA!B:B,CUSTOMER_DATA!A53,CUSTOMER_PAYMENT_DATA!F:F,"c"))</f>
        <v>0</v>
      </c>
      <c r="I53" s="2">
        <v>43352</v>
      </c>
      <c r="J53" t="s">
        <v>449</v>
      </c>
      <c r="K53" t="s">
        <v>450</v>
      </c>
    </row>
    <row r="54" spans="1:11" x14ac:dyDescent="0.25">
      <c r="A54">
        <v>52</v>
      </c>
      <c r="B54" t="s">
        <v>111</v>
      </c>
      <c r="H54" s="6">
        <f>(L54+SUMIFS(ORDER_DATA!$F$4:$F$1048576,ORDER_DATA!$B$4:$B$1048576,A54))+ (SUMIFS(CUSTOMER_PAYMENT_DATA!C:C,CUSTOMER_PAYMENT_DATA!B:B,CUSTOMER_DATA!A54,CUSTOMER_PAYMENT_DATA!F:F,"D")-SUMIFS(CUSTOMER_PAYMENT_DATA!C:C,CUSTOMER_PAYMENT_DATA!B:B,CUSTOMER_DATA!A54,CUSTOMER_PAYMENT_DATA!F:F,"c"))</f>
        <v>0</v>
      </c>
      <c r="I54" s="2">
        <v>43352</v>
      </c>
      <c r="J54" t="s">
        <v>449</v>
      </c>
      <c r="K54" t="s">
        <v>450</v>
      </c>
    </row>
    <row r="55" spans="1:11" x14ac:dyDescent="0.25">
      <c r="A55">
        <v>53</v>
      </c>
      <c r="B55" t="s">
        <v>112</v>
      </c>
      <c r="H55" s="6">
        <f>(L55+SUMIFS(ORDER_DATA!$F$4:$F$1048576,ORDER_DATA!$B$4:$B$1048576,A55))+ (SUMIFS(CUSTOMER_PAYMENT_DATA!C:C,CUSTOMER_PAYMENT_DATA!B:B,CUSTOMER_DATA!A55,CUSTOMER_PAYMENT_DATA!F:F,"D")-SUMIFS(CUSTOMER_PAYMENT_DATA!C:C,CUSTOMER_PAYMENT_DATA!B:B,CUSTOMER_DATA!A55,CUSTOMER_PAYMENT_DATA!F:F,"c"))</f>
        <v>0</v>
      </c>
      <c r="I55" s="2">
        <v>43352</v>
      </c>
      <c r="J55" t="s">
        <v>449</v>
      </c>
      <c r="K55" t="s">
        <v>450</v>
      </c>
    </row>
    <row r="56" spans="1:11" x14ac:dyDescent="0.25">
      <c r="A56">
        <v>54</v>
      </c>
      <c r="B56" t="s">
        <v>113</v>
      </c>
      <c r="H56" s="6">
        <f>(L56+SUMIFS(ORDER_DATA!$F$4:$F$1048576,ORDER_DATA!$B$4:$B$1048576,A56))+ (SUMIFS(CUSTOMER_PAYMENT_DATA!C:C,CUSTOMER_PAYMENT_DATA!B:B,CUSTOMER_DATA!A56,CUSTOMER_PAYMENT_DATA!F:F,"D")-SUMIFS(CUSTOMER_PAYMENT_DATA!C:C,CUSTOMER_PAYMENT_DATA!B:B,CUSTOMER_DATA!A56,CUSTOMER_PAYMENT_DATA!F:F,"c"))</f>
        <v>0</v>
      </c>
      <c r="I56" s="2">
        <v>43352</v>
      </c>
      <c r="J56" t="s">
        <v>449</v>
      </c>
      <c r="K56" t="s">
        <v>450</v>
      </c>
    </row>
    <row r="57" spans="1:11" x14ac:dyDescent="0.25">
      <c r="A57">
        <v>55</v>
      </c>
      <c r="B57" t="s">
        <v>114</v>
      </c>
      <c r="H57" s="6">
        <f>(L57+SUMIFS(ORDER_DATA!$F$4:$F$1048576,ORDER_DATA!$B$4:$B$1048576,A57))+ (SUMIFS(CUSTOMER_PAYMENT_DATA!C:C,CUSTOMER_PAYMENT_DATA!B:B,CUSTOMER_DATA!A57,CUSTOMER_PAYMENT_DATA!F:F,"D")-SUMIFS(CUSTOMER_PAYMENT_DATA!C:C,CUSTOMER_PAYMENT_DATA!B:B,CUSTOMER_DATA!A57,CUSTOMER_PAYMENT_DATA!F:F,"c"))</f>
        <v>0</v>
      </c>
      <c r="I57" s="2">
        <v>43352</v>
      </c>
      <c r="J57" t="s">
        <v>449</v>
      </c>
      <c r="K57" t="s">
        <v>450</v>
      </c>
    </row>
    <row r="58" spans="1:11" x14ac:dyDescent="0.25">
      <c r="A58">
        <v>56</v>
      </c>
      <c r="B58" t="s">
        <v>115</v>
      </c>
      <c r="H58" s="6">
        <f>(L58+SUMIFS(ORDER_DATA!$F$4:$F$1048576,ORDER_DATA!$B$4:$B$1048576,A58))+ (SUMIFS(CUSTOMER_PAYMENT_DATA!C:C,CUSTOMER_PAYMENT_DATA!B:B,CUSTOMER_DATA!A58,CUSTOMER_PAYMENT_DATA!F:F,"D")-SUMIFS(CUSTOMER_PAYMENT_DATA!C:C,CUSTOMER_PAYMENT_DATA!B:B,CUSTOMER_DATA!A58,CUSTOMER_PAYMENT_DATA!F:F,"c"))</f>
        <v>0</v>
      </c>
      <c r="I58" s="2">
        <v>43352</v>
      </c>
      <c r="J58" t="s">
        <v>449</v>
      </c>
      <c r="K58" t="s">
        <v>450</v>
      </c>
    </row>
    <row r="59" spans="1:11" x14ac:dyDescent="0.25">
      <c r="A59">
        <v>57</v>
      </c>
      <c r="B59" t="s">
        <v>116</v>
      </c>
      <c r="H59" s="6">
        <f>(L59+SUMIFS(ORDER_DATA!$F$4:$F$1048576,ORDER_DATA!$B$4:$B$1048576,A59))+ (SUMIFS(CUSTOMER_PAYMENT_DATA!C:C,CUSTOMER_PAYMENT_DATA!B:B,CUSTOMER_DATA!A59,CUSTOMER_PAYMENT_DATA!F:F,"D")-SUMIFS(CUSTOMER_PAYMENT_DATA!C:C,CUSTOMER_PAYMENT_DATA!B:B,CUSTOMER_DATA!A59,CUSTOMER_PAYMENT_DATA!F:F,"c"))</f>
        <v>0</v>
      </c>
      <c r="I59" s="2">
        <v>43352</v>
      </c>
      <c r="J59" t="s">
        <v>449</v>
      </c>
      <c r="K59" t="s">
        <v>450</v>
      </c>
    </row>
    <row r="60" spans="1:11" x14ac:dyDescent="0.25">
      <c r="A60">
        <v>58</v>
      </c>
      <c r="B60" t="s">
        <v>117</v>
      </c>
      <c r="H60" s="6">
        <f>(L60+SUMIFS(ORDER_DATA!$F$4:$F$1048576,ORDER_DATA!$B$4:$B$1048576,A60))+ (SUMIFS(CUSTOMER_PAYMENT_DATA!C:C,CUSTOMER_PAYMENT_DATA!B:B,CUSTOMER_DATA!A60,CUSTOMER_PAYMENT_DATA!F:F,"D")-SUMIFS(CUSTOMER_PAYMENT_DATA!C:C,CUSTOMER_PAYMENT_DATA!B:B,CUSTOMER_DATA!A60,CUSTOMER_PAYMENT_DATA!F:F,"c"))</f>
        <v>0</v>
      </c>
      <c r="I60" s="2">
        <v>43352</v>
      </c>
      <c r="J60" t="s">
        <v>449</v>
      </c>
      <c r="K60" t="s">
        <v>450</v>
      </c>
    </row>
    <row r="61" spans="1:11" x14ac:dyDescent="0.25">
      <c r="A61">
        <v>59</v>
      </c>
      <c r="B61" t="s">
        <v>118</v>
      </c>
      <c r="H61" s="6">
        <f>(L61+SUMIFS(ORDER_DATA!$F$4:$F$1048576,ORDER_DATA!$B$4:$B$1048576,A61))+ (SUMIFS(CUSTOMER_PAYMENT_DATA!C:C,CUSTOMER_PAYMENT_DATA!B:B,CUSTOMER_DATA!A61,CUSTOMER_PAYMENT_DATA!F:F,"D")-SUMIFS(CUSTOMER_PAYMENT_DATA!C:C,CUSTOMER_PAYMENT_DATA!B:B,CUSTOMER_DATA!A61,CUSTOMER_PAYMENT_DATA!F:F,"c"))</f>
        <v>0</v>
      </c>
      <c r="I61" s="2">
        <v>43352</v>
      </c>
      <c r="J61" t="s">
        <v>449</v>
      </c>
      <c r="K61" t="s">
        <v>450</v>
      </c>
    </row>
    <row r="62" spans="1:11" x14ac:dyDescent="0.25">
      <c r="A62">
        <v>60</v>
      </c>
      <c r="B62" t="s">
        <v>119</v>
      </c>
      <c r="H62" s="6">
        <f>(L62+SUMIFS(ORDER_DATA!$F$4:$F$1048576,ORDER_DATA!$B$4:$B$1048576,A62))+ (SUMIFS(CUSTOMER_PAYMENT_DATA!C:C,CUSTOMER_PAYMENT_DATA!B:B,CUSTOMER_DATA!A62,CUSTOMER_PAYMENT_DATA!F:F,"D")-SUMIFS(CUSTOMER_PAYMENT_DATA!C:C,CUSTOMER_PAYMENT_DATA!B:B,CUSTOMER_DATA!A62,CUSTOMER_PAYMENT_DATA!F:F,"c"))</f>
        <v>0</v>
      </c>
      <c r="I62" s="2">
        <v>43352</v>
      </c>
      <c r="J62" t="s">
        <v>449</v>
      </c>
      <c r="K62" t="s">
        <v>450</v>
      </c>
    </row>
    <row r="63" spans="1:11" x14ac:dyDescent="0.25">
      <c r="A63">
        <v>61</v>
      </c>
      <c r="B63" t="s">
        <v>120</v>
      </c>
      <c r="H63" s="6">
        <f>(L63+SUMIFS(ORDER_DATA!$F$4:$F$1048576,ORDER_DATA!$B$4:$B$1048576,A63))+ (SUMIFS(CUSTOMER_PAYMENT_DATA!C:C,CUSTOMER_PAYMENT_DATA!B:B,CUSTOMER_DATA!A63,CUSTOMER_PAYMENT_DATA!F:F,"D")-SUMIFS(CUSTOMER_PAYMENT_DATA!C:C,CUSTOMER_PAYMENT_DATA!B:B,CUSTOMER_DATA!A63,CUSTOMER_PAYMENT_DATA!F:F,"c"))</f>
        <v>0</v>
      </c>
      <c r="I63" s="2">
        <v>43352</v>
      </c>
      <c r="J63" t="s">
        <v>449</v>
      </c>
      <c r="K63" t="s">
        <v>450</v>
      </c>
    </row>
    <row r="64" spans="1:11" x14ac:dyDescent="0.25">
      <c r="A64">
        <v>62</v>
      </c>
      <c r="B64" t="s">
        <v>121</v>
      </c>
      <c r="H64" s="6">
        <f>(L64+SUMIFS(ORDER_DATA!$F$4:$F$1048576,ORDER_DATA!$B$4:$B$1048576,A64))+ (SUMIFS(CUSTOMER_PAYMENT_DATA!C:C,CUSTOMER_PAYMENT_DATA!B:B,CUSTOMER_DATA!A64,CUSTOMER_PAYMENT_DATA!F:F,"D")-SUMIFS(CUSTOMER_PAYMENT_DATA!C:C,CUSTOMER_PAYMENT_DATA!B:B,CUSTOMER_DATA!A64,CUSTOMER_PAYMENT_DATA!F:F,"c"))</f>
        <v>0</v>
      </c>
      <c r="I64" s="2">
        <v>43352</v>
      </c>
      <c r="J64" t="s">
        <v>449</v>
      </c>
      <c r="K64" t="s">
        <v>450</v>
      </c>
    </row>
    <row r="65" spans="1:11" x14ac:dyDescent="0.25">
      <c r="A65">
        <v>63</v>
      </c>
      <c r="B65" t="s">
        <v>122</v>
      </c>
      <c r="H65" s="6">
        <f>(L65+SUMIFS(ORDER_DATA!$F$4:$F$1048576,ORDER_DATA!$B$4:$B$1048576,A65))+ (SUMIFS(CUSTOMER_PAYMENT_DATA!C:C,CUSTOMER_PAYMENT_DATA!B:B,CUSTOMER_DATA!A65,CUSTOMER_PAYMENT_DATA!F:F,"D")-SUMIFS(CUSTOMER_PAYMENT_DATA!C:C,CUSTOMER_PAYMENT_DATA!B:B,CUSTOMER_DATA!A65,CUSTOMER_PAYMENT_DATA!F:F,"c"))</f>
        <v>0</v>
      </c>
      <c r="I65" s="2">
        <v>43352</v>
      </c>
      <c r="J65" t="s">
        <v>449</v>
      </c>
      <c r="K65" t="s">
        <v>450</v>
      </c>
    </row>
    <row r="66" spans="1:11" x14ac:dyDescent="0.25">
      <c r="A66">
        <v>64</v>
      </c>
      <c r="B66" t="s">
        <v>123</v>
      </c>
      <c r="H66" s="6">
        <f>(L66+SUMIFS(ORDER_DATA!$F$4:$F$1048576,ORDER_DATA!$B$4:$B$1048576,A66))+ (SUMIFS(CUSTOMER_PAYMENT_DATA!C:C,CUSTOMER_PAYMENT_DATA!B:B,CUSTOMER_DATA!A66,CUSTOMER_PAYMENT_DATA!F:F,"D")-SUMIFS(CUSTOMER_PAYMENT_DATA!C:C,CUSTOMER_PAYMENT_DATA!B:B,CUSTOMER_DATA!A66,CUSTOMER_PAYMENT_DATA!F:F,"c"))</f>
        <v>0</v>
      </c>
      <c r="I66" s="2">
        <v>43352</v>
      </c>
      <c r="J66" t="s">
        <v>449</v>
      </c>
      <c r="K66" t="s">
        <v>450</v>
      </c>
    </row>
    <row r="67" spans="1:11" x14ac:dyDescent="0.25">
      <c r="A67">
        <v>65</v>
      </c>
      <c r="B67" t="s">
        <v>124</v>
      </c>
      <c r="H67" s="6">
        <f>(L67+SUMIFS(ORDER_DATA!$F$4:$F$1048576,ORDER_DATA!$B$4:$B$1048576,A67))+ (SUMIFS(CUSTOMER_PAYMENT_DATA!C:C,CUSTOMER_PAYMENT_DATA!B:B,CUSTOMER_DATA!A67,CUSTOMER_PAYMENT_DATA!F:F,"D")-SUMIFS(CUSTOMER_PAYMENT_DATA!C:C,CUSTOMER_PAYMENT_DATA!B:B,CUSTOMER_DATA!A67,CUSTOMER_PAYMENT_DATA!F:F,"c"))</f>
        <v>0</v>
      </c>
      <c r="I67" s="2">
        <v>43352</v>
      </c>
      <c r="J67" t="s">
        <v>449</v>
      </c>
      <c r="K67" t="s">
        <v>450</v>
      </c>
    </row>
    <row r="68" spans="1:11" x14ac:dyDescent="0.25">
      <c r="A68">
        <v>66</v>
      </c>
      <c r="B68" t="s">
        <v>125</v>
      </c>
      <c r="H68" s="6">
        <f>(L68+SUMIFS(ORDER_DATA!$F$4:$F$1048576,ORDER_DATA!$B$4:$B$1048576,A68))+ (SUMIFS(CUSTOMER_PAYMENT_DATA!C:C,CUSTOMER_PAYMENT_DATA!B:B,CUSTOMER_DATA!A68,CUSTOMER_PAYMENT_DATA!F:F,"D")-SUMIFS(CUSTOMER_PAYMENT_DATA!C:C,CUSTOMER_PAYMENT_DATA!B:B,CUSTOMER_DATA!A68,CUSTOMER_PAYMENT_DATA!F:F,"c"))</f>
        <v>0</v>
      </c>
      <c r="I68" s="2">
        <v>43352</v>
      </c>
      <c r="J68" t="s">
        <v>449</v>
      </c>
      <c r="K68" t="s">
        <v>450</v>
      </c>
    </row>
    <row r="69" spans="1:11" x14ac:dyDescent="0.25">
      <c r="A69">
        <v>67</v>
      </c>
      <c r="B69" t="s">
        <v>126</v>
      </c>
      <c r="H69" s="6">
        <f>(L69+SUMIFS(ORDER_DATA!$F$4:$F$1048576,ORDER_DATA!$B$4:$B$1048576,A69))+ (SUMIFS(CUSTOMER_PAYMENT_DATA!C:C,CUSTOMER_PAYMENT_DATA!B:B,CUSTOMER_DATA!A69,CUSTOMER_PAYMENT_DATA!F:F,"D")-SUMIFS(CUSTOMER_PAYMENT_DATA!C:C,CUSTOMER_PAYMENT_DATA!B:B,CUSTOMER_DATA!A69,CUSTOMER_PAYMENT_DATA!F:F,"c"))</f>
        <v>0</v>
      </c>
      <c r="I69" s="2">
        <v>43352</v>
      </c>
      <c r="J69" t="s">
        <v>449</v>
      </c>
      <c r="K69" t="s">
        <v>450</v>
      </c>
    </row>
    <row r="70" spans="1:11" x14ac:dyDescent="0.25">
      <c r="A70">
        <v>68</v>
      </c>
      <c r="B70" t="s">
        <v>127</v>
      </c>
      <c r="H70" s="6">
        <f>(L70+SUMIFS(ORDER_DATA!$F$4:$F$1048576,ORDER_DATA!$B$4:$B$1048576,A70))+ (SUMIFS(CUSTOMER_PAYMENT_DATA!C:C,CUSTOMER_PAYMENT_DATA!B:B,CUSTOMER_DATA!A70,CUSTOMER_PAYMENT_DATA!F:F,"D")-SUMIFS(CUSTOMER_PAYMENT_DATA!C:C,CUSTOMER_PAYMENT_DATA!B:B,CUSTOMER_DATA!A70,CUSTOMER_PAYMENT_DATA!F:F,"c"))</f>
        <v>0</v>
      </c>
      <c r="I70" s="2">
        <v>43352</v>
      </c>
      <c r="J70" t="s">
        <v>449</v>
      </c>
      <c r="K70" t="s">
        <v>450</v>
      </c>
    </row>
    <row r="71" spans="1:11" x14ac:dyDescent="0.25">
      <c r="A71">
        <v>69</v>
      </c>
      <c r="B71" t="s">
        <v>128</v>
      </c>
      <c r="H71" s="6">
        <f>(L71+SUMIFS(ORDER_DATA!$F$4:$F$1048576,ORDER_DATA!$B$4:$B$1048576,A71))+ (SUMIFS(CUSTOMER_PAYMENT_DATA!C:C,CUSTOMER_PAYMENT_DATA!B:B,CUSTOMER_DATA!A71,CUSTOMER_PAYMENT_DATA!F:F,"D")-SUMIFS(CUSTOMER_PAYMENT_DATA!C:C,CUSTOMER_PAYMENT_DATA!B:B,CUSTOMER_DATA!A71,CUSTOMER_PAYMENT_DATA!F:F,"c"))</f>
        <v>0</v>
      </c>
      <c r="I71" s="2">
        <v>43352</v>
      </c>
      <c r="J71" t="s">
        <v>449</v>
      </c>
      <c r="K71" t="s">
        <v>450</v>
      </c>
    </row>
    <row r="72" spans="1:11" x14ac:dyDescent="0.25">
      <c r="A72">
        <v>70</v>
      </c>
      <c r="B72" t="s">
        <v>129</v>
      </c>
      <c r="H72" s="6">
        <f>(L72+SUMIFS(ORDER_DATA!$F$4:$F$1048576,ORDER_DATA!$B$4:$B$1048576,A72))+ (SUMIFS(CUSTOMER_PAYMENT_DATA!C:C,CUSTOMER_PAYMENT_DATA!B:B,CUSTOMER_DATA!A72,CUSTOMER_PAYMENT_DATA!F:F,"D")-SUMIFS(CUSTOMER_PAYMENT_DATA!C:C,CUSTOMER_PAYMENT_DATA!B:B,CUSTOMER_DATA!A72,CUSTOMER_PAYMENT_DATA!F:F,"c"))</f>
        <v>0</v>
      </c>
      <c r="I72" s="2">
        <v>43352</v>
      </c>
      <c r="J72" t="s">
        <v>449</v>
      </c>
      <c r="K72" t="s">
        <v>450</v>
      </c>
    </row>
    <row r="73" spans="1:11" x14ac:dyDescent="0.25">
      <c r="A73">
        <v>71</v>
      </c>
      <c r="B73" t="s">
        <v>130</v>
      </c>
      <c r="H73" s="6">
        <f>(L73+SUMIFS(ORDER_DATA!$F$4:$F$1048576,ORDER_DATA!$B$4:$B$1048576,A73))+ (SUMIFS(CUSTOMER_PAYMENT_DATA!C:C,CUSTOMER_PAYMENT_DATA!B:B,CUSTOMER_DATA!A73,CUSTOMER_PAYMENT_DATA!F:F,"D")-SUMIFS(CUSTOMER_PAYMENT_DATA!C:C,CUSTOMER_PAYMENT_DATA!B:B,CUSTOMER_DATA!A73,CUSTOMER_PAYMENT_DATA!F:F,"c"))</f>
        <v>0</v>
      </c>
      <c r="I73" s="2">
        <v>43352</v>
      </c>
      <c r="J73" t="s">
        <v>449</v>
      </c>
      <c r="K73" t="s">
        <v>450</v>
      </c>
    </row>
    <row r="74" spans="1:11" x14ac:dyDescent="0.25">
      <c r="A74">
        <v>72</v>
      </c>
      <c r="B74" t="s">
        <v>131</v>
      </c>
      <c r="H74" s="6">
        <f>(L74+SUMIFS(ORDER_DATA!$F$4:$F$1048576,ORDER_DATA!$B$4:$B$1048576,A74))+ (SUMIFS(CUSTOMER_PAYMENT_DATA!C:C,CUSTOMER_PAYMENT_DATA!B:B,CUSTOMER_DATA!A74,CUSTOMER_PAYMENT_DATA!F:F,"D")-SUMIFS(CUSTOMER_PAYMENT_DATA!C:C,CUSTOMER_PAYMENT_DATA!B:B,CUSTOMER_DATA!A74,CUSTOMER_PAYMENT_DATA!F:F,"c"))</f>
        <v>0</v>
      </c>
      <c r="I74" s="2">
        <v>43352</v>
      </c>
      <c r="J74" t="s">
        <v>449</v>
      </c>
      <c r="K74" t="s">
        <v>450</v>
      </c>
    </row>
    <row r="75" spans="1:11" x14ac:dyDescent="0.25">
      <c r="A75">
        <v>73</v>
      </c>
      <c r="B75" t="s">
        <v>132</v>
      </c>
      <c r="H75" s="6">
        <f>(L75+SUMIFS(ORDER_DATA!$F$4:$F$1048576,ORDER_DATA!$B$4:$B$1048576,A75))+ (SUMIFS(CUSTOMER_PAYMENT_DATA!C:C,CUSTOMER_PAYMENT_DATA!B:B,CUSTOMER_DATA!A75,CUSTOMER_PAYMENT_DATA!F:F,"D")-SUMIFS(CUSTOMER_PAYMENT_DATA!C:C,CUSTOMER_PAYMENT_DATA!B:B,CUSTOMER_DATA!A75,CUSTOMER_PAYMENT_DATA!F:F,"c"))</f>
        <v>0</v>
      </c>
      <c r="I75" s="2">
        <v>43352</v>
      </c>
      <c r="J75" t="s">
        <v>449</v>
      </c>
      <c r="K75" t="s">
        <v>450</v>
      </c>
    </row>
    <row r="76" spans="1:11" x14ac:dyDescent="0.25">
      <c r="A76">
        <v>74</v>
      </c>
      <c r="B76" t="s">
        <v>133</v>
      </c>
      <c r="H76" s="6">
        <f>(L76+SUMIFS(ORDER_DATA!$F$4:$F$1048576,ORDER_DATA!$B$4:$B$1048576,A76))+ (SUMIFS(CUSTOMER_PAYMENT_DATA!C:C,CUSTOMER_PAYMENT_DATA!B:B,CUSTOMER_DATA!A76,CUSTOMER_PAYMENT_DATA!F:F,"D")-SUMIFS(CUSTOMER_PAYMENT_DATA!C:C,CUSTOMER_PAYMENT_DATA!B:B,CUSTOMER_DATA!A76,CUSTOMER_PAYMENT_DATA!F:F,"c"))</f>
        <v>0</v>
      </c>
      <c r="I76" s="2">
        <v>43352</v>
      </c>
      <c r="J76" t="s">
        <v>449</v>
      </c>
      <c r="K76" t="s">
        <v>450</v>
      </c>
    </row>
    <row r="77" spans="1:11" x14ac:dyDescent="0.25">
      <c r="A77">
        <v>75</v>
      </c>
      <c r="B77" t="s">
        <v>134</v>
      </c>
      <c r="H77" s="6">
        <f>(L77+SUMIFS(ORDER_DATA!$F$4:$F$1048576,ORDER_DATA!$B$4:$B$1048576,A77))+ (SUMIFS(CUSTOMER_PAYMENT_DATA!C:C,CUSTOMER_PAYMENT_DATA!B:B,CUSTOMER_DATA!A77,CUSTOMER_PAYMENT_DATA!F:F,"D")-SUMIFS(CUSTOMER_PAYMENT_DATA!C:C,CUSTOMER_PAYMENT_DATA!B:B,CUSTOMER_DATA!A77,CUSTOMER_PAYMENT_DATA!F:F,"c"))</f>
        <v>0</v>
      </c>
      <c r="I77" s="2">
        <v>43352</v>
      </c>
      <c r="J77" t="s">
        <v>449</v>
      </c>
      <c r="K77" t="s">
        <v>450</v>
      </c>
    </row>
    <row r="78" spans="1:11" x14ac:dyDescent="0.25">
      <c r="A78">
        <v>76</v>
      </c>
      <c r="B78" t="s">
        <v>135</v>
      </c>
      <c r="H78" s="6">
        <f>(L78+SUMIFS(ORDER_DATA!$F$4:$F$1048576,ORDER_DATA!$B$4:$B$1048576,A78))+ (SUMIFS(CUSTOMER_PAYMENT_DATA!C:C,CUSTOMER_PAYMENT_DATA!B:B,CUSTOMER_DATA!A78,CUSTOMER_PAYMENT_DATA!F:F,"D")-SUMIFS(CUSTOMER_PAYMENT_DATA!C:C,CUSTOMER_PAYMENT_DATA!B:B,CUSTOMER_DATA!A78,CUSTOMER_PAYMENT_DATA!F:F,"c"))</f>
        <v>0</v>
      </c>
      <c r="I78" s="2">
        <v>43352</v>
      </c>
      <c r="J78" t="s">
        <v>449</v>
      </c>
      <c r="K78" t="s">
        <v>450</v>
      </c>
    </row>
    <row r="79" spans="1:11" x14ac:dyDescent="0.25">
      <c r="A79">
        <v>77</v>
      </c>
      <c r="B79" t="s">
        <v>136</v>
      </c>
      <c r="H79" s="6">
        <f>(L79+SUMIFS(ORDER_DATA!$F$4:$F$1048576,ORDER_DATA!$B$4:$B$1048576,A79))+ (SUMIFS(CUSTOMER_PAYMENT_DATA!C:C,CUSTOMER_PAYMENT_DATA!B:B,CUSTOMER_DATA!A79,CUSTOMER_PAYMENT_DATA!F:F,"D")-SUMIFS(CUSTOMER_PAYMENT_DATA!C:C,CUSTOMER_PAYMENT_DATA!B:B,CUSTOMER_DATA!A79,CUSTOMER_PAYMENT_DATA!F:F,"c"))</f>
        <v>0</v>
      </c>
      <c r="I79" s="2">
        <v>43352</v>
      </c>
      <c r="J79" t="s">
        <v>449</v>
      </c>
      <c r="K79" t="s">
        <v>450</v>
      </c>
    </row>
    <row r="80" spans="1:11" x14ac:dyDescent="0.25">
      <c r="A80">
        <v>78</v>
      </c>
      <c r="B80" t="s">
        <v>137</v>
      </c>
      <c r="H80" s="6">
        <f>(L80+SUMIFS(ORDER_DATA!$F$4:$F$1048576,ORDER_DATA!$B$4:$B$1048576,A80))+ (SUMIFS(CUSTOMER_PAYMENT_DATA!C:C,CUSTOMER_PAYMENT_DATA!B:B,CUSTOMER_DATA!A80,CUSTOMER_PAYMENT_DATA!F:F,"D")-SUMIFS(CUSTOMER_PAYMENT_DATA!C:C,CUSTOMER_PAYMENT_DATA!B:B,CUSTOMER_DATA!A80,CUSTOMER_PAYMENT_DATA!F:F,"c"))</f>
        <v>0</v>
      </c>
      <c r="I80" s="2">
        <v>43352</v>
      </c>
      <c r="J80" t="s">
        <v>449</v>
      </c>
      <c r="K80" t="s">
        <v>450</v>
      </c>
    </row>
    <row r="81" spans="1:11" x14ac:dyDescent="0.25">
      <c r="A81">
        <v>79</v>
      </c>
      <c r="B81" t="s">
        <v>138</v>
      </c>
      <c r="H81" s="6">
        <f>(L81+SUMIFS(ORDER_DATA!$F$4:$F$1048576,ORDER_DATA!$B$4:$B$1048576,A81))+ (SUMIFS(CUSTOMER_PAYMENT_DATA!C:C,CUSTOMER_PAYMENT_DATA!B:B,CUSTOMER_DATA!A81,CUSTOMER_PAYMENT_DATA!F:F,"D")-SUMIFS(CUSTOMER_PAYMENT_DATA!C:C,CUSTOMER_PAYMENT_DATA!B:B,CUSTOMER_DATA!A81,CUSTOMER_PAYMENT_DATA!F:F,"c"))</f>
        <v>0</v>
      </c>
      <c r="I81" s="2">
        <v>43352</v>
      </c>
      <c r="J81" t="s">
        <v>449</v>
      </c>
      <c r="K81" t="s">
        <v>450</v>
      </c>
    </row>
    <row r="82" spans="1:11" x14ac:dyDescent="0.25">
      <c r="A82">
        <v>80</v>
      </c>
      <c r="B82" t="s">
        <v>139</v>
      </c>
      <c r="H82" s="6">
        <f>(L82+SUMIFS(ORDER_DATA!$F$4:$F$1048576,ORDER_DATA!$B$4:$B$1048576,A82))+ (SUMIFS(CUSTOMER_PAYMENT_DATA!C:C,CUSTOMER_PAYMENT_DATA!B:B,CUSTOMER_DATA!A82,CUSTOMER_PAYMENT_DATA!F:F,"D")-SUMIFS(CUSTOMER_PAYMENT_DATA!C:C,CUSTOMER_PAYMENT_DATA!B:B,CUSTOMER_DATA!A82,CUSTOMER_PAYMENT_DATA!F:F,"c"))</f>
        <v>0</v>
      </c>
      <c r="I82" s="2">
        <v>43352</v>
      </c>
      <c r="J82" t="s">
        <v>449</v>
      </c>
      <c r="K82" t="s">
        <v>450</v>
      </c>
    </row>
    <row r="83" spans="1:11" x14ac:dyDescent="0.25">
      <c r="A83">
        <v>81</v>
      </c>
      <c r="B83" t="s">
        <v>140</v>
      </c>
      <c r="H83" s="6">
        <f>(L83+SUMIFS(ORDER_DATA!$F$4:$F$1048576,ORDER_DATA!$B$4:$B$1048576,A83))+ (SUMIFS(CUSTOMER_PAYMENT_DATA!C:C,CUSTOMER_PAYMENT_DATA!B:B,CUSTOMER_DATA!A83,CUSTOMER_PAYMENT_DATA!F:F,"D")-SUMIFS(CUSTOMER_PAYMENT_DATA!C:C,CUSTOMER_PAYMENT_DATA!B:B,CUSTOMER_DATA!A83,CUSTOMER_PAYMENT_DATA!F:F,"c"))</f>
        <v>0</v>
      </c>
      <c r="I83" s="2">
        <v>43352</v>
      </c>
      <c r="J83" t="s">
        <v>449</v>
      </c>
      <c r="K83" t="s">
        <v>450</v>
      </c>
    </row>
    <row r="84" spans="1:11" x14ac:dyDescent="0.25">
      <c r="A84">
        <v>82</v>
      </c>
      <c r="B84" t="s">
        <v>141</v>
      </c>
      <c r="H84" s="6">
        <f>(L84+SUMIFS(ORDER_DATA!$F$4:$F$1048576,ORDER_DATA!$B$4:$B$1048576,A84))+ (SUMIFS(CUSTOMER_PAYMENT_DATA!C:C,CUSTOMER_PAYMENT_DATA!B:B,CUSTOMER_DATA!A84,CUSTOMER_PAYMENT_DATA!F:F,"D")-SUMIFS(CUSTOMER_PAYMENT_DATA!C:C,CUSTOMER_PAYMENT_DATA!B:B,CUSTOMER_DATA!A84,CUSTOMER_PAYMENT_DATA!F:F,"c"))</f>
        <v>0</v>
      </c>
      <c r="I84" s="2">
        <v>43352</v>
      </c>
      <c r="J84" t="s">
        <v>449</v>
      </c>
      <c r="K84" t="s">
        <v>450</v>
      </c>
    </row>
    <row r="85" spans="1:11" x14ac:dyDescent="0.25">
      <c r="A85">
        <v>83</v>
      </c>
      <c r="B85" t="s">
        <v>142</v>
      </c>
      <c r="H85" s="6">
        <f>(L85+SUMIFS(ORDER_DATA!$F$4:$F$1048576,ORDER_DATA!$B$4:$B$1048576,A85))+ (SUMIFS(CUSTOMER_PAYMENT_DATA!C:C,CUSTOMER_PAYMENT_DATA!B:B,CUSTOMER_DATA!A85,CUSTOMER_PAYMENT_DATA!F:F,"D")-SUMIFS(CUSTOMER_PAYMENT_DATA!C:C,CUSTOMER_PAYMENT_DATA!B:B,CUSTOMER_DATA!A85,CUSTOMER_PAYMENT_DATA!F:F,"c"))</f>
        <v>0</v>
      </c>
      <c r="I85" s="2">
        <v>43352</v>
      </c>
      <c r="J85" t="s">
        <v>449</v>
      </c>
      <c r="K85" t="s">
        <v>450</v>
      </c>
    </row>
    <row r="86" spans="1:11" x14ac:dyDescent="0.25">
      <c r="A86">
        <v>84</v>
      </c>
      <c r="B86" t="s">
        <v>143</v>
      </c>
      <c r="H86" s="6">
        <f>(L86+SUMIFS(ORDER_DATA!$F$4:$F$1048576,ORDER_DATA!$B$4:$B$1048576,A86))+ (SUMIFS(CUSTOMER_PAYMENT_DATA!C:C,CUSTOMER_PAYMENT_DATA!B:B,CUSTOMER_DATA!A86,CUSTOMER_PAYMENT_DATA!F:F,"D")-SUMIFS(CUSTOMER_PAYMENT_DATA!C:C,CUSTOMER_PAYMENT_DATA!B:B,CUSTOMER_DATA!A86,CUSTOMER_PAYMENT_DATA!F:F,"c"))</f>
        <v>0</v>
      </c>
      <c r="I86" s="2">
        <v>43352</v>
      </c>
      <c r="J86" t="s">
        <v>449</v>
      </c>
      <c r="K86" t="s">
        <v>450</v>
      </c>
    </row>
    <row r="87" spans="1:11" x14ac:dyDescent="0.25">
      <c r="A87">
        <v>85</v>
      </c>
      <c r="B87" t="s">
        <v>144</v>
      </c>
      <c r="H87" s="6">
        <f>(L87+SUMIFS(ORDER_DATA!$F$4:$F$1048576,ORDER_DATA!$B$4:$B$1048576,A87))+ (SUMIFS(CUSTOMER_PAYMENT_DATA!C:C,CUSTOMER_PAYMENT_DATA!B:B,CUSTOMER_DATA!A87,CUSTOMER_PAYMENT_DATA!F:F,"D")-SUMIFS(CUSTOMER_PAYMENT_DATA!C:C,CUSTOMER_PAYMENT_DATA!B:B,CUSTOMER_DATA!A87,CUSTOMER_PAYMENT_DATA!F:F,"c"))</f>
        <v>0</v>
      </c>
      <c r="I87" s="2">
        <v>43352</v>
      </c>
      <c r="J87" t="s">
        <v>449</v>
      </c>
      <c r="K87" t="s">
        <v>450</v>
      </c>
    </row>
    <row r="88" spans="1:11" x14ac:dyDescent="0.25">
      <c r="A88">
        <v>86</v>
      </c>
      <c r="B88" t="s">
        <v>145</v>
      </c>
      <c r="H88" s="6">
        <f>(L88+SUMIFS(ORDER_DATA!$F$4:$F$1048576,ORDER_DATA!$B$4:$B$1048576,A88))+ (SUMIFS(CUSTOMER_PAYMENT_DATA!C:C,CUSTOMER_PAYMENT_DATA!B:B,CUSTOMER_DATA!A88,CUSTOMER_PAYMENT_DATA!F:F,"D")-SUMIFS(CUSTOMER_PAYMENT_DATA!C:C,CUSTOMER_PAYMENT_DATA!B:B,CUSTOMER_DATA!A88,CUSTOMER_PAYMENT_DATA!F:F,"c"))</f>
        <v>0</v>
      </c>
      <c r="I88" s="2">
        <v>43352</v>
      </c>
      <c r="J88" t="s">
        <v>449</v>
      </c>
      <c r="K88" t="s">
        <v>450</v>
      </c>
    </row>
    <row r="89" spans="1:11" x14ac:dyDescent="0.25">
      <c r="A89">
        <v>87</v>
      </c>
      <c r="B89" t="s">
        <v>146</v>
      </c>
      <c r="H89" s="6">
        <f>(L89+SUMIFS(ORDER_DATA!$F$4:$F$1048576,ORDER_DATA!$B$4:$B$1048576,A89))+ (SUMIFS(CUSTOMER_PAYMENT_DATA!C:C,CUSTOMER_PAYMENT_DATA!B:B,CUSTOMER_DATA!A89,CUSTOMER_PAYMENT_DATA!F:F,"D")-SUMIFS(CUSTOMER_PAYMENT_DATA!C:C,CUSTOMER_PAYMENT_DATA!B:B,CUSTOMER_DATA!A89,CUSTOMER_PAYMENT_DATA!F:F,"c"))</f>
        <v>0</v>
      </c>
      <c r="I89" s="2">
        <v>43352</v>
      </c>
      <c r="J89" t="s">
        <v>449</v>
      </c>
      <c r="K89" t="s">
        <v>450</v>
      </c>
    </row>
    <row r="90" spans="1:11" x14ac:dyDescent="0.25">
      <c r="A90">
        <v>88</v>
      </c>
      <c r="B90" t="s">
        <v>147</v>
      </c>
      <c r="H90" s="6">
        <f>(L90+SUMIFS(ORDER_DATA!$F$4:$F$1048576,ORDER_DATA!$B$4:$B$1048576,A90))+ (SUMIFS(CUSTOMER_PAYMENT_DATA!C:C,CUSTOMER_PAYMENT_DATA!B:B,CUSTOMER_DATA!A90,CUSTOMER_PAYMENT_DATA!F:F,"D")-SUMIFS(CUSTOMER_PAYMENT_DATA!C:C,CUSTOMER_PAYMENT_DATA!B:B,CUSTOMER_DATA!A90,CUSTOMER_PAYMENT_DATA!F:F,"c"))</f>
        <v>0</v>
      </c>
      <c r="I90" s="2">
        <v>43352</v>
      </c>
      <c r="J90" t="s">
        <v>449</v>
      </c>
      <c r="K90" t="s">
        <v>450</v>
      </c>
    </row>
    <row r="91" spans="1:11" x14ac:dyDescent="0.25">
      <c r="A91">
        <v>89</v>
      </c>
      <c r="B91" t="s">
        <v>148</v>
      </c>
      <c r="H91" s="6">
        <f>(L91+SUMIFS(ORDER_DATA!$F$4:$F$1048576,ORDER_DATA!$B$4:$B$1048576,A91))+ (SUMIFS(CUSTOMER_PAYMENT_DATA!C:C,CUSTOMER_PAYMENT_DATA!B:B,CUSTOMER_DATA!A91,CUSTOMER_PAYMENT_DATA!F:F,"D")-SUMIFS(CUSTOMER_PAYMENT_DATA!C:C,CUSTOMER_PAYMENT_DATA!B:B,CUSTOMER_DATA!A91,CUSTOMER_PAYMENT_DATA!F:F,"c"))</f>
        <v>0</v>
      </c>
      <c r="I91" s="2">
        <v>43352</v>
      </c>
      <c r="J91" t="s">
        <v>449</v>
      </c>
      <c r="K91" t="s">
        <v>450</v>
      </c>
    </row>
    <row r="92" spans="1:11" x14ac:dyDescent="0.25">
      <c r="A92">
        <v>90</v>
      </c>
      <c r="B92" t="s">
        <v>149</v>
      </c>
      <c r="H92" s="6">
        <f>(L92+SUMIFS(ORDER_DATA!$F$4:$F$1048576,ORDER_DATA!$B$4:$B$1048576,A92))+ (SUMIFS(CUSTOMER_PAYMENT_DATA!C:C,CUSTOMER_PAYMENT_DATA!B:B,CUSTOMER_DATA!A92,CUSTOMER_PAYMENT_DATA!F:F,"D")-SUMIFS(CUSTOMER_PAYMENT_DATA!C:C,CUSTOMER_PAYMENT_DATA!B:B,CUSTOMER_DATA!A92,CUSTOMER_PAYMENT_DATA!F:F,"c"))</f>
        <v>0</v>
      </c>
      <c r="I92" s="2">
        <v>43352</v>
      </c>
      <c r="J92" t="s">
        <v>449</v>
      </c>
      <c r="K92" t="s">
        <v>450</v>
      </c>
    </row>
    <row r="93" spans="1:11" x14ac:dyDescent="0.25">
      <c r="A93">
        <v>91</v>
      </c>
      <c r="B93" t="s">
        <v>150</v>
      </c>
      <c r="H93" s="6">
        <f>(L93+SUMIFS(ORDER_DATA!$F$4:$F$1048576,ORDER_DATA!$B$4:$B$1048576,A93))+ (SUMIFS(CUSTOMER_PAYMENT_DATA!C:C,CUSTOMER_PAYMENT_DATA!B:B,CUSTOMER_DATA!A93,CUSTOMER_PAYMENT_DATA!F:F,"D")-SUMIFS(CUSTOMER_PAYMENT_DATA!C:C,CUSTOMER_PAYMENT_DATA!B:B,CUSTOMER_DATA!A93,CUSTOMER_PAYMENT_DATA!F:F,"c"))</f>
        <v>0</v>
      </c>
      <c r="I93" s="2">
        <v>43352</v>
      </c>
      <c r="J93" t="s">
        <v>449</v>
      </c>
      <c r="K93" t="s">
        <v>450</v>
      </c>
    </row>
    <row r="94" spans="1:11" x14ac:dyDescent="0.25">
      <c r="A94">
        <v>92</v>
      </c>
      <c r="B94" t="s">
        <v>151</v>
      </c>
      <c r="H94" s="6">
        <f>(L94+SUMIFS(ORDER_DATA!$F$4:$F$1048576,ORDER_DATA!$B$4:$B$1048576,A94))+ (SUMIFS(CUSTOMER_PAYMENT_DATA!C:C,CUSTOMER_PAYMENT_DATA!B:B,CUSTOMER_DATA!A94,CUSTOMER_PAYMENT_DATA!F:F,"D")-SUMIFS(CUSTOMER_PAYMENT_DATA!C:C,CUSTOMER_PAYMENT_DATA!B:B,CUSTOMER_DATA!A94,CUSTOMER_PAYMENT_DATA!F:F,"c"))</f>
        <v>0</v>
      </c>
      <c r="I94" s="2">
        <v>43352</v>
      </c>
      <c r="J94" t="s">
        <v>449</v>
      </c>
      <c r="K94" t="s">
        <v>450</v>
      </c>
    </row>
    <row r="95" spans="1:11" x14ac:dyDescent="0.25">
      <c r="A95">
        <v>93</v>
      </c>
      <c r="B95" t="s">
        <v>152</v>
      </c>
      <c r="H95" s="6">
        <f>(L95+SUMIFS(ORDER_DATA!$F$4:$F$1048576,ORDER_DATA!$B$4:$B$1048576,A95))+ (SUMIFS(CUSTOMER_PAYMENT_DATA!C:C,CUSTOMER_PAYMENT_DATA!B:B,CUSTOMER_DATA!A95,CUSTOMER_PAYMENT_DATA!F:F,"D")-SUMIFS(CUSTOMER_PAYMENT_DATA!C:C,CUSTOMER_PAYMENT_DATA!B:B,CUSTOMER_DATA!A95,CUSTOMER_PAYMENT_DATA!F:F,"c"))</f>
        <v>0</v>
      </c>
      <c r="I95" s="2">
        <v>43352</v>
      </c>
      <c r="J95" t="s">
        <v>449</v>
      </c>
      <c r="K95" t="s">
        <v>450</v>
      </c>
    </row>
    <row r="96" spans="1:11" x14ac:dyDescent="0.25">
      <c r="A96">
        <v>94</v>
      </c>
      <c r="B96" t="s">
        <v>153</v>
      </c>
      <c r="H96" s="6">
        <f>(L96+SUMIFS(ORDER_DATA!$F$4:$F$1048576,ORDER_DATA!$B$4:$B$1048576,A96))+ (SUMIFS(CUSTOMER_PAYMENT_DATA!C:C,CUSTOMER_PAYMENT_DATA!B:B,CUSTOMER_DATA!A96,CUSTOMER_PAYMENT_DATA!F:F,"D")-SUMIFS(CUSTOMER_PAYMENT_DATA!C:C,CUSTOMER_PAYMENT_DATA!B:B,CUSTOMER_DATA!A96,CUSTOMER_PAYMENT_DATA!F:F,"c"))</f>
        <v>0</v>
      </c>
      <c r="I96" s="2">
        <v>43352</v>
      </c>
      <c r="J96" t="s">
        <v>449</v>
      </c>
      <c r="K96" t="s">
        <v>450</v>
      </c>
    </row>
    <row r="97" spans="1:11" x14ac:dyDescent="0.25">
      <c r="A97">
        <v>95</v>
      </c>
      <c r="B97" t="s">
        <v>154</v>
      </c>
      <c r="H97" s="6">
        <f>(L97+SUMIFS(ORDER_DATA!$F$4:$F$1048576,ORDER_DATA!$B$4:$B$1048576,A97))+ (SUMIFS(CUSTOMER_PAYMENT_DATA!C:C,CUSTOMER_PAYMENT_DATA!B:B,CUSTOMER_DATA!A97,CUSTOMER_PAYMENT_DATA!F:F,"D")-SUMIFS(CUSTOMER_PAYMENT_DATA!C:C,CUSTOMER_PAYMENT_DATA!B:B,CUSTOMER_DATA!A97,CUSTOMER_PAYMENT_DATA!F:F,"c"))</f>
        <v>0</v>
      </c>
      <c r="I97" s="2">
        <v>43352</v>
      </c>
      <c r="J97" t="s">
        <v>449</v>
      </c>
      <c r="K97" t="s">
        <v>450</v>
      </c>
    </row>
    <row r="98" spans="1:11" x14ac:dyDescent="0.25">
      <c r="A98">
        <v>96</v>
      </c>
      <c r="B98" t="s">
        <v>155</v>
      </c>
      <c r="H98" s="6">
        <f>(L98+SUMIFS(ORDER_DATA!$F$4:$F$1048576,ORDER_DATA!$B$4:$B$1048576,A98))+ (SUMIFS(CUSTOMER_PAYMENT_DATA!C:C,CUSTOMER_PAYMENT_DATA!B:B,CUSTOMER_DATA!A98,CUSTOMER_PAYMENT_DATA!F:F,"D")-SUMIFS(CUSTOMER_PAYMENT_DATA!C:C,CUSTOMER_PAYMENT_DATA!B:B,CUSTOMER_DATA!A98,CUSTOMER_PAYMENT_DATA!F:F,"c"))</f>
        <v>0</v>
      </c>
      <c r="I98" s="2">
        <v>43352</v>
      </c>
      <c r="J98" t="s">
        <v>449</v>
      </c>
      <c r="K98" t="s">
        <v>450</v>
      </c>
    </row>
    <row r="99" spans="1:11" x14ac:dyDescent="0.25">
      <c r="A99">
        <v>97</v>
      </c>
      <c r="B99" t="s">
        <v>156</v>
      </c>
      <c r="H99" s="6">
        <f>(L99+SUMIFS(ORDER_DATA!$F$4:$F$1048576,ORDER_DATA!$B$4:$B$1048576,A99))+ (SUMIFS(CUSTOMER_PAYMENT_DATA!C:C,CUSTOMER_PAYMENT_DATA!B:B,CUSTOMER_DATA!A99,CUSTOMER_PAYMENT_DATA!F:F,"D")-SUMIFS(CUSTOMER_PAYMENT_DATA!C:C,CUSTOMER_PAYMENT_DATA!B:B,CUSTOMER_DATA!A99,CUSTOMER_PAYMENT_DATA!F:F,"c"))</f>
        <v>0</v>
      </c>
      <c r="I99" s="2">
        <v>43352</v>
      </c>
      <c r="J99" t="s">
        <v>449</v>
      </c>
      <c r="K99" t="s">
        <v>450</v>
      </c>
    </row>
    <row r="100" spans="1:11" x14ac:dyDescent="0.25">
      <c r="A100">
        <v>98</v>
      </c>
      <c r="B100" t="s">
        <v>157</v>
      </c>
      <c r="H100" s="6">
        <f>(L100+SUMIFS(ORDER_DATA!$F$4:$F$1048576,ORDER_DATA!$B$4:$B$1048576,A100))+ (SUMIFS(CUSTOMER_PAYMENT_DATA!C:C,CUSTOMER_PAYMENT_DATA!B:B,CUSTOMER_DATA!A100,CUSTOMER_PAYMENT_DATA!F:F,"D")-SUMIFS(CUSTOMER_PAYMENT_DATA!C:C,CUSTOMER_PAYMENT_DATA!B:B,CUSTOMER_DATA!A100,CUSTOMER_PAYMENT_DATA!F:F,"c"))</f>
        <v>0</v>
      </c>
      <c r="I100" s="2">
        <v>43352</v>
      </c>
      <c r="J100" t="s">
        <v>449</v>
      </c>
      <c r="K100" t="s">
        <v>450</v>
      </c>
    </row>
    <row r="101" spans="1:11" x14ac:dyDescent="0.25">
      <c r="A101">
        <v>99</v>
      </c>
      <c r="B101" t="s">
        <v>158</v>
      </c>
      <c r="H101" s="6">
        <f>(L101+SUMIFS(ORDER_DATA!$F$4:$F$1048576,ORDER_DATA!$B$4:$B$1048576,A101))+ (SUMIFS(CUSTOMER_PAYMENT_DATA!C:C,CUSTOMER_PAYMENT_DATA!B:B,CUSTOMER_DATA!A101,CUSTOMER_PAYMENT_DATA!F:F,"D")-SUMIFS(CUSTOMER_PAYMENT_DATA!C:C,CUSTOMER_PAYMENT_DATA!B:B,CUSTOMER_DATA!A101,CUSTOMER_PAYMENT_DATA!F:F,"c"))</f>
        <v>0</v>
      </c>
      <c r="I101" s="2">
        <v>43352</v>
      </c>
      <c r="J101" t="s">
        <v>449</v>
      </c>
      <c r="K101" t="s">
        <v>450</v>
      </c>
    </row>
    <row r="102" spans="1:11" x14ac:dyDescent="0.25">
      <c r="A102">
        <v>100</v>
      </c>
      <c r="B102" t="s">
        <v>159</v>
      </c>
      <c r="H102" s="6">
        <f>(L102+SUMIFS(ORDER_DATA!$F$4:$F$1048576,ORDER_DATA!$B$4:$B$1048576,A102))+ (SUMIFS(CUSTOMER_PAYMENT_DATA!C:C,CUSTOMER_PAYMENT_DATA!B:B,CUSTOMER_DATA!A102,CUSTOMER_PAYMENT_DATA!F:F,"D")-SUMIFS(CUSTOMER_PAYMENT_DATA!C:C,CUSTOMER_PAYMENT_DATA!B:B,CUSTOMER_DATA!A102,CUSTOMER_PAYMENT_DATA!F:F,"c"))</f>
        <v>0</v>
      </c>
      <c r="I102" s="2">
        <v>43352</v>
      </c>
      <c r="J102" t="s">
        <v>449</v>
      </c>
      <c r="K102" t="s">
        <v>450</v>
      </c>
    </row>
    <row r="103" spans="1:11" x14ac:dyDescent="0.25">
      <c r="A103">
        <v>101</v>
      </c>
      <c r="B103" t="s">
        <v>160</v>
      </c>
      <c r="H103" s="6">
        <f>(L103+SUMIFS(ORDER_DATA!$F$4:$F$1048576,ORDER_DATA!$B$4:$B$1048576,A103))+ (SUMIFS(CUSTOMER_PAYMENT_DATA!C:C,CUSTOMER_PAYMENT_DATA!B:B,CUSTOMER_DATA!A103,CUSTOMER_PAYMENT_DATA!F:F,"D")-SUMIFS(CUSTOMER_PAYMENT_DATA!C:C,CUSTOMER_PAYMENT_DATA!B:B,CUSTOMER_DATA!A103,CUSTOMER_PAYMENT_DATA!F:F,"c"))</f>
        <v>0</v>
      </c>
      <c r="I103" s="2">
        <v>43352</v>
      </c>
      <c r="J103" t="s">
        <v>449</v>
      </c>
      <c r="K103" t="s">
        <v>450</v>
      </c>
    </row>
    <row r="104" spans="1:11" x14ac:dyDescent="0.25">
      <c r="A104">
        <v>102</v>
      </c>
      <c r="B104" t="s">
        <v>161</v>
      </c>
      <c r="H104" s="6">
        <f>(L104+SUMIFS(ORDER_DATA!$F$4:$F$1048576,ORDER_DATA!$B$4:$B$1048576,A104))+ (SUMIFS(CUSTOMER_PAYMENT_DATA!C:C,CUSTOMER_PAYMENT_DATA!B:B,CUSTOMER_DATA!A104,CUSTOMER_PAYMENT_DATA!F:F,"D")-SUMIFS(CUSTOMER_PAYMENT_DATA!C:C,CUSTOMER_PAYMENT_DATA!B:B,CUSTOMER_DATA!A104,CUSTOMER_PAYMENT_DATA!F:F,"c"))</f>
        <v>0</v>
      </c>
      <c r="I104" s="2">
        <v>43352</v>
      </c>
      <c r="J104" t="s">
        <v>449</v>
      </c>
      <c r="K104" t="s">
        <v>450</v>
      </c>
    </row>
    <row r="105" spans="1:11" x14ac:dyDescent="0.25">
      <c r="A105">
        <v>103</v>
      </c>
      <c r="B105" t="s">
        <v>162</v>
      </c>
      <c r="H105" s="6">
        <f>(L105+SUMIFS(ORDER_DATA!$F$4:$F$1048576,ORDER_DATA!$B$4:$B$1048576,A105))+ (SUMIFS(CUSTOMER_PAYMENT_DATA!C:C,CUSTOMER_PAYMENT_DATA!B:B,CUSTOMER_DATA!A105,CUSTOMER_PAYMENT_DATA!F:F,"D")-SUMIFS(CUSTOMER_PAYMENT_DATA!C:C,CUSTOMER_PAYMENT_DATA!B:B,CUSTOMER_DATA!A105,CUSTOMER_PAYMENT_DATA!F:F,"c"))</f>
        <v>0</v>
      </c>
      <c r="I105" s="2">
        <v>43352</v>
      </c>
      <c r="J105" t="s">
        <v>449</v>
      </c>
      <c r="K105" t="s">
        <v>450</v>
      </c>
    </row>
    <row r="106" spans="1:11" x14ac:dyDescent="0.25">
      <c r="A106">
        <v>104</v>
      </c>
      <c r="B106" t="s">
        <v>163</v>
      </c>
      <c r="H106" s="6">
        <f>(L106+SUMIFS(ORDER_DATA!$F$4:$F$1048576,ORDER_DATA!$B$4:$B$1048576,A106))+ (SUMIFS(CUSTOMER_PAYMENT_DATA!C:C,CUSTOMER_PAYMENT_DATA!B:B,CUSTOMER_DATA!A106,CUSTOMER_PAYMENT_DATA!F:F,"D")-SUMIFS(CUSTOMER_PAYMENT_DATA!C:C,CUSTOMER_PAYMENT_DATA!B:B,CUSTOMER_DATA!A106,CUSTOMER_PAYMENT_DATA!F:F,"c"))</f>
        <v>0</v>
      </c>
      <c r="I106" s="2">
        <v>43352</v>
      </c>
      <c r="J106" t="s">
        <v>449</v>
      </c>
      <c r="K106" t="s">
        <v>450</v>
      </c>
    </row>
    <row r="107" spans="1:11" x14ac:dyDescent="0.25">
      <c r="A107">
        <v>105</v>
      </c>
      <c r="B107" t="s">
        <v>164</v>
      </c>
      <c r="H107" s="6">
        <f>(L107+SUMIFS(ORDER_DATA!$F$4:$F$1048576,ORDER_DATA!$B$4:$B$1048576,A107))+ (SUMIFS(CUSTOMER_PAYMENT_DATA!C:C,CUSTOMER_PAYMENT_DATA!B:B,CUSTOMER_DATA!A107,CUSTOMER_PAYMENT_DATA!F:F,"D")-SUMIFS(CUSTOMER_PAYMENT_DATA!C:C,CUSTOMER_PAYMENT_DATA!B:B,CUSTOMER_DATA!A107,CUSTOMER_PAYMENT_DATA!F:F,"c"))</f>
        <v>0</v>
      </c>
      <c r="I107" s="2">
        <v>43352</v>
      </c>
      <c r="J107" t="s">
        <v>449</v>
      </c>
      <c r="K107" t="s">
        <v>450</v>
      </c>
    </row>
    <row r="108" spans="1:11" x14ac:dyDescent="0.25">
      <c r="A108">
        <v>106</v>
      </c>
      <c r="B108" t="s">
        <v>165</v>
      </c>
      <c r="H108" s="6">
        <f>(L108+SUMIFS(ORDER_DATA!$F$4:$F$1048576,ORDER_DATA!$B$4:$B$1048576,A108))+ (SUMIFS(CUSTOMER_PAYMENT_DATA!C:C,CUSTOMER_PAYMENT_DATA!B:B,CUSTOMER_DATA!A108,CUSTOMER_PAYMENT_DATA!F:F,"D")-SUMIFS(CUSTOMER_PAYMENT_DATA!C:C,CUSTOMER_PAYMENT_DATA!B:B,CUSTOMER_DATA!A108,CUSTOMER_PAYMENT_DATA!F:F,"c"))</f>
        <v>0</v>
      </c>
      <c r="I108" s="2">
        <v>43352</v>
      </c>
      <c r="J108" t="s">
        <v>449</v>
      </c>
      <c r="K108" t="s">
        <v>450</v>
      </c>
    </row>
    <row r="109" spans="1:11" x14ac:dyDescent="0.25">
      <c r="A109">
        <v>107</v>
      </c>
      <c r="B109" t="s">
        <v>166</v>
      </c>
      <c r="H109" s="6">
        <f>(L109+SUMIFS(ORDER_DATA!$F$4:$F$1048576,ORDER_DATA!$B$4:$B$1048576,A109))+ (SUMIFS(CUSTOMER_PAYMENT_DATA!C:C,CUSTOMER_PAYMENT_DATA!B:B,CUSTOMER_DATA!A109,CUSTOMER_PAYMENT_DATA!F:F,"D")-SUMIFS(CUSTOMER_PAYMENT_DATA!C:C,CUSTOMER_PAYMENT_DATA!B:B,CUSTOMER_DATA!A109,CUSTOMER_PAYMENT_DATA!F:F,"c"))</f>
        <v>0</v>
      </c>
      <c r="I109" s="2">
        <v>43352</v>
      </c>
      <c r="J109" t="s">
        <v>449</v>
      </c>
      <c r="K109" t="s">
        <v>450</v>
      </c>
    </row>
    <row r="110" spans="1:11" x14ac:dyDescent="0.25">
      <c r="A110">
        <v>108</v>
      </c>
      <c r="B110" t="s">
        <v>167</v>
      </c>
      <c r="H110" s="6">
        <f>(L110+SUMIFS(ORDER_DATA!$F$4:$F$1048576,ORDER_DATA!$B$4:$B$1048576,A110))+ (SUMIFS(CUSTOMER_PAYMENT_DATA!C:C,CUSTOMER_PAYMENT_DATA!B:B,CUSTOMER_DATA!A110,CUSTOMER_PAYMENT_DATA!F:F,"D")-SUMIFS(CUSTOMER_PAYMENT_DATA!C:C,CUSTOMER_PAYMENT_DATA!B:B,CUSTOMER_DATA!A110,CUSTOMER_PAYMENT_DATA!F:F,"c"))</f>
        <v>0</v>
      </c>
      <c r="I110" s="2">
        <v>43352</v>
      </c>
      <c r="J110" t="s">
        <v>449</v>
      </c>
      <c r="K110" t="s">
        <v>450</v>
      </c>
    </row>
    <row r="111" spans="1:11" x14ac:dyDescent="0.25">
      <c r="A111">
        <v>109</v>
      </c>
      <c r="B111" t="s">
        <v>168</v>
      </c>
      <c r="H111" s="6">
        <f>(L111+SUMIFS(ORDER_DATA!$F$4:$F$1048576,ORDER_DATA!$B$4:$B$1048576,A111))+ (SUMIFS(CUSTOMER_PAYMENT_DATA!C:C,CUSTOMER_PAYMENT_DATA!B:B,CUSTOMER_DATA!A111,CUSTOMER_PAYMENT_DATA!F:F,"D")-SUMIFS(CUSTOMER_PAYMENT_DATA!C:C,CUSTOMER_PAYMENT_DATA!B:B,CUSTOMER_DATA!A111,CUSTOMER_PAYMENT_DATA!F:F,"c"))</f>
        <v>0</v>
      </c>
      <c r="I111" s="2">
        <v>43352</v>
      </c>
      <c r="J111" t="s">
        <v>449</v>
      </c>
      <c r="K111" t="s">
        <v>450</v>
      </c>
    </row>
    <row r="112" spans="1:11" x14ac:dyDescent="0.25">
      <c r="A112">
        <v>110</v>
      </c>
      <c r="B112" t="s">
        <v>169</v>
      </c>
      <c r="H112" s="6">
        <f>(L112+SUMIFS(ORDER_DATA!$F$4:$F$1048576,ORDER_DATA!$B$4:$B$1048576,A112))+ (SUMIFS(CUSTOMER_PAYMENT_DATA!C:C,CUSTOMER_PAYMENT_DATA!B:B,CUSTOMER_DATA!A112,CUSTOMER_PAYMENT_DATA!F:F,"D")-SUMIFS(CUSTOMER_PAYMENT_DATA!C:C,CUSTOMER_PAYMENT_DATA!B:B,CUSTOMER_DATA!A112,CUSTOMER_PAYMENT_DATA!F:F,"c"))</f>
        <v>0</v>
      </c>
      <c r="I112" s="2">
        <v>43352</v>
      </c>
      <c r="J112" t="s">
        <v>449</v>
      </c>
      <c r="K112" t="s">
        <v>450</v>
      </c>
    </row>
    <row r="113" spans="1:11" x14ac:dyDescent="0.25">
      <c r="A113">
        <v>111</v>
      </c>
      <c r="B113" t="s">
        <v>170</v>
      </c>
      <c r="H113" s="6">
        <f>(L113+SUMIFS(ORDER_DATA!$F$4:$F$1048576,ORDER_DATA!$B$4:$B$1048576,A113))+ (SUMIFS(CUSTOMER_PAYMENT_DATA!C:C,CUSTOMER_PAYMENT_DATA!B:B,CUSTOMER_DATA!A113,CUSTOMER_PAYMENT_DATA!F:F,"D")-SUMIFS(CUSTOMER_PAYMENT_DATA!C:C,CUSTOMER_PAYMENT_DATA!B:B,CUSTOMER_DATA!A113,CUSTOMER_PAYMENT_DATA!F:F,"c"))</f>
        <v>0</v>
      </c>
      <c r="I113" s="2">
        <v>43352</v>
      </c>
      <c r="J113" t="s">
        <v>449</v>
      </c>
      <c r="K113" t="s">
        <v>450</v>
      </c>
    </row>
    <row r="114" spans="1:11" x14ac:dyDescent="0.25">
      <c r="A114">
        <v>112</v>
      </c>
      <c r="B114" t="s">
        <v>171</v>
      </c>
      <c r="H114" s="6">
        <f>(L114+SUMIFS(ORDER_DATA!$F$4:$F$1048576,ORDER_DATA!$B$4:$B$1048576,A114))+ (SUMIFS(CUSTOMER_PAYMENT_DATA!C:C,CUSTOMER_PAYMENT_DATA!B:B,CUSTOMER_DATA!A114,CUSTOMER_PAYMENT_DATA!F:F,"D")-SUMIFS(CUSTOMER_PAYMENT_DATA!C:C,CUSTOMER_PAYMENT_DATA!B:B,CUSTOMER_DATA!A114,CUSTOMER_PAYMENT_DATA!F:F,"c"))</f>
        <v>0</v>
      </c>
      <c r="I114" s="2">
        <v>43352</v>
      </c>
      <c r="J114" t="s">
        <v>449</v>
      </c>
      <c r="K114" t="s">
        <v>450</v>
      </c>
    </row>
    <row r="115" spans="1:11" x14ac:dyDescent="0.25">
      <c r="A115">
        <v>113</v>
      </c>
      <c r="B115" t="s">
        <v>172</v>
      </c>
      <c r="H115" s="6">
        <f>(L115+SUMIFS(ORDER_DATA!$F$4:$F$1048576,ORDER_DATA!$B$4:$B$1048576,A115))+ (SUMIFS(CUSTOMER_PAYMENT_DATA!C:C,CUSTOMER_PAYMENT_DATA!B:B,CUSTOMER_DATA!A115,CUSTOMER_PAYMENT_DATA!F:F,"D")-SUMIFS(CUSTOMER_PAYMENT_DATA!C:C,CUSTOMER_PAYMENT_DATA!B:B,CUSTOMER_DATA!A115,CUSTOMER_PAYMENT_DATA!F:F,"c"))</f>
        <v>0</v>
      </c>
      <c r="I115" s="2">
        <v>43352</v>
      </c>
      <c r="J115" t="s">
        <v>449</v>
      </c>
      <c r="K115" t="s">
        <v>450</v>
      </c>
    </row>
    <row r="116" spans="1:11" x14ac:dyDescent="0.25">
      <c r="A116">
        <v>114</v>
      </c>
      <c r="B116" t="s">
        <v>173</v>
      </c>
      <c r="H116" s="6">
        <f>(L116+SUMIFS(ORDER_DATA!$F$4:$F$1048576,ORDER_DATA!$B$4:$B$1048576,A116))+ (SUMIFS(CUSTOMER_PAYMENT_DATA!C:C,CUSTOMER_PAYMENT_DATA!B:B,CUSTOMER_DATA!A116,CUSTOMER_PAYMENT_DATA!F:F,"D")-SUMIFS(CUSTOMER_PAYMENT_DATA!C:C,CUSTOMER_PAYMENT_DATA!B:B,CUSTOMER_DATA!A116,CUSTOMER_PAYMENT_DATA!F:F,"c"))</f>
        <v>0</v>
      </c>
      <c r="I116" s="2">
        <v>43352</v>
      </c>
      <c r="J116" t="s">
        <v>449</v>
      </c>
      <c r="K116" t="s">
        <v>450</v>
      </c>
    </row>
    <row r="117" spans="1:11" x14ac:dyDescent="0.25">
      <c r="A117">
        <v>115</v>
      </c>
      <c r="B117" t="s">
        <v>174</v>
      </c>
      <c r="H117" s="6">
        <f>(L117+SUMIFS(ORDER_DATA!$F$4:$F$1048576,ORDER_DATA!$B$4:$B$1048576,A117))+ (SUMIFS(CUSTOMER_PAYMENT_DATA!C:C,CUSTOMER_PAYMENT_DATA!B:B,CUSTOMER_DATA!A117,CUSTOMER_PAYMENT_DATA!F:F,"D")-SUMIFS(CUSTOMER_PAYMENT_DATA!C:C,CUSTOMER_PAYMENT_DATA!B:B,CUSTOMER_DATA!A117,CUSTOMER_PAYMENT_DATA!F:F,"c"))</f>
        <v>0</v>
      </c>
      <c r="I117" s="2">
        <v>43352</v>
      </c>
      <c r="J117" t="s">
        <v>449</v>
      </c>
      <c r="K117" t="s">
        <v>450</v>
      </c>
    </row>
    <row r="118" spans="1:11" x14ac:dyDescent="0.25">
      <c r="A118">
        <v>116</v>
      </c>
      <c r="B118" t="s">
        <v>175</v>
      </c>
      <c r="H118" s="6">
        <f>(L118+SUMIFS(ORDER_DATA!$F$4:$F$1048576,ORDER_DATA!$B$4:$B$1048576,A118))+ (SUMIFS(CUSTOMER_PAYMENT_DATA!C:C,CUSTOMER_PAYMENT_DATA!B:B,CUSTOMER_DATA!A118,CUSTOMER_PAYMENT_DATA!F:F,"D")-SUMIFS(CUSTOMER_PAYMENT_DATA!C:C,CUSTOMER_PAYMENT_DATA!B:B,CUSTOMER_DATA!A118,CUSTOMER_PAYMENT_DATA!F:F,"c"))</f>
        <v>0</v>
      </c>
      <c r="I118" s="2">
        <v>43352</v>
      </c>
      <c r="J118" t="s">
        <v>449</v>
      </c>
      <c r="K118" t="s">
        <v>450</v>
      </c>
    </row>
    <row r="119" spans="1:11" x14ac:dyDescent="0.25">
      <c r="A119">
        <v>117</v>
      </c>
      <c r="B119" t="s">
        <v>176</v>
      </c>
      <c r="H119" s="6">
        <f>(L119+SUMIFS(ORDER_DATA!$F$4:$F$1048576,ORDER_DATA!$B$4:$B$1048576,A119))+ (SUMIFS(CUSTOMER_PAYMENT_DATA!C:C,CUSTOMER_PAYMENT_DATA!B:B,CUSTOMER_DATA!A119,CUSTOMER_PAYMENT_DATA!F:F,"D")-SUMIFS(CUSTOMER_PAYMENT_DATA!C:C,CUSTOMER_PAYMENT_DATA!B:B,CUSTOMER_DATA!A119,CUSTOMER_PAYMENT_DATA!F:F,"c"))</f>
        <v>0</v>
      </c>
      <c r="I119" s="2">
        <v>43352</v>
      </c>
      <c r="J119" t="s">
        <v>449</v>
      </c>
      <c r="K119" t="s">
        <v>450</v>
      </c>
    </row>
    <row r="120" spans="1:11" x14ac:dyDescent="0.25">
      <c r="A120">
        <v>118</v>
      </c>
      <c r="B120" t="s">
        <v>177</v>
      </c>
      <c r="H120" s="6">
        <f>(L120+SUMIFS(ORDER_DATA!$F$4:$F$1048576,ORDER_DATA!$B$4:$B$1048576,A120))+ (SUMIFS(CUSTOMER_PAYMENT_DATA!C:C,CUSTOMER_PAYMENT_DATA!B:B,CUSTOMER_DATA!A120,CUSTOMER_PAYMENT_DATA!F:F,"D")-SUMIFS(CUSTOMER_PAYMENT_DATA!C:C,CUSTOMER_PAYMENT_DATA!B:B,CUSTOMER_DATA!A120,CUSTOMER_PAYMENT_DATA!F:F,"c"))</f>
        <v>0</v>
      </c>
      <c r="I120" s="2">
        <v>43352</v>
      </c>
      <c r="J120" t="s">
        <v>449</v>
      </c>
      <c r="K120" t="s">
        <v>450</v>
      </c>
    </row>
    <row r="121" spans="1:11" x14ac:dyDescent="0.25">
      <c r="A121">
        <v>119</v>
      </c>
      <c r="B121" t="s">
        <v>178</v>
      </c>
      <c r="H121" s="6">
        <f>(L121+SUMIFS(ORDER_DATA!$F$4:$F$1048576,ORDER_DATA!$B$4:$B$1048576,A121))+ (SUMIFS(CUSTOMER_PAYMENT_DATA!C:C,CUSTOMER_PAYMENT_DATA!B:B,CUSTOMER_DATA!A121,CUSTOMER_PAYMENT_DATA!F:F,"D")-SUMIFS(CUSTOMER_PAYMENT_DATA!C:C,CUSTOMER_PAYMENT_DATA!B:B,CUSTOMER_DATA!A121,CUSTOMER_PAYMENT_DATA!F:F,"c"))</f>
        <v>0</v>
      </c>
      <c r="I121" s="2">
        <v>43352</v>
      </c>
      <c r="J121" t="s">
        <v>449</v>
      </c>
      <c r="K121" t="s">
        <v>450</v>
      </c>
    </row>
    <row r="122" spans="1:11" x14ac:dyDescent="0.25">
      <c r="A122">
        <v>120</v>
      </c>
      <c r="B122" t="s">
        <v>179</v>
      </c>
      <c r="H122" s="6">
        <f>(L122+SUMIFS(ORDER_DATA!$F$4:$F$1048576,ORDER_DATA!$B$4:$B$1048576,A122))+ (SUMIFS(CUSTOMER_PAYMENT_DATA!C:C,CUSTOMER_PAYMENT_DATA!B:B,CUSTOMER_DATA!A122,CUSTOMER_PAYMENT_DATA!F:F,"D")-SUMIFS(CUSTOMER_PAYMENT_DATA!C:C,CUSTOMER_PAYMENT_DATA!B:B,CUSTOMER_DATA!A122,CUSTOMER_PAYMENT_DATA!F:F,"c"))</f>
        <v>0</v>
      </c>
      <c r="I122" s="2">
        <v>43352</v>
      </c>
      <c r="J122" t="s">
        <v>449</v>
      </c>
      <c r="K122" t="s">
        <v>450</v>
      </c>
    </row>
    <row r="123" spans="1:11" x14ac:dyDescent="0.25">
      <c r="A123">
        <v>121</v>
      </c>
      <c r="B123" t="s">
        <v>180</v>
      </c>
      <c r="H123" s="6">
        <f>(L123+SUMIFS(ORDER_DATA!$F$4:$F$1048576,ORDER_DATA!$B$4:$B$1048576,A123))+ (SUMIFS(CUSTOMER_PAYMENT_DATA!C:C,CUSTOMER_PAYMENT_DATA!B:B,CUSTOMER_DATA!A123,CUSTOMER_PAYMENT_DATA!F:F,"D")-SUMIFS(CUSTOMER_PAYMENT_DATA!C:C,CUSTOMER_PAYMENT_DATA!B:B,CUSTOMER_DATA!A123,CUSTOMER_PAYMENT_DATA!F:F,"c"))</f>
        <v>0</v>
      </c>
      <c r="I123" s="2">
        <v>43352</v>
      </c>
      <c r="J123" t="s">
        <v>449</v>
      </c>
      <c r="K123" t="s">
        <v>450</v>
      </c>
    </row>
    <row r="124" spans="1:11" x14ac:dyDescent="0.25">
      <c r="A124">
        <v>122</v>
      </c>
      <c r="B124" t="s">
        <v>181</v>
      </c>
      <c r="H124" s="6">
        <f>(L124+SUMIFS(ORDER_DATA!$F$4:$F$1048576,ORDER_DATA!$B$4:$B$1048576,A124))+ (SUMIFS(CUSTOMER_PAYMENT_DATA!C:C,CUSTOMER_PAYMENT_DATA!B:B,CUSTOMER_DATA!A124,CUSTOMER_PAYMENT_DATA!F:F,"D")-SUMIFS(CUSTOMER_PAYMENT_DATA!C:C,CUSTOMER_PAYMENT_DATA!B:B,CUSTOMER_DATA!A124,CUSTOMER_PAYMENT_DATA!F:F,"c"))</f>
        <v>0</v>
      </c>
      <c r="I124" s="2">
        <v>43352</v>
      </c>
      <c r="J124" t="s">
        <v>449</v>
      </c>
      <c r="K124" t="s">
        <v>450</v>
      </c>
    </row>
    <row r="125" spans="1:11" x14ac:dyDescent="0.25">
      <c r="A125">
        <v>123</v>
      </c>
      <c r="B125" t="s">
        <v>182</v>
      </c>
      <c r="H125" s="6">
        <f>(L125+SUMIFS(ORDER_DATA!$F$4:$F$1048576,ORDER_DATA!$B$4:$B$1048576,A125))+ (SUMIFS(CUSTOMER_PAYMENT_DATA!C:C,CUSTOMER_PAYMENT_DATA!B:B,CUSTOMER_DATA!A125,CUSTOMER_PAYMENT_DATA!F:F,"D")-SUMIFS(CUSTOMER_PAYMENT_DATA!C:C,CUSTOMER_PAYMENT_DATA!B:B,CUSTOMER_DATA!A125,CUSTOMER_PAYMENT_DATA!F:F,"c"))</f>
        <v>0</v>
      </c>
      <c r="I125" s="2">
        <v>43352</v>
      </c>
      <c r="J125" t="s">
        <v>449</v>
      </c>
      <c r="K125" t="s">
        <v>450</v>
      </c>
    </row>
    <row r="126" spans="1:11" x14ac:dyDescent="0.25">
      <c r="A126">
        <v>124</v>
      </c>
      <c r="B126" t="s">
        <v>183</v>
      </c>
      <c r="H126" s="6">
        <f>(L126+SUMIFS(ORDER_DATA!$F$4:$F$1048576,ORDER_DATA!$B$4:$B$1048576,A126))+ (SUMIFS(CUSTOMER_PAYMENT_DATA!C:C,CUSTOMER_PAYMENT_DATA!B:B,CUSTOMER_DATA!A126,CUSTOMER_PAYMENT_DATA!F:F,"D")-SUMIFS(CUSTOMER_PAYMENT_DATA!C:C,CUSTOMER_PAYMENT_DATA!B:B,CUSTOMER_DATA!A126,CUSTOMER_PAYMENT_DATA!F:F,"c"))</f>
        <v>0</v>
      </c>
      <c r="I126" s="2">
        <v>43352</v>
      </c>
      <c r="J126" t="s">
        <v>449</v>
      </c>
      <c r="K126" t="s">
        <v>450</v>
      </c>
    </row>
    <row r="127" spans="1:11" x14ac:dyDescent="0.25">
      <c r="A127">
        <v>125</v>
      </c>
      <c r="B127" t="s">
        <v>184</v>
      </c>
      <c r="H127" s="6">
        <f>(L127+SUMIFS(ORDER_DATA!$F$4:$F$1048576,ORDER_DATA!$B$4:$B$1048576,A127))+ (SUMIFS(CUSTOMER_PAYMENT_DATA!C:C,CUSTOMER_PAYMENT_DATA!B:B,CUSTOMER_DATA!A127,CUSTOMER_PAYMENT_DATA!F:F,"D")-SUMIFS(CUSTOMER_PAYMENT_DATA!C:C,CUSTOMER_PAYMENT_DATA!B:B,CUSTOMER_DATA!A127,CUSTOMER_PAYMENT_DATA!F:F,"c"))</f>
        <v>0</v>
      </c>
      <c r="I127" s="2">
        <v>43352</v>
      </c>
      <c r="J127" t="s">
        <v>449</v>
      </c>
      <c r="K127" t="s">
        <v>450</v>
      </c>
    </row>
    <row r="128" spans="1:11" x14ac:dyDescent="0.25">
      <c r="A128">
        <v>126</v>
      </c>
      <c r="B128" t="s">
        <v>185</v>
      </c>
      <c r="H128" s="6">
        <f>(L128+SUMIFS(ORDER_DATA!$F$4:$F$1048576,ORDER_DATA!$B$4:$B$1048576,A128))+ (SUMIFS(CUSTOMER_PAYMENT_DATA!C:C,CUSTOMER_PAYMENT_DATA!B:B,CUSTOMER_DATA!A128,CUSTOMER_PAYMENT_DATA!F:F,"D")-SUMIFS(CUSTOMER_PAYMENT_DATA!C:C,CUSTOMER_PAYMENT_DATA!B:B,CUSTOMER_DATA!A128,CUSTOMER_PAYMENT_DATA!F:F,"c"))</f>
        <v>0</v>
      </c>
      <c r="I128" s="2">
        <v>43352</v>
      </c>
      <c r="J128" t="s">
        <v>449</v>
      </c>
      <c r="K128" t="s">
        <v>450</v>
      </c>
    </row>
    <row r="129" spans="1:11" x14ac:dyDescent="0.25">
      <c r="A129">
        <v>127</v>
      </c>
      <c r="B129" t="s">
        <v>186</v>
      </c>
      <c r="H129" s="6">
        <f>(L129+SUMIFS(ORDER_DATA!$F$4:$F$1048576,ORDER_DATA!$B$4:$B$1048576,A129))+ (SUMIFS(CUSTOMER_PAYMENT_DATA!C:C,CUSTOMER_PAYMENT_DATA!B:B,CUSTOMER_DATA!A129,CUSTOMER_PAYMENT_DATA!F:F,"D")-SUMIFS(CUSTOMER_PAYMENT_DATA!C:C,CUSTOMER_PAYMENT_DATA!B:B,CUSTOMER_DATA!A129,CUSTOMER_PAYMENT_DATA!F:F,"c"))</f>
        <v>0</v>
      </c>
      <c r="I129" s="2">
        <v>43352</v>
      </c>
      <c r="J129" t="s">
        <v>449</v>
      </c>
      <c r="K129" t="s">
        <v>450</v>
      </c>
    </row>
    <row r="130" spans="1:11" x14ac:dyDescent="0.25">
      <c r="A130">
        <v>128</v>
      </c>
      <c r="B130" t="s">
        <v>187</v>
      </c>
      <c r="H130" s="6">
        <f>(L130+SUMIFS(ORDER_DATA!$F$4:$F$1048576,ORDER_DATA!$B$4:$B$1048576,A130))+ (SUMIFS(CUSTOMER_PAYMENT_DATA!C:C,CUSTOMER_PAYMENT_DATA!B:B,CUSTOMER_DATA!A130,CUSTOMER_PAYMENT_DATA!F:F,"D")-SUMIFS(CUSTOMER_PAYMENT_DATA!C:C,CUSTOMER_PAYMENT_DATA!B:B,CUSTOMER_DATA!A130,CUSTOMER_PAYMENT_DATA!F:F,"c"))</f>
        <v>0</v>
      </c>
      <c r="I130" s="2">
        <v>43352</v>
      </c>
      <c r="J130" t="s">
        <v>449</v>
      </c>
      <c r="K130" t="s">
        <v>450</v>
      </c>
    </row>
    <row r="131" spans="1:11" x14ac:dyDescent="0.25">
      <c r="A131">
        <v>129</v>
      </c>
      <c r="B131" t="s">
        <v>188</v>
      </c>
      <c r="H131" s="6">
        <f>(L131+SUMIFS(ORDER_DATA!$F$4:$F$1048576,ORDER_DATA!$B$4:$B$1048576,A131))+ (SUMIFS(CUSTOMER_PAYMENT_DATA!C:C,CUSTOMER_PAYMENT_DATA!B:B,CUSTOMER_DATA!A131,CUSTOMER_PAYMENT_DATA!F:F,"D")-SUMIFS(CUSTOMER_PAYMENT_DATA!C:C,CUSTOMER_PAYMENT_DATA!B:B,CUSTOMER_DATA!A131,CUSTOMER_PAYMENT_DATA!F:F,"c"))</f>
        <v>0</v>
      </c>
      <c r="I131" s="2">
        <v>43352</v>
      </c>
      <c r="J131" t="s">
        <v>449</v>
      </c>
      <c r="K131" t="s">
        <v>450</v>
      </c>
    </row>
    <row r="132" spans="1:11" x14ac:dyDescent="0.25">
      <c r="A132">
        <v>130</v>
      </c>
      <c r="B132" t="s">
        <v>189</v>
      </c>
      <c r="H132" s="6">
        <f>(L132+SUMIFS(ORDER_DATA!$F$4:$F$1048576,ORDER_DATA!$B$4:$B$1048576,A132))+ (SUMIFS(CUSTOMER_PAYMENT_DATA!C:C,CUSTOMER_PAYMENT_DATA!B:B,CUSTOMER_DATA!A132,CUSTOMER_PAYMENT_DATA!F:F,"D")-SUMIFS(CUSTOMER_PAYMENT_DATA!C:C,CUSTOMER_PAYMENT_DATA!B:B,CUSTOMER_DATA!A132,CUSTOMER_PAYMENT_DATA!F:F,"c"))</f>
        <v>0</v>
      </c>
      <c r="I132" s="2">
        <v>43352</v>
      </c>
      <c r="J132" t="s">
        <v>449</v>
      </c>
      <c r="K132" t="s">
        <v>450</v>
      </c>
    </row>
    <row r="133" spans="1:11" x14ac:dyDescent="0.25">
      <c r="A133">
        <v>131</v>
      </c>
      <c r="B133" t="s">
        <v>190</v>
      </c>
      <c r="H133" s="6">
        <f>(L133+SUMIFS(ORDER_DATA!$F$4:$F$1048576,ORDER_DATA!$B$4:$B$1048576,A133))+ (SUMIFS(CUSTOMER_PAYMENT_DATA!C:C,CUSTOMER_PAYMENT_DATA!B:B,CUSTOMER_DATA!A133,CUSTOMER_PAYMENT_DATA!F:F,"D")-SUMIFS(CUSTOMER_PAYMENT_DATA!C:C,CUSTOMER_PAYMENT_DATA!B:B,CUSTOMER_DATA!A133,CUSTOMER_PAYMENT_DATA!F:F,"c"))</f>
        <v>0</v>
      </c>
      <c r="I133" s="2">
        <v>43352</v>
      </c>
      <c r="J133" t="s">
        <v>449</v>
      </c>
      <c r="K133" t="s">
        <v>450</v>
      </c>
    </row>
    <row r="134" spans="1:11" x14ac:dyDescent="0.25">
      <c r="A134">
        <v>132</v>
      </c>
      <c r="B134" t="s">
        <v>191</v>
      </c>
      <c r="H134" s="6">
        <f>(L134+SUMIFS(ORDER_DATA!$F$4:$F$1048576,ORDER_DATA!$B$4:$B$1048576,A134))+ (SUMIFS(CUSTOMER_PAYMENT_DATA!C:C,CUSTOMER_PAYMENT_DATA!B:B,CUSTOMER_DATA!A134,CUSTOMER_PAYMENT_DATA!F:F,"D")-SUMIFS(CUSTOMER_PAYMENT_DATA!C:C,CUSTOMER_PAYMENT_DATA!B:B,CUSTOMER_DATA!A134,CUSTOMER_PAYMENT_DATA!F:F,"c"))</f>
        <v>0</v>
      </c>
      <c r="I134" s="2">
        <v>43352</v>
      </c>
      <c r="J134" t="s">
        <v>449</v>
      </c>
      <c r="K134" t="s">
        <v>450</v>
      </c>
    </row>
    <row r="135" spans="1:11" x14ac:dyDescent="0.25">
      <c r="A135">
        <v>133</v>
      </c>
      <c r="B135" t="s">
        <v>192</v>
      </c>
      <c r="H135" s="6">
        <f>(L135+SUMIFS(ORDER_DATA!$F$4:$F$1048576,ORDER_DATA!$B$4:$B$1048576,A135))+ (SUMIFS(CUSTOMER_PAYMENT_DATA!C:C,CUSTOMER_PAYMENT_DATA!B:B,CUSTOMER_DATA!A135,CUSTOMER_PAYMENT_DATA!F:F,"D")-SUMIFS(CUSTOMER_PAYMENT_DATA!C:C,CUSTOMER_PAYMENT_DATA!B:B,CUSTOMER_DATA!A135,CUSTOMER_PAYMENT_DATA!F:F,"c"))</f>
        <v>0</v>
      </c>
      <c r="I135" s="2">
        <v>43352</v>
      </c>
      <c r="J135" t="s">
        <v>449</v>
      </c>
      <c r="K135" t="s">
        <v>450</v>
      </c>
    </row>
    <row r="136" spans="1:11" x14ac:dyDescent="0.25">
      <c r="A136">
        <v>134</v>
      </c>
      <c r="B136" t="s">
        <v>193</v>
      </c>
      <c r="H136" s="6">
        <f>(L136+SUMIFS(ORDER_DATA!$F$4:$F$1048576,ORDER_DATA!$B$4:$B$1048576,A136))+ (SUMIFS(CUSTOMER_PAYMENT_DATA!C:C,CUSTOMER_PAYMENT_DATA!B:B,CUSTOMER_DATA!A136,CUSTOMER_PAYMENT_DATA!F:F,"D")-SUMIFS(CUSTOMER_PAYMENT_DATA!C:C,CUSTOMER_PAYMENT_DATA!B:B,CUSTOMER_DATA!A136,CUSTOMER_PAYMENT_DATA!F:F,"c"))</f>
        <v>0</v>
      </c>
      <c r="I136" s="2">
        <v>43352</v>
      </c>
      <c r="J136" t="s">
        <v>449</v>
      </c>
      <c r="K136" t="s">
        <v>450</v>
      </c>
    </row>
    <row r="137" spans="1:11" x14ac:dyDescent="0.25">
      <c r="A137">
        <v>135</v>
      </c>
      <c r="B137" t="s">
        <v>194</v>
      </c>
      <c r="H137" s="6">
        <f>(L137+SUMIFS(ORDER_DATA!$F$4:$F$1048576,ORDER_DATA!$B$4:$B$1048576,A137))+ (SUMIFS(CUSTOMER_PAYMENT_DATA!C:C,CUSTOMER_PAYMENT_DATA!B:B,CUSTOMER_DATA!A137,CUSTOMER_PAYMENT_DATA!F:F,"D")-SUMIFS(CUSTOMER_PAYMENT_DATA!C:C,CUSTOMER_PAYMENT_DATA!B:B,CUSTOMER_DATA!A137,CUSTOMER_PAYMENT_DATA!F:F,"c"))</f>
        <v>0</v>
      </c>
      <c r="I137" s="2">
        <v>43352</v>
      </c>
      <c r="J137" t="s">
        <v>449</v>
      </c>
      <c r="K137" t="s">
        <v>450</v>
      </c>
    </row>
    <row r="138" spans="1:11" x14ac:dyDescent="0.25">
      <c r="A138">
        <v>136</v>
      </c>
      <c r="B138" t="s">
        <v>195</v>
      </c>
      <c r="H138" s="6">
        <f>(L138+SUMIFS(ORDER_DATA!$F$4:$F$1048576,ORDER_DATA!$B$4:$B$1048576,A138))+ (SUMIFS(CUSTOMER_PAYMENT_DATA!C:C,CUSTOMER_PAYMENT_DATA!B:B,CUSTOMER_DATA!A138,CUSTOMER_PAYMENT_DATA!F:F,"D")-SUMIFS(CUSTOMER_PAYMENT_DATA!C:C,CUSTOMER_PAYMENT_DATA!B:B,CUSTOMER_DATA!A138,CUSTOMER_PAYMENT_DATA!F:F,"c"))</f>
        <v>0</v>
      </c>
      <c r="I138" s="2">
        <v>43352</v>
      </c>
      <c r="J138" t="s">
        <v>449</v>
      </c>
      <c r="K138" t="s">
        <v>450</v>
      </c>
    </row>
    <row r="139" spans="1:11" x14ac:dyDescent="0.25">
      <c r="A139">
        <v>137</v>
      </c>
      <c r="B139" t="s">
        <v>196</v>
      </c>
      <c r="H139" s="6">
        <f>(L139+SUMIFS(ORDER_DATA!$F$4:$F$1048576,ORDER_DATA!$B$4:$B$1048576,A139))+ (SUMIFS(CUSTOMER_PAYMENT_DATA!C:C,CUSTOMER_PAYMENT_DATA!B:B,CUSTOMER_DATA!A139,CUSTOMER_PAYMENT_DATA!F:F,"D")-SUMIFS(CUSTOMER_PAYMENT_DATA!C:C,CUSTOMER_PAYMENT_DATA!B:B,CUSTOMER_DATA!A139,CUSTOMER_PAYMENT_DATA!F:F,"c"))</f>
        <v>0</v>
      </c>
      <c r="I139" s="2">
        <v>43352</v>
      </c>
      <c r="J139" t="s">
        <v>449</v>
      </c>
      <c r="K139" t="s">
        <v>450</v>
      </c>
    </row>
    <row r="140" spans="1:11" x14ac:dyDescent="0.25">
      <c r="A140">
        <v>138</v>
      </c>
      <c r="B140" t="s">
        <v>197</v>
      </c>
      <c r="H140" s="6">
        <f>(L140+SUMIFS(ORDER_DATA!$F$4:$F$1048576,ORDER_DATA!$B$4:$B$1048576,A140))+ (SUMIFS(CUSTOMER_PAYMENT_DATA!C:C,CUSTOMER_PAYMENT_DATA!B:B,CUSTOMER_DATA!A140,CUSTOMER_PAYMENT_DATA!F:F,"D")-SUMIFS(CUSTOMER_PAYMENT_DATA!C:C,CUSTOMER_PAYMENT_DATA!B:B,CUSTOMER_DATA!A140,CUSTOMER_PAYMENT_DATA!F:F,"c"))</f>
        <v>0</v>
      </c>
      <c r="I140" s="2">
        <v>43352</v>
      </c>
      <c r="J140" t="s">
        <v>449</v>
      </c>
      <c r="K140" t="s">
        <v>450</v>
      </c>
    </row>
    <row r="141" spans="1:11" x14ac:dyDescent="0.25">
      <c r="A141">
        <v>139</v>
      </c>
      <c r="B141" t="s">
        <v>198</v>
      </c>
      <c r="H141" s="6">
        <f>(L141+SUMIFS(ORDER_DATA!$F$4:$F$1048576,ORDER_DATA!$B$4:$B$1048576,A141))+ (SUMIFS(CUSTOMER_PAYMENT_DATA!C:C,CUSTOMER_PAYMENT_DATA!B:B,CUSTOMER_DATA!A141,CUSTOMER_PAYMENT_DATA!F:F,"D")-SUMIFS(CUSTOMER_PAYMENT_DATA!C:C,CUSTOMER_PAYMENT_DATA!B:B,CUSTOMER_DATA!A141,CUSTOMER_PAYMENT_DATA!F:F,"c"))</f>
        <v>0</v>
      </c>
      <c r="I141" s="2">
        <v>43352</v>
      </c>
      <c r="J141" t="s">
        <v>449</v>
      </c>
      <c r="K141" t="s">
        <v>450</v>
      </c>
    </row>
    <row r="142" spans="1:11" x14ac:dyDescent="0.25">
      <c r="A142">
        <v>140</v>
      </c>
      <c r="B142" t="s">
        <v>199</v>
      </c>
      <c r="H142" s="6">
        <f>(L142+SUMIFS(ORDER_DATA!$F$4:$F$1048576,ORDER_DATA!$B$4:$B$1048576,A142))+ (SUMIFS(CUSTOMER_PAYMENT_DATA!C:C,CUSTOMER_PAYMENT_DATA!B:B,CUSTOMER_DATA!A142,CUSTOMER_PAYMENT_DATA!F:F,"D")-SUMIFS(CUSTOMER_PAYMENT_DATA!C:C,CUSTOMER_PAYMENT_DATA!B:B,CUSTOMER_DATA!A142,CUSTOMER_PAYMENT_DATA!F:F,"c"))</f>
        <v>0</v>
      </c>
      <c r="I142" s="2">
        <v>43352</v>
      </c>
      <c r="J142" t="s">
        <v>449</v>
      </c>
      <c r="K142" t="s">
        <v>450</v>
      </c>
    </row>
    <row r="143" spans="1:11" x14ac:dyDescent="0.25">
      <c r="A143">
        <v>141</v>
      </c>
      <c r="B143" t="s">
        <v>200</v>
      </c>
      <c r="H143" s="6">
        <f>(L143+SUMIFS(ORDER_DATA!$F$4:$F$1048576,ORDER_DATA!$B$4:$B$1048576,A143))+ (SUMIFS(CUSTOMER_PAYMENT_DATA!C:C,CUSTOMER_PAYMENT_DATA!B:B,CUSTOMER_DATA!A143,CUSTOMER_PAYMENT_DATA!F:F,"D")-SUMIFS(CUSTOMER_PAYMENT_DATA!C:C,CUSTOMER_PAYMENT_DATA!B:B,CUSTOMER_DATA!A143,CUSTOMER_PAYMENT_DATA!F:F,"c"))</f>
        <v>0</v>
      </c>
      <c r="I143" s="2">
        <v>43352</v>
      </c>
      <c r="J143" t="s">
        <v>449</v>
      </c>
      <c r="K143" t="s">
        <v>450</v>
      </c>
    </row>
    <row r="144" spans="1:11" x14ac:dyDescent="0.25">
      <c r="A144">
        <v>142</v>
      </c>
      <c r="B144" t="s">
        <v>201</v>
      </c>
      <c r="H144" s="6">
        <f>(L144+SUMIFS(ORDER_DATA!$F$4:$F$1048576,ORDER_DATA!$B$4:$B$1048576,A144))+ (SUMIFS(CUSTOMER_PAYMENT_DATA!C:C,CUSTOMER_PAYMENT_DATA!B:B,CUSTOMER_DATA!A144,CUSTOMER_PAYMENT_DATA!F:F,"D")-SUMIFS(CUSTOMER_PAYMENT_DATA!C:C,CUSTOMER_PAYMENT_DATA!B:B,CUSTOMER_DATA!A144,CUSTOMER_PAYMENT_DATA!F:F,"c"))</f>
        <v>0</v>
      </c>
      <c r="I144" s="2">
        <v>43352</v>
      </c>
      <c r="J144" t="s">
        <v>449</v>
      </c>
      <c r="K144" t="s">
        <v>450</v>
      </c>
    </row>
    <row r="145" spans="1:11" x14ac:dyDescent="0.25">
      <c r="A145">
        <v>143</v>
      </c>
      <c r="B145" t="s">
        <v>202</v>
      </c>
      <c r="H145" s="6">
        <f>(L145+SUMIFS(ORDER_DATA!$F$4:$F$1048576,ORDER_DATA!$B$4:$B$1048576,A145))+ (SUMIFS(CUSTOMER_PAYMENT_DATA!C:C,CUSTOMER_PAYMENT_DATA!B:B,CUSTOMER_DATA!A145,CUSTOMER_PAYMENT_DATA!F:F,"D")-SUMIFS(CUSTOMER_PAYMENT_DATA!C:C,CUSTOMER_PAYMENT_DATA!B:B,CUSTOMER_DATA!A145,CUSTOMER_PAYMENT_DATA!F:F,"c"))</f>
        <v>0</v>
      </c>
      <c r="I145" s="2">
        <v>43352</v>
      </c>
      <c r="J145" t="s">
        <v>449</v>
      </c>
      <c r="K145" t="s">
        <v>450</v>
      </c>
    </row>
    <row r="146" spans="1:11" x14ac:dyDescent="0.25">
      <c r="A146">
        <v>144</v>
      </c>
      <c r="B146" t="s">
        <v>203</v>
      </c>
      <c r="H146" s="6">
        <f>(L146+SUMIFS(ORDER_DATA!$F$4:$F$1048576,ORDER_DATA!$B$4:$B$1048576,A146))+ (SUMIFS(CUSTOMER_PAYMENT_DATA!C:C,CUSTOMER_PAYMENT_DATA!B:B,CUSTOMER_DATA!A146,CUSTOMER_PAYMENT_DATA!F:F,"D")-SUMIFS(CUSTOMER_PAYMENT_DATA!C:C,CUSTOMER_PAYMENT_DATA!B:B,CUSTOMER_DATA!A146,CUSTOMER_PAYMENT_DATA!F:F,"c"))</f>
        <v>0</v>
      </c>
      <c r="I146" s="2">
        <v>43352</v>
      </c>
      <c r="J146" t="s">
        <v>449</v>
      </c>
      <c r="K146" t="s">
        <v>450</v>
      </c>
    </row>
    <row r="147" spans="1:11" x14ac:dyDescent="0.25">
      <c r="A147">
        <v>145</v>
      </c>
      <c r="B147" t="s">
        <v>204</v>
      </c>
      <c r="H147" s="6">
        <f>(L147+SUMIFS(ORDER_DATA!$F$4:$F$1048576,ORDER_DATA!$B$4:$B$1048576,A147))+ (SUMIFS(CUSTOMER_PAYMENT_DATA!C:C,CUSTOMER_PAYMENT_DATA!B:B,CUSTOMER_DATA!A147,CUSTOMER_PAYMENT_DATA!F:F,"D")-SUMIFS(CUSTOMER_PAYMENT_DATA!C:C,CUSTOMER_PAYMENT_DATA!B:B,CUSTOMER_DATA!A147,CUSTOMER_PAYMENT_DATA!F:F,"c"))</f>
        <v>0</v>
      </c>
      <c r="I147" s="2">
        <v>43352</v>
      </c>
      <c r="J147" t="s">
        <v>449</v>
      </c>
      <c r="K147" t="s">
        <v>450</v>
      </c>
    </row>
    <row r="148" spans="1:11" x14ac:dyDescent="0.25">
      <c r="A148">
        <v>146</v>
      </c>
      <c r="B148" t="s">
        <v>205</v>
      </c>
      <c r="H148" s="6">
        <f>(L148+SUMIFS(ORDER_DATA!$F$4:$F$1048576,ORDER_DATA!$B$4:$B$1048576,A148))+ (SUMIFS(CUSTOMER_PAYMENT_DATA!C:C,CUSTOMER_PAYMENT_DATA!B:B,CUSTOMER_DATA!A148,CUSTOMER_PAYMENT_DATA!F:F,"D")-SUMIFS(CUSTOMER_PAYMENT_DATA!C:C,CUSTOMER_PAYMENT_DATA!B:B,CUSTOMER_DATA!A148,CUSTOMER_PAYMENT_DATA!F:F,"c"))</f>
        <v>0</v>
      </c>
      <c r="I148" s="2">
        <v>43352</v>
      </c>
      <c r="J148" t="s">
        <v>449</v>
      </c>
      <c r="K148" t="s">
        <v>450</v>
      </c>
    </row>
    <row r="149" spans="1:11" x14ac:dyDescent="0.25">
      <c r="A149">
        <v>147</v>
      </c>
      <c r="B149" t="s">
        <v>206</v>
      </c>
      <c r="H149" s="6">
        <f>(L149+SUMIFS(ORDER_DATA!$F$4:$F$1048576,ORDER_DATA!$B$4:$B$1048576,A149))+ (SUMIFS(CUSTOMER_PAYMENT_DATA!C:C,CUSTOMER_PAYMENT_DATA!B:B,CUSTOMER_DATA!A149,CUSTOMER_PAYMENT_DATA!F:F,"D")-SUMIFS(CUSTOMER_PAYMENT_DATA!C:C,CUSTOMER_PAYMENT_DATA!B:B,CUSTOMER_DATA!A149,CUSTOMER_PAYMENT_DATA!F:F,"c"))</f>
        <v>0</v>
      </c>
      <c r="I149" s="2">
        <v>43352</v>
      </c>
      <c r="J149" t="s">
        <v>449</v>
      </c>
      <c r="K149" t="s">
        <v>450</v>
      </c>
    </row>
    <row r="150" spans="1:11" x14ac:dyDescent="0.25">
      <c r="A150">
        <v>148</v>
      </c>
      <c r="B150" t="s">
        <v>207</v>
      </c>
      <c r="H150" s="6">
        <f>(L150+SUMIFS(ORDER_DATA!$F$4:$F$1048576,ORDER_DATA!$B$4:$B$1048576,A150))+ (SUMIFS(CUSTOMER_PAYMENT_DATA!C:C,CUSTOMER_PAYMENT_DATA!B:B,CUSTOMER_DATA!A150,CUSTOMER_PAYMENT_DATA!F:F,"D")-SUMIFS(CUSTOMER_PAYMENT_DATA!C:C,CUSTOMER_PAYMENT_DATA!B:B,CUSTOMER_DATA!A150,CUSTOMER_PAYMENT_DATA!F:F,"c"))</f>
        <v>0</v>
      </c>
      <c r="I150" s="2">
        <v>43352</v>
      </c>
      <c r="J150" t="s">
        <v>449</v>
      </c>
      <c r="K150" t="s">
        <v>450</v>
      </c>
    </row>
    <row r="151" spans="1:11" x14ac:dyDescent="0.25">
      <c r="A151">
        <v>149</v>
      </c>
      <c r="B151" t="s">
        <v>208</v>
      </c>
      <c r="H151" s="6">
        <f>(L151+SUMIFS(ORDER_DATA!$F$4:$F$1048576,ORDER_DATA!$B$4:$B$1048576,A151))+ (SUMIFS(CUSTOMER_PAYMENT_DATA!C:C,CUSTOMER_PAYMENT_DATA!B:B,CUSTOMER_DATA!A151,CUSTOMER_PAYMENT_DATA!F:F,"D")-SUMIFS(CUSTOMER_PAYMENT_DATA!C:C,CUSTOMER_PAYMENT_DATA!B:B,CUSTOMER_DATA!A151,CUSTOMER_PAYMENT_DATA!F:F,"c"))</f>
        <v>0</v>
      </c>
      <c r="I151" s="2">
        <v>43352</v>
      </c>
      <c r="J151" t="s">
        <v>449</v>
      </c>
      <c r="K151" t="s">
        <v>450</v>
      </c>
    </row>
    <row r="152" spans="1:11" x14ac:dyDescent="0.25">
      <c r="A152">
        <v>150</v>
      </c>
      <c r="B152" t="s">
        <v>209</v>
      </c>
      <c r="H152" s="6">
        <f>(L152+SUMIFS(ORDER_DATA!$F$4:$F$1048576,ORDER_DATA!$B$4:$B$1048576,A152))+ (SUMIFS(CUSTOMER_PAYMENT_DATA!C:C,CUSTOMER_PAYMENT_DATA!B:B,CUSTOMER_DATA!A152,CUSTOMER_PAYMENT_DATA!F:F,"D")-SUMIFS(CUSTOMER_PAYMENT_DATA!C:C,CUSTOMER_PAYMENT_DATA!B:B,CUSTOMER_DATA!A152,CUSTOMER_PAYMENT_DATA!F:F,"c"))</f>
        <v>0</v>
      </c>
      <c r="I152" s="2">
        <v>43352</v>
      </c>
      <c r="J152" t="s">
        <v>449</v>
      </c>
      <c r="K152" t="s">
        <v>450</v>
      </c>
    </row>
    <row r="153" spans="1:11" x14ac:dyDescent="0.25">
      <c r="A153">
        <v>151</v>
      </c>
      <c r="B153" t="s">
        <v>210</v>
      </c>
      <c r="H153" s="6">
        <f>(L153+SUMIFS(ORDER_DATA!$F$4:$F$1048576,ORDER_DATA!$B$4:$B$1048576,A153))+ (SUMIFS(CUSTOMER_PAYMENT_DATA!C:C,CUSTOMER_PAYMENT_DATA!B:B,CUSTOMER_DATA!A153,CUSTOMER_PAYMENT_DATA!F:F,"D")-SUMIFS(CUSTOMER_PAYMENT_DATA!C:C,CUSTOMER_PAYMENT_DATA!B:B,CUSTOMER_DATA!A153,CUSTOMER_PAYMENT_DATA!F:F,"c"))</f>
        <v>0</v>
      </c>
      <c r="I153" s="2">
        <v>43352</v>
      </c>
      <c r="J153" t="s">
        <v>449</v>
      </c>
      <c r="K153" t="s">
        <v>450</v>
      </c>
    </row>
    <row r="154" spans="1:11" x14ac:dyDescent="0.25">
      <c r="A154">
        <v>152</v>
      </c>
      <c r="B154" t="s">
        <v>211</v>
      </c>
      <c r="H154" s="6">
        <f>(L154+SUMIFS(ORDER_DATA!$F$4:$F$1048576,ORDER_DATA!$B$4:$B$1048576,A154))+ (SUMIFS(CUSTOMER_PAYMENT_DATA!C:C,CUSTOMER_PAYMENT_DATA!B:B,CUSTOMER_DATA!A154,CUSTOMER_PAYMENT_DATA!F:F,"D")-SUMIFS(CUSTOMER_PAYMENT_DATA!C:C,CUSTOMER_PAYMENT_DATA!B:B,CUSTOMER_DATA!A154,CUSTOMER_PAYMENT_DATA!F:F,"c"))</f>
        <v>0</v>
      </c>
      <c r="I154" s="2">
        <v>43352</v>
      </c>
      <c r="J154" t="s">
        <v>449</v>
      </c>
      <c r="K154" t="s">
        <v>450</v>
      </c>
    </row>
    <row r="155" spans="1:11" x14ac:dyDescent="0.25">
      <c r="A155">
        <v>153</v>
      </c>
      <c r="B155" t="s">
        <v>212</v>
      </c>
      <c r="H155" s="6">
        <f>(L155+SUMIFS(ORDER_DATA!$F$4:$F$1048576,ORDER_DATA!$B$4:$B$1048576,A155))+ (SUMIFS(CUSTOMER_PAYMENT_DATA!C:C,CUSTOMER_PAYMENT_DATA!B:B,CUSTOMER_DATA!A155,CUSTOMER_PAYMENT_DATA!F:F,"D")-SUMIFS(CUSTOMER_PAYMENT_DATA!C:C,CUSTOMER_PAYMENT_DATA!B:B,CUSTOMER_DATA!A155,CUSTOMER_PAYMENT_DATA!F:F,"c"))</f>
        <v>0</v>
      </c>
      <c r="I155" s="2">
        <v>43352</v>
      </c>
      <c r="J155" t="s">
        <v>449</v>
      </c>
      <c r="K155" t="s">
        <v>450</v>
      </c>
    </row>
    <row r="156" spans="1:11" x14ac:dyDescent="0.25">
      <c r="A156">
        <v>154</v>
      </c>
      <c r="B156" t="s">
        <v>213</v>
      </c>
      <c r="H156" s="6">
        <f>(L156+SUMIFS(ORDER_DATA!$F$4:$F$1048576,ORDER_DATA!$B$4:$B$1048576,A156))+ (SUMIFS(CUSTOMER_PAYMENT_DATA!C:C,CUSTOMER_PAYMENT_DATA!B:B,CUSTOMER_DATA!A156,CUSTOMER_PAYMENT_DATA!F:F,"D")-SUMIFS(CUSTOMER_PAYMENT_DATA!C:C,CUSTOMER_PAYMENT_DATA!B:B,CUSTOMER_DATA!A156,CUSTOMER_PAYMENT_DATA!F:F,"c"))</f>
        <v>0</v>
      </c>
      <c r="I156" s="2">
        <v>43352</v>
      </c>
      <c r="J156" t="s">
        <v>449</v>
      </c>
      <c r="K156" t="s">
        <v>450</v>
      </c>
    </row>
    <row r="157" spans="1:11" x14ac:dyDescent="0.25">
      <c r="A157">
        <v>155</v>
      </c>
      <c r="B157" t="s">
        <v>214</v>
      </c>
      <c r="H157" s="6">
        <f>(L157+SUMIFS(ORDER_DATA!$F$4:$F$1048576,ORDER_DATA!$B$4:$B$1048576,A157))+ (SUMIFS(CUSTOMER_PAYMENT_DATA!C:C,CUSTOMER_PAYMENT_DATA!B:B,CUSTOMER_DATA!A157,CUSTOMER_PAYMENT_DATA!F:F,"D")-SUMIFS(CUSTOMER_PAYMENT_DATA!C:C,CUSTOMER_PAYMENT_DATA!B:B,CUSTOMER_DATA!A157,CUSTOMER_PAYMENT_DATA!F:F,"c"))</f>
        <v>0</v>
      </c>
      <c r="I157" s="2">
        <v>43352</v>
      </c>
      <c r="J157" t="s">
        <v>449</v>
      </c>
      <c r="K157" t="s">
        <v>450</v>
      </c>
    </row>
    <row r="158" spans="1:11" x14ac:dyDescent="0.25">
      <c r="A158">
        <v>156</v>
      </c>
      <c r="B158" t="s">
        <v>215</v>
      </c>
      <c r="H158" s="6">
        <f>(L158+SUMIFS(ORDER_DATA!$F$4:$F$1048576,ORDER_DATA!$B$4:$B$1048576,A158))+ (SUMIFS(CUSTOMER_PAYMENT_DATA!C:C,CUSTOMER_PAYMENT_DATA!B:B,CUSTOMER_DATA!A158,CUSTOMER_PAYMENT_DATA!F:F,"D")-SUMIFS(CUSTOMER_PAYMENT_DATA!C:C,CUSTOMER_PAYMENT_DATA!B:B,CUSTOMER_DATA!A158,CUSTOMER_PAYMENT_DATA!F:F,"c"))</f>
        <v>0</v>
      </c>
      <c r="I158" s="2">
        <v>43352</v>
      </c>
      <c r="J158" t="s">
        <v>449</v>
      </c>
      <c r="K158" t="s">
        <v>450</v>
      </c>
    </row>
    <row r="159" spans="1:11" x14ac:dyDescent="0.25">
      <c r="A159">
        <v>157</v>
      </c>
      <c r="B159" t="s">
        <v>216</v>
      </c>
      <c r="H159" s="6">
        <f>(L159+SUMIFS(ORDER_DATA!$F$4:$F$1048576,ORDER_DATA!$B$4:$B$1048576,A159))+ (SUMIFS(CUSTOMER_PAYMENT_DATA!C:C,CUSTOMER_PAYMENT_DATA!B:B,CUSTOMER_DATA!A159,CUSTOMER_PAYMENT_DATA!F:F,"D")-SUMIFS(CUSTOMER_PAYMENT_DATA!C:C,CUSTOMER_PAYMENT_DATA!B:B,CUSTOMER_DATA!A159,CUSTOMER_PAYMENT_DATA!F:F,"c"))</f>
        <v>0</v>
      </c>
      <c r="I159" s="2">
        <v>43352</v>
      </c>
      <c r="J159" t="s">
        <v>449</v>
      </c>
      <c r="K159" t="s">
        <v>450</v>
      </c>
    </row>
    <row r="160" spans="1:11" x14ac:dyDescent="0.25">
      <c r="A160">
        <v>158</v>
      </c>
      <c r="B160" t="s">
        <v>217</v>
      </c>
      <c r="H160" s="6">
        <f>(L160+SUMIFS(ORDER_DATA!$F$4:$F$1048576,ORDER_DATA!$B$4:$B$1048576,A160))+ (SUMIFS(CUSTOMER_PAYMENT_DATA!C:C,CUSTOMER_PAYMENT_DATA!B:B,CUSTOMER_DATA!A160,CUSTOMER_PAYMENT_DATA!F:F,"D")-SUMIFS(CUSTOMER_PAYMENT_DATA!C:C,CUSTOMER_PAYMENT_DATA!B:B,CUSTOMER_DATA!A160,CUSTOMER_PAYMENT_DATA!F:F,"c"))</f>
        <v>0</v>
      </c>
      <c r="I160" s="2">
        <v>43352</v>
      </c>
      <c r="J160" t="s">
        <v>449</v>
      </c>
      <c r="K160" t="s">
        <v>450</v>
      </c>
    </row>
    <row r="161" spans="1:11" x14ac:dyDescent="0.25">
      <c r="A161">
        <v>159</v>
      </c>
      <c r="B161" t="s">
        <v>218</v>
      </c>
      <c r="H161" s="6">
        <f>(L161+SUMIFS(ORDER_DATA!$F$4:$F$1048576,ORDER_DATA!$B$4:$B$1048576,A161))+ (SUMIFS(CUSTOMER_PAYMENT_DATA!C:C,CUSTOMER_PAYMENT_DATA!B:B,CUSTOMER_DATA!A161,CUSTOMER_PAYMENT_DATA!F:F,"D")-SUMIFS(CUSTOMER_PAYMENT_DATA!C:C,CUSTOMER_PAYMENT_DATA!B:B,CUSTOMER_DATA!A161,CUSTOMER_PAYMENT_DATA!F:F,"c"))</f>
        <v>0</v>
      </c>
      <c r="I161" s="2">
        <v>43352</v>
      </c>
      <c r="J161" t="s">
        <v>449</v>
      </c>
      <c r="K161" t="s">
        <v>450</v>
      </c>
    </row>
    <row r="162" spans="1:11" x14ac:dyDescent="0.25">
      <c r="A162">
        <v>160</v>
      </c>
      <c r="B162" t="s">
        <v>219</v>
      </c>
      <c r="H162" s="6">
        <f>(L162+SUMIFS(ORDER_DATA!$F$4:$F$1048576,ORDER_DATA!$B$4:$B$1048576,A162))+ (SUMIFS(CUSTOMER_PAYMENT_DATA!C:C,CUSTOMER_PAYMENT_DATA!B:B,CUSTOMER_DATA!A162,CUSTOMER_PAYMENT_DATA!F:F,"D")-SUMIFS(CUSTOMER_PAYMENT_DATA!C:C,CUSTOMER_PAYMENT_DATA!B:B,CUSTOMER_DATA!A162,CUSTOMER_PAYMENT_DATA!F:F,"c"))</f>
        <v>0</v>
      </c>
      <c r="I162" s="2">
        <v>43352</v>
      </c>
      <c r="J162" t="s">
        <v>449</v>
      </c>
      <c r="K162" t="s">
        <v>450</v>
      </c>
    </row>
    <row r="163" spans="1:11" x14ac:dyDescent="0.25">
      <c r="A163">
        <v>161</v>
      </c>
      <c r="B163" t="s">
        <v>220</v>
      </c>
      <c r="H163" s="6">
        <f>(L163+SUMIFS(ORDER_DATA!$F$4:$F$1048576,ORDER_DATA!$B$4:$B$1048576,A163))+ (SUMIFS(CUSTOMER_PAYMENT_DATA!C:C,CUSTOMER_PAYMENT_DATA!B:B,CUSTOMER_DATA!A163,CUSTOMER_PAYMENT_DATA!F:F,"D")-SUMIFS(CUSTOMER_PAYMENT_DATA!C:C,CUSTOMER_PAYMENT_DATA!B:B,CUSTOMER_DATA!A163,CUSTOMER_PAYMENT_DATA!F:F,"c"))</f>
        <v>0</v>
      </c>
      <c r="I163" s="2">
        <v>43352</v>
      </c>
      <c r="J163" t="s">
        <v>449</v>
      </c>
      <c r="K163" t="s">
        <v>450</v>
      </c>
    </row>
    <row r="164" spans="1:11" x14ac:dyDescent="0.25">
      <c r="A164">
        <v>162</v>
      </c>
      <c r="B164" t="s">
        <v>221</v>
      </c>
      <c r="H164" s="6">
        <f>(L164+SUMIFS(ORDER_DATA!$F$4:$F$1048576,ORDER_DATA!$B$4:$B$1048576,A164))+ (SUMIFS(CUSTOMER_PAYMENT_DATA!C:C,CUSTOMER_PAYMENT_DATA!B:B,CUSTOMER_DATA!A164,CUSTOMER_PAYMENT_DATA!F:F,"D")-SUMIFS(CUSTOMER_PAYMENT_DATA!C:C,CUSTOMER_PAYMENT_DATA!B:B,CUSTOMER_DATA!A164,CUSTOMER_PAYMENT_DATA!F:F,"c"))</f>
        <v>0</v>
      </c>
      <c r="I164" s="2">
        <v>43352</v>
      </c>
      <c r="J164" t="s">
        <v>449</v>
      </c>
      <c r="K164" t="s">
        <v>450</v>
      </c>
    </row>
    <row r="165" spans="1:11" x14ac:dyDescent="0.25">
      <c r="A165">
        <v>163</v>
      </c>
      <c r="B165" t="s">
        <v>222</v>
      </c>
      <c r="H165" s="6">
        <f>(L165+SUMIFS(ORDER_DATA!$F$4:$F$1048576,ORDER_DATA!$B$4:$B$1048576,A165))+ (SUMIFS(CUSTOMER_PAYMENT_DATA!C:C,CUSTOMER_PAYMENT_DATA!B:B,CUSTOMER_DATA!A165,CUSTOMER_PAYMENT_DATA!F:F,"D")-SUMIFS(CUSTOMER_PAYMENT_DATA!C:C,CUSTOMER_PAYMENT_DATA!B:B,CUSTOMER_DATA!A165,CUSTOMER_PAYMENT_DATA!F:F,"c"))</f>
        <v>0</v>
      </c>
      <c r="I165" s="2">
        <v>43352</v>
      </c>
      <c r="J165" t="s">
        <v>449</v>
      </c>
      <c r="K165" t="s">
        <v>450</v>
      </c>
    </row>
    <row r="166" spans="1:11" x14ac:dyDescent="0.25">
      <c r="A166">
        <v>164</v>
      </c>
      <c r="B166" t="s">
        <v>223</v>
      </c>
      <c r="H166" s="6">
        <f>(L166+SUMIFS(ORDER_DATA!$F$4:$F$1048576,ORDER_DATA!$B$4:$B$1048576,A166))+ (SUMIFS(CUSTOMER_PAYMENT_DATA!C:C,CUSTOMER_PAYMENT_DATA!B:B,CUSTOMER_DATA!A166,CUSTOMER_PAYMENT_DATA!F:F,"D")-SUMIFS(CUSTOMER_PAYMENT_DATA!C:C,CUSTOMER_PAYMENT_DATA!B:B,CUSTOMER_DATA!A166,CUSTOMER_PAYMENT_DATA!F:F,"c"))</f>
        <v>0</v>
      </c>
      <c r="I166" s="2">
        <v>43352</v>
      </c>
      <c r="J166" t="s">
        <v>449</v>
      </c>
      <c r="K166" t="s">
        <v>450</v>
      </c>
    </row>
    <row r="167" spans="1:11" x14ac:dyDescent="0.25">
      <c r="A167">
        <v>165</v>
      </c>
      <c r="B167" t="s">
        <v>224</v>
      </c>
      <c r="H167" s="6">
        <f>(L167+SUMIFS(ORDER_DATA!$F$4:$F$1048576,ORDER_DATA!$B$4:$B$1048576,A167))+ (SUMIFS(CUSTOMER_PAYMENT_DATA!C:C,CUSTOMER_PAYMENT_DATA!B:B,CUSTOMER_DATA!A167,CUSTOMER_PAYMENT_DATA!F:F,"D")-SUMIFS(CUSTOMER_PAYMENT_DATA!C:C,CUSTOMER_PAYMENT_DATA!B:B,CUSTOMER_DATA!A167,CUSTOMER_PAYMENT_DATA!F:F,"c"))</f>
        <v>0</v>
      </c>
      <c r="I167" s="2">
        <v>43352</v>
      </c>
      <c r="J167" t="s">
        <v>449</v>
      </c>
      <c r="K167" t="s">
        <v>450</v>
      </c>
    </row>
    <row r="168" spans="1:11" x14ac:dyDescent="0.25">
      <c r="A168">
        <v>166</v>
      </c>
      <c r="B168" t="s">
        <v>225</v>
      </c>
      <c r="H168" s="6">
        <f>(L168+SUMIFS(ORDER_DATA!$F$4:$F$1048576,ORDER_DATA!$B$4:$B$1048576,A168))+ (SUMIFS(CUSTOMER_PAYMENT_DATA!C:C,CUSTOMER_PAYMENT_DATA!B:B,CUSTOMER_DATA!A168,CUSTOMER_PAYMENT_DATA!F:F,"D")-SUMIFS(CUSTOMER_PAYMENT_DATA!C:C,CUSTOMER_PAYMENT_DATA!B:B,CUSTOMER_DATA!A168,CUSTOMER_PAYMENT_DATA!F:F,"c"))</f>
        <v>0</v>
      </c>
      <c r="I168" s="2">
        <v>43352</v>
      </c>
      <c r="J168" t="s">
        <v>449</v>
      </c>
      <c r="K168" t="s">
        <v>450</v>
      </c>
    </row>
    <row r="169" spans="1:11" x14ac:dyDescent="0.25">
      <c r="A169">
        <v>167</v>
      </c>
      <c r="B169" t="s">
        <v>226</v>
      </c>
      <c r="H169" s="6">
        <f>(L169+SUMIFS(ORDER_DATA!$F$4:$F$1048576,ORDER_DATA!$B$4:$B$1048576,A169))+ (SUMIFS(CUSTOMER_PAYMENT_DATA!C:C,CUSTOMER_PAYMENT_DATA!B:B,CUSTOMER_DATA!A169,CUSTOMER_PAYMENT_DATA!F:F,"D")-SUMIFS(CUSTOMER_PAYMENT_DATA!C:C,CUSTOMER_PAYMENT_DATA!B:B,CUSTOMER_DATA!A169,CUSTOMER_PAYMENT_DATA!F:F,"c"))</f>
        <v>0</v>
      </c>
      <c r="I169" s="2">
        <v>43352</v>
      </c>
      <c r="J169" t="s">
        <v>449</v>
      </c>
      <c r="K169" t="s">
        <v>450</v>
      </c>
    </row>
    <row r="170" spans="1:11" x14ac:dyDescent="0.25">
      <c r="A170">
        <v>168</v>
      </c>
      <c r="B170" t="s">
        <v>227</v>
      </c>
      <c r="H170" s="6">
        <f>(L170+SUMIFS(ORDER_DATA!$F$4:$F$1048576,ORDER_DATA!$B$4:$B$1048576,A170))+ (SUMIFS(CUSTOMER_PAYMENT_DATA!C:C,CUSTOMER_PAYMENT_DATA!B:B,CUSTOMER_DATA!A170,CUSTOMER_PAYMENT_DATA!F:F,"D")-SUMIFS(CUSTOMER_PAYMENT_DATA!C:C,CUSTOMER_PAYMENT_DATA!B:B,CUSTOMER_DATA!A170,CUSTOMER_PAYMENT_DATA!F:F,"c"))</f>
        <v>0</v>
      </c>
      <c r="I170" s="2">
        <v>43352</v>
      </c>
      <c r="J170" t="s">
        <v>449</v>
      </c>
      <c r="K170" t="s">
        <v>450</v>
      </c>
    </row>
    <row r="171" spans="1:11" x14ac:dyDescent="0.25">
      <c r="A171">
        <v>169</v>
      </c>
      <c r="B171" t="s">
        <v>228</v>
      </c>
      <c r="H171" s="6">
        <f>(L171+SUMIFS(ORDER_DATA!$F$4:$F$1048576,ORDER_DATA!$B$4:$B$1048576,A171))+ (SUMIFS(CUSTOMER_PAYMENT_DATA!C:C,CUSTOMER_PAYMENT_DATA!B:B,CUSTOMER_DATA!A171,CUSTOMER_PAYMENT_DATA!F:F,"D")-SUMIFS(CUSTOMER_PAYMENT_DATA!C:C,CUSTOMER_PAYMENT_DATA!B:B,CUSTOMER_DATA!A171,CUSTOMER_PAYMENT_DATA!F:F,"c"))</f>
        <v>0</v>
      </c>
      <c r="I171" s="2">
        <v>43352</v>
      </c>
      <c r="J171" t="s">
        <v>449</v>
      </c>
      <c r="K171" t="s">
        <v>450</v>
      </c>
    </row>
    <row r="172" spans="1:11" x14ac:dyDescent="0.25">
      <c r="A172">
        <v>170</v>
      </c>
      <c r="B172" t="s">
        <v>229</v>
      </c>
      <c r="H172" s="6">
        <f>(L172+SUMIFS(ORDER_DATA!$F$4:$F$1048576,ORDER_DATA!$B$4:$B$1048576,A172))+ (SUMIFS(CUSTOMER_PAYMENT_DATA!C:C,CUSTOMER_PAYMENT_DATA!B:B,CUSTOMER_DATA!A172,CUSTOMER_PAYMENT_DATA!F:F,"D")-SUMIFS(CUSTOMER_PAYMENT_DATA!C:C,CUSTOMER_PAYMENT_DATA!B:B,CUSTOMER_DATA!A172,CUSTOMER_PAYMENT_DATA!F:F,"c"))</f>
        <v>0</v>
      </c>
      <c r="I172" s="2">
        <v>43352</v>
      </c>
      <c r="J172" t="s">
        <v>449</v>
      </c>
      <c r="K172" t="s">
        <v>450</v>
      </c>
    </row>
    <row r="173" spans="1:11" x14ac:dyDescent="0.25">
      <c r="A173">
        <v>171</v>
      </c>
      <c r="B173" t="s">
        <v>230</v>
      </c>
      <c r="H173" s="6">
        <f>(L173+SUMIFS(ORDER_DATA!$F$4:$F$1048576,ORDER_DATA!$B$4:$B$1048576,A173))+ (SUMIFS(CUSTOMER_PAYMENT_DATA!C:C,CUSTOMER_PAYMENT_DATA!B:B,CUSTOMER_DATA!A173,CUSTOMER_PAYMENT_DATA!F:F,"D")-SUMIFS(CUSTOMER_PAYMENT_DATA!C:C,CUSTOMER_PAYMENT_DATA!B:B,CUSTOMER_DATA!A173,CUSTOMER_PAYMENT_DATA!F:F,"c"))</f>
        <v>0</v>
      </c>
      <c r="I173" s="2">
        <v>43352</v>
      </c>
      <c r="J173" t="s">
        <v>449</v>
      </c>
      <c r="K173" t="s">
        <v>450</v>
      </c>
    </row>
    <row r="174" spans="1:11" x14ac:dyDescent="0.25">
      <c r="A174">
        <v>172</v>
      </c>
      <c r="B174" t="s">
        <v>231</v>
      </c>
      <c r="H174" s="6">
        <f>(L174+SUMIFS(ORDER_DATA!$F$4:$F$1048576,ORDER_DATA!$B$4:$B$1048576,A174))+ (SUMIFS(CUSTOMER_PAYMENT_DATA!C:C,CUSTOMER_PAYMENT_DATA!B:B,CUSTOMER_DATA!A174,CUSTOMER_PAYMENT_DATA!F:F,"D")-SUMIFS(CUSTOMER_PAYMENT_DATA!C:C,CUSTOMER_PAYMENT_DATA!B:B,CUSTOMER_DATA!A174,CUSTOMER_PAYMENT_DATA!F:F,"c"))</f>
        <v>0</v>
      </c>
      <c r="I174" s="2">
        <v>43352</v>
      </c>
      <c r="J174" t="s">
        <v>449</v>
      </c>
      <c r="K174" t="s">
        <v>450</v>
      </c>
    </row>
    <row r="175" spans="1:11" x14ac:dyDescent="0.25">
      <c r="A175">
        <v>173</v>
      </c>
      <c r="B175" t="s">
        <v>232</v>
      </c>
      <c r="H175" s="6">
        <f>(L175+SUMIFS(ORDER_DATA!$F$4:$F$1048576,ORDER_DATA!$B$4:$B$1048576,A175))+ (SUMIFS(CUSTOMER_PAYMENT_DATA!C:C,CUSTOMER_PAYMENT_DATA!B:B,CUSTOMER_DATA!A175,CUSTOMER_PAYMENT_DATA!F:F,"D")-SUMIFS(CUSTOMER_PAYMENT_DATA!C:C,CUSTOMER_PAYMENT_DATA!B:B,CUSTOMER_DATA!A175,CUSTOMER_PAYMENT_DATA!F:F,"c"))</f>
        <v>0</v>
      </c>
      <c r="I175" s="2">
        <v>43352</v>
      </c>
      <c r="J175" t="s">
        <v>449</v>
      </c>
      <c r="K175" t="s">
        <v>450</v>
      </c>
    </row>
    <row r="176" spans="1:11" x14ac:dyDescent="0.25">
      <c r="A176">
        <v>174</v>
      </c>
      <c r="B176" t="s">
        <v>233</v>
      </c>
      <c r="H176" s="6">
        <f>(L176+SUMIFS(ORDER_DATA!$F$4:$F$1048576,ORDER_DATA!$B$4:$B$1048576,A176))+ (SUMIFS(CUSTOMER_PAYMENT_DATA!C:C,CUSTOMER_PAYMENT_DATA!B:B,CUSTOMER_DATA!A176,CUSTOMER_PAYMENT_DATA!F:F,"D")-SUMIFS(CUSTOMER_PAYMENT_DATA!C:C,CUSTOMER_PAYMENT_DATA!B:B,CUSTOMER_DATA!A176,CUSTOMER_PAYMENT_DATA!F:F,"c"))</f>
        <v>0</v>
      </c>
      <c r="I176" s="2">
        <v>43352</v>
      </c>
      <c r="J176" t="s">
        <v>449</v>
      </c>
      <c r="K176" t="s">
        <v>450</v>
      </c>
    </row>
    <row r="177" spans="1:11" x14ac:dyDescent="0.25">
      <c r="A177">
        <v>175</v>
      </c>
      <c r="B177" t="s">
        <v>234</v>
      </c>
      <c r="H177" s="6">
        <f>(L177+SUMIFS(ORDER_DATA!$F$4:$F$1048576,ORDER_DATA!$B$4:$B$1048576,A177))+ (SUMIFS(CUSTOMER_PAYMENT_DATA!C:C,CUSTOMER_PAYMENT_DATA!B:B,CUSTOMER_DATA!A177,CUSTOMER_PAYMENT_DATA!F:F,"D")-SUMIFS(CUSTOMER_PAYMENT_DATA!C:C,CUSTOMER_PAYMENT_DATA!B:B,CUSTOMER_DATA!A177,CUSTOMER_PAYMENT_DATA!F:F,"c"))</f>
        <v>0</v>
      </c>
      <c r="I177" s="2">
        <v>43352</v>
      </c>
      <c r="J177" t="s">
        <v>449</v>
      </c>
      <c r="K177" t="s">
        <v>450</v>
      </c>
    </row>
    <row r="178" spans="1:11" x14ac:dyDescent="0.25">
      <c r="A178">
        <v>176</v>
      </c>
      <c r="B178" t="s">
        <v>235</v>
      </c>
      <c r="H178" s="6">
        <f>(L178+SUMIFS(ORDER_DATA!$F$4:$F$1048576,ORDER_DATA!$B$4:$B$1048576,A178))+ (SUMIFS(CUSTOMER_PAYMENT_DATA!C:C,CUSTOMER_PAYMENT_DATA!B:B,CUSTOMER_DATA!A178,CUSTOMER_PAYMENT_DATA!F:F,"D")-SUMIFS(CUSTOMER_PAYMENT_DATA!C:C,CUSTOMER_PAYMENT_DATA!B:B,CUSTOMER_DATA!A178,CUSTOMER_PAYMENT_DATA!F:F,"c"))</f>
        <v>0</v>
      </c>
      <c r="I178" s="2">
        <v>43352</v>
      </c>
      <c r="J178" t="s">
        <v>449</v>
      </c>
      <c r="K178" t="s">
        <v>450</v>
      </c>
    </row>
    <row r="179" spans="1:11" x14ac:dyDescent="0.25">
      <c r="A179">
        <v>177</v>
      </c>
      <c r="B179" t="s">
        <v>236</v>
      </c>
      <c r="H179" s="6">
        <f>(L179+SUMIFS(ORDER_DATA!$F$4:$F$1048576,ORDER_DATA!$B$4:$B$1048576,A179))+ (SUMIFS(CUSTOMER_PAYMENT_DATA!C:C,CUSTOMER_PAYMENT_DATA!B:B,CUSTOMER_DATA!A179,CUSTOMER_PAYMENT_DATA!F:F,"D")-SUMIFS(CUSTOMER_PAYMENT_DATA!C:C,CUSTOMER_PAYMENT_DATA!B:B,CUSTOMER_DATA!A179,CUSTOMER_PAYMENT_DATA!F:F,"c"))</f>
        <v>0</v>
      </c>
      <c r="I179" s="2">
        <v>43352</v>
      </c>
      <c r="J179" t="s">
        <v>449</v>
      </c>
      <c r="K179" t="s">
        <v>450</v>
      </c>
    </row>
    <row r="180" spans="1:11" x14ac:dyDescent="0.25">
      <c r="A180">
        <v>178</v>
      </c>
      <c r="B180" t="s">
        <v>237</v>
      </c>
      <c r="H180" s="6">
        <f>(L180+SUMIFS(ORDER_DATA!$F$4:$F$1048576,ORDER_DATA!$B$4:$B$1048576,A180))+ (SUMIFS(CUSTOMER_PAYMENT_DATA!C:C,CUSTOMER_PAYMENT_DATA!B:B,CUSTOMER_DATA!A180,CUSTOMER_PAYMENT_DATA!F:F,"D")-SUMIFS(CUSTOMER_PAYMENT_DATA!C:C,CUSTOMER_PAYMENT_DATA!B:B,CUSTOMER_DATA!A180,CUSTOMER_PAYMENT_DATA!F:F,"c"))</f>
        <v>0</v>
      </c>
      <c r="I180" s="2">
        <v>43352</v>
      </c>
      <c r="J180" t="s">
        <v>449</v>
      </c>
      <c r="K180" t="s">
        <v>450</v>
      </c>
    </row>
    <row r="181" spans="1:11" x14ac:dyDescent="0.25">
      <c r="A181">
        <v>179</v>
      </c>
      <c r="B181" t="s">
        <v>238</v>
      </c>
      <c r="H181" s="6">
        <f>(L181+SUMIFS(ORDER_DATA!$F$4:$F$1048576,ORDER_DATA!$B$4:$B$1048576,A181))+ (SUMIFS(CUSTOMER_PAYMENT_DATA!C:C,CUSTOMER_PAYMENT_DATA!B:B,CUSTOMER_DATA!A181,CUSTOMER_PAYMENT_DATA!F:F,"D")-SUMIFS(CUSTOMER_PAYMENT_DATA!C:C,CUSTOMER_PAYMENT_DATA!B:B,CUSTOMER_DATA!A181,CUSTOMER_PAYMENT_DATA!F:F,"c"))</f>
        <v>0</v>
      </c>
      <c r="I181" s="2">
        <v>43352</v>
      </c>
      <c r="J181" t="s">
        <v>449</v>
      </c>
      <c r="K181" t="s">
        <v>450</v>
      </c>
    </row>
    <row r="182" spans="1:11" x14ac:dyDescent="0.25">
      <c r="A182">
        <v>180</v>
      </c>
      <c r="B182" t="s">
        <v>239</v>
      </c>
      <c r="H182" s="6">
        <f>(L182+SUMIFS(ORDER_DATA!$F$4:$F$1048576,ORDER_DATA!$B$4:$B$1048576,A182))+ (SUMIFS(CUSTOMER_PAYMENT_DATA!C:C,CUSTOMER_PAYMENT_DATA!B:B,CUSTOMER_DATA!A182,CUSTOMER_PAYMENT_DATA!F:F,"D")-SUMIFS(CUSTOMER_PAYMENT_DATA!C:C,CUSTOMER_PAYMENT_DATA!B:B,CUSTOMER_DATA!A182,CUSTOMER_PAYMENT_DATA!F:F,"c"))</f>
        <v>0</v>
      </c>
      <c r="I182" s="2">
        <v>43352</v>
      </c>
      <c r="J182" t="s">
        <v>449</v>
      </c>
      <c r="K182" t="s">
        <v>450</v>
      </c>
    </row>
    <row r="183" spans="1:11" x14ac:dyDescent="0.25">
      <c r="A183">
        <v>181</v>
      </c>
      <c r="B183" t="s">
        <v>240</v>
      </c>
      <c r="H183" s="6">
        <f>(L183+SUMIFS(ORDER_DATA!$F$4:$F$1048576,ORDER_DATA!$B$4:$B$1048576,A183))+ (SUMIFS(CUSTOMER_PAYMENT_DATA!C:C,CUSTOMER_PAYMENT_DATA!B:B,CUSTOMER_DATA!A183,CUSTOMER_PAYMENT_DATA!F:F,"D")-SUMIFS(CUSTOMER_PAYMENT_DATA!C:C,CUSTOMER_PAYMENT_DATA!B:B,CUSTOMER_DATA!A183,CUSTOMER_PAYMENT_DATA!F:F,"c"))</f>
        <v>0</v>
      </c>
      <c r="I183" s="2">
        <v>43352</v>
      </c>
      <c r="J183" t="s">
        <v>449</v>
      </c>
      <c r="K183" t="s">
        <v>450</v>
      </c>
    </row>
    <row r="184" spans="1:11" x14ac:dyDescent="0.25">
      <c r="A184">
        <v>182</v>
      </c>
      <c r="B184" t="s">
        <v>241</v>
      </c>
      <c r="H184" s="6">
        <f>(L184+SUMIFS(ORDER_DATA!$F$4:$F$1048576,ORDER_DATA!$B$4:$B$1048576,A184))+ (SUMIFS(CUSTOMER_PAYMENT_DATA!C:C,CUSTOMER_PAYMENT_DATA!B:B,CUSTOMER_DATA!A184,CUSTOMER_PAYMENT_DATA!F:F,"D")-SUMIFS(CUSTOMER_PAYMENT_DATA!C:C,CUSTOMER_PAYMENT_DATA!B:B,CUSTOMER_DATA!A184,CUSTOMER_PAYMENT_DATA!F:F,"c"))</f>
        <v>0</v>
      </c>
      <c r="I184" s="2">
        <v>43352</v>
      </c>
      <c r="J184" t="s">
        <v>449</v>
      </c>
      <c r="K184" t="s">
        <v>450</v>
      </c>
    </row>
    <row r="185" spans="1:11" x14ac:dyDescent="0.25">
      <c r="A185">
        <v>183</v>
      </c>
      <c r="B185" t="s">
        <v>242</v>
      </c>
      <c r="H185" s="6">
        <f>(L185+SUMIFS(ORDER_DATA!$F$4:$F$1048576,ORDER_DATA!$B$4:$B$1048576,A185))+ (SUMIFS(CUSTOMER_PAYMENT_DATA!C:C,CUSTOMER_PAYMENT_DATA!B:B,CUSTOMER_DATA!A185,CUSTOMER_PAYMENT_DATA!F:F,"D")-SUMIFS(CUSTOMER_PAYMENT_DATA!C:C,CUSTOMER_PAYMENT_DATA!B:B,CUSTOMER_DATA!A185,CUSTOMER_PAYMENT_DATA!F:F,"c"))</f>
        <v>0</v>
      </c>
      <c r="I185" s="2">
        <v>43352</v>
      </c>
      <c r="J185" t="s">
        <v>449</v>
      </c>
      <c r="K185" t="s">
        <v>450</v>
      </c>
    </row>
    <row r="186" spans="1:11" x14ac:dyDescent="0.25">
      <c r="A186">
        <v>184</v>
      </c>
      <c r="B186" t="s">
        <v>243</v>
      </c>
      <c r="H186" s="6">
        <f>(L186+SUMIFS(ORDER_DATA!$F$4:$F$1048576,ORDER_DATA!$B$4:$B$1048576,A186))+ (SUMIFS(CUSTOMER_PAYMENT_DATA!C:C,CUSTOMER_PAYMENT_DATA!B:B,CUSTOMER_DATA!A186,CUSTOMER_PAYMENT_DATA!F:F,"D")-SUMIFS(CUSTOMER_PAYMENT_DATA!C:C,CUSTOMER_PAYMENT_DATA!B:B,CUSTOMER_DATA!A186,CUSTOMER_PAYMENT_DATA!F:F,"c"))</f>
        <v>0</v>
      </c>
      <c r="I186" s="2">
        <v>43352</v>
      </c>
      <c r="J186" t="s">
        <v>449</v>
      </c>
      <c r="K186" t="s">
        <v>450</v>
      </c>
    </row>
    <row r="187" spans="1:11" x14ac:dyDescent="0.25">
      <c r="A187">
        <v>185</v>
      </c>
      <c r="B187" t="s">
        <v>244</v>
      </c>
      <c r="H187" s="6">
        <f>(L187+SUMIFS(ORDER_DATA!$F$4:$F$1048576,ORDER_DATA!$B$4:$B$1048576,A187))+ (SUMIFS(CUSTOMER_PAYMENT_DATA!C:C,CUSTOMER_PAYMENT_DATA!B:B,CUSTOMER_DATA!A187,CUSTOMER_PAYMENT_DATA!F:F,"D")-SUMIFS(CUSTOMER_PAYMENT_DATA!C:C,CUSTOMER_PAYMENT_DATA!B:B,CUSTOMER_DATA!A187,CUSTOMER_PAYMENT_DATA!F:F,"c"))</f>
        <v>0</v>
      </c>
      <c r="I187" s="2">
        <v>43352</v>
      </c>
      <c r="J187" t="s">
        <v>449</v>
      </c>
      <c r="K187" t="s">
        <v>450</v>
      </c>
    </row>
    <row r="188" spans="1:11" x14ac:dyDescent="0.25">
      <c r="A188">
        <v>186</v>
      </c>
      <c r="B188" t="s">
        <v>245</v>
      </c>
      <c r="H188" s="6">
        <f>(L188+SUMIFS(ORDER_DATA!$F$4:$F$1048576,ORDER_DATA!$B$4:$B$1048576,A188))+ (SUMIFS(CUSTOMER_PAYMENT_DATA!C:C,CUSTOMER_PAYMENT_DATA!B:B,CUSTOMER_DATA!A188,CUSTOMER_PAYMENT_DATA!F:F,"D")-SUMIFS(CUSTOMER_PAYMENT_DATA!C:C,CUSTOMER_PAYMENT_DATA!B:B,CUSTOMER_DATA!A188,CUSTOMER_PAYMENT_DATA!F:F,"c"))</f>
        <v>0</v>
      </c>
      <c r="I188" s="2">
        <v>43352</v>
      </c>
      <c r="J188" t="s">
        <v>449</v>
      </c>
      <c r="K188" t="s">
        <v>450</v>
      </c>
    </row>
    <row r="189" spans="1:11" x14ac:dyDescent="0.25">
      <c r="A189">
        <v>187</v>
      </c>
      <c r="B189" t="s">
        <v>246</v>
      </c>
      <c r="H189" s="6">
        <f>(L189+SUMIFS(ORDER_DATA!$F$4:$F$1048576,ORDER_DATA!$B$4:$B$1048576,A189))+ (SUMIFS(CUSTOMER_PAYMENT_DATA!C:C,CUSTOMER_PAYMENT_DATA!B:B,CUSTOMER_DATA!A189,CUSTOMER_PAYMENT_DATA!F:F,"D")-SUMIFS(CUSTOMER_PAYMENT_DATA!C:C,CUSTOMER_PAYMENT_DATA!B:B,CUSTOMER_DATA!A189,CUSTOMER_PAYMENT_DATA!F:F,"c"))</f>
        <v>0</v>
      </c>
      <c r="I189" s="2">
        <v>43352</v>
      </c>
      <c r="J189" t="s">
        <v>449</v>
      </c>
      <c r="K189" t="s">
        <v>450</v>
      </c>
    </row>
    <row r="190" spans="1:11" x14ac:dyDescent="0.25">
      <c r="A190">
        <v>188</v>
      </c>
      <c r="B190" t="s">
        <v>247</v>
      </c>
      <c r="H190" s="6">
        <f>(L190+SUMIFS(ORDER_DATA!$F$4:$F$1048576,ORDER_DATA!$B$4:$B$1048576,A190))+ (SUMIFS(CUSTOMER_PAYMENT_DATA!C:C,CUSTOMER_PAYMENT_DATA!B:B,CUSTOMER_DATA!A190,CUSTOMER_PAYMENT_DATA!F:F,"D")-SUMIFS(CUSTOMER_PAYMENT_DATA!C:C,CUSTOMER_PAYMENT_DATA!B:B,CUSTOMER_DATA!A190,CUSTOMER_PAYMENT_DATA!F:F,"c"))</f>
        <v>0</v>
      </c>
      <c r="I190" s="2">
        <v>43352</v>
      </c>
      <c r="J190" t="s">
        <v>449</v>
      </c>
      <c r="K190" t="s">
        <v>450</v>
      </c>
    </row>
    <row r="191" spans="1:11" x14ac:dyDescent="0.25">
      <c r="A191">
        <v>189</v>
      </c>
      <c r="B191" t="s">
        <v>248</v>
      </c>
      <c r="H191" s="6">
        <f>(L191+SUMIFS(ORDER_DATA!$F$4:$F$1048576,ORDER_DATA!$B$4:$B$1048576,A191))+ (SUMIFS(CUSTOMER_PAYMENT_DATA!C:C,CUSTOMER_PAYMENT_DATA!B:B,CUSTOMER_DATA!A191,CUSTOMER_PAYMENT_DATA!F:F,"D")-SUMIFS(CUSTOMER_PAYMENT_DATA!C:C,CUSTOMER_PAYMENT_DATA!B:B,CUSTOMER_DATA!A191,CUSTOMER_PAYMENT_DATA!F:F,"c"))</f>
        <v>0</v>
      </c>
      <c r="I191" s="2">
        <v>43352</v>
      </c>
      <c r="J191" t="s">
        <v>449</v>
      </c>
      <c r="K191" t="s">
        <v>450</v>
      </c>
    </row>
    <row r="192" spans="1:11" x14ac:dyDescent="0.25">
      <c r="A192">
        <v>190</v>
      </c>
      <c r="B192" t="s">
        <v>249</v>
      </c>
      <c r="H192" s="6">
        <f>(L192+SUMIFS(ORDER_DATA!$F$4:$F$1048576,ORDER_DATA!$B$4:$B$1048576,A192))+ (SUMIFS(CUSTOMER_PAYMENT_DATA!C:C,CUSTOMER_PAYMENT_DATA!B:B,CUSTOMER_DATA!A192,CUSTOMER_PAYMENT_DATA!F:F,"D")-SUMIFS(CUSTOMER_PAYMENT_DATA!C:C,CUSTOMER_PAYMENT_DATA!B:B,CUSTOMER_DATA!A192,CUSTOMER_PAYMENT_DATA!F:F,"c"))</f>
        <v>0</v>
      </c>
      <c r="I192" s="2">
        <v>43352</v>
      </c>
      <c r="J192" t="s">
        <v>449</v>
      </c>
      <c r="K192" t="s">
        <v>450</v>
      </c>
    </row>
    <row r="193" spans="1:11" x14ac:dyDescent="0.25">
      <c r="A193">
        <v>191</v>
      </c>
      <c r="B193" t="s">
        <v>250</v>
      </c>
      <c r="H193" s="6">
        <f>(L193+SUMIFS(ORDER_DATA!$F$4:$F$1048576,ORDER_DATA!$B$4:$B$1048576,A193))+ (SUMIFS(CUSTOMER_PAYMENT_DATA!C:C,CUSTOMER_PAYMENT_DATA!B:B,CUSTOMER_DATA!A193,CUSTOMER_PAYMENT_DATA!F:F,"D")-SUMIFS(CUSTOMER_PAYMENT_DATA!C:C,CUSTOMER_PAYMENT_DATA!B:B,CUSTOMER_DATA!A193,CUSTOMER_PAYMENT_DATA!F:F,"c"))</f>
        <v>0</v>
      </c>
      <c r="I193" s="2">
        <v>43352</v>
      </c>
      <c r="J193" t="s">
        <v>449</v>
      </c>
      <c r="K193" t="s">
        <v>450</v>
      </c>
    </row>
    <row r="194" spans="1:11" x14ac:dyDescent="0.25">
      <c r="A194">
        <v>192</v>
      </c>
      <c r="B194" t="s">
        <v>251</v>
      </c>
      <c r="H194" s="6">
        <f>(L194+SUMIFS(ORDER_DATA!$F$4:$F$1048576,ORDER_DATA!$B$4:$B$1048576,A194))+ (SUMIFS(CUSTOMER_PAYMENT_DATA!C:C,CUSTOMER_PAYMENT_DATA!B:B,CUSTOMER_DATA!A194,CUSTOMER_PAYMENT_DATA!F:F,"D")-SUMIFS(CUSTOMER_PAYMENT_DATA!C:C,CUSTOMER_PAYMENT_DATA!B:B,CUSTOMER_DATA!A194,CUSTOMER_PAYMENT_DATA!F:F,"c"))</f>
        <v>0</v>
      </c>
      <c r="I194" s="2">
        <v>43352</v>
      </c>
      <c r="J194" t="s">
        <v>449</v>
      </c>
      <c r="K194" t="s">
        <v>450</v>
      </c>
    </row>
    <row r="195" spans="1:11" x14ac:dyDescent="0.25">
      <c r="A195">
        <v>193</v>
      </c>
      <c r="B195" t="s">
        <v>252</v>
      </c>
      <c r="H195" s="6">
        <f>(L195+SUMIFS(ORDER_DATA!$F$4:$F$1048576,ORDER_DATA!$B$4:$B$1048576,A195))+ (SUMIFS(CUSTOMER_PAYMENT_DATA!C:C,CUSTOMER_PAYMENT_DATA!B:B,CUSTOMER_DATA!A195,CUSTOMER_PAYMENT_DATA!F:F,"D")-SUMIFS(CUSTOMER_PAYMENT_DATA!C:C,CUSTOMER_PAYMENT_DATA!B:B,CUSTOMER_DATA!A195,CUSTOMER_PAYMENT_DATA!F:F,"c"))</f>
        <v>0</v>
      </c>
      <c r="I195" s="2">
        <v>43352</v>
      </c>
      <c r="J195" t="s">
        <v>449</v>
      </c>
      <c r="K195" t="s">
        <v>450</v>
      </c>
    </row>
    <row r="196" spans="1:11" x14ac:dyDescent="0.25">
      <c r="A196">
        <v>194</v>
      </c>
      <c r="B196" t="s">
        <v>253</v>
      </c>
      <c r="H196" s="6">
        <f>(L196+SUMIFS(ORDER_DATA!$F$4:$F$1048576,ORDER_DATA!$B$4:$B$1048576,A196))+ (SUMIFS(CUSTOMER_PAYMENT_DATA!C:C,CUSTOMER_PAYMENT_DATA!B:B,CUSTOMER_DATA!A196,CUSTOMER_PAYMENT_DATA!F:F,"D")-SUMIFS(CUSTOMER_PAYMENT_DATA!C:C,CUSTOMER_PAYMENT_DATA!B:B,CUSTOMER_DATA!A196,CUSTOMER_PAYMENT_DATA!F:F,"c"))</f>
        <v>0</v>
      </c>
      <c r="I196" s="2">
        <v>43352</v>
      </c>
      <c r="J196" t="s">
        <v>449</v>
      </c>
      <c r="K196" t="s">
        <v>450</v>
      </c>
    </row>
    <row r="197" spans="1:11" x14ac:dyDescent="0.25">
      <c r="A197">
        <v>195</v>
      </c>
      <c r="B197" t="s">
        <v>254</v>
      </c>
      <c r="H197" s="6">
        <f>(L197+SUMIFS(ORDER_DATA!$F$4:$F$1048576,ORDER_DATA!$B$4:$B$1048576,A197))+ (SUMIFS(CUSTOMER_PAYMENT_DATA!C:C,CUSTOMER_PAYMENT_DATA!B:B,CUSTOMER_DATA!A197,CUSTOMER_PAYMENT_DATA!F:F,"D")-SUMIFS(CUSTOMER_PAYMENT_DATA!C:C,CUSTOMER_PAYMENT_DATA!B:B,CUSTOMER_DATA!A197,CUSTOMER_PAYMENT_DATA!F:F,"c"))</f>
        <v>0</v>
      </c>
      <c r="I197" s="2">
        <v>43352</v>
      </c>
      <c r="J197" t="s">
        <v>449</v>
      </c>
      <c r="K197" t="s">
        <v>450</v>
      </c>
    </row>
    <row r="198" spans="1:11" x14ac:dyDescent="0.25">
      <c r="A198">
        <v>196</v>
      </c>
      <c r="B198" t="s">
        <v>255</v>
      </c>
      <c r="H198" s="6">
        <f>(L198+SUMIFS(ORDER_DATA!$F$4:$F$1048576,ORDER_DATA!$B$4:$B$1048576,A198))+ (SUMIFS(CUSTOMER_PAYMENT_DATA!C:C,CUSTOMER_PAYMENT_DATA!B:B,CUSTOMER_DATA!A198,CUSTOMER_PAYMENT_DATA!F:F,"D")-SUMIFS(CUSTOMER_PAYMENT_DATA!C:C,CUSTOMER_PAYMENT_DATA!B:B,CUSTOMER_DATA!A198,CUSTOMER_PAYMENT_DATA!F:F,"c"))</f>
        <v>0</v>
      </c>
      <c r="I198" s="2">
        <v>43352</v>
      </c>
      <c r="J198" t="s">
        <v>449</v>
      </c>
      <c r="K198" t="s">
        <v>450</v>
      </c>
    </row>
    <row r="199" spans="1:11" x14ac:dyDescent="0.25">
      <c r="A199">
        <v>197</v>
      </c>
      <c r="B199" t="s">
        <v>256</v>
      </c>
      <c r="H199" s="6">
        <f>(L199+SUMIFS(ORDER_DATA!$F$4:$F$1048576,ORDER_DATA!$B$4:$B$1048576,A199))+ (SUMIFS(CUSTOMER_PAYMENT_DATA!C:C,CUSTOMER_PAYMENT_DATA!B:B,CUSTOMER_DATA!A199,CUSTOMER_PAYMENT_DATA!F:F,"D")-SUMIFS(CUSTOMER_PAYMENT_DATA!C:C,CUSTOMER_PAYMENT_DATA!B:B,CUSTOMER_DATA!A199,CUSTOMER_PAYMENT_DATA!F:F,"c"))</f>
        <v>0</v>
      </c>
      <c r="I199" s="2">
        <v>43352</v>
      </c>
      <c r="J199" t="s">
        <v>449</v>
      </c>
      <c r="K199" t="s">
        <v>450</v>
      </c>
    </row>
    <row r="200" spans="1:11" x14ac:dyDescent="0.25">
      <c r="A200">
        <v>198</v>
      </c>
      <c r="B200" t="s">
        <v>257</v>
      </c>
      <c r="H200" s="6">
        <f>(L200+SUMIFS(ORDER_DATA!$F$4:$F$1048576,ORDER_DATA!$B$4:$B$1048576,A200))+ (SUMIFS(CUSTOMER_PAYMENT_DATA!C:C,CUSTOMER_PAYMENT_DATA!B:B,CUSTOMER_DATA!A200,CUSTOMER_PAYMENT_DATA!F:F,"D")-SUMIFS(CUSTOMER_PAYMENT_DATA!C:C,CUSTOMER_PAYMENT_DATA!B:B,CUSTOMER_DATA!A200,CUSTOMER_PAYMENT_DATA!F:F,"c"))</f>
        <v>0</v>
      </c>
      <c r="I200" s="2">
        <v>43352</v>
      </c>
      <c r="J200" t="s">
        <v>449</v>
      </c>
      <c r="K200" t="s">
        <v>450</v>
      </c>
    </row>
    <row r="201" spans="1:11" x14ac:dyDescent="0.25">
      <c r="A201">
        <v>199</v>
      </c>
      <c r="B201" t="s">
        <v>258</v>
      </c>
      <c r="H201" s="6">
        <f>(L201+SUMIFS(ORDER_DATA!$F$4:$F$1048576,ORDER_DATA!$B$4:$B$1048576,A201))+ (SUMIFS(CUSTOMER_PAYMENT_DATA!C:C,CUSTOMER_PAYMENT_DATA!B:B,CUSTOMER_DATA!A201,CUSTOMER_PAYMENT_DATA!F:F,"D")-SUMIFS(CUSTOMER_PAYMENT_DATA!C:C,CUSTOMER_PAYMENT_DATA!B:B,CUSTOMER_DATA!A201,CUSTOMER_PAYMENT_DATA!F:F,"c"))</f>
        <v>0</v>
      </c>
      <c r="I201" s="2">
        <v>43352</v>
      </c>
      <c r="J201" t="s">
        <v>449</v>
      </c>
      <c r="K201" t="s">
        <v>450</v>
      </c>
    </row>
    <row r="202" spans="1:11" x14ac:dyDescent="0.25">
      <c r="A202">
        <v>200</v>
      </c>
      <c r="B202" t="s">
        <v>259</v>
      </c>
      <c r="H202" s="6">
        <f>(L202+SUMIFS(ORDER_DATA!$F$4:$F$1048576,ORDER_DATA!$B$4:$B$1048576,A202))+ (SUMIFS(CUSTOMER_PAYMENT_DATA!C:C,CUSTOMER_PAYMENT_DATA!B:B,CUSTOMER_DATA!A202,CUSTOMER_PAYMENT_DATA!F:F,"D")-SUMIFS(CUSTOMER_PAYMENT_DATA!C:C,CUSTOMER_PAYMENT_DATA!B:B,CUSTOMER_DATA!A202,CUSTOMER_PAYMENT_DATA!F:F,"c"))</f>
        <v>0</v>
      </c>
      <c r="I202" s="2">
        <v>43352</v>
      </c>
      <c r="J202" t="s">
        <v>449</v>
      </c>
      <c r="K202" t="s">
        <v>450</v>
      </c>
    </row>
    <row r="203" spans="1:11" x14ac:dyDescent="0.25">
      <c r="A203">
        <v>201</v>
      </c>
      <c r="B203" t="s">
        <v>260</v>
      </c>
      <c r="H203" s="6">
        <f>(L203+SUMIFS(ORDER_DATA!$F$4:$F$1048576,ORDER_DATA!$B$4:$B$1048576,A203))+ (SUMIFS(CUSTOMER_PAYMENT_DATA!C:C,CUSTOMER_PAYMENT_DATA!B:B,CUSTOMER_DATA!A203,CUSTOMER_PAYMENT_DATA!F:F,"D")-SUMIFS(CUSTOMER_PAYMENT_DATA!C:C,CUSTOMER_PAYMENT_DATA!B:B,CUSTOMER_DATA!A203,CUSTOMER_PAYMENT_DATA!F:F,"c"))</f>
        <v>0</v>
      </c>
      <c r="I203" s="2">
        <v>43352</v>
      </c>
      <c r="J203" t="s">
        <v>449</v>
      </c>
      <c r="K203" t="s">
        <v>450</v>
      </c>
    </row>
    <row r="204" spans="1:11" x14ac:dyDescent="0.25">
      <c r="A204">
        <v>202</v>
      </c>
      <c r="B204" t="s">
        <v>261</v>
      </c>
      <c r="H204" s="6">
        <f>(L204+SUMIFS(ORDER_DATA!$F$4:$F$1048576,ORDER_DATA!$B$4:$B$1048576,A204))+ (SUMIFS(CUSTOMER_PAYMENT_DATA!C:C,CUSTOMER_PAYMENT_DATA!B:B,CUSTOMER_DATA!A204,CUSTOMER_PAYMENT_DATA!F:F,"D")-SUMIFS(CUSTOMER_PAYMENT_DATA!C:C,CUSTOMER_PAYMENT_DATA!B:B,CUSTOMER_DATA!A204,CUSTOMER_PAYMENT_DATA!F:F,"c"))</f>
        <v>0</v>
      </c>
      <c r="I204" s="2">
        <v>43352</v>
      </c>
      <c r="J204" t="s">
        <v>449</v>
      </c>
      <c r="K204" t="s">
        <v>450</v>
      </c>
    </row>
    <row r="205" spans="1:11" x14ac:dyDescent="0.25">
      <c r="A205">
        <v>203</v>
      </c>
      <c r="B205" t="s">
        <v>262</v>
      </c>
      <c r="H205" s="6">
        <f>(L205+SUMIFS(ORDER_DATA!$F$4:$F$1048576,ORDER_DATA!$B$4:$B$1048576,A205))+ (SUMIFS(CUSTOMER_PAYMENT_DATA!C:C,CUSTOMER_PAYMENT_DATA!B:B,CUSTOMER_DATA!A205,CUSTOMER_PAYMENT_DATA!F:F,"D")-SUMIFS(CUSTOMER_PAYMENT_DATA!C:C,CUSTOMER_PAYMENT_DATA!B:B,CUSTOMER_DATA!A205,CUSTOMER_PAYMENT_DATA!F:F,"c"))</f>
        <v>0</v>
      </c>
      <c r="I205" s="2">
        <v>43352</v>
      </c>
      <c r="J205" t="s">
        <v>449</v>
      </c>
      <c r="K205" t="s">
        <v>450</v>
      </c>
    </row>
    <row r="206" spans="1:11" x14ac:dyDescent="0.25">
      <c r="A206">
        <v>204</v>
      </c>
      <c r="B206" t="s">
        <v>263</v>
      </c>
      <c r="H206" s="6">
        <f>(L206+SUMIFS(ORDER_DATA!$F$4:$F$1048576,ORDER_DATA!$B$4:$B$1048576,A206))+ (SUMIFS(CUSTOMER_PAYMENT_DATA!C:C,CUSTOMER_PAYMENT_DATA!B:B,CUSTOMER_DATA!A206,CUSTOMER_PAYMENT_DATA!F:F,"D")-SUMIFS(CUSTOMER_PAYMENT_DATA!C:C,CUSTOMER_PAYMENT_DATA!B:B,CUSTOMER_DATA!A206,CUSTOMER_PAYMENT_DATA!F:F,"c"))</f>
        <v>0</v>
      </c>
      <c r="I206" s="2">
        <v>43352</v>
      </c>
      <c r="J206" t="s">
        <v>449</v>
      </c>
      <c r="K206" t="s">
        <v>450</v>
      </c>
    </row>
    <row r="207" spans="1:11" x14ac:dyDescent="0.25">
      <c r="A207">
        <v>205</v>
      </c>
      <c r="B207" t="s">
        <v>264</v>
      </c>
      <c r="H207" s="6">
        <f>(L207+SUMIFS(ORDER_DATA!$F$4:$F$1048576,ORDER_DATA!$B$4:$B$1048576,A207))+ (SUMIFS(CUSTOMER_PAYMENT_DATA!C:C,CUSTOMER_PAYMENT_DATA!B:B,CUSTOMER_DATA!A207,CUSTOMER_PAYMENT_DATA!F:F,"D")-SUMIFS(CUSTOMER_PAYMENT_DATA!C:C,CUSTOMER_PAYMENT_DATA!B:B,CUSTOMER_DATA!A207,CUSTOMER_PAYMENT_DATA!F:F,"c"))</f>
        <v>0</v>
      </c>
      <c r="I207" s="2">
        <v>43352</v>
      </c>
      <c r="J207" t="s">
        <v>449</v>
      </c>
      <c r="K207" t="s">
        <v>450</v>
      </c>
    </row>
    <row r="208" spans="1:11" x14ac:dyDescent="0.25">
      <c r="A208">
        <v>206</v>
      </c>
      <c r="B208" t="s">
        <v>265</v>
      </c>
      <c r="H208" s="6">
        <f>(L208+SUMIFS(ORDER_DATA!$F$4:$F$1048576,ORDER_DATA!$B$4:$B$1048576,A208))+ (SUMIFS(CUSTOMER_PAYMENT_DATA!C:C,CUSTOMER_PAYMENT_DATA!B:B,CUSTOMER_DATA!A208,CUSTOMER_PAYMENT_DATA!F:F,"D")-SUMIFS(CUSTOMER_PAYMENT_DATA!C:C,CUSTOMER_PAYMENT_DATA!B:B,CUSTOMER_DATA!A208,CUSTOMER_PAYMENT_DATA!F:F,"c"))</f>
        <v>0</v>
      </c>
      <c r="I208" s="2">
        <v>43352</v>
      </c>
      <c r="J208" t="s">
        <v>449</v>
      </c>
      <c r="K208" t="s">
        <v>450</v>
      </c>
    </row>
    <row r="209" spans="1:11" x14ac:dyDescent="0.25">
      <c r="A209">
        <v>207</v>
      </c>
      <c r="B209" t="s">
        <v>266</v>
      </c>
      <c r="H209" s="6">
        <f>(L209+SUMIFS(ORDER_DATA!$F$4:$F$1048576,ORDER_DATA!$B$4:$B$1048576,A209))+ (SUMIFS(CUSTOMER_PAYMENT_DATA!C:C,CUSTOMER_PAYMENT_DATA!B:B,CUSTOMER_DATA!A209,CUSTOMER_PAYMENT_DATA!F:F,"D")-SUMIFS(CUSTOMER_PAYMENT_DATA!C:C,CUSTOMER_PAYMENT_DATA!B:B,CUSTOMER_DATA!A209,CUSTOMER_PAYMENT_DATA!F:F,"c"))</f>
        <v>0</v>
      </c>
      <c r="I209" s="2">
        <v>43352</v>
      </c>
      <c r="J209" t="s">
        <v>449</v>
      </c>
      <c r="K209" t="s">
        <v>450</v>
      </c>
    </row>
    <row r="210" spans="1:11" x14ac:dyDescent="0.25">
      <c r="A210">
        <v>208</v>
      </c>
      <c r="B210" t="s">
        <v>267</v>
      </c>
      <c r="H210" s="6">
        <f>(L210+SUMIFS(ORDER_DATA!$F$4:$F$1048576,ORDER_DATA!$B$4:$B$1048576,A210))+ (SUMIFS(CUSTOMER_PAYMENT_DATA!C:C,CUSTOMER_PAYMENT_DATA!B:B,CUSTOMER_DATA!A210,CUSTOMER_PAYMENT_DATA!F:F,"D")-SUMIFS(CUSTOMER_PAYMENT_DATA!C:C,CUSTOMER_PAYMENT_DATA!B:B,CUSTOMER_DATA!A210,CUSTOMER_PAYMENT_DATA!F:F,"c"))</f>
        <v>0</v>
      </c>
      <c r="I210" s="2">
        <v>43352</v>
      </c>
      <c r="J210" t="s">
        <v>449</v>
      </c>
      <c r="K210" t="s">
        <v>450</v>
      </c>
    </row>
    <row r="211" spans="1:11" x14ac:dyDescent="0.25">
      <c r="A211">
        <v>209</v>
      </c>
      <c r="B211" t="s">
        <v>268</v>
      </c>
      <c r="H211" s="6">
        <f>(L211+SUMIFS(ORDER_DATA!$F$4:$F$1048576,ORDER_DATA!$B$4:$B$1048576,A211))+ (SUMIFS(CUSTOMER_PAYMENT_DATA!C:C,CUSTOMER_PAYMENT_DATA!B:B,CUSTOMER_DATA!A211,CUSTOMER_PAYMENT_DATA!F:F,"D")-SUMIFS(CUSTOMER_PAYMENT_DATA!C:C,CUSTOMER_PAYMENT_DATA!B:B,CUSTOMER_DATA!A211,CUSTOMER_PAYMENT_DATA!F:F,"c"))</f>
        <v>0</v>
      </c>
      <c r="I211" s="2">
        <v>43352</v>
      </c>
      <c r="J211" t="s">
        <v>449</v>
      </c>
      <c r="K211" t="s">
        <v>450</v>
      </c>
    </row>
    <row r="212" spans="1:11" x14ac:dyDescent="0.25">
      <c r="A212">
        <v>210</v>
      </c>
      <c r="B212" t="s">
        <v>269</v>
      </c>
      <c r="H212" s="6">
        <f>(L212+SUMIFS(ORDER_DATA!$F$4:$F$1048576,ORDER_DATA!$B$4:$B$1048576,A212))+ (SUMIFS(CUSTOMER_PAYMENT_DATA!C:C,CUSTOMER_PAYMENT_DATA!B:B,CUSTOMER_DATA!A212,CUSTOMER_PAYMENT_DATA!F:F,"D")-SUMIFS(CUSTOMER_PAYMENT_DATA!C:C,CUSTOMER_PAYMENT_DATA!B:B,CUSTOMER_DATA!A212,CUSTOMER_PAYMENT_DATA!F:F,"c"))</f>
        <v>0</v>
      </c>
      <c r="I212" s="2">
        <v>43352</v>
      </c>
      <c r="J212" t="s">
        <v>449</v>
      </c>
      <c r="K212" t="s">
        <v>450</v>
      </c>
    </row>
    <row r="213" spans="1:11" x14ac:dyDescent="0.25">
      <c r="A213">
        <v>211</v>
      </c>
      <c r="B213" t="s">
        <v>270</v>
      </c>
      <c r="H213" s="6">
        <f>(L213+SUMIFS(ORDER_DATA!$F$4:$F$1048576,ORDER_DATA!$B$4:$B$1048576,A213))+ (SUMIFS(CUSTOMER_PAYMENT_DATA!C:C,CUSTOMER_PAYMENT_DATA!B:B,CUSTOMER_DATA!A213,CUSTOMER_PAYMENT_DATA!F:F,"D")-SUMIFS(CUSTOMER_PAYMENT_DATA!C:C,CUSTOMER_PAYMENT_DATA!B:B,CUSTOMER_DATA!A213,CUSTOMER_PAYMENT_DATA!F:F,"c"))</f>
        <v>0</v>
      </c>
      <c r="I213" s="2">
        <v>43352</v>
      </c>
      <c r="J213" t="s">
        <v>449</v>
      </c>
      <c r="K213" t="s">
        <v>450</v>
      </c>
    </row>
    <row r="214" spans="1:11" x14ac:dyDescent="0.25">
      <c r="A214">
        <v>212</v>
      </c>
      <c r="B214" t="s">
        <v>271</v>
      </c>
      <c r="H214" s="6">
        <f>(L214+SUMIFS(ORDER_DATA!$F$4:$F$1048576,ORDER_DATA!$B$4:$B$1048576,A214))+ (SUMIFS(CUSTOMER_PAYMENT_DATA!C:C,CUSTOMER_PAYMENT_DATA!B:B,CUSTOMER_DATA!A214,CUSTOMER_PAYMENT_DATA!F:F,"D")-SUMIFS(CUSTOMER_PAYMENT_DATA!C:C,CUSTOMER_PAYMENT_DATA!B:B,CUSTOMER_DATA!A214,CUSTOMER_PAYMENT_DATA!F:F,"c"))</f>
        <v>0</v>
      </c>
      <c r="I214" s="2">
        <v>43352</v>
      </c>
      <c r="J214" t="s">
        <v>449</v>
      </c>
      <c r="K214" t="s">
        <v>450</v>
      </c>
    </row>
    <row r="215" spans="1:11" x14ac:dyDescent="0.25">
      <c r="A215">
        <v>213</v>
      </c>
      <c r="B215" t="s">
        <v>272</v>
      </c>
      <c r="H215" s="6">
        <f>(L215+SUMIFS(ORDER_DATA!$F$4:$F$1048576,ORDER_DATA!$B$4:$B$1048576,A215))+ (SUMIFS(CUSTOMER_PAYMENT_DATA!C:C,CUSTOMER_PAYMENT_DATA!B:B,CUSTOMER_DATA!A215,CUSTOMER_PAYMENT_DATA!F:F,"D")-SUMIFS(CUSTOMER_PAYMENT_DATA!C:C,CUSTOMER_PAYMENT_DATA!B:B,CUSTOMER_DATA!A215,CUSTOMER_PAYMENT_DATA!F:F,"c"))</f>
        <v>0</v>
      </c>
      <c r="I215" s="2">
        <v>43352</v>
      </c>
      <c r="J215" t="s">
        <v>449</v>
      </c>
      <c r="K215" t="s">
        <v>450</v>
      </c>
    </row>
    <row r="216" spans="1:11" x14ac:dyDescent="0.25">
      <c r="A216">
        <v>214</v>
      </c>
      <c r="B216" t="s">
        <v>273</v>
      </c>
      <c r="H216" s="6">
        <f>(L216+SUMIFS(ORDER_DATA!$F$4:$F$1048576,ORDER_DATA!$B$4:$B$1048576,A216))+ (SUMIFS(CUSTOMER_PAYMENT_DATA!C:C,CUSTOMER_PAYMENT_DATA!B:B,CUSTOMER_DATA!A216,CUSTOMER_PAYMENT_DATA!F:F,"D")-SUMIFS(CUSTOMER_PAYMENT_DATA!C:C,CUSTOMER_PAYMENT_DATA!B:B,CUSTOMER_DATA!A216,CUSTOMER_PAYMENT_DATA!F:F,"c"))</f>
        <v>0</v>
      </c>
      <c r="I216" s="2">
        <v>43352</v>
      </c>
      <c r="J216" t="s">
        <v>449</v>
      </c>
      <c r="K216" t="s">
        <v>450</v>
      </c>
    </row>
    <row r="217" spans="1:11" x14ac:dyDescent="0.25">
      <c r="A217">
        <v>215</v>
      </c>
      <c r="B217" t="s">
        <v>274</v>
      </c>
      <c r="H217" s="6">
        <f>(L217+SUMIFS(ORDER_DATA!$F$4:$F$1048576,ORDER_DATA!$B$4:$B$1048576,A217))+ (SUMIFS(CUSTOMER_PAYMENT_DATA!C:C,CUSTOMER_PAYMENT_DATA!B:B,CUSTOMER_DATA!A217,CUSTOMER_PAYMENT_DATA!F:F,"D")-SUMIFS(CUSTOMER_PAYMENT_DATA!C:C,CUSTOMER_PAYMENT_DATA!B:B,CUSTOMER_DATA!A217,CUSTOMER_PAYMENT_DATA!F:F,"c"))</f>
        <v>0</v>
      </c>
      <c r="I217" s="2">
        <v>43352</v>
      </c>
      <c r="J217" t="s">
        <v>449</v>
      </c>
      <c r="K217" t="s">
        <v>450</v>
      </c>
    </row>
    <row r="218" spans="1:11" x14ac:dyDescent="0.25">
      <c r="A218">
        <v>216</v>
      </c>
      <c r="B218" t="s">
        <v>275</v>
      </c>
      <c r="H218" s="6">
        <f>(L218+SUMIFS(ORDER_DATA!$F$4:$F$1048576,ORDER_DATA!$B$4:$B$1048576,A218))+ (SUMIFS(CUSTOMER_PAYMENT_DATA!C:C,CUSTOMER_PAYMENT_DATA!B:B,CUSTOMER_DATA!A218,CUSTOMER_PAYMENT_DATA!F:F,"D")-SUMIFS(CUSTOMER_PAYMENT_DATA!C:C,CUSTOMER_PAYMENT_DATA!B:B,CUSTOMER_DATA!A218,CUSTOMER_PAYMENT_DATA!F:F,"c"))</f>
        <v>0</v>
      </c>
      <c r="I218" s="2">
        <v>43352</v>
      </c>
      <c r="J218" t="s">
        <v>449</v>
      </c>
      <c r="K218" t="s">
        <v>450</v>
      </c>
    </row>
    <row r="219" spans="1:11" x14ac:dyDescent="0.25">
      <c r="A219">
        <v>217</v>
      </c>
      <c r="B219" t="s">
        <v>276</v>
      </c>
      <c r="H219" s="6">
        <f>(L219+SUMIFS(ORDER_DATA!$F$4:$F$1048576,ORDER_DATA!$B$4:$B$1048576,A219))+ (SUMIFS(CUSTOMER_PAYMENT_DATA!C:C,CUSTOMER_PAYMENT_DATA!B:B,CUSTOMER_DATA!A219,CUSTOMER_PAYMENT_DATA!F:F,"D")-SUMIFS(CUSTOMER_PAYMENT_DATA!C:C,CUSTOMER_PAYMENT_DATA!B:B,CUSTOMER_DATA!A219,CUSTOMER_PAYMENT_DATA!F:F,"c"))</f>
        <v>0</v>
      </c>
      <c r="I219" s="2">
        <v>43352</v>
      </c>
      <c r="J219" t="s">
        <v>449</v>
      </c>
      <c r="K219" t="s">
        <v>450</v>
      </c>
    </row>
    <row r="220" spans="1:11" x14ac:dyDescent="0.25">
      <c r="A220">
        <v>218</v>
      </c>
      <c r="B220" t="s">
        <v>277</v>
      </c>
      <c r="H220" s="6">
        <f>(L220+SUMIFS(ORDER_DATA!$F$4:$F$1048576,ORDER_DATA!$B$4:$B$1048576,A220))+ (SUMIFS(CUSTOMER_PAYMENT_DATA!C:C,CUSTOMER_PAYMENT_DATA!B:B,CUSTOMER_DATA!A220,CUSTOMER_PAYMENT_DATA!F:F,"D")-SUMIFS(CUSTOMER_PAYMENT_DATA!C:C,CUSTOMER_PAYMENT_DATA!B:B,CUSTOMER_DATA!A220,CUSTOMER_PAYMENT_DATA!F:F,"c"))</f>
        <v>0</v>
      </c>
      <c r="I220" s="2">
        <v>43352</v>
      </c>
      <c r="J220" t="s">
        <v>449</v>
      </c>
      <c r="K220" t="s">
        <v>450</v>
      </c>
    </row>
    <row r="221" spans="1:11" x14ac:dyDescent="0.25">
      <c r="A221">
        <v>219</v>
      </c>
      <c r="B221" t="s">
        <v>278</v>
      </c>
      <c r="H221" s="6">
        <f>(L221+SUMIFS(ORDER_DATA!$F$4:$F$1048576,ORDER_DATA!$B$4:$B$1048576,A221))+ (SUMIFS(CUSTOMER_PAYMENT_DATA!C:C,CUSTOMER_PAYMENT_DATA!B:B,CUSTOMER_DATA!A221,CUSTOMER_PAYMENT_DATA!F:F,"D")-SUMIFS(CUSTOMER_PAYMENT_DATA!C:C,CUSTOMER_PAYMENT_DATA!B:B,CUSTOMER_DATA!A221,CUSTOMER_PAYMENT_DATA!F:F,"c"))</f>
        <v>0</v>
      </c>
      <c r="I221" s="2">
        <v>43352</v>
      </c>
      <c r="J221" t="s">
        <v>449</v>
      </c>
      <c r="K221" t="s">
        <v>450</v>
      </c>
    </row>
    <row r="222" spans="1:11" x14ac:dyDescent="0.25">
      <c r="A222">
        <v>220</v>
      </c>
      <c r="B222" t="s">
        <v>279</v>
      </c>
      <c r="H222" s="6">
        <f>(L222+SUMIFS(ORDER_DATA!$F$4:$F$1048576,ORDER_DATA!$B$4:$B$1048576,A222))+ (SUMIFS(CUSTOMER_PAYMENT_DATA!C:C,CUSTOMER_PAYMENT_DATA!B:B,CUSTOMER_DATA!A222,CUSTOMER_PAYMENT_DATA!F:F,"D")-SUMIFS(CUSTOMER_PAYMENT_DATA!C:C,CUSTOMER_PAYMENT_DATA!B:B,CUSTOMER_DATA!A222,CUSTOMER_PAYMENT_DATA!F:F,"c"))</f>
        <v>0</v>
      </c>
      <c r="I222" s="2">
        <v>43352</v>
      </c>
      <c r="J222" t="s">
        <v>449</v>
      </c>
      <c r="K222" t="s">
        <v>450</v>
      </c>
    </row>
    <row r="223" spans="1:11" x14ac:dyDescent="0.25">
      <c r="A223">
        <v>221</v>
      </c>
      <c r="B223" t="s">
        <v>280</v>
      </c>
      <c r="H223" s="6">
        <f>(L223+SUMIFS(ORDER_DATA!$F$4:$F$1048576,ORDER_DATA!$B$4:$B$1048576,A223))+ (SUMIFS(CUSTOMER_PAYMENT_DATA!C:C,CUSTOMER_PAYMENT_DATA!B:B,CUSTOMER_DATA!A223,CUSTOMER_PAYMENT_DATA!F:F,"D")-SUMIFS(CUSTOMER_PAYMENT_DATA!C:C,CUSTOMER_PAYMENT_DATA!B:B,CUSTOMER_DATA!A223,CUSTOMER_PAYMENT_DATA!F:F,"c"))</f>
        <v>0</v>
      </c>
      <c r="I223" s="2">
        <v>43352</v>
      </c>
      <c r="J223" t="s">
        <v>449</v>
      </c>
      <c r="K223" t="s">
        <v>450</v>
      </c>
    </row>
    <row r="224" spans="1:11" x14ac:dyDescent="0.25">
      <c r="A224">
        <v>222</v>
      </c>
      <c r="B224" t="s">
        <v>281</v>
      </c>
      <c r="H224" s="6">
        <f>(L224+SUMIFS(ORDER_DATA!$F$4:$F$1048576,ORDER_DATA!$B$4:$B$1048576,A224))+ (SUMIFS(CUSTOMER_PAYMENT_DATA!C:C,CUSTOMER_PAYMENT_DATA!B:B,CUSTOMER_DATA!A224,CUSTOMER_PAYMENT_DATA!F:F,"D")-SUMIFS(CUSTOMER_PAYMENT_DATA!C:C,CUSTOMER_PAYMENT_DATA!B:B,CUSTOMER_DATA!A224,CUSTOMER_PAYMENT_DATA!F:F,"c"))</f>
        <v>0</v>
      </c>
      <c r="I224" s="2">
        <v>43352</v>
      </c>
      <c r="J224" t="s">
        <v>449</v>
      </c>
      <c r="K224" t="s">
        <v>450</v>
      </c>
    </row>
    <row r="225" spans="1:11" x14ac:dyDescent="0.25">
      <c r="A225">
        <v>223</v>
      </c>
      <c r="B225" t="s">
        <v>282</v>
      </c>
      <c r="H225" s="6">
        <f>(L225+SUMIFS(ORDER_DATA!$F$4:$F$1048576,ORDER_DATA!$B$4:$B$1048576,A225))+ (SUMIFS(CUSTOMER_PAYMENT_DATA!C:C,CUSTOMER_PAYMENT_DATA!B:B,CUSTOMER_DATA!A225,CUSTOMER_PAYMENT_DATA!F:F,"D")-SUMIFS(CUSTOMER_PAYMENT_DATA!C:C,CUSTOMER_PAYMENT_DATA!B:B,CUSTOMER_DATA!A225,CUSTOMER_PAYMENT_DATA!F:F,"c"))</f>
        <v>0</v>
      </c>
      <c r="I225" s="2">
        <v>43352</v>
      </c>
      <c r="J225" t="s">
        <v>449</v>
      </c>
      <c r="K225" t="s">
        <v>450</v>
      </c>
    </row>
    <row r="226" spans="1:11" x14ac:dyDescent="0.25">
      <c r="A226">
        <v>224</v>
      </c>
      <c r="B226" t="s">
        <v>283</v>
      </c>
      <c r="H226" s="6">
        <f>(L226+SUMIFS(ORDER_DATA!$F$4:$F$1048576,ORDER_DATA!$B$4:$B$1048576,A226))+ (SUMIFS(CUSTOMER_PAYMENT_DATA!C:C,CUSTOMER_PAYMENT_DATA!B:B,CUSTOMER_DATA!A226,CUSTOMER_PAYMENT_DATA!F:F,"D")-SUMIFS(CUSTOMER_PAYMENT_DATA!C:C,CUSTOMER_PAYMENT_DATA!B:B,CUSTOMER_DATA!A226,CUSTOMER_PAYMENT_DATA!F:F,"c"))</f>
        <v>0</v>
      </c>
      <c r="I226" s="2">
        <v>43352</v>
      </c>
      <c r="J226" t="s">
        <v>449</v>
      </c>
      <c r="K226" t="s">
        <v>450</v>
      </c>
    </row>
    <row r="227" spans="1:11" x14ac:dyDescent="0.25">
      <c r="A227">
        <v>225</v>
      </c>
      <c r="B227" t="s">
        <v>284</v>
      </c>
      <c r="H227" s="6">
        <f>(L227+SUMIFS(ORDER_DATA!$F$4:$F$1048576,ORDER_DATA!$B$4:$B$1048576,A227))+ (SUMIFS(CUSTOMER_PAYMENT_DATA!C:C,CUSTOMER_PAYMENT_DATA!B:B,CUSTOMER_DATA!A227,CUSTOMER_PAYMENT_DATA!F:F,"D")-SUMIFS(CUSTOMER_PAYMENT_DATA!C:C,CUSTOMER_PAYMENT_DATA!B:B,CUSTOMER_DATA!A227,CUSTOMER_PAYMENT_DATA!F:F,"c"))</f>
        <v>0</v>
      </c>
      <c r="I227" s="2">
        <v>43352</v>
      </c>
      <c r="J227" t="s">
        <v>449</v>
      </c>
      <c r="K227" t="s">
        <v>450</v>
      </c>
    </row>
    <row r="228" spans="1:11" x14ac:dyDescent="0.25">
      <c r="A228">
        <v>226</v>
      </c>
      <c r="B228" t="s">
        <v>285</v>
      </c>
      <c r="H228" s="6">
        <f>(L228+SUMIFS(ORDER_DATA!$F$4:$F$1048576,ORDER_DATA!$B$4:$B$1048576,A228))+ (SUMIFS(CUSTOMER_PAYMENT_DATA!C:C,CUSTOMER_PAYMENT_DATA!B:B,CUSTOMER_DATA!A228,CUSTOMER_PAYMENT_DATA!F:F,"D")-SUMIFS(CUSTOMER_PAYMENT_DATA!C:C,CUSTOMER_PAYMENT_DATA!B:B,CUSTOMER_DATA!A228,CUSTOMER_PAYMENT_DATA!F:F,"c"))</f>
        <v>0</v>
      </c>
      <c r="I228" s="2">
        <v>43352</v>
      </c>
      <c r="J228" t="s">
        <v>449</v>
      </c>
      <c r="K228" t="s">
        <v>450</v>
      </c>
    </row>
    <row r="229" spans="1:11" x14ac:dyDescent="0.25">
      <c r="A229">
        <v>227</v>
      </c>
      <c r="B229" t="s">
        <v>286</v>
      </c>
      <c r="H229" s="6">
        <f>(L229+SUMIFS(ORDER_DATA!$F$4:$F$1048576,ORDER_DATA!$B$4:$B$1048576,A229))+ (SUMIFS(CUSTOMER_PAYMENT_DATA!C:C,CUSTOMER_PAYMENT_DATA!B:B,CUSTOMER_DATA!A229,CUSTOMER_PAYMENT_DATA!F:F,"D")-SUMIFS(CUSTOMER_PAYMENT_DATA!C:C,CUSTOMER_PAYMENT_DATA!B:B,CUSTOMER_DATA!A229,CUSTOMER_PAYMENT_DATA!F:F,"c"))</f>
        <v>0</v>
      </c>
      <c r="I229" s="2">
        <v>43352</v>
      </c>
      <c r="J229" t="s">
        <v>449</v>
      </c>
      <c r="K229" t="s">
        <v>450</v>
      </c>
    </row>
    <row r="230" spans="1:11" x14ac:dyDescent="0.25">
      <c r="A230">
        <v>228</v>
      </c>
      <c r="B230" t="s">
        <v>287</v>
      </c>
      <c r="H230" s="6">
        <f>(L230+SUMIFS(ORDER_DATA!$F$4:$F$1048576,ORDER_DATA!$B$4:$B$1048576,A230))+ (SUMIFS(CUSTOMER_PAYMENT_DATA!C:C,CUSTOMER_PAYMENT_DATA!B:B,CUSTOMER_DATA!A230,CUSTOMER_PAYMENT_DATA!F:F,"D")-SUMIFS(CUSTOMER_PAYMENT_DATA!C:C,CUSTOMER_PAYMENT_DATA!B:B,CUSTOMER_DATA!A230,CUSTOMER_PAYMENT_DATA!F:F,"c"))</f>
        <v>0</v>
      </c>
      <c r="I230" s="2">
        <v>43352</v>
      </c>
      <c r="J230" t="s">
        <v>449</v>
      </c>
      <c r="K230" t="s">
        <v>450</v>
      </c>
    </row>
    <row r="231" spans="1:11" x14ac:dyDescent="0.25">
      <c r="A231">
        <v>229</v>
      </c>
      <c r="B231" t="s">
        <v>288</v>
      </c>
      <c r="H231" s="6">
        <f>(L231+SUMIFS(ORDER_DATA!$F$4:$F$1048576,ORDER_DATA!$B$4:$B$1048576,A231))+ (SUMIFS(CUSTOMER_PAYMENT_DATA!C:C,CUSTOMER_PAYMENT_DATA!B:B,CUSTOMER_DATA!A231,CUSTOMER_PAYMENT_DATA!F:F,"D")-SUMIFS(CUSTOMER_PAYMENT_DATA!C:C,CUSTOMER_PAYMENT_DATA!B:B,CUSTOMER_DATA!A231,CUSTOMER_PAYMENT_DATA!F:F,"c"))</f>
        <v>0</v>
      </c>
      <c r="I231" s="2">
        <v>43352</v>
      </c>
      <c r="J231" t="s">
        <v>449</v>
      </c>
      <c r="K231" t="s">
        <v>450</v>
      </c>
    </row>
    <row r="232" spans="1:11" x14ac:dyDescent="0.25">
      <c r="A232">
        <v>230</v>
      </c>
      <c r="B232" t="s">
        <v>289</v>
      </c>
      <c r="H232" s="6">
        <f>(L232+SUMIFS(ORDER_DATA!$F$4:$F$1048576,ORDER_DATA!$B$4:$B$1048576,A232))+ (SUMIFS(CUSTOMER_PAYMENT_DATA!C:C,CUSTOMER_PAYMENT_DATA!B:B,CUSTOMER_DATA!A232,CUSTOMER_PAYMENT_DATA!F:F,"D")-SUMIFS(CUSTOMER_PAYMENT_DATA!C:C,CUSTOMER_PAYMENT_DATA!B:B,CUSTOMER_DATA!A232,CUSTOMER_PAYMENT_DATA!F:F,"c"))</f>
        <v>0</v>
      </c>
      <c r="I232" s="2">
        <v>43352</v>
      </c>
      <c r="J232" t="s">
        <v>449</v>
      </c>
      <c r="K232" t="s">
        <v>450</v>
      </c>
    </row>
    <row r="233" spans="1:11" x14ac:dyDescent="0.25">
      <c r="A233">
        <v>231</v>
      </c>
      <c r="B233" t="s">
        <v>290</v>
      </c>
      <c r="H233" s="6">
        <f>(L233+SUMIFS(ORDER_DATA!$F$4:$F$1048576,ORDER_DATA!$B$4:$B$1048576,A233))+ (SUMIFS(CUSTOMER_PAYMENT_DATA!C:C,CUSTOMER_PAYMENT_DATA!B:B,CUSTOMER_DATA!A233,CUSTOMER_PAYMENT_DATA!F:F,"D")-SUMIFS(CUSTOMER_PAYMENT_DATA!C:C,CUSTOMER_PAYMENT_DATA!B:B,CUSTOMER_DATA!A233,CUSTOMER_PAYMENT_DATA!F:F,"c"))</f>
        <v>0</v>
      </c>
      <c r="I233" s="2">
        <v>43352</v>
      </c>
      <c r="J233" t="s">
        <v>449</v>
      </c>
      <c r="K233" t="s">
        <v>450</v>
      </c>
    </row>
    <row r="234" spans="1:11" x14ac:dyDescent="0.25">
      <c r="A234">
        <v>232</v>
      </c>
      <c r="B234" t="s">
        <v>291</v>
      </c>
      <c r="H234" s="6">
        <f>(L234+SUMIFS(ORDER_DATA!$F$4:$F$1048576,ORDER_DATA!$B$4:$B$1048576,A234))+ (SUMIFS(CUSTOMER_PAYMENT_DATA!C:C,CUSTOMER_PAYMENT_DATA!B:B,CUSTOMER_DATA!A234,CUSTOMER_PAYMENT_DATA!F:F,"D")-SUMIFS(CUSTOMER_PAYMENT_DATA!C:C,CUSTOMER_PAYMENT_DATA!B:B,CUSTOMER_DATA!A234,CUSTOMER_PAYMENT_DATA!F:F,"c"))</f>
        <v>0</v>
      </c>
      <c r="I234" s="2">
        <v>43352</v>
      </c>
      <c r="J234" t="s">
        <v>449</v>
      </c>
      <c r="K234" t="s">
        <v>450</v>
      </c>
    </row>
    <row r="235" spans="1:11" x14ac:dyDescent="0.25">
      <c r="A235">
        <v>233</v>
      </c>
      <c r="B235" t="s">
        <v>292</v>
      </c>
      <c r="H235" s="6">
        <f>(L235+SUMIFS(ORDER_DATA!$F$4:$F$1048576,ORDER_DATA!$B$4:$B$1048576,A235))+ (SUMIFS(CUSTOMER_PAYMENT_DATA!C:C,CUSTOMER_PAYMENT_DATA!B:B,CUSTOMER_DATA!A235,CUSTOMER_PAYMENT_DATA!F:F,"D")-SUMIFS(CUSTOMER_PAYMENT_DATA!C:C,CUSTOMER_PAYMENT_DATA!B:B,CUSTOMER_DATA!A235,CUSTOMER_PAYMENT_DATA!F:F,"c"))</f>
        <v>0</v>
      </c>
      <c r="I235" s="2">
        <v>43352</v>
      </c>
      <c r="J235" t="s">
        <v>449</v>
      </c>
      <c r="K235" t="s">
        <v>450</v>
      </c>
    </row>
    <row r="236" spans="1:11" x14ac:dyDescent="0.25">
      <c r="A236">
        <v>234</v>
      </c>
      <c r="B236" t="s">
        <v>293</v>
      </c>
      <c r="H236" s="6">
        <f>(L236+SUMIFS(ORDER_DATA!$F$4:$F$1048576,ORDER_DATA!$B$4:$B$1048576,A236))+ (SUMIFS(CUSTOMER_PAYMENT_DATA!C:C,CUSTOMER_PAYMENT_DATA!B:B,CUSTOMER_DATA!A236,CUSTOMER_PAYMENT_DATA!F:F,"D")-SUMIFS(CUSTOMER_PAYMENT_DATA!C:C,CUSTOMER_PAYMENT_DATA!B:B,CUSTOMER_DATA!A236,CUSTOMER_PAYMENT_DATA!F:F,"c"))</f>
        <v>0</v>
      </c>
      <c r="I236" s="2">
        <v>43352</v>
      </c>
      <c r="J236" t="s">
        <v>449</v>
      </c>
      <c r="K236" t="s">
        <v>450</v>
      </c>
    </row>
    <row r="237" spans="1:11" x14ac:dyDescent="0.25">
      <c r="A237">
        <v>235</v>
      </c>
      <c r="B237" t="s">
        <v>294</v>
      </c>
      <c r="H237" s="6">
        <f>(L237+SUMIFS(ORDER_DATA!$F$4:$F$1048576,ORDER_DATA!$B$4:$B$1048576,A237))+ (SUMIFS(CUSTOMER_PAYMENT_DATA!C:C,CUSTOMER_PAYMENT_DATA!B:B,CUSTOMER_DATA!A237,CUSTOMER_PAYMENT_DATA!F:F,"D")-SUMIFS(CUSTOMER_PAYMENT_DATA!C:C,CUSTOMER_PAYMENT_DATA!B:B,CUSTOMER_DATA!A237,CUSTOMER_PAYMENT_DATA!F:F,"c"))</f>
        <v>0</v>
      </c>
      <c r="I237" s="2">
        <v>43352</v>
      </c>
      <c r="J237" t="s">
        <v>449</v>
      </c>
      <c r="K237" t="s">
        <v>450</v>
      </c>
    </row>
    <row r="238" spans="1:11" x14ac:dyDescent="0.25">
      <c r="A238">
        <v>236</v>
      </c>
      <c r="B238" t="s">
        <v>295</v>
      </c>
      <c r="H238" s="6">
        <f>(L238+SUMIFS(ORDER_DATA!$F$4:$F$1048576,ORDER_DATA!$B$4:$B$1048576,A238))+ (SUMIFS(CUSTOMER_PAYMENT_DATA!C:C,CUSTOMER_PAYMENT_DATA!B:B,CUSTOMER_DATA!A238,CUSTOMER_PAYMENT_DATA!F:F,"D")-SUMIFS(CUSTOMER_PAYMENT_DATA!C:C,CUSTOMER_PAYMENT_DATA!B:B,CUSTOMER_DATA!A238,CUSTOMER_PAYMENT_DATA!F:F,"c"))</f>
        <v>0</v>
      </c>
      <c r="I238" s="2">
        <v>43352</v>
      </c>
      <c r="J238" t="s">
        <v>449</v>
      </c>
      <c r="K238" t="s">
        <v>450</v>
      </c>
    </row>
    <row r="239" spans="1:11" x14ac:dyDescent="0.25">
      <c r="A239">
        <v>237</v>
      </c>
      <c r="B239" t="s">
        <v>296</v>
      </c>
      <c r="H239" s="6">
        <f>(L239+SUMIFS(ORDER_DATA!$F$4:$F$1048576,ORDER_DATA!$B$4:$B$1048576,A239))+ (SUMIFS(CUSTOMER_PAYMENT_DATA!C:C,CUSTOMER_PAYMENT_DATA!B:B,CUSTOMER_DATA!A239,CUSTOMER_PAYMENT_DATA!F:F,"D")-SUMIFS(CUSTOMER_PAYMENT_DATA!C:C,CUSTOMER_PAYMENT_DATA!B:B,CUSTOMER_DATA!A239,CUSTOMER_PAYMENT_DATA!F:F,"c"))</f>
        <v>0</v>
      </c>
      <c r="I239" s="2">
        <v>43352</v>
      </c>
      <c r="J239" t="s">
        <v>449</v>
      </c>
      <c r="K239" t="s">
        <v>450</v>
      </c>
    </row>
    <row r="240" spans="1:11" x14ac:dyDescent="0.25">
      <c r="A240">
        <v>238</v>
      </c>
      <c r="B240" t="s">
        <v>297</v>
      </c>
      <c r="H240" s="6">
        <f>(L240+SUMIFS(ORDER_DATA!$F$4:$F$1048576,ORDER_DATA!$B$4:$B$1048576,A240))+ (SUMIFS(CUSTOMER_PAYMENT_DATA!C:C,CUSTOMER_PAYMENT_DATA!B:B,CUSTOMER_DATA!A240,CUSTOMER_PAYMENT_DATA!F:F,"D")-SUMIFS(CUSTOMER_PAYMENT_DATA!C:C,CUSTOMER_PAYMENT_DATA!B:B,CUSTOMER_DATA!A240,CUSTOMER_PAYMENT_DATA!F:F,"c"))</f>
        <v>0</v>
      </c>
      <c r="I240" s="2">
        <v>43352</v>
      </c>
      <c r="J240" t="s">
        <v>449</v>
      </c>
      <c r="K240" t="s">
        <v>450</v>
      </c>
    </row>
    <row r="241" spans="1:11" x14ac:dyDescent="0.25">
      <c r="A241">
        <v>239</v>
      </c>
      <c r="B241" t="s">
        <v>298</v>
      </c>
      <c r="H241" s="6">
        <f>(L241+SUMIFS(ORDER_DATA!$F$4:$F$1048576,ORDER_DATA!$B$4:$B$1048576,A241))+ (SUMIFS(CUSTOMER_PAYMENT_DATA!C:C,CUSTOMER_PAYMENT_DATA!B:B,CUSTOMER_DATA!A241,CUSTOMER_PAYMENT_DATA!F:F,"D")-SUMIFS(CUSTOMER_PAYMENT_DATA!C:C,CUSTOMER_PAYMENT_DATA!B:B,CUSTOMER_DATA!A241,CUSTOMER_PAYMENT_DATA!F:F,"c"))</f>
        <v>0</v>
      </c>
      <c r="I241" s="2">
        <v>43352</v>
      </c>
      <c r="J241" t="s">
        <v>449</v>
      </c>
      <c r="K241" t="s">
        <v>450</v>
      </c>
    </row>
    <row r="242" spans="1:11" x14ac:dyDescent="0.25">
      <c r="A242">
        <v>240</v>
      </c>
      <c r="B242" t="s">
        <v>299</v>
      </c>
      <c r="H242" s="6">
        <f>(L242+SUMIFS(ORDER_DATA!$F$4:$F$1048576,ORDER_DATA!$B$4:$B$1048576,A242))+ (SUMIFS(CUSTOMER_PAYMENT_DATA!C:C,CUSTOMER_PAYMENT_DATA!B:B,CUSTOMER_DATA!A242,CUSTOMER_PAYMENT_DATA!F:F,"D")-SUMIFS(CUSTOMER_PAYMENT_DATA!C:C,CUSTOMER_PAYMENT_DATA!B:B,CUSTOMER_DATA!A242,CUSTOMER_PAYMENT_DATA!F:F,"c"))</f>
        <v>0</v>
      </c>
      <c r="I242" s="2">
        <v>43352</v>
      </c>
      <c r="J242" t="s">
        <v>449</v>
      </c>
      <c r="K242" t="s">
        <v>450</v>
      </c>
    </row>
    <row r="243" spans="1:11" x14ac:dyDescent="0.25">
      <c r="A243">
        <v>241</v>
      </c>
      <c r="B243" t="s">
        <v>300</v>
      </c>
      <c r="H243" s="6">
        <f>(L243+SUMIFS(ORDER_DATA!$F$4:$F$1048576,ORDER_DATA!$B$4:$B$1048576,A243))+ (SUMIFS(CUSTOMER_PAYMENT_DATA!C:C,CUSTOMER_PAYMENT_DATA!B:B,CUSTOMER_DATA!A243,CUSTOMER_PAYMENT_DATA!F:F,"D")-SUMIFS(CUSTOMER_PAYMENT_DATA!C:C,CUSTOMER_PAYMENT_DATA!B:B,CUSTOMER_DATA!A243,CUSTOMER_PAYMENT_DATA!F:F,"c"))</f>
        <v>0</v>
      </c>
      <c r="I243" s="2">
        <v>43352</v>
      </c>
      <c r="J243" t="s">
        <v>449</v>
      </c>
      <c r="K243" t="s">
        <v>450</v>
      </c>
    </row>
    <row r="244" spans="1:11" x14ac:dyDescent="0.25">
      <c r="A244">
        <v>242</v>
      </c>
      <c r="B244" t="s">
        <v>301</v>
      </c>
      <c r="H244" s="6">
        <f>(L244+SUMIFS(ORDER_DATA!$F$4:$F$1048576,ORDER_DATA!$B$4:$B$1048576,A244))+ (SUMIFS(CUSTOMER_PAYMENT_DATA!C:C,CUSTOMER_PAYMENT_DATA!B:B,CUSTOMER_DATA!A244,CUSTOMER_PAYMENT_DATA!F:F,"D")-SUMIFS(CUSTOMER_PAYMENT_DATA!C:C,CUSTOMER_PAYMENT_DATA!B:B,CUSTOMER_DATA!A244,CUSTOMER_PAYMENT_DATA!F:F,"c"))</f>
        <v>0</v>
      </c>
      <c r="I244" s="2">
        <v>43352</v>
      </c>
      <c r="J244" t="s">
        <v>449</v>
      </c>
      <c r="K244" t="s">
        <v>450</v>
      </c>
    </row>
    <row r="245" spans="1:11" x14ac:dyDescent="0.25">
      <c r="A245">
        <v>243</v>
      </c>
      <c r="B245" t="s">
        <v>302</v>
      </c>
      <c r="H245" s="6">
        <f>(L245+SUMIFS(ORDER_DATA!$F$4:$F$1048576,ORDER_DATA!$B$4:$B$1048576,A245))+ (SUMIFS(CUSTOMER_PAYMENT_DATA!C:C,CUSTOMER_PAYMENT_DATA!B:B,CUSTOMER_DATA!A245,CUSTOMER_PAYMENT_DATA!F:F,"D")-SUMIFS(CUSTOMER_PAYMENT_DATA!C:C,CUSTOMER_PAYMENT_DATA!B:B,CUSTOMER_DATA!A245,CUSTOMER_PAYMENT_DATA!F:F,"c"))</f>
        <v>0</v>
      </c>
      <c r="I245" s="2">
        <v>43352</v>
      </c>
      <c r="J245" t="s">
        <v>449</v>
      </c>
      <c r="K245" t="s">
        <v>450</v>
      </c>
    </row>
    <row r="246" spans="1:11" x14ac:dyDescent="0.25">
      <c r="A246">
        <v>244</v>
      </c>
      <c r="B246" t="s">
        <v>303</v>
      </c>
      <c r="H246" s="6">
        <f>(L246+SUMIFS(ORDER_DATA!$F$4:$F$1048576,ORDER_DATA!$B$4:$B$1048576,A246))+ (SUMIFS(CUSTOMER_PAYMENT_DATA!C:C,CUSTOMER_PAYMENT_DATA!B:B,CUSTOMER_DATA!A246,CUSTOMER_PAYMENT_DATA!F:F,"D")-SUMIFS(CUSTOMER_PAYMENT_DATA!C:C,CUSTOMER_PAYMENT_DATA!B:B,CUSTOMER_DATA!A246,CUSTOMER_PAYMENT_DATA!F:F,"c"))</f>
        <v>0</v>
      </c>
      <c r="I246" s="2">
        <v>43352</v>
      </c>
      <c r="J246" t="s">
        <v>449</v>
      </c>
      <c r="K246" t="s">
        <v>450</v>
      </c>
    </row>
    <row r="247" spans="1:11" x14ac:dyDescent="0.25">
      <c r="A247">
        <v>245</v>
      </c>
      <c r="B247" t="s">
        <v>304</v>
      </c>
      <c r="H247" s="6">
        <f>(L247+SUMIFS(ORDER_DATA!$F$4:$F$1048576,ORDER_DATA!$B$4:$B$1048576,A247))+ (SUMIFS(CUSTOMER_PAYMENT_DATA!C:C,CUSTOMER_PAYMENT_DATA!B:B,CUSTOMER_DATA!A247,CUSTOMER_PAYMENT_DATA!F:F,"D")-SUMIFS(CUSTOMER_PAYMENT_DATA!C:C,CUSTOMER_PAYMENT_DATA!B:B,CUSTOMER_DATA!A247,CUSTOMER_PAYMENT_DATA!F:F,"c"))</f>
        <v>0</v>
      </c>
      <c r="I247" s="2">
        <v>43352</v>
      </c>
      <c r="J247" t="s">
        <v>449</v>
      </c>
      <c r="K247" t="s">
        <v>450</v>
      </c>
    </row>
    <row r="248" spans="1:11" x14ac:dyDescent="0.25">
      <c r="A248">
        <v>246</v>
      </c>
      <c r="B248" t="s">
        <v>305</v>
      </c>
      <c r="H248" s="6">
        <f>(L248+SUMIFS(ORDER_DATA!$F$4:$F$1048576,ORDER_DATA!$B$4:$B$1048576,A248))+ (SUMIFS(CUSTOMER_PAYMENT_DATA!C:C,CUSTOMER_PAYMENT_DATA!B:B,CUSTOMER_DATA!A248,CUSTOMER_PAYMENT_DATA!F:F,"D")-SUMIFS(CUSTOMER_PAYMENT_DATA!C:C,CUSTOMER_PAYMENT_DATA!B:B,CUSTOMER_DATA!A248,CUSTOMER_PAYMENT_DATA!F:F,"c"))</f>
        <v>0</v>
      </c>
      <c r="I248" s="2">
        <v>43352</v>
      </c>
      <c r="J248" t="s">
        <v>449</v>
      </c>
      <c r="K248" t="s">
        <v>450</v>
      </c>
    </row>
    <row r="249" spans="1:11" x14ac:dyDescent="0.25">
      <c r="A249">
        <v>247</v>
      </c>
      <c r="B249" t="s">
        <v>306</v>
      </c>
      <c r="H249" s="6">
        <f>(L249+SUMIFS(ORDER_DATA!$F$4:$F$1048576,ORDER_DATA!$B$4:$B$1048576,A249))+ (SUMIFS(CUSTOMER_PAYMENT_DATA!C:C,CUSTOMER_PAYMENT_DATA!B:B,CUSTOMER_DATA!A249,CUSTOMER_PAYMENT_DATA!F:F,"D")-SUMIFS(CUSTOMER_PAYMENT_DATA!C:C,CUSTOMER_PAYMENT_DATA!B:B,CUSTOMER_DATA!A249,CUSTOMER_PAYMENT_DATA!F:F,"c"))</f>
        <v>0</v>
      </c>
      <c r="I249" s="2">
        <v>43352</v>
      </c>
      <c r="J249" t="s">
        <v>449</v>
      </c>
      <c r="K249" t="s">
        <v>450</v>
      </c>
    </row>
    <row r="250" spans="1:11" x14ac:dyDescent="0.25">
      <c r="A250">
        <v>248</v>
      </c>
      <c r="B250" t="s">
        <v>307</v>
      </c>
      <c r="H250" s="6">
        <f>(L250+SUMIFS(ORDER_DATA!$F$4:$F$1048576,ORDER_DATA!$B$4:$B$1048576,A250))+ (SUMIFS(CUSTOMER_PAYMENT_DATA!C:C,CUSTOMER_PAYMENT_DATA!B:B,CUSTOMER_DATA!A250,CUSTOMER_PAYMENT_DATA!F:F,"D")-SUMIFS(CUSTOMER_PAYMENT_DATA!C:C,CUSTOMER_PAYMENT_DATA!B:B,CUSTOMER_DATA!A250,CUSTOMER_PAYMENT_DATA!F:F,"c"))</f>
        <v>0</v>
      </c>
      <c r="I250" s="2">
        <v>43352</v>
      </c>
      <c r="J250" t="s">
        <v>449</v>
      </c>
      <c r="K250" t="s">
        <v>450</v>
      </c>
    </row>
    <row r="251" spans="1:11" x14ac:dyDescent="0.25">
      <c r="A251">
        <v>249</v>
      </c>
      <c r="B251" t="s">
        <v>308</v>
      </c>
      <c r="H251" s="6">
        <f>(L251+SUMIFS(ORDER_DATA!$F$4:$F$1048576,ORDER_DATA!$B$4:$B$1048576,A251))+ (SUMIFS(CUSTOMER_PAYMENT_DATA!C:C,CUSTOMER_PAYMENT_DATA!B:B,CUSTOMER_DATA!A251,CUSTOMER_PAYMENT_DATA!F:F,"D")-SUMIFS(CUSTOMER_PAYMENT_DATA!C:C,CUSTOMER_PAYMENT_DATA!B:B,CUSTOMER_DATA!A251,CUSTOMER_PAYMENT_DATA!F:F,"c"))</f>
        <v>0</v>
      </c>
      <c r="I251" s="2">
        <v>43352</v>
      </c>
      <c r="J251" t="s">
        <v>449</v>
      </c>
      <c r="K251" t="s">
        <v>450</v>
      </c>
    </row>
    <row r="252" spans="1:11" x14ac:dyDescent="0.25">
      <c r="A252">
        <v>250</v>
      </c>
      <c r="B252" t="s">
        <v>309</v>
      </c>
      <c r="H252" s="6">
        <f>(L252+SUMIFS(ORDER_DATA!$F$4:$F$1048576,ORDER_DATA!$B$4:$B$1048576,A252))+ (SUMIFS(CUSTOMER_PAYMENT_DATA!C:C,CUSTOMER_PAYMENT_DATA!B:B,CUSTOMER_DATA!A252,CUSTOMER_PAYMENT_DATA!F:F,"D")-SUMIFS(CUSTOMER_PAYMENT_DATA!C:C,CUSTOMER_PAYMENT_DATA!B:B,CUSTOMER_DATA!A252,CUSTOMER_PAYMENT_DATA!F:F,"c"))</f>
        <v>0</v>
      </c>
      <c r="I252" s="2">
        <v>43352</v>
      </c>
      <c r="J252" t="s">
        <v>449</v>
      </c>
      <c r="K252" t="s">
        <v>450</v>
      </c>
    </row>
    <row r="253" spans="1:11" x14ac:dyDescent="0.25">
      <c r="A253">
        <v>251</v>
      </c>
      <c r="B253" t="s">
        <v>310</v>
      </c>
      <c r="H253" s="6">
        <f>(L253+SUMIFS(ORDER_DATA!$F$4:$F$1048576,ORDER_DATA!$B$4:$B$1048576,A253))+ (SUMIFS(CUSTOMER_PAYMENT_DATA!C:C,CUSTOMER_PAYMENT_DATA!B:B,CUSTOMER_DATA!A253,CUSTOMER_PAYMENT_DATA!F:F,"D")-SUMIFS(CUSTOMER_PAYMENT_DATA!C:C,CUSTOMER_PAYMENT_DATA!B:B,CUSTOMER_DATA!A253,CUSTOMER_PAYMENT_DATA!F:F,"c"))</f>
        <v>0</v>
      </c>
      <c r="I253" s="2">
        <v>43352</v>
      </c>
      <c r="J253" t="s">
        <v>449</v>
      </c>
      <c r="K253" t="s">
        <v>450</v>
      </c>
    </row>
    <row r="254" spans="1:11" x14ac:dyDescent="0.25">
      <c r="A254">
        <v>252</v>
      </c>
      <c r="B254" t="s">
        <v>311</v>
      </c>
      <c r="H254" s="6">
        <f>(L254+SUMIFS(ORDER_DATA!$F$4:$F$1048576,ORDER_DATA!$B$4:$B$1048576,A254))+ (SUMIFS(CUSTOMER_PAYMENT_DATA!C:C,CUSTOMER_PAYMENT_DATA!B:B,CUSTOMER_DATA!A254,CUSTOMER_PAYMENT_DATA!F:F,"D")-SUMIFS(CUSTOMER_PAYMENT_DATA!C:C,CUSTOMER_PAYMENT_DATA!B:B,CUSTOMER_DATA!A254,CUSTOMER_PAYMENT_DATA!F:F,"c"))</f>
        <v>0</v>
      </c>
      <c r="I254" s="2">
        <v>43352</v>
      </c>
      <c r="J254" t="s">
        <v>449</v>
      </c>
      <c r="K254" t="s">
        <v>450</v>
      </c>
    </row>
    <row r="255" spans="1:11" x14ac:dyDescent="0.25">
      <c r="A255">
        <v>253</v>
      </c>
      <c r="B255" t="s">
        <v>312</v>
      </c>
      <c r="H255" s="6">
        <f>(L255+SUMIFS(ORDER_DATA!$F$4:$F$1048576,ORDER_DATA!$B$4:$B$1048576,A255))+ (SUMIFS(CUSTOMER_PAYMENT_DATA!C:C,CUSTOMER_PAYMENT_DATA!B:B,CUSTOMER_DATA!A255,CUSTOMER_PAYMENT_DATA!F:F,"D")-SUMIFS(CUSTOMER_PAYMENT_DATA!C:C,CUSTOMER_PAYMENT_DATA!B:B,CUSTOMER_DATA!A255,CUSTOMER_PAYMENT_DATA!F:F,"c"))</f>
        <v>0</v>
      </c>
      <c r="I255" s="2">
        <v>43352</v>
      </c>
      <c r="J255" t="s">
        <v>449</v>
      </c>
      <c r="K255" t="s">
        <v>450</v>
      </c>
    </row>
    <row r="256" spans="1:11" x14ac:dyDescent="0.25">
      <c r="A256">
        <v>254</v>
      </c>
      <c r="B256" t="s">
        <v>313</v>
      </c>
      <c r="H256" s="6">
        <f>(L256+SUMIFS(ORDER_DATA!$F$4:$F$1048576,ORDER_DATA!$B$4:$B$1048576,A256))+ (SUMIFS(CUSTOMER_PAYMENT_DATA!C:C,CUSTOMER_PAYMENT_DATA!B:B,CUSTOMER_DATA!A256,CUSTOMER_PAYMENT_DATA!F:F,"D")-SUMIFS(CUSTOMER_PAYMENT_DATA!C:C,CUSTOMER_PAYMENT_DATA!B:B,CUSTOMER_DATA!A256,CUSTOMER_PAYMENT_DATA!F:F,"c"))</f>
        <v>0</v>
      </c>
      <c r="I256" s="2">
        <v>43352</v>
      </c>
      <c r="J256" t="s">
        <v>449</v>
      </c>
      <c r="K256" t="s">
        <v>450</v>
      </c>
    </row>
    <row r="257" spans="1:11" x14ac:dyDescent="0.25">
      <c r="A257">
        <v>255</v>
      </c>
      <c r="B257" t="s">
        <v>314</v>
      </c>
      <c r="H257" s="6">
        <f>(L257+SUMIFS(ORDER_DATA!$F$4:$F$1048576,ORDER_DATA!$B$4:$B$1048576,A257))+ (SUMIFS(CUSTOMER_PAYMENT_DATA!C:C,CUSTOMER_PAYMENT_DATA!B:B,CUSTOMER_DATA!A257,CUSTOMER_PAYMENT_DATA!F:F,"D")-SUMIFS(CUSTOMER_PAYMENT_DATA!C:C,CUSTOMER_PAYMENT_DATA!B:B,CUSTOMER_DATA!A257,CUSTOMER_PAYMENT_DATA!F:F,"c"))</f>
        <v>0</v>
      </c>
      <c r="I257" s="2">
        <v>43352</v>
      </c>
      <c r="J257" t="s">
        <v>449</v>
      </c>
      <c r="K257" t="s">
        <v>450</v>
      </c>
    </row>
    <row r="258" spans="1:11" x14ac:dyDescent="0.25">
      <c r="A258">
        <v>256</v>
      </c>
      <c r="B258" t="s">
        <v>315</v>
      </c>
      <c r="H258" s="6">
        <f>(L258+SUMIFS(ORDER_DATA!$F$4:$F$1048576,ORDER_DATA!$B$4:$B$1048576,A258))+ (SUMIFS(CUSTOMER_PAYMENT_DATA!C:C,CUSTOMER_PAYMENT_DATA!B:B,CUSTOMER_DATA!A258,CUSTOMER_PAYMENT_DATA!F:F,"D")-SUMIFS(CUSTOMER_PAYMENT_DATA!C:C,CUSTOMER_PAYMENT_DATA!B:B,CUSTOMER_DATA!A258,CUSTOMER_PAYMENT_DATA!F:F,"c"))</f>
        <v>0</v>
      </c>
      <c r="I258" s="2">
        <v>43352</v>
      </c>
      <c r="J258" t="s">
        <v>449</v>
      </c>
      <c r="K258" t="s">
        <v>450</v>
      </c>
    </row>
    <row r="259" spans="1:11" x14ac:dyDescent="0.25">
      <c r="A259">
        <v>257</v>
      </c>
      <c r="B259" t="s">
        <v>316</v>
      </c>
      <c r="H259" s="6">
        <f>(L259+SUMIFS(ORDER_DATA!$F$4:$F$1048576,ORDER_DATA!$B$4:$B$1048576,A259))+ (SUMIFS(CUSTOMER_PAYMENT_DATA!C:C,CUSTOMER_PAYMENT_DATA!B:B,CUSTOMER_DATA!A259,CUSTOMER_PAYMENT_DATA!F:F,"D")-SUMIFS(CUSTOMER_PAYMENT_DATA!C:C,CUSTOMER_PAYMENT_DATA!B:B,CUSTOMER_DATA!A259,CUSTOMER_PAYMENT_DATA!F:F,"c"))</f>
        <v>0</v>
      </c>
      <c r="I259" s="2">
        <v>43352</v>
      </c>
      <c r="J259" t="s">
        <v>449</v>
      </c>
      <c r="K259" t="s">
        <v>450</v>
      </c>
    </row>
    <row r="260" spans="1:11" x14ac:dyDescent="0.25">
      <c r="A260">
        <v>258</v>
      </c>
      <c r="B260" t="s">
        <v>317</v>
      </c>
      <c r="H260" s="6">
        <f>(L260+SUMIFS(ORDER_DATA!$F$4:$F$1048576,ORDER_DATA!$B$4:$B$1048576,A260))+ (SUMIFS(CUSTOMER_PAYMENT_DATA!C:C,CUSTOMER_PAYMENT_DATA!B:B,CUSTOMER_DATA!A260,CUSTOMER_PAYMENT_DATA!F:F,"D")-SUMIFS(CUSTOMER_PAYMENT_DATA!C:C,CUSTOMER_PAYMENT_DATA!B:B,CUSTOMER_DATA!A260,CUSTOMER_PAYMENT_DATA!F:F,"c"))</f>
        <v>0</v>
      </c>
      <c r="I260" s="2">
        <v>43352</v>
      </c>
      <c r="J260" t="s">
        <v>449</v>
      </c>
      <c r="K260" t="s">
        <v>450</v>
      </c>
    </row>
    <row r="261" spans="1:11" x14ac:dyDescent="0.25">
      <c r="A261">
        <v>259</v>
      </c>
      <c r="B261" t="s">
        <v>318</v>
      </c>
      <c r="H261" s="6">
        <f>(L261+SUMIFS(ORDER_DATA!$F$4:$F$1048576,ORDER_DATA!$B$4:$B$1048576,A261))+ (SUMIFS(CUSTOMER_PAYMENT_DATA!C:C,CUSTOMER_PAYMENT_DATA!B:B,CUSTOMER_DATA!A261,CUSTOMER_PAYMENT_DATA!F:F,"D")-SUMIFS(CUSTOMER_PAYMENT_DATA!C:C,CUSTOMER_PAYMENT_DATA!B:B,CUSTOMER_DATA!A261,CUSTOMER_PAYMENT_DATA!F:F,"c"))</f>
        <v>0</v>
      </c>
      <c r="I261" s="2">
        <v>43352</v>
      </c>
      <c r="J261" t="s">
        <v>449</v>
      </c>
      <c r="K261" t="s">
        <v>450</v>
      </c>
    </row>
    <row r="262" spans="1:11" x14ac:dyDescent="0.25">
      <c r="A262">
        <v>260</v>
      </c>
      <c r="B262" t="s">
        <v>319</v>
      </c>
      <c r="H262" s="6">
        <f>(L262+SUMIFS(ORDER_DATA!$F$4:$F$1048576,ORDER_DATA!$B$4:$B$1048576,A262))+ (SUMIFS(CUSTOMER_PAYMENT_DATA!C:C,CUSTOMER_PAYMENT_DATA!B:B,CUSTOMER_DATA!A262,CUSTOMER_PAYMENT_DATA!F:F,"D")-SUMIFS(CUSTOMER_PAYMENT_DATA!C:C,CUSTOMER_PAYMENT_DATA!B:B,CUSTOMER_DATA!A262,CUSTOMER_PAYMENT_DATA!F:F,"c"))</f>
        <v>0</v>
      </c>
      <c r="I262" s="2">
        <v>43352</v>
      </c>
      <c r="J262" t="s">
        <v>449</v>
      </c>
      <c r="K262" t="s">
        <v>450</v>
      </c>
    </row>
    <row r="263" spans="1:11" x14ac:dyDescent="0.25">
      <c r="A263">
        <v>261</v>
      </c>
      <c r="B263" t="s">
        <v>320</v>
      </c>
      <c r="H263" s="6">
        <f>(L263+SUMIFS(ORDER_DATA!$F$4:$F$1048576,ORDER_DATA!$B$4:$B$1048576,A263))+ (SUMIFS(CUSTOMER_PAYMENT_DATA!C:C,CUSTOMER_PAYMENT_DATA!B:B,CUSTOMER_DATA!A263,CUSTOMER_PAYMENT_DATA!F:F,"D")-SUMIFS(CUSTOMER_PAYMENT_DATA!C:C,CUSTOMER_PAYMENT_DATA!B:B,CUSTOMER_DATA!A263,CUSTOMER_PAYMENT_DATA!F:F,"c"))</f>
        <v>0</v>
      </c>
      <c r="I263" s="2">
        <v>43352</v>
      </c>
      <c r="J263" t="s">
        <v>449</v>
      </c>
      <c r="K263" t="s">
        <v>450</v>
      </c>
    </row>
    <row r="264" spans="1:11" x14ac:dyDescent="0.25">
      <c r="A264">
        <v>262</v>
      </c>
      <c r="B264" t="s">
        <v>321</v>
      </c>
      <c r="H264" s="6">
        <f>(L264+SUMIFS(ORDER_DATA!$F$4:$F$1048576,ORDER_DATA!$B$4:$B$1048576,A264))+ (SUMIFS(CUSTOMER_PAYMENT_DATA!C:C,CUSTOMER_PAYMENT_DATA!B:B,CUSTOMER_DATA!A264,CUSTOMER_PAYMENT_DATA!F:F,"D")-SUMIFS(CUSTOMER_PAYMENT_DATA!C:C,CUSTOMER_PAYMENT_DATA!B:B,CUSTOMER_DATA!A264,CUSTOMER_PAYMENT_DATA!F:F,"c"))</f>
        <v>0</v>
      </c>
      <c r="I264" s="2">
        <v>43352</v>
      </c>
      <c r="J264" t="s">
        <v>449</v>
      </c>
      <c r="K264" t="s">
        <v>450</v>
      </c>
    </row>
    <row r="265" spans="1:11" x14ac:dyDescent="0.25">
      <c r="A265">
        <v>263</v>
      </c>
      <c r="B265" t="s">
        <v>322</v>
      </c>
      <c r="H265" s="6">
        <f>(L265+SUMIFS(ORDER_DATA!$F$4:$F$1048576,ORDER_DATA!$B$4:$B$1048576,A265))+ (SUMIFS(CUSTOMER_PAYMENT_DATA!C:C,CUSTOMER_PAYMENT_DATA!B:B,CUSTOMER_DATA!A265,CUSTOMER_PAYMENT_DATA!F:F,"D")-SUMIFS(CUSTOMER_PAYMENT_DATA!C:C,CUSTOMER_PAYMENT_DATA!B:B,CUSTOMER_DATA!A265,CUSTOMER_PAYMENT_DATA!F:F,"c"))</f>
        <v>0</v>
      </c>
      <c r="I265" s="2">
        <v>43352</v>
      </c>
      <c r="J265" t="s">
        <v>449</v>
      </c>
      <c r="K265" t="s">
        <v>450</v>
      </c>
    </row>
    <row r="266" spans="1:11" x14ac:dyDescent="0.25">
      <c r="A266">
        <v>264</v>
      </c>
      <c r="B266" t="s">
        <v>323</v>
      </c>
      <c r="H266" s="6">
        <f>(L266+SUMIFS(ORDER_DATA!$F$4:$F$1048576,ORDER_DATA!$B$4:$B$1048576,A266))+ (SUMIFS(CUSTOMER_PAYMENT_DATA!C:C,CUSTOMER_PAYMENT_DATA!B:B,CUSTOMER_DATA!A266,CUSTOMER_PAYMENT_DATA!F:F,"D")-SUMIFS(CUSTOMER_PAYMENT_DATA!C:C,CUSTOMER_PAYMENT_DATA!B:B,CUSTOMER_DATA!A266,CUSTOMER_PAYMENT_DATA!F:F,"c"))</f>
        <v>0</v>
      </c>
      <c r="I266" s="2">
        <v>43352</v>
      </c>
      <c r="J266" t="s">
        <v>449</v>
      </c>
      <c r="K266" t="s">
        <v>450</v>
      </c>
    </row>
    <row r="267" spans="1:11" x14ac:dyDescent="0.25">
      <c r="A267">
        <v>265</v>
      </c>
      <c r="B267" t="s">
        <v>324</v>
      </c>
      <c r="H267" s="6">
        <f>(L267+SUMIFS(ORDER_DATA!$F$4:$F$1048576,ORDER_DATA!$B$4:$B$1048576,A267))+ (SUMIFS(CUSTOMER_PAYMENT_DATA!C:C,CUSTOMER_PAYMENT_DATA!B:B,CUSTOMER_DATA!A267,CUSTOMER_PAYMENT_DATA!F:F,"D")-SUMIFS(CUSTOMER_PAYMENT_DATA!C:C,CUSTOMER_PAYMENT_DATA!B:B,CUSTOMER_DATA!A267,CUSTOMER_PAYMENT_DATA!F:F,"c"))</f>
        <v>0</v>
      </c>
      <c r="I267" s="2">
        <v>43352</v>
      </c>
      <c r="J267" t="s">
        <v>449</v>
      </c>
      <c r="K267" t="s">
        <v>450</v>
      </c>
    </row>
    <row r="268" spans="1:11" x14ac:dyDescent="0.25">
      <c r="A268">
        <v>266</v>
      </c>
      <c r="B268" t="s">
        <v>325</v>
      </c>
      <c r="H268" s="6">
        <f>(L268+SUMIFS(ORDER_DATA!$F$4:$F$1048576,ORDER_DATA!$B$4:$B$1048576,A268))+ (SUMIFS(CUSTOMER_PAYMENT_DATA!C:C,CUSTOMER_PAYMENT_DATA!B:B,CUSTOMER_DATA!A268,CUSTOMER_PAYMENT_DATA!F:F,"D")-SUMIFS(CUSTOMER_PAYMENT_DATA!C:C,CUSTOMER_PAYMENT_DATA!B:B,CUSTOMER_DATA!A268,CUSTOMER_PAYMENT_DATA!F:F,"c"))</f>
        <v>0</v>
      </c>
      <c r="I268" s="2">
        <v>43352</v>
      </c>
      <c r="J268" t="s">
        <v>449</v>
      </c>
      <c r="K268" t="s">
        <v>450</v>
      </c>
    </row>
    <row r="269" spans="1:11" x14ac:dyDescent="0.25">
      <c r="A269">
        <v>267</v>
      </c>
      <c r="B269" t="s">
        <v>326</v>
      </c>
      <c r="H269" s="6">
        <f>(L269+SUMIFS(ORDER_DATA!$F$4:$F$1048576,ORDER_DATA!$B$4:$B$1048576,A269))+ (SUMIFS(CUSTOMER_PAYMENT_DATA!C:C,CUSTOMER_PAYMENT_DATA!B:B,CUSTOMER_DATA!A269,CUSTOMER_PAYMENT_DATA!F:F,"D")-SUMIFS(CUSTOMER_PAYMENT_DATA!C:C,CUSTOMER_PAYMENT_DATA!B:B,CUSTOMER_DATA!A269,CUSTOMER_PAYMENT_DATA!F:F,"c"))</f>
        <v>0</v>
      </c>
      <c r="I269" s="2">
        <v>43352</v>
      </c>
      <c r="J269" t="s">
        <v>449</v>
      </c>
      <c r="K269" t="s">
        <v>450</v>
      </c>
    </row>
    <row r="270" spans="1:11" x14ac:dyDescent="0.25">
      <c r="A270">
        <v>268</v>
      </c>
      <c r="B270" t="s">
        <v>327</v>
      </c>
      <c r="H270" s="6">
        <f>(L270+SUMIFS(ORDER_DATA!$F$4:$F$1048576,ORDER_DATA!$B$4:$B$1048576,A270))+ (SUMIFS(CUSTOMER_PAYMENT_DATA!C:C,CUSTOMER_PAYMENT_DATA!B:B,CUSTOMER_DATA!A270,CUSTOMER_PAYMENT_DATA!F:F,"D")-SUMIFS(CUSTOMER_PAYMENT_DATA!C:C,CUSTOMER_PAYMENT_DATA!B:B,CUSTOMER_DATA!A270,CUSTOMER_PAYMENT_DATA!F:F,"c"))</f>
        <v>0</v>
      </c>
      <c r="I270" s="2">
        <v>43352</v>
      </c>
      <c r="J270" t="s">
        <v>449</v>
      </c>
      <c r="K270" t="s">
        <v>450</v>
      </c>
    </row>
    <row r="271" spans="1:11" x14ac:dyDescent="0.25">
      <c r="A271">
        <v>269</v>
      </c>
      <c r="B271" t="s">
        <v>328</v>
      </c>
      <c r="H271" s="6">
        <f>(L271+SUMIFS(ORDER_DATA!$F$4:$F$1048576,ORDER_DATA!$B$4:$B$1048576,A271))+ (SUMIFS(CUSTOMER_PAYMENT_DATA!C:C,CUSTOMER_PAYMENT_DATA!B:B,CUSTOMER_DATA!A271,CUSTOMER_PAYMENT_DATA!F:F,"D")-SUMIFS(CUSTOMER_PAYMENT_DATA!C:C,CUSTOMER_PAYMENT_DATA!B:B,CUSTOMER_DATA!A271,CUSTOMER_PAYMENT_DATA!F:F,"c"))</f>
        <v>0</v>
      </c>
      <c r="I271" s="2">
        <v>43352</v>
      </c>
      <c r="J271" t="s">
        <v>449</v>
      </c>
      <c r="K271" t="s">
        <v>450</v>
      </c>
    </row>
    <row r="272" spans="1:11" x14ac:dyDescent="0.25">
      <c r="A272">
        <v>270</v>
      </c>
      <c r="B272" t="s">
        <v>329</v>
      </c>
      <c r="H272" s="6">
        <f>(L272+SUMIFS(ORDER_DATA!$F$4:$F$1048576,ORDER_DATA!$B$4:$B$1048576,A272))+ (SUMIFS(CUSTOMER_PAYMENT_DATA!C:C,CUSTOMER_PAYMENT_DATA!B:B,CUSTOMER_DATA!A272,CUSTOMER_PAYMENT_DATA!F:F,"D")-SUMIFS(CUSTOMER_PAYMENT_DATA!C:C,CUSTOMER_PAYMENT_DATA!B:B,CUSTOMER_DATA!A272,CUSTOMER_PAYMENT_DATA!F:F,"c"))</f>
        <v>0</v>
      </c>
      <c r="I272" s="2">
        <v>43352</v>
      </c>
      <c r="J272" t="s">
        <v>449</v>
      </c>
      <c r="K272" t="s">
        <v>450</v>
      </c>
    </row>
    <row r="273" spans="1:11" x14ac:dyDescent="0.25">
      <c r="A273">
        <v>271</v>
      </c>
      <c r="B273" t="s">
        <v>330</v>
      </c>
      <c r="H273" s="6">
        <f>(L273+SUMIFS(ORDER_DATA!$F$4:$F$1048576,ORDER_DATA!$B$4:$B$1048576,A273))+ (SUMIFS(CUSTOMER_PAYMENT_DATA!C:C,CUSTOMER_PAYMENT_DATA!B:B,CUSTOMER_DATA!A273,CUSTOMER_PAYMENT_DATA!F:F,"D")-SUMIFS(CUSTOMER_PAYMENT_DATA!C:C,CUSTOMER_PAYMENT_DATA!B:B,CUSTOMER_DATA!A273,CUSTOMER_PAYMENT_DATA!F:F,"c"))</f>
        <v>0</v>
      </c>
      <c r="I273" s="2">
        <v>43352</v>
      </c>
      <c r="J273" t="s">
        <v>449</v>
      </c>
      <c r="K273" t="s">
        <v>450</v>
      </c>
    </row>
    <row r="274" spans="1:11" x14ac:dyDescent="0.25">
      <c r="A274">
        <v>272</v>
      </c>
      <c r="B274" t="s">
        <v>331</v>
      </c>
      <c r="H274" s="6">
        <f>(L274+SUMIFS(ORDER_DATA!$F$4:$F$1048576,ORDER_DATA!$B$4:$B$1048576,A274))+ (SUMIFS(CUSTOMER_PAYMENT_DATA!C:C,CUSTOMER_PAYMENT_DATA!B:B,CUSTOMER_DATA!A274,CUSTOMER_PAYMENT_DATA!F:F,"D")-SUMIFS(CUSTOMER_PAYMENT_DATA!C:C,CUSTOMER_PAYMENT_DATA!B:B,CUSTOMER_DATA!A274,CUSTOMER_PAYMENT_DATA!F:F,"c"))</f>
        <v>0</v>
      </c>
      <c r="I274" s="2">
        <v>43352</v>
      </c>
      <c r="J274" t="s">
        <v>449</v>
      </c>
      <c r="K274" t="s">
        <v>450</v>
      </c>
    </row>
    <row r="275" spans="1:11" x14ac:dyDescent="0.25">
      <c r="A275">
        <v>273</v>
      </c>
      <c r="B275" t="s">
        <v>332</v>
      </c>
      <c r="H275" s="6">
        <f>(L275+SUMIFS(ORDER_DATA!$F$4:$F$1048576,ORDER_DATA!$B$4:$B$1048576,A275))+ (SUMIFS(CUSTOMER_PAYMENT_DATA!C:C,CUSTOMER_PAYMENT_DATA!B:B,CUSTOMER_DATA!A275,CUSTOMER_PAYMENT_DATA!F:F,"D")-SUMIFS(CUSTOMER_PAYMENT_DATA!C:C,CUSTOMER_PAYMENT_DATA!B:B,CUSTOMER_DATA!A275,CUSTOMER_PAYMENT_DATA!F:F,"c"))</f>
        <v>0</v>
      </c>
      <c r="I275" s="2">
        <v>43352</v>
      </c>
      <c r="J275" t="s">
        <v>449</v>
      </c>
      <c r="K275" t="s">
        <v>450</v>
      </c>
    </row>
    <row r="276" spans="1:11" x14ac:dyDescent="0.25">
      <c r="A276">
        <v>274</v>
      </c>
      <c r="B276" t="s">
        <v>333</v>
      </c>
      <c r="H276" s="6">
        <f>(L276+SUMIFS(ORDER_DATA!$F$4:$F$1048576,ORDER_DATA!$B$4:$B$1048576,A276))+ (SUMIFS(CUSTOMER_PAYMENT_DATA!C:C,CUSTOMER_PAYMENT_DATA!B:B,CUSTOMER_DATA!A276,CUSTOMER_PAYMENT_DATA!F:F,"D")-SUMIFS(CUSTOMER_PAYMENT_DATA!C:C,CUSTOMER_PAYMENT_DATA!B:B,CUSTOMER_DATA!A276,CUSTOMER_PAYMENT_DATA!F:F,"c"))</f>
        <v>0</v>
      </c>
      <c r="I276" s="2">
        <v>43352</v>
      </c>
      <c r="J276" t="s">
        <v>449</v>
      </c>
      <c r="K276" t="s">
        <v>450</v>
      </c>
    </row>
    <row r="277" spans="1:11" x14ac:dyDescent="0.25">
      <c r="A277">
        <v>275</v>
      </c>
      <c r="B277" t="s">
        <v>334</v>
      </c>
      <c r="H277" s="6">
        <f>(L277+SUMIFS(ORDER_DATA!$F$4:$F$1048576,ORDER_DATA!$B$4:$B$1048576,A277))+ (SUMIFS(CUSTOMER_PAYMENT_DATA!C:C,CUSTOMER_PAYMENT_DATA!B:B,CUSTOMER_DATA!A277,CUSTOMER_PAYMENT_DATA!F:F,"D")-SUMIFS(CUSTOMER_PAYMENT_DATA!C:C,CUSTOMER_PAYMENT_DATA!B:B,CUSTOMER_DATA!A277,CUSTOMER_PAYMENT_DATA!F:F,"c"))</f>
        <v>0</v>
      </c>
      <c r="I277" s="2">
        <v>43352</v>
      </c>
      <c r="J277" t="s">
        <v>449</v>
      </c>
      <c r="K277" t="s">
        <v>450</v>
      </c>
    </row>
    <row r="278" spans="1:11" x14ac:dyDescent="0.25">
      <c r="A278">
        <v>276</v>
      </c>
      <c r="B278" t="s">
        <v>335</v>
      </c>
      <c r="H278" s="6">
        <f>(L278+SUMIFS(ORDER_DATA!$F$4:$F$1048576,ORDER_DATA!$B$4:$B$1048576,A278))+ (SUMIFS(CUSTOMER_PAYMENT_DATA!C:C,CUSTOMER_PAYMENT_DATA!B:B,CUSTOMER_DATA!A278,CUSTOMER_PAYMENT_DATA!F:F,"D")-SUMIFS(CUSTOMER_PAYMENT_DATA!C:C,CUSTOMER_PAYMENT_DATA!B:B,CUSTOMER_DATA!A278,CUSTOMER_PAYMENT_DATA!F:F,"c"))</f>
        <v>0</v>
      </c>
      <c r="I278" s="2">
        <v>43352</v>
      </c>
      <c r="J278" t="s">
        <v>449</v>
      </c>
      <c r="K278" t="s">
        <v>450</v>
      </c>
    </row>
    <row r="279" spans="1:11" x14ac:dyDescent="0.25">
      <c r="A279">
        <v>277</v>
      </c>
      <c r="B279" t="s">
        <v>336</v>
      </c>
      <c r="H279" s="6">
        <f>(L279+SUMIFS(ORDER_DATA!$F$4:$F$1048576,ORDER_DATA!$B$4:$B$1048576,A279))+ (SUMIFS(CUSTOMER_PAYMENT_DATA!C:C,CUSTOMER_PAYMENT_DATA!B:B,CUSTOMER_DATA!A279,CUSTOMER_PAYMENT_DATA!F:F,"D")-SUMIFS(CUSTOMER_PAYMENT_DATA!C:C,CUSTOMER_PAYMENT_DATA!B:B,CUSTOMER_DATA!A279,CUSTOMER_PAYMENT_DATA!F:F,"c"))</f>
        <v>0</v>
      </c>
      <c r="I279" s="2">
        <v>43352</v>
      </c>
      <c r="J279" t="s">
        <v>449</v>
      </c>
      <c r="K279" t="s">
        <v>450</v>
      </c>
    </row>
    <row r="280" spans="1:11" x14ac:dyDescent="0.25">
      <c r="A280">
        <v>278</v>
      </c>
      <c r="B280" t="s">
        <v>337</v>
      </c>
      <c r="H280" s="6">
        <f>(L280+SUMIFS(ORDER_DATA!$F$4:$F$1048576,ORDER_DATA!$B$4:$B$1048576,A280))+ (SUMIFS(CUSTOMER_PAYMENT_DATA!C:C,CUSTOMER_PAYMENT_DATA!B:B,CUSTOMER_DATA!A280,CUSTOMER_PAYMENT_DATA!F:F,"D")-SUMIFS(CUSTOMER_PAYMENT_DATA!C:C,CUSTOMER_PAYMENT_DATA!B:B,CUSTOMER_DATA!A280,CUSTOMER_PAYMENT_DATA!F:F,"c"))</f>
        <v>0</v>
      </c>
      <c r="I280" s="2">
        <v>43352</v>
      </c>
      <c r="J280" t="s">
        <v>449</v>
      </c>
      <c r="K280" t="s">
        <v>450</v>
      </c>
    </row>
    <row r="281" spans="1:11" x14ac:dyDescent="0.25">
      <c r="A281">
        <v>279</v>
      </c>
      <c r="B281" t="s">
        <v>338</v>
      </c>
      <c r="H281" s="6">
        <f>(L281+SUMIFS(ORDER_DATA!$F$4:$F$1048576,ORDER_DATA!$B$4:$B$1048576,A281))+ (SUMIFS(CUSTOMER_PAYMENT_DATA!C:C,CUSTOMER_PAYMENT_DATA!B:B,CUSTOMER_DATA!A281,CUSTOMER_PAYMENT_DATA!F:F,"D")-SUMIFS(CUSTOMER_PAYMENT_DATA!C:C,CUSTOMER_PAYMENT_DATA!B:B,CUSTOMER_DATA!A281,CUSTOMER_PAYMENT_DATA!F:F,"c"))</f>
        <v>0</v>
      </c>
      <c r="I281" s="2">
        <v>43352</v>
      </c>
      <c r="J281" t="s">
        <v>449</v>
      </c>
      <c r="K281" t="s">
        <v>450</v>
      </c>
    </row>
    <row r="282" spans="1:11" x14ac:dyDescent="0.25">
      <c r="A282">
        <v>280</v>
      </c>
      <c r="B282" t="s">
        <v>339</v>
      </c>
      <c r="H282" s="6">
        <f>(L282+SUMIFS(ORDER_DATA!$F$4:$F$1048576,ORDER_DATA!$B$4:$B$1048576,A282))+ (SUMIFS(CUSTOMER_PAYMENT_DATA!C:C,CUSTOMER_PAYMENT_DATA!B:B,CUSTOMER_DATA!A282,CUSTOMER_PAYMENT_DATA!F:F,"D")-SUMIFS(CUSTOMER_PAYMENT_DATA!C:C,CUSTOMER_PAYMENT_DATA!B:B,CUSTOMER_DATA!A282,CUSTOMER_PAYMENT_DATA!F:F,"c"))</f>
        <v>0</v>
      </c>
      <c r="I282" s="2">
        <v>43352</v>
      </c>
      <c r="J282" t="s">
        <v>449</v>
      </c>
      <c r="K282" t="s">
        <v>450</v>
      </c>
    </row>
    <row r="283" spans="1:11" x14ac:dyDescent="0.25">
      <c r="A283">
        <v>281</v>
      </c>
      <c r="B283" t="s">
        <v>340</v>
      </c>
      <c r="H283" s="6">
        <f>(L283+SUMIFS(ORDER_DATA!$F$4:$F$1048576,ORDER_DATA!$B$4:$B$1048576,A283))+ (SUMIFS(CUSTOMER_PAYMENT_DATA!C:C,CUSTOMER_PAYMENT_DATA!B:B,CUSTOMER_DATA!A283,CUSTOMER_PAYMENT_DATA!F:F,"D")-SUMIFS(CUSTOMER_PAYMENT_DATA!C:C,CUSTOMER_PAYMENT_DATA!B:B,CUSTOMER_DATA!A283,CUSTOMER_PAYMENT_DATA!F:F,"c"))</f>
        <v>0</v>
      </c>
      <c r="I283" s="2">
        <v>43352</v>
      </c>
      <c r="J283" t="s">
        <v>449</v>
      </c>
      <c r="K283" t="s">
        <v>450</v>
      </c>
    </row>
    <row r="284" spans="1:11" x14ac:dyDescent="0.25">
      <c r="A284">
        <v>282</v>
      </c>
      <c r="B284" t="s">
        <v>341</v>
      </c>
      <c r="H284" s="6">
        <f>(L284+SUMIFS(ORDER_DATA!$F$4:$F$1048576,ORDER_DATA!$B$4:$B$1048576,A284))+ (SUMIFS(CUSTOMER_PAYMENT_DATA!C:C,CUSTOMER_PAYMENT_DATA!B:B,CUSTOMER_DATA!A284,CUSTOMER_PAYMENT_DATA!F:F,"D")-SUMIFS(CUSTOMER_PAYMENT_DATA!C:C,CUSTOMER_PAYMENT_DATA!B:B,CUSTOMER_DATA!A284,CUSTOMER_PAYMENT_DATA!F:F,"c"))</f>
        <v>0</v>
      </c>
      <c r="I284" s="2">
        <v>43352</v>
      </c>
      <c r="J284" t="s">
        <v>449</v>
      </c>
      <c r="K284" t="s">
        <v>450</v>
      </c>
    </row>
    <row r="285" spans="1:11" x14ac:dyDescent="0.25">
      <c r="A285">
        <v>283</v>
      </c>
      <c r="B285" t="s">
        <v>342</v>
      </c>
      <c r="H285" s="6">
        <f>(L285+SUMIFS(ORDER_DATA!$F$4:$F$1048576,ORDER_DATA!$B$4:$B$1048576,A285))+ (SUMIFS(CUSTOMER_PAYMENT_DATA!C:C,CUSTOMER_PAYMENT_DATA!B:B,CUSTOMER_DATA!A285,CUSTOMER_PAYMENT_DATA!F:F,"D")-SUMIFS(CUSTOMER_PAYMENT_DATA!C:C,CUSTOMER_PAYMENT_DATA!B:B,CUSTOMER_DATA!A285,CUSTOMER_PAYMENT_DATA!F:F,"c"))</f>
        <v>0</v>
      </c>
      <c r="I285" s="2">
        <v>43352</v>
      </c>
      <c r="J285" t="s">
        <v>449</v>
      </c>
      <c r="K285" t="s">
        <v>450</v>
      </c>
    </row>
    <row r="286" spans="1:11" x14ac:dyDescent="0.25">
      <c r="A286">
        <v>284</v>
      </c>
      <c r="B286" t="s">
        <v>343</v>
      </c>
      <c r="H286" s="6">
        <f>(L286+SUMIFS(ORDER_DATA!$F$4:$F$1048576,ORDER_DATA!$B$4:$B$1048576,A286))+ (SUMIFS(CUSTOMER_PAYMENT_DATA!C:C,CUSTOMER_PAYMENT_DATA!B:B,CUSTOMER_DATA!A286,CUSTOMER_PAYMENT_DATA!F:F,"D")-SUMIFS(CUSTOMER_PAYMENT_DATA!C:C,CUSTOMER_PAYMENT_DATA!B:B,CUSTOMER_DATA!A286,CUSTOMER_PAYMENT_DATA!F:F,"c"))</f>
        <v>0</v>
      </c>
      <c r="I286" s="2">
        <v>43352</v>
      </c>
      <c r="J286" t="s">
        <v>449</v>
      </c>
      <c r="K286" t="s">
        <v>450</v>
      </c>
    </row>
    <row r="287" spans="1:11" x14ac:dyDescent="0.25">
      <c r="A287">
        <v>285</v>
      </c>
      <c r="B287" t="s">
        <v>344</v>
      </c>
      <c r="H287" s="6">
        <f>(L287+SUMIFS(ORDER_DATA!$F$4:$F$1048576,ORDER_DATA!$B$4:$B$1048576,A287))+ (SUMIFS(CUSTOMER_PAYMENT_DATA!C:C,CUSTOMER_PAYMENT_DATA!B:B,CUSTOMER_DATA!A287,CUSTOMER_PAYMENT_DATA!F:F,"D")-SUMIFS(CUSTOMER_PAYMENT_DATA!C:C,CUSTOMER_PAYMENT_DATA!B:B,CUSTOMER_DATA!A287,CUSTOMER_PAYMENT_DATA!F:F,"c"))</f>
        <v>0</v>
      </c>
      <c r="I287" s="2">
        <v>43352</v>
      </c>
      <c r="J287" t="s">
        <v>449</v>
      </c>
      <c r="K287" t="s">
        <v>450</v>
      </c>
    </row>
    <row r="288" spans="1:11" x14ac:dyDescent="0.25">
      <c r="A288">
        <v>286</v>
      </c>
      <c r="B288" t="s">
        <v>345</v>
      </c>
      <c r="H288" s="6">
        <f>(L288+SUMIFS(ORDER_DATA!$F$4:$F$1048576,ORDER_DATA!$B$4:$B$1048576,A288))+ (SUMIFS(CUSTOMER_PAYMENT_DATA!C:C,CUSTOMER_PAYMENT_DATA!B:B,CUSTOMER_DATA!A288,CUSTOMER_PAYMENT_DATA!F:F,"D")-SUMIFS(CUSTOMER_PAYMENT_DATA!C:C,CUSTOMER_PAYMENT_DATA!B:B,CUSTOMER_DATA!A288,CUSTOMER_PAYMENT_DATA!F:F,"c"))</f>
        <v>0</v>
      </c>
      <c r="I288" s="2">
        <v>43352</v>
      </c>
      <c r="J288" t="s">
        <v>449</v>
      </c>
      <c r="K288" t="s">
        <v>450</v>
      </c>
    </row>
    <row r="289" spans="1:11" x14ac:dyDescent="0.25">
      <c r="A289">
        <v>287</v>
      </c>
      <c r="B289" t="s">
        <v>346</v>
      </c>
      <c r="H289" s="6">
        <f>(L289+SUMIFS(ORDER_DATA!$F$4:$F$1048576,ORDER_DATA!$B$4:$B$1048576,A289))+ (SUMIFS(CUSTOMER_PAYMENT_DATA!C:C,CUSTOMER_PAYMENT_DATA!B:B,CUSTOMER_DATA!A289,CUSTOMER_PAYMENT_DATA!F:F,"D")-SUMIFS(CUSTOMER_PAYMENT_DATA!C:C,CUSTOMER_PAYMENT_DATA!B:B,CUSTOMER_DATA!A289,CUSTOMER_PAYMENT_DATA!F:F,"c"))</f>
        <v>0</v>
      </c>
      <c r="I289" s="2">
        <v>43352</v>
      </c>
      <c r="J289" t="s">
        <v>449</v>
      </c>
      <c r="K289" t="s">
        <v>450</v>
      </c>
    </row>
    <row r="290" spans="1:11" x14ac:dyDescent="0.25">
      <c r="A290">
        <v>288</v>
      </c>
      <c r="B290" t="s">
        <v>347</v>
      </c>
      <c r="H290" s="6">
        <f>(L290+SUMIFS(ORDER_DATA!$F$4:$F$1048576,ORDER_DATA!$B$4:$B$1048576,A290))+ (SUMIFS(CUSTOMER_PAYMENT_DATA!C:C,CUSTOMER_PAYMENT_DATA!B:B,CUSTOMER_DATA!A290,CUSTOMER_PAYMENT_DATA!F:F,"D")-SUMIFS(CUSTOMER_PAYMENT_DATA!C:C,CUSTOMER_PAYMENT_DATA!B:B,CUSTOMER_DATA!A290,CUSTOMER_PAYMENT_DATA!F:F,"c"))</f>
        <v>0</v>
      </c>
      <c r="I290" s="2">
        <v>43352</v>
      </c>
      <c r="J290" t="s">
        <v>449</v>
      </c>
      <c r="K290" t="s">
        <v>450</v>
      </c>
    </row>
    <row r="291" spans="1:11" x14ac:dyDescent="0.25">
      <c r="A291">
        <v>289</v>
      </c>
      <c r="B291" t="s">
        <v>348</v>
      </c>
      <c r="H291" s="6">
        <f>(L291+SUMIFS(ORDER_DATA!$F$4:$F$1048576,ORDER_DATA!$B$4:$B$1048576,A291))+ (SUMIFS(CUSTOMER_PAYMENT_DATA!C:C,CUSTOMER_PAYMENT_DATA!B:B,CUSTOMER_DATA!A291,CUSTOMER_PAYMENT_DATA!F:F,"D")-SUMIFS(CUSTOMER_PAYMENT_DATA!C:C,CUSTOMER_PAYMENT_DATA!B:B,CUSTOMER_DATA!A291,CUSTOMER_PAYMENT_DATA!F:F,"c"))</f>
        <v>0</v>
      </c>
      <c r="I291" s="2">
        <v>43352</v>
      </c>
      <c r="J291" t="s">
        <v>449</v>
      </c>
      <c r="K291" t="s">
        <v>450</v>
      </c>
    </row>
    <row r="292" spans="1:11" x14ac:dyDescent="0.25">
      <c r="A292">
        <v>290</v>
      </c>
      <c r="B292" t="s">
        <v>349</v>
      </c>
      <c r="H292" s="6">
        <f>(L292+SUMIFS(ORDER_DATA!$F$4:$F$1048576,ORDER_DATA!$B$4:$B$1048576,A292))+ (SUMIFS(CUSTOMER_PAYMENT_DATA!C:C,CUSTOMER_PAYMENT_DATA!B:B,CUSTOMER_DATA!A292,CUSTOMER_PAYMENT_DATA!F:F,"D")-SUMIFS(CUSTOMER_PAYMENT_DATA!C:C,CUSTOMER_PAYMENT_DATA!B:B,CUSTOMER_DATA!A292,CUSTOMER_PAYMENT_DATA!F:F,"c"))</f>
        <v>0</v>
      </c>
      <c r="I292" s="2">
        <v>43352</v>
      </c>
      <c r="J292" t="s">
        <v>449</v>
      </c>
      <c r="K292" t="s">
        <v>450</v>
      </c>
    </row>
    <row r="293" spans="1:11" x14ac:dyDescent="0.25">
      <c r="A293">
        <v>291</v>
      </c>
      <c r="B293" t="s">
        <v>350</v>
      </c>
      <c r="H293" s="6">
        <f>(L293+SUMIFS(ORDER_DATA!$F$4:$F$1048576,ORDER_DATA!$B$4:$B$1048576,A293))+ (SUMIFS(CUSTOMER_PAYMENT_DATA!C:C,CUSTOMER_PAYMENT_DATA!B:B,CUSTOMER_DATA!A293,CUSTOMER_PAYMENT_DATA!F:F,"D")-SUMIFS(CUSTOMER_PAYMENT_DATA!C:C,CUSTOMER_PAYMENT_DATA!B:B,CUSTOMER_DATA!A293,CUSTOMER_PAYMENT_DATA!F:F,"c"))</f>
        <v>0</v>
      </c>
      <c r="I293" s="2">
        <v>43352</v>
      </c>
      <c r="J293" t="s">
        <v>449</v>
      </c>
      <c r="K293" t="s">
        <v>450</v>
      </c>
    </row>
    <row r="294" spans="1:11" x14ac:dyDescent="0.25">
      <c r="A294">
        <v>292</v>
      </c>
      <c r="B294" t="s">
        <v>351</v>
      </c>
      <c r="H294" s="6">
        <f>(L294+SUMIFS(ORDER_DATA!$F$4:$F$1048576,ORDER_DATA!$B$4:$B$1048576,A294))+ (SUMIFS(CUSTOMER_PAYMENT_DATA!C:C,CUSTOMER_PAYMENT_DATA!B:B,CUSTOMER_DATA!A294,CUSTOMER_PAYMENT_DATA!F:F,"D")-SUMIFS(CUSTOMER_PAYMENT_DATA!C:C,CUSTOMER_PAYMENT_DATA!B:B,CUSTOMER_DATA!A294,CUSTOMER_PAYMENT_DATA!F:F,"c"))</f>
        <v>0</v>
      </c>
      <c r="I294" s="2">
        <v>43352</v>
      </c>
      <c r="J294" t="s">
        <v>449</v>
      </c>
      <c r="K294" t="s">
        <v>450</v>
      </c>
    </row>
    <row r="295" spans="1:11" x14ac:dyDescent="0.25">
      <c r="A295">
        <v>293</v>
      </c>
      <c r="B295" t="s">
        <v>352</v>
      </c>
      <c r="H295" s="6">
        <f>(L295+SUMIFS(ORDER_DATA!$F$4:$F$1048576,ORDER_DATA!$B$4:$B$1048576,A295))+ (SUMIFS(CUSTOMER_PAYMENT_DATA!C:C,CUSTOMER_PAYMENT_DATA!B:B,CUSTOMER_DATA!A295,CUSTOMER_PAYMENT_DATA!F:F,"D")-SUMIFS(CUSTOMER_PAYMENT_DATA!C:C,CUSTOMER_PAYMENT_DATA!B:B,CUSTOMER_DATA!A295,CUSTOMER_PAYMENT_DATA!F:F,"c"))</f>
        <v>0</v>
      </c>
      <c r="I295" s="2">
        <v>43352</v>
      </c>
      <c r="J295" t="s">
        <v>449</v>
      </c>
      <c r="K295" t="s">
        <v>450</v>
      </c>
    </row>
    <row r="296" spans="1:11" x14ac:dyDescent="0.25">
      <c r="A296">
        <v>294</v>
      </c>
      <c r="B296" t="s">
        <v>353</v>
      </c>
      <c r="H296" s="6">
        <f>(L296+SUMIFS(ORDER_DATA!$F$4:$F$1048576,ORDER_DATA!$B$4:$B$1048576,A296))+ (SUMIFS(CUSTOMER_PAYMENT_DATA!C:C,CUSTOMER_PAYMENT_DATA!B:B,CUSTOMER_DATA!A296,CUSTOMER_PAYMENT_DATA!F:F,"D")-SUMIFS(CUSTOMER_PAYMENT_DATA!C:C,CUSTOMER_PAYMENT_DATA!B:B,CUSTOMER_DATA!A296,CUSTOMER_PAYMENT_DATA!F:F,"c"))</f>
        <v>0</v>
      </c>
      <c r="I296" s="2">
        <v>43352</v>
      </c>
      <c r="J296" t="s">
        <v>449</v>
      </c>
      <c r="K296" t="s">
        <v>450</v>
      </c>
    </row>
    <row r="297" spans="1:11" x14ac:dyDescent="0.25">
      <c r="A297">
        <v>295</v>
      </c>
      <c r="B297" t="s">
        <v>354</v>
      </c>
      <c r="H297" s="6">
        <f>(L297+SUMIFS(ORDER_DATA!$F$4:$F$1048576,ORDER_DATA!$B$4:$B$1048576,A297))+ (SUMIFS(CUSTOMER_PAYMENT_DATA!C:C,CUSTOMER_PAYMENT_DATA!B:B,CUSTOMER_DATA!A297,CUSTOMER_PAYMENT_DATA!F:F,"D")-SUMIFS(CUSTOMER_PAYMENT_DATA!C:C,CUSTOMER_PAYMENT_DATA!B:B,CUSTOMER_DATA!A297,CUSTOMER_PAYMENT_DATA!F:F,"c"))</f>
        <v>0</v>
      </c>
      <c r="I297" s="2">
        <v>43352</v>
      </c>
      <c r="J297" t="s">
        <v>449</v>
      </c>
      <c r="K297" t="s">
        <v>450</v>
      </c>
    </row>
    <row r="298" spans="1:11" x14ac:dyDescent="0.25">
      <c r="A298">
        <v>296</v>
      </c>
      <c r="B298" t="s">
        <v>355</v>
      </c>
      <c r="H298" s="6">
        <f>(L298+SUMIFS(ORDER_DATA!$F$4:$F$1048576,ORDER_DATA!$B$4:$B$1048576,A298))+ (SUMIFS(CUSTOMER_PAYMENT_DATA!C:C,CUSTOMER_PAYMENT_DATA!B:B,CUSTOMER_DATA!A298,CUSTOMER_PAYMENT_DATA!F:F,"D")-SUMIFS(CUSTOMER_PAYMENT_DATA!C:C,CUSTOMER_PAYMENT_DATA!B:B,CUSTOMER_DATA!A298,CUSTOMER_PAYMENT_DATA!F:F,"c"))</f>
        <v>0</v>
      </c>
      <c r="I298" s="2">
        <v>43352</v>
      </c>
      <c r="J298" t="s">
        <v>449</v>
      </c>
      <c r="K298" t="s">
        <v>450</v>
      </c>
    </row>
    <row r="299" spans="1:11" x14ac:dyDescent="0.25">
      <c r="A299">
        <v>297</v>
      </c>
      <c r="B299" t="s">
        <v>356</v>
      </c>
      <c r="H299" s="6">
        <f>(L299+SUMIFS(ORDER_DATA!$F$4:$F$1048576,ORDER_DATA!$B$4:$B$1048576,A299))+ (SUMIFS(CUSTOMER_PAYMENT_DATA!C:C,CUSTOMER_PAYMENT_DATA!B:B,CUSTOMER_DATA!A299,CUSTOMER_PAYMENT_DATA!F:F,"D")-SUMIFS(CUSTOMER_PAYMENT_DATA!C:C,CUSTOMER_PAYMENT_DATA!B:B,CUSTOMER_DATA!A299,CUSTOMER_PAYMENT_DATA!F:F,"c"))</f>
        <v>0</v>
      </c>
      <c r="I299" s="2">
        <v>43352</v>
      </c>
      <c r="J299" t="s">
        <v>449</v>
      </c>
      <c r="K299" t="s">
        <v>450</v>
      </c>
    </row>
    <row r="300" spans="1:11" x14ac:dyDescent="0.25">
      <c r="A300">
        <v>298</v>
      </c>
      <c r="B300" t="s">
        <v>357</v>
      </c>
      <c r="H300" s="6">
        <f>(L300+SUMIFS(ORDER_DATA!$F$4:$F$1048576,ORDER_DATA!$B$4:$B$1048576,A300))+ (SUMIFS(CUSTOMER_PAYMENT_DATA!C:C,CUSTOMER_PAYMENT_DATA!B:B,CUSTOMER_DATA!A300,CUSTOMER_PAYMENT_DATA!F:F,"D")-SUMIFS(CUSTOMER_PAYMENT_DATA!C:C,CUSTOMER_PAYMENT_DATA!B:B,CUSTOMER_DATA!A300,CUSTOMER_PAYMENT_DATA!F:F,"c"))</f>
        <v>0</v>
      </c>
      <c r="I300" s="2">
        <v>43352</v>
      </c>
      <c r="J300" t="s">
        <v>449</v>
      </c>
      <c r="K300" t="s">
        <v>450</v>
      </c>
    </row>
    <row r="301" spans="1:11" x14ac:dyDescent="0.25">
      <c r="A301">
        <v>299</v>
      </c>
      <c r="B301" t="s">
        <v>358</v>
      </c>
      <c r="H301" s="6">
        <f>(L301+SUMIFS(ORDER_DATA!$F$4:$F$1048576,ORDER_DATA!$B$4:$B$1048576,A301))+ (SUMIFS(CUSTOMER_PAYMENT_DATA!C:C,CUSTOMER_PAYMENT_DATA!B:B,CUSTOMER_DATA!A301,CUSTOMER_PAYMENT_DATA!F:F,"D")-SUMIFS(CUSTOMER_PAYMENT_DATA!C:C,CUSTOMER_PAYMENT_DATA!B:B,CUSTOMER_DATA!A301,CUSTOMER_PAYMENT_DATA!F:F,"c"))</f>
        <v>0</v>
      </c>
      <c r="I301" s="2">
        <v>43352</v>
      </c>
      <c r="J301" t="s">
        <v>449</v>
      </c>
      <c r="K301" t="s">
        <v>450</v>
      </c>
    </row>
    <row r="302" spans="1:11" x14ac:dyDescent="0.25">
      <c r="A302">
        <v>300</v>
      </c>
      <c r="B302" t="s">
        <v>359</v>
      </c>
      <c r="H302" s="6">
        <f>(L302+SUMIFS(ORDER_DATA!$F$4:$F$1048576,ORDER_DATA!$B$4:$B$1048576,A302))+ (SUMIFS(CUSTOMER_PAYMENT_DATA!C:C,CUSTOMER_PAYMENT_DATA!B:B,CUSTOMER_DATA!A302,CUSTOMER_PAYMENT_DATA!F:F,"D")-SUMIFS(CUSTOMER_PAYMENT_DATA!C:C,CUSTOMER_PAYMENT_DATA!B:B,CUSTOMER_DATA!A302,CUSTOMER_PAYMENT_DATA!F:F,"c"))</f>
        <v>0</v>
      </c>
      <c r="I302" s="2">
        <v>43352</v>
      </c>
      <c r="J302" t="s">
        <v>449</v>
      </c>
      <c r="K302" t="s">
        <v>450</v>
      </c>
    </row>
    <row r="303" spans="1:11" x14ac:dyDescent="0.25">
      <c r="A303">
        <v>301</v>
      </c>
      <c r="B303" t="s">
        <v>360</v>
      </c>
      <c r="H303" s="6">
        <f>(L303+SUMIFS(ORDER_DATA!$F$4:$F$1048576,ORDER_DATA!$B$4:$B$1048576,A303))+ (SUMIFS(CUSTOMER_PAYMENT_DATA!C:C,CUSTOMER_PAYMENT_DATA!B:B,CUSTOMER_DATA!A303,CUSTOMER_PAYMENT_DATA!F:F,"D")-SUMIFS(CUSTOMER_PAYMENT_DATA!C:C,CUSTOMER_PAYMENT_DATA!B:B,CUSTOMER_DATA!A303,CUSTOMER_PAYMENT_DATA!F:F,"c"))</f>
        <v>0</v>
      </c>
      <c r="I303" s="2">
        <v>43352</v>
      </c>
      <c r="J303" t="s">
        <v>449</v>
      </c>
      <c r="K303" t="s">
        <v>450</v>
      </c>
    </row>
    <row r="304" spans="1:11" x14ac:dyDescent="0.25">
      <c r="A304">
        <v>302</v>
      </c>
      <c r="B304" t="s">
        <v>361</v>
      </c>
      <c r="H304" s="6">
        <f>(L304+SUMIFS(ORDER_DATA!$F$4:$F$1048576,ORDER_DATA!$B$4:$B$1048576,A304))+ (SUMIFS(CUSTOMER_PAYMENT_DATA!C:C,CUSTOMER_PAYMENT_DATA!B:B,CUSTOMER_DATA!A304,CUSTOMER_PAYMENT_DATA!F:F,"D")-SUMIFS(CUSTOMER_PAYMENT_DATA!C:C,CUSTOMER_PAYMENT_DATA!B:B,CUSTOMER_DATA!A304,CUSTOMER_PAYMENT_DATA!F:F,"c"))</f>
        <v>0</v>
      </c>
      <c r="I304" s="2">
        <v>43352</v>
      </c>
      <c r="J304" t="s">
        <v>449</v>
      </c>
      <c r="K304" t="s">
        <v>450</v>
      </c>
    </row>
    <row r="305" spans="1:11" x14ac:dyDescent="0.25">
      <c r="A305">
        <v>303</v>
      </c>
      <c r="B305" t="s">
        <v>362</v>
      </c>
      <c r="H305" s="6">
        <f>(L305+SUMIFS(ORDER_DATA!$F$4:$F$1048576,ORDER_DATA!$B$4:$B$1048576,A305))+ (SUMIFS(CUSTOMER_PAYMENT_DATA!C:C,CUSTOMER_PAYMENT_DATA!B:B,CUSTOMER_DATA!A305,CUSTOMER_PAYMENT_DATA!F:F,"D")-SUMIFS(CUSTOMER_PAYMENT_DATA!C:C,CUSTOMER_PAYMENT_DATA!B:B,CUSTOMER_DATA!A305,CUSTOMER_PAYMENT_DATA!F:F,"c"))</f>
        <v>0</v>
      </c>
      <c r="I305" s="2">
        <v>43352</v>
      </c>
      <c r="J305" t="s">
        <v>449</v>
      </c>
      <c r="K305" t="s">
        <v>450</v>
      </c>
    </row>
    <row r="306" spans="1:11" x14ac:dyDescent="0.25">
      <c r="A306">
        <v>304</v>
      </c>
      <c r="B306" t="s">
        <v>363</v>
      </c>
      <c r="H306" s="6">
        <f>(L306+SUMIFS(ORDER_DATA!$F$4:$F$1048576,ORDER_DATA!$B$4:$B$1048576,A306))+ (SUMIFS(CUSTOMER_PAYMENT_DATA!C:C,CUSTOMER_PAYMENT_DATA!B:B,CUSTOMER_DATA!A306,CUSTOMER_PAYMENT_DATA!F:F,"D")-SUMIFS(CUSTOMER_PAYMENT_DATA!C:C,CUSTOMER_PAYMENT_DATA!B:B,CUSTOMER_DATA!A306,CUSTOMER_PAYMENT_DATA!F:F,"c"))</f>
        <v>0</v>
      </c>
      <c r="I306" s="2">
        <v>43352</v>
      </c>
      <c r="J306" t="s">
        <v>449</v>
      </c>
      <c r="K306" t="s">
        <v>450</v>
      </c>
    </row>
    <row r="307" spans="1:11" x14ac:dyDescent="0.25">
      <c r="A307">
        <v>305</v>
      </c>
      <c r="B307" t="s">
        <v>364</v>
      </c>
      <c r="H307" s="6">
        <f>(L307+SUMIFS(ORDER_DATA!$F$4:$F$1048576,ORDER_DATA!$B$4:$B$1048576,A307))+ (SUMIFS(CUSTOMER_PAYMENT_DATA!C:C,CUSTOMER_PAYMENT_DATA!B:B,CUSTOMER_DATA!A307,CUSTOMER_PAYMENT_DATA!F:F,"D")-SUMIFS(CUSTOMER_PAYMENT_DATA!C:C,CUSTOMER_PAYMENT_DATA!B:B,CUSTOMER_DATA!A307,CUSTOMER_PAYMENT_DATA!F:F,"c"))</f>
        <v>0</v>
      </c>
      <c r="I307" s="2">
        <v>43352</v>
      </c>
      <c r="J307" t="s">
        <v>449</v>
      </c>
      <c r="K307" t="s">
        <v>450</v>
      </c>
    </row>
    <row r="308" spans="1:11" x14ac:dyDescent="0.25">
      <c r="A308">
        <v>306</v>
      </c>
      <c r="B308" t="s">
        <v>365</v>
      </c>
      <c r="H308" s="6">
        <f>(L308+SUMIFS(ORDER_DATA!$F$4:$F$1048576,ORDER_DATA!$B$4:$B$1048576,A308))+ (SUMIFS(CUSTOMER_PAYMENT_DATA!C:C,CUSTOMER_PAYMENT_DATA!B:B,CUSTOMER_DATA!A308,CUSTOMER_PAYMENT_DATA!F:F,"D")-SUMIFS(CUSTOMER_PAYMENT_DATA!C:C,CUSTOMER_PAYMENT_DATA!B:B,CUSTOMER_DATA!A308,CUSTOMER_PAYMENT_DATA!F:F,"c"))</f>
        <v>0</v>
      </c>
      <c r="I308" s="2">
        <v>43352</v>
      </c>
      <c r="J308" t="s">
        <v>449</v>
      </c>
      <c r="K308" t="s">
        <v>450</v>
      </c>
    </row>
    <row r="309" spans="1:11" x14ac:dyDescent="0.25">
      <c r="A309">
        <v>307</v>
      </c>
      <c r="B309" t="s">
        <v>366</v>
      </c>
      <c r="H309" s="6">
        <f>(L309+SUMIFS(ORDER_DATA!$F$4:$F$1048576,ORDER_DATA!$B$4:$B$1048576,A309))+ (SUMIFS(CUSTOMER_PAYMENT_DATA!C:C,CUSTOMER_PAYMENT_DATA!B:B,CUSTOMER_DATA!A309,CUSTOMER_PAYMENT_DATA!F:F,"D")-SUMIFS(CUSTOMER_PAYMENT_DATA!C:C,CUSTOMER_PAYMENT_DATA!B:B,CUSTOMER_DATA!A309,CUSTOMER_PAYMENT_DATA!F:F,"c"))</f>
        <v>0</v>
      </c>
      <c r="I309" s="2">
        <v>43352</v>
      </c>
      <c r="J309" t="s">
        <v>449</v>
      </c>
      <c r="K309" t="s">
        <v>450</v>
      </c>
    </row>
    <row r="310" spans="1:11" x14ac:dyDescent="0.25">
      <c r="A310">
        <v>308</v>
      </c>
      <c r="B310" t="s">
        <v>367</v>
      </c>
      <c r="H310" s="6">
        <f>(L310+SUMIFS(ORDER_DATA!$F$4:$F$1048576,ORDER_DATA!$B$4:$B$1048576,A310))+ (SUMIFS(CUSTOMER_PAYMENT_DATA!C:C,CUSTOMER_PAYMENT_DATA!B:B,CUSTOMER_DATA!A310,CUSTOMER_PAYMENT_DATA!F:F,"D")-SUMIFS(CUSTOMER_PAYMENT_DATA!C:C,CUSTOMER_PAYMENT_DATA!B:B,CUSTOMER_DATA!A310,CUSTOMER_PAYMENT_DATA!F:F,"c"))</f>
        <v>0</v>
      </c>
      <c r="I310" s="2">
        <v>43352</v>
      </c>
      <c r="J310" t="s">
        <v>449</v>
      </c>
      <c r="K310" t="s">
        <v>450</v>
      </c>
    </row>
    <row r="311" spans="1:11" x14ac:dyDescent="0.25">
      <c r="A311">
        <v>309</v>
      </c>
      <c r="B311" t="s">
        <v>368</v>
      </c>
      <c r="H311" s="6">
        <f>(L311+SUMIFS(ORDER_DATA!$F$4:$F$1048576,ORDER_DATA!$B$4:$B$1048576,A311))+ (SUMIFS(CUSTOMER_PAYMENT_DATA!C:C,CUSTOMER_PAYMENT_DATA!B:B,CUSTOMER_DATA!A311,CUSTOMER_PAYMENT_DATA!F:F,"D")-SUMIFS(CUSTOMER_PAYMENT_DATA!C:C,CUSTOMER_PAYMENT_DATA!B:B,CUSTOMER_DATA!A311,CUSTOMER_PAYMENT_DATA!F:F,"c"))</f>
        <v>0</v>
      </c>
      <c r="I311" s="2">
        <v>43352</v>
      </c>
      <c r="J311" t="s">
        <v>449</v>
      </c>
      <c r="K311" t="s">
        <v>450</v>
      </c>
    </row>
    <row r="312" spans="1:11" x14ac:dyDescent="0.25">
      <c r="A312">
        <v>310</v>
      </c>
      <c r="B312" t="s">
        <v>369</v>
      </c>
      <c r="H312" s="6">
        <f>(L312+SUMIFS(ORDER_DATA!$F$4:$F$1048576,ORDER_DATA!$B$4:$B$1048576,A312))+ (SUMIFS(CUSTOMER_PAYMENT_DATA!C:C,CUSTOMER_PAYMENT_DATA!B:B,CUSTOMER_DATA!A312,CUSTOMER_PAYMENT_DATA!F:F,"D")-SUMIFS(CUSTOMER_PAYMENT_DATA!C:C,CUSTOMER_PAYMENT_DATA!B:B,CUSTOMER_DATA!A312,CUSTOMER_PAYMENT_DATA!F:F,"c"))</f>
        <v>0</v>
      </c>
      <c r="I312" s="2">
        <v>43352</v>
      </c>
      <c r="J312" t="s">
        <v>449</v>
      </c>
      <c r="K312" t="s">
        <v>450</v>
      </c>
    </row>
    <row r="313" spans="1:11" x14ac:dyDescent="0.25">
      <c r="A313">
        <v>311</v>
      </c>
      <c r="B313" t="s">
        <v>370</v>
      </c>
      <c r="H313" s="6">
        <f>(L313+SUMIFS(ORDER_DATA!$F$4:$F$1048576,ORDER_DATA!$B$4:$B$1048576,A313))+ (SUMIFS(CUSTOMER_PAYMENT_DATA!C:C,CUSTOMER_PAYMENT_DATA!B:B,CUSTOMER_DATA!A313,CUSTOMER_PAYMENT_DATA!F:F,"D")-SUMIFS(CUSTOMER_PAYMENT_DATA!C:C,CUSTOMER_PAYMENT_DATA!B:B,CUSTOMER_DATA!A313,CUSTOMER_PAYMENT_DATA!F:F,"c"))</f>
        <v>0</v>
      </c>
      <c r="I313" s="2">
        <v>43352</v>
      </c>
      <c r="J313" t="s">
        <v>449</v>
      </c>
      <c r="K313" t="s">
        <v>450</v>
      </c>
    </row>
    <row r="314" spans="1:11" x14ac:dyDescent="0.25">
      <c r="A314">
        <v>312</v>
      </c>
      <c r="B314" t="s">
        <v>371</v>
      </c>
      <c r="H314" s="6">
        <f>(L314+SUMIFS(ORDER_DATA!$F$4:$F$1048576,ORDER_DATA!$B$4:$B$1048576,A314))+ (SUMIFS(CUSTOMER_PAYMENT_DATA!C:C,CUSTOMER_PAYMENT_DATA!B:B,CUSTOMER_DATA!A314,CUSTOMER_PAYMENT_DATA!F:F,"D")-SUMIFS(CUSTOMER_PAYMENT_DATA!C:C,CUSTOMER_PAYMENT_DATA!B:B,CUSTOMER_DATA!A314,CUSTOMER_PAYMENT_DATA!F:F,"c"))</f>
        <v>0</v>
      </c>
      <c r="I314" s="2">
        <v>43352</v>
      </c>
      <c r="J314" t="s">
        <v>449</v>
      </c>
      <c r="K314" t="s">
        <v>450</v>
      </c>
    </row>
    <row r="315" spans="1:11" x14ac:dyDescent="0.25">
      <c r="A315">
        <v>313</v>
      </c>
      <c r="B315" t="s">
        <v>372</v>
      </c>
      <c r="H315" s="6">
        <f>(L315+SUMIFS(ORDER_DATA!$F$4:$F$1048576,ORDER_DATA!$B$4:$B$1048576,A315))+ (SUMIFS(CUSTOMER_PAYMENT_DATA!C:C,CUSTOMER_PAYMENT_DATA!B:B,CUSTOMER_DATA!A315,CUSTOMER_PAYMENT_DATA!F:F,"D")-SUMIFS(CUSTOMER_PAYMENT_DATA!C:C,CUSTOMER_PAYMENT_DATA!B:B,CUSTOMER_DATA!A315,CUSTOMER_PAYMENT_DATA!F:F,"c"))</f>
        <v>0</v>
      </c>
      <c r="I315" s="2">
        <v>43352</v>
      </c>
      <c r="J315" t="s">
        <v>449</v>
      </c>
      <c r="K315" t="s">
        <v>450</v>
      </c>
    </row>
    <row r="316" spans="1:11" x14ac:dyDescent="0.25">
      <c r="A316">
        <v>314</v>
      </c>
      <c r="B316" t="s">
        <v>373</v>
      </c>
      <c r="H316" s="6">
        <f>(L316+SUMIFS(ORDER_DATA!$F$4:$F$1048576,ORDER_DATA!$B$4:$B$1048576,A316))+ (SUMIFS(CUSTOMER_PAYMENT_DATA!C:C,CUSTOMER_PAYMENT_DATA!B:B,CUSTOMER_DATA!A316,CUSTOMER_PAYMENT_DATA!F:F,"D")-SUMIFS(CUSTOMER_PAYMENT_DATA!C:C,CUSTOMER_PAYMENT_DATA!B:B,CUSTOMER_DATA!A316,CUSTOMER_PAYMENT_DATA!F:F,"c"))</f>
        <v>0</v>
      </c>
      <c r="I316" s="2">
        <v>43352</v>
      </c>
      <c r="J316" t="s">
        <v>449</v>
      </c>
      <c r="K316" t="s">
        <v>450</v>
      </c>
    </row>
    <row r="317" spans="1:11" x14ac:dyDescent="0.25">
      <c r="A317">
        <v>315</v>
      </c>
      <c r="B317" t="s">
        <v>374</v>
      </c>
      <c r="H317" s="6">
        <f>(L317+SUMIFS(ORDER_DATA!$F$4:$F$1048576,ORDER_DATA!$B$4:$B$1048576,A317))+ (SUMIFS(CUSTOMER_PAYMENT_DATA!C:C,CUSTOMER_PAYMENT_DATA!B:B,CUSTOMER_DATA!A317,CUSTOMER_PAYMENT_DATA!F:F,"D")-SUMIFS(CUSTOMER_PAYMENT_DATA!C:C,CUSTOMER_PAYMENT_DATA!B:B,CUSTOMER_DATA!A317,CUSTOMER_PAYMENT_DATA!F:F,"c"))</f>
        <v>0</v>
      </c>
      <c r="I317" s="2">
        <v>43352</v>
      </c>
      <c r="J317" t="s">
        <v>449</v>
      </c>
      <c r="K317" t="s">
        <v>450</v>
      </c>
    </row>
    <row r="318" spans="1:11" x14ac:dyDescent="0.25">
      <c r="A318">
        <v>316</v>
      </c>
      <c r="B318" t="s">
        <v>375</v>
      </c>
      <c r="H318" s="6">
        <f>(L318+SUMIFS(ORDER_DATA!$F$4:$F$1048576,ORDER_DATA!$B$4:$B$1048576,A318))+ (SUMIFS(CUSTOMER_PAYMENT_DATA!C:C,CUSTOMER_PAYMENT_DATA!B:B,CUSTOMER_DATA!A318,CUSTOMER_PAYMENT_DATA!F:F,"D")-SUMIFS(CUSTOMER_PAYMENT_DATA!C:C,CUSTOMER_PAYMENT_DATA!B:B,CUSTOMER_DATA!A318,CUSTOMER_PAYMENT_DATA!F:F,"c"))</f>
        <v>0</v>
      </c>
      <c r="I318" s="2">
        <v>43352</v>
      </c>
      <c r="J318" t="s">
        <v>449</v>
      </c>
      <c r="K318" t="s">
        <v>450</v>
      </c>
    </row>
    <row r="319" spans="1:11" x14ac:dyDescent="0.25">
      <c r="A319">
        <v>317</v>
      </c>
      <c r="B319" t="s">
        <v>376</v>
      </c>
      <c r="H319" s="6">
        <f>(L319+SUMIFS(ORDER_DATA!$F$4:$F$1048576,ORDER_DATA!$B$4:$B$1048576,A319))+ (SUMIFS(CUSTOMER_PAYMENT_DATA!C:C,CUSTOMER_PAYMENT_DATA!B:B,CUSTOMER_DATA!A319,CUSTOMER_PAYMENT_DATA!F:F,"D")-SUMIFS(CUSTOMER_PAYMENT_DATA!C:C,CUSTOMER_PAYMENT_DATA!B:B,CUSTOMER_DATA!A319,CUSTOMER_PAYMENT_DATA!F:F,"c"))</f>
        <v>0</v>
      </c>
      <c r="I319" s="2">
        <v>43352</v>
      </c>
      <c r="J319" t="s">
        <v>449</v>
      </c>
      <c r="K319" t="s">
        <v>450</v>
      </c>
    </row>
    <row r="320" spans="1:11" x14ac:dyDescent="0.25">
      <c r="A320">
        <v>318</v>
      </c>
      <c r="B320" t="s">
        <v>377</v>
      </c>
      <c r="H320" s="6">
        <f>(L320+SUMIFS(ORDER_DATA!$F$4:$F$1048576,ORDER_DATA!$B$4:$B$1048576,A320))+ (SUMIFS(CUSTOMER_PAYMENT_DATA!C:C,CUSTOMER_PAYMENT_DATA!B:B,CUSTOMER_DATA!A320,CUSTOMER_PAYMENT_DATA!F:F,"D")-SUMIFS(CUSTOMER_PAYMENT_DATA!C:C,CUSTOMER_PAYMENT_DATA!B:B,CUSTOMER_DATA!A320,CUSTOMER_PAYMENT_DATA!F:F,"c"))</f>
        <v>0</v>
      </c>
      <c r="I320" s="2">
        <v>43352</v>
      </c>
      <c r="J320" t="s">
        <v>449</v>
      </c>
      <c r="K320" t="s">
        <v>450</v>
      </c>
    </row>
    <row r="321" spans="1:11" x14ac:dyDescent="0.25">
      <c r="A321">
        <v>319</v>
      </c>
      <c r="B321" t="s">
        <v>378</v>
      </c>
      <c r="H321" s="6">
        <f>(L321+SUMIFS(ORDER_DATA!$F$4:$F$1048576,ORDER_DATA!$B$4:$B$1048576,A321))+ (SUMIFS(CUSTOMER_PAYMENT_DATA!C:C,CUSTOMER_PAYMENT_DATA!B:B,CUSTOMER_DATA!A321,CUSTOMER_PAYMENT_DATA!F:F,"D")-SUMIFS(CUSTOMER_PAYMENT_DATA!C:C,CUSTOMER_PAYMENT_DATA!B:B,CUSTOMER_DATA!A321,CUSTOMER_PAYMENT_DATA!F:F,"c"))</f>
        <v>0</v>
      </c>
      <c r="I321" s="2">
        <v>43352</v>
      </c>
      <c r="J321" t="s">
        <v>449</v>
      </c>
      <c r="K321" t="s">
        <v>450</v>
      </c>
    </row>
    <row r="322" spans="1:11" x14ac:dyDescent="0.25">
      <c r="A322">
        <v>320</v>
      </c>
      <c r="B322" t="s">
        <v>379</v>
      </c>
      <c r="H322" s="6">
        <f>(L322+SUMIFS(ORDER_DATA!$F$4:$F$1048576,ORDER_DATA!$B$4:$B$1048576,A322))+ (SUMIFS(CUSTOMER_PAYMENT_DATA!C:C,CUSTOMER_PAYMENT_DATA!B:B,CUSTOMER_DATA!A322,CUSTOMER_PAYMENT_DATA!F:F,"D")-SUMIFS(CUSTOMER_PAYMENT_DATA!C:C,CUSTOMER_PAYMENT_DATA!B:B,CUSTOMER_DATA!A322,CUSTOMER_PAYMENT_DATA!F:F,"c"))</f>
        <v>0</v>
      </c>
      <c r="I322" s="2">
        <v>43352</v>
      </c>
      <c r="J322" t="s">
        <v>449</v>
      </c>
      <c r="K322" t="s">
        <v>450</v>
      </c>
    </row>
    <row r="323" spans="1:11" x14ac:dyDescent="0.25">
      <c r="A323">
        <v>321</v>
      </c>
      <c r="B323" t="s">
        <v>380</v>
      </c>
      <c r="H323" s="6">
        <f>(L323+SUMIFS(ORDER_DATA!$F$4:$F$1048576,ORDER_DATA!$B$4:$B$1048576,A323))+ (SUMIFS(CUSTOMER_PAYMENT_DATA!C:C,CUSTOMER_PAYMENT_DATA!B:B,CUSTOMER_DATA!A323,CUSTOMER_PAYMENT_DATA!F:F,"D")-SUMIFS(CUSTOMER_PAYMENT_DATA!C:C,CUSTOMER_PAYMENT_DATA!B:B,CUSTOMER_DATA!A323,CUSTOMER_PAYMENT_DATA!F:F,"c"))</f>
        <v>0</v>
      </c>
      <c r="I323" s="2">
        <v>43352</v>
      </c>
      <c r="J323" t="s">
        <v>449</v>
      </c>
      <c r="K323" t="s">
        <v>450</v>
      </c>
    </row>
    <row r="324" spans="1:11" x14ac:dyDescent="0.25">
      <c r="A324">
        <v>322</v>
      </c>
      <c r="B324" t="s">
        <v>381</v>
      </c>
      <c r="H324" s="6">
        <f>(L324+SUMIFS(ORDER_DATA!$F$4:$F$1048576,ORDER_DATA!$B$4:$B$1048576,A324))+ (SUMIFS(CUSTOMER_PAYMENT_DATA!C:C,CUSTOMER_PAYMENT_DATA!B:B,CUSTOMER_DATA!A324,CUSTOMER_PAYMENT_DATA!F:F,"D")-SUMIFS(CUSTOMER_PAYMENT_DATA!C:C,CUSTOMER_PAYMENT_DATA!B:B,CUSTOMER_DATA!A324,CUSTOMER_PAYMENT_DATA!F:F,"c"))</f>
        <v>0</v>
      </c>
      <c r="I324" s="2">
        <v>43352</v>
      </c>
      <c r="J324" t="s">
        <v>449</v>
      </c>
      <c r="K324" t="s">
        <v>450</v>
      </c>
    </row>
    <row r="325" spans="1:11" x14ac:dyDescent="0.25">
      <c r="A325">
        <v>323</v>
      </c>
      <c r="B325" t="s">
        <v>382</v>
      </c>
      <c r="H325" s="6">
        <f>(L325+SUMIFS(ORDER_DATA!$F$4:$F$1048576,ORDER_DATA!$B$4:$B$1048576,A325))+ (SUMIFS(CUSTOMER_PAYMENT_DATA!C:C,CUSTOMER_PAYMENT_DATA!B:B,CUSTOMER_DATA!A325,CUSTOMER_PAYMENT_DATA!F:F,"D")-SUMIFS(CUSTOMER_PAYMENT_DATA!C:C,CUSTOMER_PAYMENT_DATA!B:B,CUSTOMER_DATA!A325,CUSTOMER_PAYMENT_DATA!F:F,"c"))</f>
        <v>0</v>
      </c>
      <c r="I325" s="2">
        <v>43352</v>
      </c>
      <c r="J325" t="s">
        <v>449</v>
      </c>
      <c r="K325" t="s">
        <v>450</v>
      </c>
    </row>
    <row r="326" spans="1:11" x14ac:dyDescent="0.25">
      <c r="A326">
        <v>324</v>
      </c>
      <c r="B326" t="s">
        <v>383</v>
      </c>
      <c r="H326" s="6">
        <f>(L326+SUMIFS(ORDER_DATA!$F$4:$F$1048576,ORDER_DATA!$B$4:$B$1048576,A326))+ (SUMIFS(CUSTOMER_PAYMENT_DATA!C:C,CUSTOMER_PAYMENT_DATA!B:B,CUSTOMER_DATA!A326,CUSTOMER_PAYMENT_DATA!F:F,"D")-SUMIFS(CUSTOMER_PAYMENT_DATA!C:C,CUSTOMER_PAYMENT_DATA!B:B,CUSTOMER_DATA!A326,CUSTOMER_PAYMENT_DATA!F:F,"c"))</f>
        <v>0</v>
      </c>
      <c r="I326" s="2">
        <v>43352</v>
      </c>
      <c r="J326" t="s">
        <v>449</v>
      </c>
      <c r="K326" t="s">
        <v>450</v>
      </c>
    </row>
    <row r="327" spans="1:11" x14ac:dyDescent="0.25">
      <c r="A327">
        <v>325</v>
      </c>
      <c r="B327" t="s">
        <v>384</v>
      </c>
      <c r="H327" s="6">
        <f>(L327+SUMIFS(ORDER_DATA!$F$4:$F$1048576,ORDER_DATA!$B$4:$B$1048576,A327))+ (SUMIFS(CUSTOMER_PAYMENT_DATA!C:C,CUSTOMER_PAYMENT_DATA!B:B,CUSTOMER_DATA!A327,CUSTOMER_PAYMENT_DATA!F:F,"D")-SUMIFS(CUSTOMER_PAYMENT_DATA!C:C,CUSTOMER_PAYMENT_DATA!B:B,CUSTOMER_DATA!A327,CUSTOMER_PAYMENT_DATA!F:F,"c"))</f>
        <v>0</v>
      </c>
      <c r="I327" s="2">
        <v>43352</v>
      </c>
      <c r="J327" t="s">
        <v>449</v>
      </c>
      <c r="K327" t="s">
        <v>450</v>
      </c>
    </row>
    <row r="328" spans="1:11" x14ac:dyDescent="0.25">
      <c r="A328">
        <v>326</v>
      </c>
      <c r="B328" t="s">
        <v>385</v>
      </c>
      <c r="H328" s="6">
        <f>(L328+SUMIFS(ORDER_DATA!$F$4:$F$1048576,ORDER_DATA!$B$4:$B$1048576,A328))+ (SUMIFS(CUSTOMER_PAYMENT_DATA!C:C,CUSTOMER_PAYMENT_DATA!B:B,CUSTOMER_DATA!A328,CUSTOMER_PAYMENT_DATA!F:F,"D")-SUMIFS(CUSTOMER_PAYMENT_DATA!C:C,CUSTOMER_PAYMENT_DATA!B:B,CUSTOMER_DATA!A328,CUSTOMER_PAYMENT_DATA!F:F,"c"))</f>
        <v>0</v>
      </c>
      <c r="I328" s="2">
        <v>43352</v>
      </c>
      <c r="J328" t="s">
        <v>449</v>
      </c>
      <c r="K328" t="s">
        <v>450</v>
      </c>
    </row>
    <row r="329" spans="1:11" x14ac:dyDescent="0.25">
      <c r="A329">
        <v>327</v>
      </c>
      <c r="B329" t="s">
        <v>386</v>
      </c>
      <c r="H329" s="6">
        <f>(L329+SUMIFS(ORDER_DATA!$F$4:$F$1048576,ORDER_DATA!$B$4:$B$1048576,A329))+ (SUMIFS(CUSTOMER_PAYMENT_DATA!C:C,CUSTOMER_PAYMENT_DATA!B:B,CUSTOMER_DATA!A329,CUSTOMER_PAYMENT_DATA!F:F,"D")-SUMIFS(CUSTOMER_PAYMENT_DATA!C:C,CUSTOMER_PAYMENT_DATA!B:B,CUSTOMER_DATA!A329,CUSTOMER_PAYMENT_DATA!F:F,"c"))</f>
        <v>0</v>
      </c>
      <c r="I329" s="2">
        <v>43352</v>
      </c>
      <c r="J329" t="s">
        <v>449</v>
      </c>
      <c r="K329" t="s">
        <v>450</v>
      </c>
    </row>
    <row r="330" spans="1:11" x14ac:dyDescent="0.25">
      <c r="A330">
        <v>328</v>
      </c>
      <c r="B330" t="s">
        <v>387</v>
      </c>
      <c r="H330" s="6">
        <f>(L330+SUMIFS(ORDER_DATA!$F$4:$F$1048576,ORDER_DATA!$B$4:$B$1048576,A330))+ (SUMIFS(CUSTOMER_PAYMENT_DATA!C:C,CUSTOMER_PAYMENT_DATA!B:B,CUSTOMER_DATA!A330,CUSTOMER_PAYMENT_DATA!F:F,"D")-SUMIFS(CUSTOMER_PAYMENT_DATA!C:C,CUSTOMER_PAYMENT_DATA!B:B,CUSTOMER_DATA!A330,CUSTOMER_PAYMENT_DATA!F:F,"c"))</f>
        <v>0</v>
      </c>
      <c r="I330" s="2">
        <v>43352</v>
      </c>
      <c r="J330" t="s">
        <v>449</v>
      </c>
      <c r="K330" t="s">
        <v>450</v>
      </c>
    </row>
    <row r="331" spans="1:11" x14ac:dyDescent="0.25">
      <c r="A331">
        <v>329</v>
      </c>
      <c r="B331" t="s">
        <v>388</v>
      </c>
      <c r="H331" s="6">
        <f>(L331+SUMIFS(ORDER_DATA!$F$4:$F$1048576,ORDER_DATA!$B$4:$B$1048576,A331))+ (SUMIFS(CUSTOMER_PAYMENT_DATA!C:C,CUSTOMER_PAYMENT_DATA!B:B,CUSTOMER_DATA!A331,CUSTOMER_PAYMENT_DATA!F:F,"D")-SUMIFS(CUSTOMER_PAYMENT_DATA!C:C,CUSTOMER_PAYMENT_DATA!B:B,CUSTOMER_DATA!A331,CUSTOMER_PAYMENT_DATA!F:F,"c"))</f>
        <v>0</v>
      </c>
      <c r="I331" s="2">
        <v>43352</v>
      </c>
      <c r="J331" t="s">
        <v>449</v>
      </c>
      <c r="K331" t="s">
        <v>450</v>
      </c>
    </row>
    <row r="332" spans="1:11" x14ac:dyDescent="0.25">
      <c r="A332">
        <v>330</v>
      </c>
      <c r="B332" t="s">
        <v>389</v>
      </c>
      <c r="H332" s="6">
        <f>(L332+SUMIFS(ORDER_DATA!$F$4:$F$1048576,ORDER_DATA!$B$4:$B$1048576,A332))+ (SUMIFS(CUSTOMER_PAYMENT_DATA!C:C,CUSTOMER_PAYMENT_DATA!B:B,CUSTOMER_DATA!A332,CUSTOMER_PAYMENT_DATA!F:F,"D")-SUMIFS(CUSTOMER_PAYMENT_DATA!C:C,CUSTOMER_PAYMENT_DATA!B:B,CUSTOMER_DATA!A332,CUSTOMER_PAYMENT_DATA!F:F,"c"))</f>
        <v>0</v>
      </c>
      <c r="I332" s="2">
        <v>43352</v>
      </c>
      <c r="J332" t="s">
        <v>449</v>
      </c>
      <c r="K332" t="s">
        <v>450</v>
      </c>
    </row>
    <row r="333" spans="1:11" x14ac:dyDescent="0.25">
      <c r="A333">
        <v>331</v>
      </c>
      <c r="B333" t="s">
        <v>390</v>
      </c>
      <c r="H333" s="6">
        <f>(L333+SUMIFS(ORDER_DATA!$F$4:$F$1048576,ORDER_DATA!$B$4:$B$1048576,A333))+ (SUMIFS(CUSTOMER_PAYMENT_DATA!C:C,CUSTOMER_PAYMENT_DATA!B:B,CUSTOMER_DATA!A333,CUSTOMER_PAYMENT_DATA!F:F,"D")-SUMIFS(CUSTOMER_PAYMENT_DATA!C:C,CUSTOMER_PAYMENT_DATA!B:B,CUSTOMER_DATA!A333,CUSTOMER_PAYMENT_DATA!F:F,"c"))</f>
        <v>0</v>
      </c>
      <c r="I333" s="2">
        <v>43352</v>
      </c>
      <c r="J333" t="s">
        <v>449</v>
      </c>
      <c r="K333" t="s">
        <v>450</v>
      </c>
    </row>
    <row r="334" spans="1:11" x14ac:dyDescent="0.25">
      <c r="A334">
        <v>332</v>
      </c>
      <c r="B334" t="s">
        <v>391</v>
      </c>
      <c r="H334" s="6">
        <f>(L334+SUMIFS(ORDER_DATA!$F$4:$F$1048576,ORDER_DATA!$B$4:$B$1048576,A334))+ (SUMIFS(CUSTOMER_PAYMENT_DATA!C:C,CUSTOMER_PAYMENT_DATA!B:B,CUSTOMER_DATA!A334,CUSTOMER_PAYMENT_DATA!F:F,"D")-SUMIFS(CUSTOMER_PAYMENT_DATA!C:C,CUSTOMER_PAYMENT_DATA!B:B,CUSTOMER_DATA!A334,CUSTOMER_PAYMENT_DATA!F:F,"c"))</f>
        <v>0</v>
      </c>
      <c r="I334" s="2">
        <v>43352</v>
      </c>
      <c r="J334" t="s">
        <v>449</v>
      </c>
      <c r="K334" t="s">
        <v>450</v>
      </c>
    </row>
    <row r="335" spans="1:11" x14ac:dyDescent="0.25">
      <c r="A335">
        <v>333</v>
      </c>
      <c r="B335" t="s">
        <v>392</v>
      </c>
      <c r="H335" s="6">
        <f>(L335+SUMIFS(ORDER_DATA!$F$4:$F$1048576,ORDER_DATA!$B$4:$B$1048576,A335))+ (SUMIFS(CUSTOMER_PAYMENT_DATA!C:C,CUSTOMER_PAYMENT_DATA!B:B,CUSTOMER_DATA!A335,CUSTOMER_PAYMENT_DATA!F:F,"D")-SUMIFS(CUSTOMER_PAYMENT_DATA!C:C,CUSTOMER_PAYMENT_DATA!B:B,CUSTOMER_DATA!A335,CUSTOMER_PAYMENT_DATA!F:F,"c"))</f>
        <v>0</v>
      </c>
      <c r="I335" s="2">
        <v>43352</v>
      </c>
      <c r="J335" t="s">
        <v>449</v>
      </c>
      <c r="K335" t="s">
        <v>450</v>
      </c>
    </row>
    <row r="336" spans="1:11" x14ac:dyDescent="0.25">
      <c r="A336">
        <v>334</v>
      </c>
      <c r="B336" t="s">
        <v>393</v>
      </c>
      <c r="H336" s="6">
        <f>(L336+SUMIFS(ORDER_DATA!$F$4:$F$1048576,ORDER_DATA!$B$4:$B$1048576,A336))+ (SUMIFS(CUSTOMER_PAYMENT_DATA!C:C,CUSTOMER_PAYMENT_DATA!B:B,CUSTOMER_DATA!A336,CUSTOMER_PAYMENT_DATA!F:F,"D")-SUMIFS(CUSTOMER_PAYMENT_DATA!C:C,CUSTOMER_PAYMENT_DATA!B:B,CUSTOMER_DATA!A336,CUSTOMER_PAYMENT_DATA!F:F,"c"))</f>
        <v>0</v>
      </c>
      <c r="I336" s="2">
        <v>43352</v>
      </c>
      <c r="J336" t="s">
        <v>449</v>
      </c>
      <c r="K336" t="s">
        <v>450</v>
      </c>
    </row>
    <row r="337" spans="1:11" x14ac:dyDescent="0.25">
      <c r="A337">
        <v>335</v>
      </c>
      <c r="B337" t="s">
        <v>394</v>
      </c>
      <c r="H337" s="6">
        <f>(L337+SUMIFS(ORDER_DATA!$F$4:$F$1048576,ORDER_DATA!$B$4:$B$1048576,A337))+ (SUMIFS(CUSTOMER_PAYMENT_DATA!C:C,CUSTOMER_PAYMENT_DATA!B:B,CUSTOMER_DATA!A337,CUSTOMER_PAYMENT_DATA!F:F,"D")-SUMIFS(CUSTOMER_PAYMENT_DATA!C:C,CUSTOMER_PAYMENT_DATA!B:B,CUSTOMER_DATA!A337,CUSTOMER_PAYMENT_DATA!F:F,"c"))</f>
        <v>0</v>
      </c>
      <c r="I337" s="2">
        <v>43352</v>
      </c>
      <c r="J337" t="s">
        <v>449</v>
      </c>
      <c r="K337" t="s">
        <v>450</v>
      </c>
    </row>
    <row r="338" spans="1:11" x14ac:dyDescent="0.25">
      <c r="A338">
        <v>336</v>
      </c>
      <c r="B338" t="s">
        <v>395</v>
      </c>
      <c r="H338" s="6">
        <f>(L338+SUMIFS(ORDER_DATA!$F$4:$F$1048576,ORDER_DATA!$B$4:$B$1048576,A338))+ (SUMIFS(CUSTOMER_PAYMENT_DATA!C:C,CUSTOMER_PAYMENT_DATA!B:B,CUSTOMER_DATA!A338,CUSTOMER_PAYMENT_DATA!F:F,"D")-SUMIFS(CUSTOMER_PAYMENT_DATA!C:C,CUSTOMER_PAYMENT_DATA!B:B,CUSTOMER_DATA!A338,CUSTOMER_PAYMENT_DATA!F:F,"c"))</f>
        <v>0</v>
      </c>
      <c r="I338" s="2">
        <v>43352</v>
      </c>
      <c r="J338" t="s">
        <v>449</v>
      </c>
      <c r="K338" t="s">
        <v>450</v>
      </c>
    </row>
    <row r="339" spans="1:11" x14ac:dyDescent="0.25">
      <c r="A339">
        <v>337</v>
      </c>
      <c r="B339" t="s">
        <v>396</v>
      </c>
      <c r="H339" s="6">
        <f>(L339+SUMIFS(ORDER_DATA!$F$4:$F$1048576,ORDER_DATA!$B$4:$B$1048576,A339))+ (SUMIFS(CUSTOMER_PAYMENT_DATA!C:C,CUSTOMER_PAYMENT_DATA!B:B,CUSTOMER_DATA!A339,CUSTOMER_PAYMENT_DATA!F:F,"D")-SUMIFS(CUSTOMER_PAYMENT_DATA!C:C,CUSTOMER_PAYMENT_DATA!B:B,CUSTOMER_DATA!A339,CUSTOMER_PAYMENT_DATA!F:F,"c"))</f>
        <v>0</v>
      </c>
      <c r="I339" s="2">
        <v>43352</v>
      </c>
      <c r="J339" t="s">
        <v>449</v>
      </c>
      <c r="K339" t="s">
        <v>450</v>
      </c>
    </row>
    <row r="340" spans="1:11" x14ac:dyDescent="0.25">
      <c r="A340">
        <v>338</v>
      </c>
      <c r="B340" t="s">
        <v>397</v>
      </c>
      <c r="H340" s="6">
        <f>(L340+SUMIFS(ORDER_DATA!$F$4:$F$1048576,ORDER_DATA!$B$4:$B$1048576,A340))+ (SUMIFS(CUSTOMER_PAYMENT_DATA!C:C,CUSTOMER_PAYMENT_DATA!B:B,CUSTOMER_DATA!A340,CUSTOMER_PAYMENT_DATA!F:F,"D")-SUMIFS(CUSTOMER_PAYMENT_DATA!C:C,CUSTOMER_PAYMENT_DATA!B:B,CUSTOMER_DATA!A340,CUSTOMER_PAYMENT_DATA!F:F,"c"))</f>
        <v>0</v>
      </c>
      <c r="I340" s="2">
        <v>43352</v>
      </c>
      <c r="J340" t="s">
        <v>449</v>
      </c>
      <c r="K340" t="s">
        <v>450</v>
      </c>
    </row>
    <row r="341" spans="1:11" x14ac:dyDescent="0.25">
      <c r="A341">
        <v>339</v>
      </c>
      <c r="B341" t="s">
        <v>398</v>
      </c>
      <c r="H341" s="6">
        <f>(L341+SUMIFS(ORDER_DATA!$F$4:$F$1048576,ORDER_DATA!$B$4:$B$1048576,A341))+ (SUMIFS(CUSTOMER_PAYMENT_DATA!C:C,CUSTOMER_PAYMENT_DATA!B:B,CUSTOMER_DATA!A341,CUSTOMER_PAYMENT_DATA!F:F,"D")-SUMIFS(CUSTOMER_PAYMENT_DATA!C:C,CUSTOMER_PAYMENT_DATA!B:B,CUSTOMER_DATA!A341,CUSTOMER_PAYMENT_DATA!F:F,"c"))</f>
        <v>0</v>
      </c>
      <c r="I341" s="2">
        <v>43352</v>
      </c>
      <c r="J341" t="s">
        <v>449</v>
      </c>
      <c r="K341" t="s">
        <v>450</v>
      </c>
    </row>
    <row r="342" spans="1:11" x14ac:dyDescent="0.25">
      <c r="A342">
        <v>340</v>
      </c>
      <c r="B342" t="s">
        <v>399</v>
      </c>
      <c r="H342" s="6">
        <f>(L342+SUMIFS(ORDER_DATA!$F$4:$F$1048576,ORDER_DATA!$B$4:$B$1048576,A342))+ (SUMIFS(CUSTOMER_PAYMENT_DATA!C:C,CUSTOMER_PAYMENT_DATA!B:B,CUSTOMER_DATA!A342,CUSTOMER_PAYMENT_DATA!F:F,"D")-SUMIFS(CUSTOMER_PAYMENT_DATA!C:C,CUSTOMER_PAYMENT_DATA!B:B,CUSTOMER_DATA!A342,CUSTOMER_PAYMENT_DATA!F:F,"c"))</f>
        <v>0</v>
      </c>
      <c r="I342" s="2">
        <v>43352</v>
      </c>
      <c r="J342" t="s">
        <v>449</v>
      </c>
      <c r="K342" t="s">
        <v>450</v>
      </c>
    </row>
    <row r="343" spans="1:11" x14ac:dyDescent="0.25">
      <c r="A343">
        <v>341</v>
      </c>
      <c r="B343" t="s">
        <v>400</v>
      </c>
      <c r="H343" s="6">
        <f>(L343+SUMIFS(ORDER_DATA!$F$4:$F$1048576,ORDER_DATA!$B$4:$B$1048576,A343))+ (SUMIFS(CUSTOMER_PAYMENT_DATA!C:C,CUSTOMER_PAYMENT_DATA!B:B,CUSTOMER_DATA!A343,CUSTOMER_PAYMENT_DATA!F:F,"D")-SUMIFS(CUSTOMER_PAYMENT_DATA!C:C,CUSTOMER_PAYMENT_DATA!B:B,CUSTOMER_DATA!A343,CUSTOMER_PAYMENT_DATA!F:F,"c"))</f>
        <v>0</v>
      </c>
      <c r="I343" s="2">
        <v>43352</v>
      </c>
      <c r="J343" t="s">
        <v>449</v>
      </c>
      <c r="K343" t="s">
        <v>450</v>
      </c>
    </row>
    <row r="344" spans="1:11" x14ac:dyDescent="0.25">
      <c r="A344">
        <v>342</v>
      </c>
      <c r="B344" t="s">
        <v>401</v>
      </c>
      <c r="H344" s="6">
        <f>(L344+SUMIFS(ORDER_DATA!$F$4:$F$1048576,ORDER_DATA!$B$4:$B$1048576,A344))+ (SUMIFS(CUSTOMER_PAYMENT_DATA!C:C,CUSTOMER_PAYMENT_DATA!B:B,CUSTOMER_DATA!A344,CUSTOMER_PAYMENT_DATA!F:F,"D")-SUMIFS(CUSTOMER_PAYMENT_DATA!C:C,CUSTOMER_PAYMENT_DATA!B:B,CUSTOMER_DATA!A344,CUSTOMER_PAYMENT_DATA!F:F,"c"))</f>
        <v>0</v>
      </c>
      <c r="I344" s="2">
        <v>43352</v>
      </c>
      <c r="J344" t="s">
        <v>449</v>
      </c>
      <c r="K344" t="s">
        <v>450</v>
      </c>
    </row>
    <row r="345" spans="1:11" x14ac:dyDescent="0.25">
      <c r="A345">
        <v>343</v>
      </c>
      <c r="B345" t="s">
        <v>402</v>
      </c>
      <c r="H345" s="6">
        <f>(L345+SUMIFS(ORDER_DATA!$F$4:$F$1048576,ORDER_DATA!$B$4:$B$1048576,A345))+ (SUMIFS(CUSTOMER_PAYMENT_DATA!C:C,CUSTOMER_PAYMENT_DATA!B:B,CUSTOMER_DATA!A345,CUSTOMER_PAYMENT_DATA!F:F,"D")-SUMIFS(CUSTOMER_PAYMENT_DATA!C:C,CUSTOMER_PAYMENT_DATA!B:B,CUSTOMER_DATA!A345,CUSTOMER_PAYMENT_DATA!F:F,"c"))</f>
        <v>0</v>
      </c>
      <c r="I345" s="2">
        <v>43352</v>
      </c>
      <c r="J345" t="s">
        <v>449</v>
      </c>
      <c r="K345" t="s">
        <v>450</v>
      </c>
    </row>
    <row r="346" spans="1:11" x14ac:dyDescent="0.25">
      <c r="A346">
        <v>344</v>
      </c>
      <c r="B346" t="s">
        <v>403</v>
      </c>
      <c r="H346" s="6">
        <f>(L346+SUMIFS(ORDER_DATA!$F$4:$F$1048576,ORDER_DATA!$B$4:$B$1048576,A346))+ (SUMIFS(CUSTOMER_PAYMENT_DATA!C:C,CUSTOMER_PAYMENT_DATA!B:B,CUSTOMER_DATA!A346,CUSTOMER_PAYMENT_DATA!F:F,"D")-SUMIFS(CUSTOMER_PAYMENT_DATA!C:C,CUSTOMER_PAYMENT_DATA!B:B,CUSTOMER_DATA!A346,CUSTOMER_PAYMENT_DATA!F:F,"c"))</f>
        <v>0</v>
      </c>
      <c r="I346" s="2">
        <v>43352</v>
      </c>
      <c r="J346" t="s">
        <v>449</v>
      </c>
      <c r="K346" t="s">
        <v>450</v>
      </c>
    </row>
    <row r="347" spans="1:11" x14ac:dyDescent="0.25">
      <c r="A347">
        <v>345</v>
      </c>
      <c r="B347" t="s">
        <v>404</v>
      </c>
      <c r="H347" s="6">
        <f>(L347+SUMIFS(ORDER_DATA!$F$4:$F$1048576,ORDER_DATA!$B$4:$B$1048576,A347))+ (SUMIFS(CUSTOMER_PAYMENT_DATA!C:C,CUSTOMER_PAYMENT_DATA!B:B,CUSTOMER_DATA!A347,CUSTOMER_PAYMENT_DATA!F:F,"D")-SUMIFS(CUSTOMER_PAYMENT_DATA!C:C,CUSTOMER_PAYMENT_DATA!B:B,CUSTOMER_DATA!A347,CUSTOMER_PAYMENT_DATA!F:F,"c"))</f>
        <v>0</v>
      </c>
      <c r="I347" s="2">
        <v>43352</v>
      </c>
      <c r="J347" t="s">
        <v>449</v>
      </c>
      <c r="K347" t="s">
        <v>450</v>
      </c>
    </row>
    <row r="348" spans="1:11" x14ac:dyDescent="0.25">
      <c r="A348">
        <v>346</v>
      </c>
      <c r="B348" t="s">
        <v>405</v>
      </c>
      <c r="H348" s="6">
        <f>(L348+SUMIFS(ORDER_DATA!$F$4:$F$1048576,ORDER_DATA!$B$4:$B$1048576,A348))+ (SUMIFS(CUSTOMER_PAYMENT_DATA!C:C,CUSTOMER_PAYMENT_DATA!B:B,CUSTOMER_DATA!A348,CUSTOMER_PAYMENT_DATA!F:F,"D")-SUMIFS(CUSTOMER_PAYMENT_DATA!C:C,CUSTOMER_PAYMENT_DATA!B:B,CUSTOMER_DATA!A348,CUSTOMER_PAYMENT_DATA!F:F,"c"))</f>
        <v>0</v>
      </c>
      <c r="I348" s="2">
        <v>43352</v>
      </c>
      <c r="J348" t="s">
        <v>449</v>
      </c>
      <c r="K348" t="s">
        <v>450</v>
      </c>
    </row>
    <row r="349" spans="1:11" x14ac:dyDescent="0.25">
      <c r="A349">
        <v>347</v>
      </c>
      <c r="B349" t="s">
        <v>406</v>
      </c>
      <c r="H349" s="6">
        <f>(L349+SUMIFS(ORDER_DATA!$F$4:$F$1048576,ORDER_DATA!$B$4:$B$1048576,A349))+ (SUMIFS(CUSTOMER_PAYMENT_DATA!C:C,CUSTOMER_PAYMENT_DATA!B:B,CUSTOMER_DATA!A349,CUSTOMER_PAYMENT_DATA!F:F,"D")-SUMIFS(CUSTOMER_PAYMENT_DATA!C:C,CUSTOMER_PAYMENT_DATA!B:B,CUSTOMER_DATA!A349,CUSTOMER_PAYMENT_DATA!F:F,"c"))</f>
        <v>0</v>
      </c>
      <c r="I349" s="2">
        <v>43352</v>
      </c>
      <c r="J349" t="s">
        <v>449</v>
      </c>
      <c r="K349" t="s">
        <v>450</v>
      </c>
    </row>
    <row r="350" spans="1:11" x14ac:dyDescent="0.25">
      <c r="A350">
        <v>348</v>
      </c>
      <c r="B350" t="s">
        <v>407</v>
      </c>
      <c r="H350" s="6">
        <f>(L350+SUMIFS(ORDER_DATA!$F$4:$F$1048576,ORDER_DATA!$B$4:$B$1048576,A350))+ (SUMIFS(CUSTOMER_PAYMENT_DATA!C:C,CUSTOMER_PAYMENT_DATA!B:B,CUSTOMER_DATA!A350,CUSTOMER_PAYMENT_DATA!F:F,"D")-SUMIFS(CUSTOMER_PAYMENT_DATA!C:C,CUSTOMER_PAYMENT_DATA!B:B,CUSTOMER_DATA!A350,CUSTOMER_PAYMENT_DATA!F:F,"c"))</f>
        <v>0</v>
      </c>
      <c r="I350" s="2">
        <v>43352</v>
      </c>
      <c r="J350" t="s">
        <v>449</v>
      </c>
      <c r="K350" t="s">
        <v>450</v>
      </c>
    </row>
    <row r="351" spans="1:11" x14ac:dyDescent="0.25">
      <c r="A351">
        <v>349</v>
      </c>
      <c r="B351" t="s">
        <v>408</v>
      </c>
      <c r="H351" s="6">
        <f>(L351+SUMIFS(ORDER_DATA!$F$4:$F$1048576,ORDER_DATA!$B$4:$B$1048576,A351))+ (SUMIFS(CUSTOMER_PAYMENT_DATA!C:C,CUSTOMER_PAYMENT_DATA!B:B,CUSTOMER_DATA!A351,CUSTOMER_PAYMENT_DATA!F:F,"D")-SUMIFS(CUSTOMER_PAYMENT_DATA!C:C,CUSTOMER_PAYMENT_DATA!B:B,CUSTOMER_DATA!A351,CUSTOMER_PAYMENT_DATA!F:F,"c"))</f>
        <v>0</v>
      </c>
      <c r="I351" s="2">
        <v>43352</v>
      </c>
      <c r="J351" t="s">
        <v>449</v>
      </c>
      <c r="K351" t="s">
        <v>450</v>
      </c>
    </row>
    <row r="352" spans="1:11" x14ac:dyDescent="0.25">
      <c r="A352">
        <v>350</v>
      </c>
      <c r="B352" t="s">
        <v>409</v>
      </c>
      <c r="H352" s="6">
        <f>(L352+SUMIFS(ORDER_DATA!$F$4:$F$1048576,ORDER_DATA!$B$4:$B$1048576,A352))+ (SUMIFS(CUSTOMER_PAYMENT_DATA!C:C,CUSTOMER_PAYMENT_DATA!B:B,CUSTOMER_DATA!A352,CUSTOMER_PAYMENT_DATA!F:F,"D")-SUMIFS(CUSTOMER_PAYMENT_DATA!C:C,CUSTOMER_PAYMENT_DATA!B:B,CUSTOMER_DATA!A352,CUSTOMER_PAYMENT_DATA!F:F,"c"))</f>
        <v>0</v>
      </c>
      <c r="I352" s="2">
        <v>43352</v>
      </c>
      <c r="J352" t="s">
        <v>449</v>
      </c>
      <c r="K352" t="s">
        <v>450</v>
      </c>
    </row>
    <row r="353" spans="1:11" x14ac:dyDescent="0.25">
      <c r="A353">
        <v>351</v>
      </c>
      <c r="B353" t="s">
        <v>410</v>
      </c>
      <c r="H353" s="6">
        <f>(L353+SUMIFS(ORDER_DATA!$F$4:$F$1048576,ORDER_DATA!$B$4:$B$1048576,A353))+ (SUMIFS(CUSTOMER_PAYMENT_DATA!C:C,CUSTOMER_PAYMENT_DATA!B:B,CUSTOMER_DATA!A353,CUSTOMER_PAYMENT_DATA!F:F,"D")-SUMIFS(CUSTOMER_PAYMENT_DATA!C:C,CUSTOMER_PAYMENT_DATA!B:B,CUSTOMER_DATA!A353,CUSTOMER_PAYMENT_DATA!F:F,"c"))</f>
        <v>0</v>
      </c>
      <c r="I353" s="2">
        <v>43352</v>
      </c>
      <c r="J353" t="s">
        <v>449</v>
      </c>
      <c r="K353" t="s">
        <v>450</v>
      </c>
    </row>
    <row r="354" spans="1:11" x14ac:dyDescent="0.25">
      <c r="A354">
        <v>352</v>
      </c>
      <c r="B354" t="s">
        <v>411</v>
      </c>
      <c r="H354" s="6">
        <f>(L354+SUMIFS(ORDER_DATA!$F$4:$F$1048576,ORDER_DATA!$B$4:$B$1048576,A354))+ (SUMIFS(CUSTOMER_PAYMENT_DATA!C:C,CUSTOMER_PAYMENT_DATA!B:B,CUSTOMER_DATA!A354,CUSTOMER_PAYMENT_DATA!F:F,"D")-SUMIFS(CUSTOMER_PAYMENT_DATA!C:C,CUSTOMER_PAYMENT_DATA!B:B,CUSTOMER_DATA!A354,CUSTOMER_PAYMENT_DATA!F:F,"c"))</f>
        <v>0</v>
      </c>
      <c r="I354" s="2">
        <v>43352</v>
      </c>
      <c r="J354" t="s">
        <v>449</v>
      </c>
      <c r="K354" t="s">
        <v>450</v>
      </c>
    </row>
    <row r="355" spans="1:11" x14ac:dyDescent="0.25">
      <c r="A355">
        <v>353</v>
      </c>
      <c r="B355" t="s">
        <v>412</v>
      </c>
      <c r="H355" s="6">
        <f>(L355+SUMIFS(ORDER_DATA!$F$4:$F$1048576,ORDER_DATA!$B$4:$B$1048576,A355))+ (SUMIFS(CUSTOMER_PAYMENT_DATA!C:C,CUSTOMER_PAYMENT_DATA!B:B,CUSTOMER_DATA!A355,CUSTOMER_PAYMENT_DATA!F:F,"D")-SUMIFS(CUSTOMER_PAYMENT_DATA!C:C,CUSTOMER_PAYMENT_DATA!B:B,CUSTOMER_DATA!A355,CUSTOMER_PAYMENT_DATA!F:F,"c"))</f>
        <v>0</v>
      </c>
      <c r="I355" s="2">
        <v>43352</v>
      </c>
      <c r="J355" t="s">
        <v>449</v>
      </c>
      <c r="K355" t="s">
        <v>450</v>
      </c>
    </row>
    <row r="356" spans="1:11" x14ac:dyDescent="0.25">
      <c r="A356">
        <v>354</v>
      </c>
      <c r="B356" t="s">
        <v>413</v>
      </c>
      <c r="H356" s="6">
        <f>(L356+SUMIFS(ORDER_DATA!$F$4:$F$1048576,ORDER_DATA!$B$4:$B$1048576,A356))+ (SUMIFS(CUSTOMER_PAYMENT_DATA!C:C,CUSTOMER_PAYMENT_DATA!B:B,CUSTOMER_DATA!A356,CUSTOMER_PAYMENT_DATA!F:F,"D")-SUMIFS(CUSTOMER_PAYMENT_DATA!C:C,CUSTOMER_PAYMENT_DATA!B:B,CUSTOMER_DATA!A356,CUSTOMER_PAYMENT_DATA!F:F,"c"))</f>
        <v>0</v>
      </c>
      <c r="I356" s="2">
        <v>43352</v>
      </c>
      <c r="J356" t="s">
        <v>449</v>
      </c>
      <c r="K356" t="s">
        <v>450</v>
      </c>
    </row>
    <row r="357" spans="1:11" x14ac:dyDescent="0.25">
      <c r="A357">
        <v>355</v>
      </c>
      <c r="B357" t="s">
        <v>414</v>
      </c>
      <c r="H357" s="6">
        <f>(L357+SUMIFS(ORDER_DATA!$F$4:$F$1048576,ORDER_DATA!$B$4:$B$1048576,A357))+ (SUMIFS(CUSTOMER_PAYMENT_DATA!C:C,CUSTOMER_PAYMENT_DATA!B:B,CUSTOMER_DATA!A357,CUSTOMER_PAYMENT_DATA!F:F,"D")-SUMIFS(CUSTOMER_PAYMENT_DATA!C:C,CUSTOMER_PAYMENT_DATA!B:B,CUSTOMER_DATA!A357,CUSTOMER_PAYMENT_DATA!F:F,"c"))</f>
        <v>0</v>
      </c>
      <c r="I357" s="2">
        <v>43352</v>
      </c>
      <c r="J357" t="s">
        <v>449</v>
      </c>
      <c r="K357" t="s">
        <v>450</v>
      </c>
    </row>
    <row r="358" spans="1:11" x14ac:dyDescent="0.25">
      <c r="A358">
        <v>356</v>
      </c>
      <c r="B358" t="s">
        <v>415</v>
      </c>
      <c r="H358" s="6">
        <f>(L358+SUMIFS(ORDER_DATA!$F$4:$F$1048576,ORDER_DATA!$B$4:$B$1048576,A358))+ (SUMIFS(CUSTOMER_PAYMENT_DATA!C:C,CUSTOMER_PAYMENT_DATA!B:B,CUSTOMER_DATA!A358,CUSTOMER_PAYMENT_DATA!F:F,"D")-SUMIFS(CUSTOMER_PAYMENT_DATA!C:C,CUSTOMER_PAYMENT_DATA!B:B,CUSTOMER_DATA!A358,CUSTOMER_PAYMENT_DATA!F:F,"c"))</f>
        <v>0</v>
      </c>
      <c r="I358" s="2">
        <v>43352</v>
      </c>
      <c r="J358" t="s">
        <v>449</v>
      </c>
      <c r="K358" t="s">
        <v>450</v>
      </c>
    </row>
    <row r="359" spans="1:11" x14ac:dyDescent="0.25">
      <c r="A359">
        <v>357</v>
      </c>
      <c r="B359" t="s">
        <v>416</v>
      </c>
      <c r="H359" s="6">
        <f>(L359+SUMIFS(ORDER_DATA!$F$4:$F$1048576,ORDER_DATA!$B$4:$B$1048576,A359))+ (SUMIFS(CUSTOMER_PAYMENT_DATA!C:C,CUSTOMER_PAYMENT_DATA!B:B,CUSTOMER_DATA!A359,CUSTOMER_PAYMENT_DATA!F:F,"D")-SUMIFS(CUSTOMER_PAYMENT_DATA!C:C,CUSTOMER_PAYMENT_DATA!B:B,CUSTOMER_DATA!A359,CUSTOMER_PAYMENT_DATA!F:F,"c"))</f>
        <v>0</v>
      </c>
      <c r="I359" s="2">
        <v>43352</v>
      </c>
      <c r="J359" t="s">
        <v>449</v>
      </c>
      <c r="K359" t="s">
        <v>450</v>
      </c>
    </row>
    <row r="360" spans="1:11" x14ac:dyDescent="0.25">
      <c r="A360">
        <v>358</v>
      </c>
      <c r="B360" t="s">
        <v>417</v>
      </c>
      <c r="H360" s="6">
        <f>(L360+SUMIFS(ORDER_DATA!$F$4:$F$1048576,ORDER_DATA!$B$4:$B$1048576,A360))+ (SUMIFS(CUSTOMER_PAYMENT_DATA!C:C,CUSTOMER_PAYMENT_DATA!B:B,CUSTOMER_DATA!A360,CUSTOMER_PAYMENT_DATA!F:F,"D")-SUMIFS(CUSTOMER_PAYMENT_DATA!C:C,CUSTOMER_PAYMENT_DATA!B:B,CUSTOMER_DATA!A360,CUSTOMER_PAYMENT_DATA!F:F,"c"))</f>
        <v>0</v>
      </c>
      <c r="I360" s="2">
        <v>43352</v>
      </c>
      <c r="J360" t="s">
        <v>449</v>
      </c>
      <c r="K360" t="s">
        <v>450</v>
      </c>
    </row>
    <row r="361" spans="1:11" x14ac:dyDescent="0.25">
      <c r="A361">
        <v>359</v>
      </c>
      <c r="B361" t="s">
        <v>418</v>
      </c>
      <c r="H361" s="6">
        <f>(L361+SUMIFS(ORDER_DATA!$F$4:$F$1048576,ORDER_DATA!$B$4:$B$1048576,A361))+ (SUMIFS(CUSTOMER_PAYMENT_DATA!C:C,CUSTOMER_PAYMENT_DATA!B:B,CUSTOMER_DATA!A361,CUSTOMER_PAYMENT_DATA!F:F,"D")-SUMIFS(CUSTOMER_PAYMENT_DATA!C:C,CUSTOMER_PAYMENT_DATA!B:B,CUSTOMER_DATA!A361,CUSTOMER_PAYMENT_DATA!F:F,"c"))</f>
        <v>0</v>
      </c>
      <c r="I361" s="2">
        <v>43352</v>
      </c>
      <c r="J361" t="s">
        <v>449</v>
      </c>
      <c r="K361" t="s">
        <v>450</v>
      </c>
    </row>
    <row r="362" spans="1:11" x14ac:dyDescent="0.25">
      <c r="A362">
        <v>360</v>
      </c>
      <c r="B362" t="s">
        <v>419</v>
      </c>
      <c r="H362" s="6">
        <f>(L362+SUMIFS(ORDER_DATA!$F$4:$F$1048576,ORDER_DATA!$B$4:$B$1048576,A362))+ (SUMIFS(CUSTOMER_PAYMENT_DATA!C:C,CUSTOMER_PAYMENT_DATA!B:B,CUSTOMER_DATA!A362,CUSTOMER_PAYMENT_DATA!F:F,"D")-SUMIFS(CUSTOMER_PAYMENT_DATA!C:C,CUSTOMER_PAYMENT_DATA!B:B,CUSTOMER_DATA!A362,CUSTOMER_PAYMENT_DATA!F:F,"c"))</f>
        <v>0</v>
      </c>
      <c r="I362" s="2">
        <v>43352</v>
      </c>
      <c r="J362" t="s">
        <v>449</v>
      </c>
      <c r="K362" t="s">
        <v>450</v>
      </c>
    </row>
    <row r="363" spans="1:11" x14ac:dyDescent="0.25">
      <c r="A363">
        <v>361</v>
      </c>
      <c r="B363" t="s">
        <v>420</v>
      </c>
      <c r="H363" s="6">
        <f>(L363+SUMIFS(ORDER_DATA!$F$4:$F$1048576,ORDER_DATA!$B$4:$B$1048576,A363))+ (SUMIFS(CUSTOMER_PAYMENT_DATA!C:C,CUSTOMER_PAYMENT_DATA!B:B,CUSTOMER_DATA!A363,CUSTOMER_PAYMENT_DATA!F:F,"D")-SUMIFS(CUSTOMER_PAYMENT_DATA!C:C,CUSTOMER_PAYMENT_DATA!B:B,CUSTOMER_DATA!A363,CUSTOMER_PAYMENT_DATA!F:F,"c"))</f>
        <v>0</v>
      </c>
      <c r="I363" s="2">
        <v>43352</v>
      </c>
      <c r="J363" t="s">
        <v>449</v>
      </c>
      <c r="K363" t="s">
        <v>450</v>
      </c>
    </row>
    <row r="364" spans="1:11" x14ac:dyDescent="0.25">
      <c r="A364">
        <v>362</v>
      </c>
      <c r="B364" t="s">
        <v>421</v>
      </c>
      <c r="H364" s="6">
        <f>(L364+SUMIFS(ORDER_DATA!$F$4:$F$1048576,ORDER_DATA!$B$4:$B$1048576,A364))+ (SUMIFS(CUSTOMER_PAYMENT_DATA!C:C,CUSTOMER_PAYMENT_DATA!B:B,CUSTOMER_DATA!A364,CUSTOMER_PAYMENT_DATA!F:F,"D")-SUMIFS(CUSTOMER_PAYMENT_DATA!C:C,CUSTOMER_PAYMENT_DATA!B:B,CUSTOMER_DATA!A364,CUSTOMER_PAYMENT_DATA!F:F,"c"))</f>
        <v>0</v>
      </c>
      <c r="I364" s="2">
        <v>43352</v>
      </c>
      <c r="J364" t="s">
        <v>449</v>
      </c>
      <c r="K364" t="s">
        <v>450</v>
      </c>
    </row>
    <row r="365" spans="1:11" x14ac:dyDescent="0.25">
      <c r="A365">
        <v>363</v>
      </c>
      <c r="B365" t="s">
        <v>422</v>
      </c>
      <c r="H365" s="6">
        <f>(L365+SUMIFS(ORDER_DATA!$F$4:$F$1048576,ORDER_DATA!$B$4:$B$1048576,A365))+ (SUMIFS(CUSTOMER_PAYMENT_DATA!C:C,CUSTOMER_PAYMENT_DATA!B:B,CUSTOMER_DATA!A365,CUSTOMER_PAYMENT_DATA!F:F,"D")-SUMIFS(CUSTOMER_PAYMENT_DATA!C:C,CUSTOMER_PAYMENT_DATA!B:B,CUSTOMER_DATA!A365,CUSTOMER_PAYMENT_DATA!F:F,"c"))</f>
        <v>0</v>
      </c>
      <c r="I365" s="2">
        <v>43352</v>
      </c>
      <c r="J365" t="s">
        <v>449</v>
      </c>
      <c r="K365" t="s">
        <v>450</v>
      </c>
    </row>
    <row r="366" spans="1:11" x14ac:dyDescent="0.25">
      <c r="A366">
        <v>364</v>
      </c>
      <c r="B366" t="s">
        <v>423</v>
      </c>
      <c r="H366" s="6">
        <f>(L366+SUMIFS(ORDER_DATA!$F$4:$F$1048576,ORDER_DATA!$B$4:$B$1048576,A366))+ (SUMIFS(CUSTOMER_PAYMENT_DATA!C:C,CUSTOMER_PAYMENT_DATA!B:B,CUSTOMER_DATA!A366,CUSTOMER_PAYMENT_DATA!F:F,"D")-SUMIFS(CUSTOMER_PAYMENT_DATA!C:C,CUSTOMER_PAYMENT_DATA!B:B,CUSTOMER_DATA!A366,CUSTOMER_PAYMENT_DATA!F:F,"c"))</f>
        <v>0</v>
      </c>
      <c r="I366" s="2">
        <v>43352</v>
      </c>
      <c r="J366" t="s">
        <v>449</v>
      </c>
      <c r="K366" t="s">
        <v>450</v>
      </c>
    </row>
    <row r="367" spans="1:11" x14ac:dyDescent="0.25">
      <c r="A367">
        <v>365</v>
      </c>
      <c r="B367" t="s">
        <v>424</v>
      </c>
      <c r="H367" s="6">
        <f>(L367+SUMIFS(ORDER_DATA!$F$4:$F$1048576,ORDER_DATA!$B$4:$B$1048576,A367))+ (SUMIFS(CUSTOMER_PAYMENT_DATA!C:C,CUSTOMER_PAYMENT_DATA!B:B,CUSTOMER_DATA!A367,CUSTOMER_PAYMENT_DATA!F:F,"D")-SUMIFS(CUSTOMER_PAYMENT_DATA!C:C,CUSTOMER_PAYMENT_DATA!B:B,CUSTOMER_DATA!A367,CUSTOMER_PAYMENT_DATA!F:F,"c"))</f>
        <v>0</v>
      </c>
      <c r="I367" s="2">
        <v>43352</v>
      </c>
      <c r="J367" t="s">
        <v>449</v>
      </c>
      <c r="K367" t="s">
        <v>450</v>
      </c>
    </row>
    <row r="368" spans="1:11" x14ac:dyDescent="0.25">
      <c r="A368">
        <v>366</v>
      </c>
      <c r="B368" t="s">
        <v>425</v>
      </c>
      <c r="H368" s="6">
        <f>(L368+SUMIFS(ORDER_DATA!$F$4:$F$1048576,ORDER_DATA!$B$4:$B$1048576,A368))+ (SUMIFS(CUSTOMER_PAYMENT_DATA!C:C,CUSTOMER_PAYMENT_DATA!B:B,CUSTOMER_DATA!A368,CUSTOMER_PAYMENT_DATA!F:F,"D")-SUMIFS(CUSTOMER_PAYMENT_DATA!C:C,CUSTOMER_PAYMENT_DATA!B:B,CUSTOMER_DATA!A368,CUSTOMER_PAYMENT_DATA!F:F,"c"))</f>
        <v>0</v>
      </c>
      <c r="I368" s="2">
        <v>43352</v>
      </c>
      <c r="J368" t="s">
        <v>449</v>
      </c>
      <c r="K368" t="s">
        <v>450</v>
      </c>
    </row>
    <row r="369" spans="1:11" x14ac:dyDescent="0.25">
      <c r="A369">
        <v>367</v>
      </c>
      <c r="B369" t="s">
        <v>426</v>
      </c>
      <c r="H369" s="6">
        <f>(L369+SUMIFS(ORDER_DATA!$F$4:$F$1048576,ORDER_DATA!$B$4:$B$1048576,A369))+ (SUMIFS(CUSTOMER_PAYMENT_DATA!C:C,CUSTOMER_PAYMENT_DATA!B:B,CUSTOMER_DATA!A369,CUSTOMER_PAYMENT_DATA!F:F,"D")-SUMIFS(CUSTOMER_PAYMENT_DATA!C:C,CUSTOMER_PAYMENT_DATA!B:B,CUSTOMER_DATA!A369,CUSTOMER_PAYMENT_DATA!F:F,"c"))</f>
        <v>0</v>
      </c>
      <c r="I369" s="2">
        <v>43352</v>
      </c>
      <c r="J369" t="s">
        <v>449</v>
      </c>
      <c r="K369" t="s">
        <v>450</v>
      </c>
    </row>
    <row r="370" spans="1:11" x14ac:dyDescent="0.25">
      <c r="A370">
        <v>368</v>
      </c>
      <c r="B370" t="s">
        <v>427</v>
      </c>
      <c r="H370" s="6">
        <f>(L370+SUMIFS(ORDER_DATA!$F$4:$F$1048576,ORDER_DATA!$B$4:$B$1048576,A370))+ (SUMIFS(CUSTOMER_PAYMENT_DATA!C:C,CUSTOMER_PAYMENT_DATA!B:B,CUSTOMER_DATA!A370,CUSTOMER_PAYMENT_DATA!F:F,"D")-SUMIFS(CUSTOMER_PAYMENT_DATA!C:C,CUSTOMER_PAYMENT_DATA!B:B,CUSTOMER_DATA!A370,CUSTOMER_PAYMENT_DATA!F:F,"c"))</f>
        <v>0</v>
      </c>
      <c r="I370" s="2">
        <v>43352</v>
      </c>
      <c r="J370" t="s">
        <v>449</v>
      </c>
      <c r="K370" t="s">
        <v>450</v>
      </c>
    </row>
    <row r="371" spans="1:11" x14ac:dyDescent="0.25">
      <c r="A371">
        <v>369</v>
      </c>
      <c r="B371" t="s">
        <v>428</v>
      </c>
      <c r="H371" s="6">
        <f>(L371+SUMIFS(ORDER_DATA!$F$4:$F$1048576,ORDER_DATA!$B$4:$B$1048576,A371))+ (SUMIFS(CUSTOMER_PAYMENT_DATA!C:C,CUSTOMER_PAYMENT_DATA!B:B,CUSTOMER_DATA!A371,CUSTOMER_PAYMENT_DATA!F:F,"D")-SUMIFS(CUSTOMER_PAYMENT_DATA!C:C,CUSTOMER_PAYMENT_DATA!B:B,CUSTOMER_DATA!A371,CUSTOMER_PAYMENT_DATA!F:F,"c"))</f>
        <v>0</v>
      </c>
      <c r="I371" s="2">
        <v>43352</v>
      </c>
      <c r="J371" t="s">
        <v>449</v>
      </c>
      <c r="K371" t="s">
        <v>450</v>
      </c>
    </row>
    <row r="372" spans="1:11" x14ac:dyDescent="0.25">
      <c r="A372">
        <v>370</v>
      </c>
      <c r="B372" t="s">
        <v>429</v>
      </c>
      <c r="H372" s="6">
        <f>(L372+SUMIFS(ORDER_DATA!$F$4:$F$1048576,ORDER_DATA!$B$4:$B$1048576,A372))+ (SUMIFS(CUSTOMER_PAYMENT_DATA!C:C,CUSTOMER_PAYMENT_DATA!B:B,CUSTOMER_DATA!A372,CUSTOMER_PAYMENT_DATA!F:F,"D")-SUMIFS(CUSTOMER_PAYMENT_DATA!C:C,CUSTOMER_PAYMENT_DATA!B:B,CUSTOMER_DATA!A372,CUSTOMER_PAYMENT_DATA!F:F,"c"))</f>
        <v>0</v>
      </c>
      <c r="I372" s="2">
        <v>43352</v>
      </c>
      <c r="J372" t="s">
        <v>449</v>
      </c>
      <c r="K372" t="s">
        <v>450</v>
      </c>
    </row>
    <row r="373" spans="1:11" x14ac:dyDescent="0.25">
      <c r="A373">
        <v>371</v>
      </c>
      <c r="B373" t="s">
        <v>430</v>
      </c>
      <c r="H373" s="6">
        <f>(L373+SUMIFS(ORDER_DATA!$F$4:$F$1048576,ORDER_DATA!$B$4:$B$1048576,A373))+ (SUMIFS(CUSTOMER_PAYMENT_DATA!C:C,CUSTOMER_PAYMENT_DATA!B:B,CUSTOMER_DATA!A373,CUSTOMER_PAYMENT_DATA!F:F,"D")-SUMIFS(CUSTOMER_PAYMENT_DATA!C:C,CUSTOMER_PAYMENT_DATA!B:B,CUSTOMER_DATA!A373,CUSTOMER_PAYMENT_DATA!F:F,"c"))</f>
        <v>0</v>
      </c>
      <c r="I373" s="2">
        <v>43352</v>
      </c>
      <c r="J373" t="s">
        <v>449</v>
      </c>
      <c r="K373" t="s">
        <v>450</v>
      </c>
    </row>
    <row r="374" spans="1:11" x14ac:dyDescent="0.25">
      <c r="A374">
        <v>372</v>
      </c>
      <c r="B374" t="s">
        <v>431</v>
      </c>
      <c r="H374" s="6">
        <f>(L374+SUMIFS(ORDER_DATA!$F$4:$F$1048576,ORDER_DATA!$B$4:$B$1048576,A374))+ (SUMIFS(CUSTOMER_PAYMENT_DATA!C:C,CUSTOMER_PAYMENT_DATA!B:B,CUSTOMER_DATA!A374,CUSTOMER_PAYMENT_DATA!F:F,"D")-SUMIFS(CUSTOMER_PAYMENT_DATA!C:C,CUSTOMER_PAYMENT_DATA!B:B,CUSTOMER_DATA!A374,CUSTOMER_PAYMENT_DATA!F:F,"c"))</f>
        <v>0</v>
      </c>
      <c r="I374" s="2">
        <v>43352</v>
      </c>
      <c r="J374" t="s">
        <v>449</v>
      </c>
      <c r="K374" t="s">
        <v>450</v>
      </c>
    </row>
    <row r="375" spans="1:11" x14ac:dyDescent="0.25">
      <c r="A375">
        <v>373</v>
      </c>
      <c r="B375" t="s">
        <v>432</v>
      </c>
      <c r="H375" s="6">
        <f>(L375+SUMIFS(ORDER_DATA!$F$4:$F$1048576,ORDER_DATA!$B$4:$B$1048576,A375))+ (SUMIFS(CUSTOMER_PAYMENT_DATA!C:C,CUSTOMER_PAYMENT_DATA!B:B,CUSTOMER_DATA!A375,CUSTOMER_PAYMENT_DATA!F:F,"D")-SUMIFS(CUSTOMER_PAYMENT_DATA!C:C,CUSTOMER_PAYMENT_DATA!B:B,CUSTOMER_DATA!A375,CUSTOMER_PAYMENT_DATA!F:F,"c"))</f>
        <v>0</v>
      </c>
      <c r="I375" s="2">
        <v>43352</v>
      </c>
      <c r="J375" t="s">
        <v>449</v>
      </c>
      <c r="K375" t="s">
        <v>450</v>
      </c>
    </row>
    <row r="376" spans="1:11" x14ac:dyDescent="0.25">
      <c r="A376">
        <v>374</v>
      </c>
      <c r="B376" t="s">
        <v>433</v>
      </c>
      <c r="H376" s="6">
        <f>(L376+SUMIFS(ORDER_DATA!$F$4:$F$1048576,ORDER_DATA!$B$4:$B$1048576,A376))+ (SUMIFS(CUSTOMER_PAYMENT_DATA!C:C,CUSTOMER_PAYMENT_DATA!B:B,CUSTOMER_DATA!A376,CUSTOMER_PAYMENT_DATA!F:F,"D")-SUMIFS(CUSTOMER_PAYMENT_DATA!C:C,CUSTOMER_PAYMENT_DATA!B:B,CUSTOMER_DATA!A376,CUSTOMER_PAYMENT_DATA!F:F,"c"))</f>
        <v>0</v>
      </c>
      <c r="I376" s="2">
        <v>43352</v>
      </c>
      <c r="J376" t="s">
        <v>449</v>
      </c>
      <c r="K376" t="s">
        <v>450</v>
      </c>
    </row>
    <row r="377" spans="1:11" x14ac:dyDescent="0.25">
      <c r="A377">
        <v>375</v>
      </c>
      <c r="B377" t="s">
        <v>434</v>
      </c>
      <c r="H377" s="6">
        <f>(L377+SUMIFS(ORDER_DATA!$F$4:$F$1048576,ORDER_DATA!$B$4:$B$1048576,A377))+ (SUMIFS(CUSTOMER_PAYMENT_DATA!C:C,CUSTOMER_PAYMENT_DATA!B:B,CUSTOMER_DATA!A377,CUSTOMER_PAYMENT_DATA!F:F,"D")-SUMIFS(CUSTOMER_PAYMENT_DATA!C:C,CUSTOMER_PAYMENT_DATA!B:B,CUSTOMER_DATA!A377,CUSTOMER_PAYMENT_DATA!F:F,"c"))</f>
        <v>0</v>
      </c>
      <c r="I377" s="2">
        <v>43352</v>
      </c>
      <c r="J377" t="s">
        <v>449</v>
      </c>
      <c r="K377" t="s">
        <v>450</v>
      </c>
    </row>
    <row r="378" spans="1:11" x14ac:dyDescent="0.25">
      <c r="A378">
        <v>376</v>
      </c>
      <c r="B378" t="s">
        <v>435</v>
      </c>
      <c r="H378" s="6">
        <f>(L378+SUMIFS(ORDER_DATA!$F$4:$F$1048576,ORDER_DATA!$B$4:$B$1048576,A378))+ (SUMIFS(CUSTOMER_PAYMENT_DATA!C:C,CUSTOMER_PAYMENT_DATA!B:B,CUSTOMER_DATA!A378,CUSTOMER_PAYMENT_DATA!F:F,"D")-SUMIFS(CUSTOMER_PAYMENT_DATA!C:C,CUSTOMER_PAYMENT_DATA!B:B,CUSTOMER_DATA!A378,CUSTOMER_PAYMENT_DATA!F:F,"c"))</f>
        <v>0</v>
      </c>
      <c r="I378" s="2">
        <v>43352</v>
      </c>
      <c r="J378" t="s">
        <v>449</v>
      </c>
      <c r="K378" t="s">
        <v>450</v>
      </c>
    </row>
    <row r="379" spans="1:11" x14ac:dyDescent="0.25">
      <c r="A379">
        <v>377</v>
      </c>
      <c r="B379" t="s">
        <v>436</v>
      </c>
      <c r="H379" s="6">
        <f>(L379+SUMIFS(ORDER_DATA!$F$4:$F$1048576,ORDER_DATA!$B$4:$B$1048576,A379))+ (SUMIFS(CUSTOMER_PAYMENT_DATA!C:C,CUSTOMER_PAYMENT_DATA!B:B,CUSTOMER_DATA!A379,CUSTOMER_PAYMENT_DATA!F:F,"D")-SUMIFS(CUSTOMER_PAYMENT_DATA!C:C,CUSTOMER_PAYMENT_DATA!B:B,CUSTOMER_DATA!A379,CUSTOMER_PAYMENT_DATA!F:F,"c"))</f>
        <v>0</v>
      </c>
      <c r="I379" s="2">
        <v>43352</v>
      </c>
      <c r="J379" t="s">
        <v>449</v>
      </c>
      <c r="K379" t="s">
        <v>450</v>
      </c>
    </row>
    <row r="380" spans="1:11" x14ac:dyDescent="0.25">
      <c r="A380">
        <v>378</v>
      </c>
      <c r="B380" t="s">
        <v>437</v>
      </c>
      <c r="H380" s="6">
        <f>(L380+SUMIFS(ORDER_DATA!$F$4:$F$1048576,ORDER_DATA!$B$4:$B$1048576,A380))+ (SUMIFS(CUSTOMER_PAYMENT_DATA!C:C,CUSTOMER_PAYMENT_DATA!B:B,CUSTOMER_DATA!A380,CUSTOMER_PAYMENT_DATA!F:F,"D")-SUMIFS(CUSTOMER_PAYMENT_DATA!C:C,CUSTOMER_PAYMENT_DATA!B:B,CUSTOMER_DATA!A380,CUSTOMER_PAYMENT_DATA!F:F,"c"))</f>
        <v>0</v>
      </c>
      <c r="I380" s="2">
        <v>43352</v>
      </c>
      <c r="J380" t="s">
        <v>449</v>
      </c>
      <c r="K380" t="s">
        <v>450</v>
      </c>
    </row>
    <row r="381" spans="1:11" x14ac:dyDescent="0.25">
      <c r="A381">
        <v>379</v>
      </c>
      <c r="B381" t="s">
        <v>438</v>
      </c>
      <c r="H381" s="6">
        <f>(L381+SUMIFS(ORDER_DATA!$F$4:$F$1048576,ORDER_DATA!$B$4:$B$1048576,A381))+ (SUMIFS(CUSTOMER_PAYMENT_DATA!C:C,CUSTOMER_PAYMENT_DATA!B:B,CUSTOMER_DATA!A381,CUSTOMER_PAYMENT_DATA!F:F,"D")-SUMIFS(CUSTOMER_PAYMENT_DATA!C:C,CUSTOMER_PAYMENT_DATA!B:B,CUSTOMER_DATA!A381,CUSTOMER_PAYMENT_DATA!F:F,"c"))</f>
        <v>0</v>
      </c>
      <c r="I381" s="2">
        <v>43352</v>
      </c>
      <c r="J381" t="s">
        <v>449</v>
      </c>
      <c r="K381" t="s">
        <v>450</v>
      </c>
    </row>
    <row r="382" spans="1:11" x14ac:dyDescent="0.25">
      <c r="A382">
        <v>380</v>
      </c>
      <c r="B382" t="s">
        <v>439</v>
      </c>
      <c r="H382" s="6">
        <f>(L382+SUMIFS(ORDER_DATA!$F$4:$F$1048576,ORDER_DATA!$B$4:$B$1048576,A382))+ (SUMIFS(CUSTOMER_PAYMENT_DATA!C:C,CUSTOMER_PAYMENT_DATA!B:B,CUSTOMER_DATA!A382,CUSTOMER_PAYMENT_DATA!F:F,"D")-SUMIFS(CUSTOMER_PAYMENT_DATA!C:C,CUSTOMER_PAYMENT_DATA!B:B,CUSTOMER_DATA!A382,CUSTOMER_PAYMENT_DATA!F:F,"c"))</f>
        <v>0</v>
      </c>
      <c r="I382" s="2">
        <v>43352</v>
      </c>
      <c r="J382" t="s">
        <v>449</v>
      </c>
      <c r="K382" t="s">
        <v>450</v>
      </c>
    </row>
    <row r="383" spans="1:11" x14ac:dyDescent="0.25">
      <c r="A383">
        <v>381</v>
      </c>
      <c r="B383" t="s">
        <v>440</v>
      </c>
      <c r="H383" s="6">
        <f>(L383+SUMIFS(ORDER_DATA!$F$4:$F$1048576,ORDER_DATA!$B$4:$B$1048576,A383))+ (SUMIFS(CUSTOMER_PAYMENT_DATA!C:C,CUSTOMER_PAYMENT_DATA!B:B,CUSTOMER_DATA!A383,CUSTOMER_PAYMENT_DATA!F:F,"D")-SUMIFS(CUSTOMER_PAYMENT_DATA!C:C,CUSTOMER_PAYMENT_DATA!B:B,CUSTOMER_DATA!A383,CUSTOMER_PAYMENT_DATA!F:F,"c"))</f>
        <v>0</v>
      </c>
      <c r="I383" s="2">
        <v>43352</v>
      </c>
      <c r="J383" t="s">
        <v>449</v>
      </c>
      <c r="K383" t="s">
        <v>450</v>
      </c>
    </row>
    <row r="384" spans="1:11" x14ac:dyDescent="0.25">
      <c r="A384">
        <v>382</v>
      </c>
      <c r="B384" t="s">
        <v>441</v>
      </c>
      <c r="H384" s="6">
        <f>(L384+SUMIFS(ORDER_DATA!$F$4:$F$1048576,ORDER_DATA!$B$4:$B$1048576,A384))+ (SUMIFS(CUSTOMER_PAYMENT_DATA!C:C,CUSTOMER_PAYMENT_DATA!B:B,CUSTOMER_DATA!A384,CUSTOMER_PAYMENT_DATA!F:F,"D")-SUMIFS(CUSTOMER_PAYMENT_DATA!C:C,CUSTOMER_PAYMENT_DATA!B:B,CUSTOMER_DATA!A384,CUSTOMER_PAYMENT_DATA!F:F,"c"))</f>
        <v>0</v>
      </c>
      <c r="I384" s="2">
        <v>43352</v>
      </c>
      <c r="J384" t="s">
        <v>449</v>
      </c>
      <c r="K384" t="s">
        <v>450</v>
      </c>
    </row>
    <row r="385" spans="1:11" x14ac:dyDescent="0.25">
      <c r="A385">
        <v>383</v>
      </c>
      <c r="B385" t="s">
        <v>442</v>
      </c>
      <c r="H385" s="6">
        <f>(L385+SUMIFS(ORDER_DATA!$F$4:$F$1048576,ORDER_DATA!$B$4:$B$1048576,A385))+ (SUMIFS(CUSTOMER_PAYMENT_DATA!C:C,CUSTOMER_PAYMENT_DATA!B:B,CUSTOMER_DATA!A385,CUSTOMER_PAYMENT_DATA!F:F,"D")-SUMIFS(CUSTOMER_PAYMENT_DATA!C:C,CUSTOMER_PAYMENT_DATA!B:B,CUSTOMER_DATA!A385,CUSTOMER_PAYMENT_DATA!F:F,"c"))</f>
        <v>0</v>
      </c>
      <c r="I385" s="2">
        <v>43352</v>
      </c>
      <c r="J385" t="s">
        <v>449</v>
      </c>
      <c r="K385" t="s">
        <v>450</v>
      </c>
    </row>
    <row r="386" spans="1:11" x14ac:dyDescent="0.25">
      <c r="A386">
        <v>384</v>
      </c>
      <c r="B386" t="s">
        <v>443</v>
      </c>
      <c r="H386" s="6">
        <f>(L386+SUMIFS(ORDER_DATA!$F$4:$F$1048576,ORDER_DATA!$B$4:$B$1048576,A386))+ (SUMIFS(CUSTOMER_PAYMENT_DATA!C:C,CUSTOMER_PAYMENT_DATA!B:B,CUSTOMER_DATA!A386,CUSTOMER_PAYMENT_DATA!F:F,"D")-SUMIFS(CUSTOMER_PAYMENT_DATA!C:C,CUSTOMER_PAYMENT_DATA!B:B,CUSTOMER_DATA!A386,CUSTOMER_PAYMENT_DATA!F:F,"c"))</f>
        <v>0</v>
      </c>
      <c r="I386" s="2">
        <v>43352</v>
      </c>
      <c r="J386" t="s">
        <v>449</v>
      </c>
      <c r="K386" t="s">
        <v>450</v>
      </c>
    </row>
    <row r="387" spans="1:11" x14ac:dyDescent="0.25">
      <c r="A387">
        <v>385</v>
      </c>
      <c r="B387" t="s">
        <v>444</v>
      </c>
      <c r="H387" s="6">
        <f>(L387+SUMIFS(ORDER_DATA!$F$4:$F$1048576,ORDER_DATA!$B$4:$B$1048576,A387))+ (SUMIFS(CUSTOMER_PAYMENT_DATA!C:C,CUSTOMER_PAYMENT_DATA!B:B,CUSTOMER_DATA!A387,CUSTOMER_PAYMENT_DATA!F:F,"D")-SUMIFS(CUSTOMER_PAYMENT_DATA!C:C,CUSTOMER_PAYMENT_DATA!B:B,CUSTOMER_DATA!A387,CUSTOMER_PAYMENT_DATA!F:F,"c"))</f>
        <v>0</v>
      </c>
      <c r="I387" s="2">
        <v>43352</v>
      </c>
      <c r="J387" t="s">
        <v>449</v>
      </c>
      <c r="K387" t="s">
        <v>450</v>
      </c>
    </row>
    <row r="388" spans="1:11" x14ac:dyDescent="0.25">
      <c r="A388">
        <v>386</v>
      </c>
      <c r="B388" t="s">
        <v>445</v>
      </c>
      <c r="H388" s="6">
        <f>(L388+SUMIFS(ORDER_DATA!$F$4:$F$1048576,ORDER_DATA!$B$4:$B$1048576,A388))+ (SUMIFS(CUSTOMER_PAYMENT_DATA!C:C,CUSTOMER_PAYMENT_DATA!B:B,CUSTOMER_DATA!A388,CUSTOMER_PAYMENT_DATA!F:F,"D")-SUMIFS(CUSTOMER_PAYMENT_DATA!C:C,CUSTOMER_PAYMENT_DATA!B:B,CUSTOMER_DATA!A388,CUSTOMER_PAYMENT_DATA!F:F,"c"))</f>
        <v>0</v>
      </c>
      <c r="I388" s="2">
        <v>43352</v>
      </c>
      <c r="J388" t="s">
        <v>449</v>
      </c>
      <c r="K388" t="s">
        <v>450</v>
      </c>
    </row>
    <row r="389" spans="1:11" x14ac:dyDescent="0.25">
      <c r="A389">
        <v>387</v>
      </c>
      <c r="B389" t="s">
        <v>446</v>
      </c>
      <c r="H389" s="6">
        <f>(L389+SUMIFS(ORDER_DATA!$F$4:$F$1048576,ORDER_DATA!$B$4:$B$1048576,A389))+ (SUMIFS(CUSTOMER_PAYMENT_DATA!C:C,CUSTOMER_PAYMENT_DATA!B:B,CUSTOMER_DATA!A389,CUSTOMER_PAYMENT_DATA!F:F,"D")-SUMIFS(CUSTOMER_PAYMENT_DATA!C:C,CUSTOMER_PAYMENT_DATA!B:B,CUSTOMER_DATA!A389,CUSTOMER_PAYMENT_DATA!F:F,"c"))</f>
        <v>0</v>
      </c>
      <c r="I389" s="2">
        <v>43352</v>
      </c>
      <c r="J389" t="s">
        <v>449</v>
      </c>
      <c r="K389" t="s">
        <v>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AC16-8567-4DE1-8E68-2BE054EAD393}">
  <dimension ref="A2:Q4"/>
  <sheetViews>
    <sheetView workbookViewId="0">
      <selection activeCell="F4" sqref="F4"/>
    </sheetView>
  </sheetViews>
  <sheetFormatPr defaultRowHeight="15" x14ac:dyDescent="0.25"/>
  <cols>
    <col min="1" max="1" width="9.85546875" bestFit="1" customWidth="1"/>
    <col min="2" max="2" width="6.7109375" bestFit="1" customWidth="1"/>
    <col min="3" max="3" width="10.5703125" bestFit="1" customWidth="1"/>
    <col min="4" max="4" width="6.42578125" bestFit="1" customWidth="1"/>
    <col min="5" max="5" width="11.28515625" bestFit="1" customWidth="1"/>
    <col min="6" max="6" width="11.28515625" customWidth="1"/>
    <col min="7" max="7" width="14.28515625" bestFit="1" customWidth="1"/>
    <col min="8" max="8" width="14.28515625" customWidth="1"/>
    <col min="9" max="9" width="12.28515625" bestFit="1" customWidth="1"/>
    <col min="10" max="10" width="10.28515625" bestFit="1" customWidth="1"/>
    <col min="11" max="11" width="11.28515625" bestFit="1" customWidth="1"/>
    <col min="12" max="12" width="13.85546875" bestFit="1" customWidth="1"/>
    <col min="13" max="13" width="11.7109375" bestFit="1" customWidth="1"/>
    <col min="14" max="14" width="12.140625" bestFit="1" customWidth="1"/>
    <col min="15" max="15" width="11.42578125" bestFit="1" customWidth="1"/>
    <col min="16" max="16" width="12.42578125" bestFit="1" customWidth="1"/>
    <col min="17" max="17" width="13.28515625" bestFit="1" customWidth="1"/>
  </cols>
  <sheetData>
    <row r="2" spans="1:17" x14ac:dyDescent="0.25">
      <c r="K2" t="s">
        <v>51</v>
      </c>
    </row>
    <row r="3" spans="1:17" x14ac:dyDescent="0.25">
      <c r="A3" t="s">
        <v>22</v>
      </c>
      <c r="B3" t="s">
        <v>23</v>
      </c>
      <c r="C3" t="s">
        <v>24</v>
      </c>
      <c r="D3" t="s">
        <v>25</v>
      </c>
      <c r="E3" t="s">
        <v>26</v>
      </c>
      <c r="F3" s="1" t="s">
        <v>455</v>
      </c>
      <c r="G3" s="5" t="s">
        <v>27</v>
      </c>
      <c r="H3" s="3" t="s">
        <v>457</v>
      </c>
      <c r="I3" t="s">
        <v>28</v>
      </c>
      <c r="J3" t="s">
        <v>29</v>
      </c>
      <c r="K3" t="s">
        <v>41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</row>
    <row r="4" spans="1:17" x14ac:dyDescent="0.25">
      <c r="A4">
        <v>1</v>
      </c>
      <c r="B4">
        <v>1</v>
      </c>
      <c r="C4">
        <v>1</v>
      </c>
      <c r="D4">
        <v>3</v>
      </c>
      <c r="E4">
        <v>30</v>
      </c>
      <c r="F4">
        <f>D4*E4</f>
        <v>90</v>
      </c>
      <c r="G4" t="s">
        <v>458</v>
      </c>
      <c r="H4">
        <v>50</v>
      </c>
      <c r="I4" t="s">
        <v>450</v>
      </c>
      <c r="J4" s="2">
        <v>43352</v>
      </c>
      <c r="K4" s="2">
        <v>43352</v>
      </c>
      <c r="L4" s="2">
        <v>43352</v>
      </c>
      <c r="M4" t="s">
        <v>456</v>
      </c>
      <c r="N4" s="2">
        <v>43352</v>
      </c>
      <c r="O4" s="2" t="s">
        <v>449</v>
      </c>
      <c r="P4" s="2" t="s">
        <v>449</v>
      </c>
      <c r="Q4" s="2">
        <v>43352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3A97-B395-4537-B7F8-F92DA61AA1DF}">
  <dimension ref="A2:C2"/>
  <sheetViews>
    <sheetView workbookViewId="0">
      <selection activeCell="C2" sqref="C2"/>
    </sheetView>
  </sheetViews>
  <sheetFormatPr defaultRowHeight="15" x14ac:dyDescent="0.25"/>
  <sheetData>
    <row r="2" spans="1:3" x14ac:dyDescent="0.25">
      <c r="A2" t="s">
        <v>36</v>
      </c>
      <c r="B2" t="s">
        <v>23</v>
      </c>
      <c r="C2" t="s">
        <v>463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C021-B1FD-400E-A214-9780ADD16173}">
  <dimension ref="A2:L5"/>
  <sheetViews>
    <sheetView workbookViewId="0">
      <selection activeCell="L2" sqref="L2"/>
    </sheetView>
  </sheetViews>
  <sheetFormatPr defaultRowHeight="15" x14ac:dyDescent="0.25"/>
  <cols>
    <col min="3" max="3" width="14.28515625" bestFit="1" customWidth="1"/>
    <col min="4" max="4" width="13.140625" bestFit="1" customWidth="1"/>
    <col min="5" max="5" width="14.28515625" bestFit="1" customWidth="1"/>
    <col min="6" max="6" width="15.7109375" bestFit="1" customWidth="1"/>
    <col min="7" max="7" width="11.42578125" bestFit="1" customWidth="1"/>
    <col min="8" max="8" width="12.140625" bestFit="1" customWidth="1"/>
  </cols>
  <sheetData>
    <row r="2" spans="1:12" x14ac:dyDescent="0.25">
      <c r="F2" t="s">
        <v>462</v>
      </c>
      <c r="L2">
        <f>20+90-50</f>
        <v>60</v>
      </c>
    </row>
    <row r="3" spans="1:12" x14ac:dyDescent="0.25">
      <c r="A3" t="s">
        <v>36</v>
      </c>
      <c r="B3" t="s">
        <v>23</v>
      </c>
      <c r="C3" t="s">
        <v>457</v>
      </c>
      <c r="D3" t="s">
        <v>461</v>
      </c>
      <c r="E3" t="s">
        <v>27</v>
      </c>
      <c r="F3" s="4" t="s">
        <v>460</v>
      </c>
      <c r="G3" t="s">
        <v>33</v>
      </c>
      <c r="H3" t="s">
        <v>32</v>
      </c>
    </row>
    <row r="4" spans="1:12" x14ac:dyDescent="0.25">
      <c r="A4">
        <v>1</v>
      </c>
      <c r="B4">
        <v>1</v>
      </c>
      <c r="C4">
        <v>50</v>
      </c>
      <c r="D4" s="2">
        <v>43353</v>
      </c>
      <c r="E4" t="s">
        <v>458</v>
      </c>
      <c r="F4" t="s">
        <v>52</v>
      </c>
      <c r="G4" s="2" t="s">
        <v>449</v>
      </c>
      <c r="H4" s="2">
        <v>43352</v>
      </c>
    </row>
    <row r="5" spans="1:12" x14ac:dyDescent="0.25">
      <c r="A5">
        <v>2</v>
      </c>
      <c r="B5">
        <v>1</v>
      </c>
      <c r="C5">
        <v>5</v>
      </c>
      <c r="D5" s="2">
        <v>43353</v>
      </c>
      <c r="E5" t="s">
        <v>458</v>
      </c>
      <c r="F5" t="s">
        <v>52</v>
      </c>
      <c r="G5" s="2" t="s">
        <v>449</v>
      </c>
      <c r="H5" s="2">
        <v>43352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ORDER</vt:lpstr>
      <vt:lpstr>EXPENSE</vt:lpstr>
      <vt:lpstr>PRODUCT_DATA</vt:lpstr>
      <vt:lpstr>CUSTOMER_DATA</vt:lpstr>
      <vt:lpstr>ORDER_DATA</vt:lpstr>
      <vt:lpstr>CUS PRODUCT_REATURNED HISTORY D</vt:lpstr>
      <vt:lpstr>CUSTOMER_PAYMENT_DATA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</dc:creator>
  <cp:lastModifiedBy>ARKA</cp:lastModifiedBy>
  <dcterms:created xsi:type="dcterms:W3CDTF">2018-09-26T17:01:07Z</dcterms:created>
  <dcterms:modified xsi:type="dcterms:W3CDTF">2018-09-28T06:10:51Z</dcterms:modified>
</cp:coreProperties>
</file>