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aihan Nafis\Documents\ITB\Akademik\Semester 8\TA cepatlah kamu selesai\Model\seismic\seismic 2 juli\"/>
    </mc:Choice>
  </mc:AlternateContent>
  <xr:revisionPtr revIDLastSave="0" documentId="13_ncr:1_{169808A5-EAE6-4F90-BCF7-FF778A800007}" xr6:coauthVersionLast="47" xr6:coauthVersionMax="47" xr10:uidLastSave="{00000000-0000-0000-0000-000000000000}"/>
  <bookViews>
    <workbookView xWindow="-108" yWindow="-108" windowWidth="23256" windowHeight="12720" firstSheet="7" activeTab="7" xr2:uid="{F172A97C-C3D9-4B12-965D-359D847BFCE4}"/>
  </bookViews>
  <sheets>
    <sheet name="Faktor Deadload" sheetId="1" r:id="rId1"/>
    <sheet name="frek natural SLE" sheetId="2" r:id="rId2"/>
    <sheet name="frek natural RIE" sheetId="3" r:id="rId3"/>
    <sheet name="mass participation SLE" sheetId="4" r:id="rId4"/>
    <sheet name="mass participation RIE" sheetId="5" r:id="rId5"/>
    <sheet name="UC SLE" sheetId="6" r:id="rId6"/>
    <sheet name="UC RIE" sheetId="7" r:id="rId7"/>
    <sheet name="Joint Can SLE" sheetId="8" r:id="rId8"/>
    <sheet name="Joint Can RIE" sheetId="9" r:id="rId9"/>
    <sheet name="Pile SLE" sheetId="10" r:id="rId10"/>
    <sheet name="Pile RIE" sheetId="11"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7" i="8" l="1"/>
  <c r="AB37" i="8"/>
  <c r="AC37" i="8"/>
  <c r="Z37" i="8"/>
  <c r="W41" i="8"/>
  <c r="X41" i="8"/>
  <c r="Y41" i="8"/>
  <c r="V41" i="8"/>
  <c r="Y3" i="10"/>
  <c r="AA4" i="8"/>
  <c r="AB4" i="8"/>
  <c r="AC4" i="8"/>
  <c r="AA5" i="8"/>
  <c r="AB5" i="8"/>
  <c r="AC5" i="8"/>
  <c r="AA6" i="8"/>
  <c r="AB6" i="8"/>
  <c r="AC6" i="8"/>
  <c r="AA7" i="8"/>
  <c r="AB7" i="8"/>
  <c r="AC7" i="8"/>
  <c r="AA8" i="8"/>
  <c r="AB8" i="8"/>
  <c r="AC8" i="8"/>
  <c r="AA9" i="8"/>
  <c r="AB9" i="8"/>
  <c r="AC9" i="8"/>
  <c r="AA10" i="8"/>
  <c r="AB10" i="8"/>
  <c r="AC10" i="8"/>
  <c r="AA11" i="8"/>
  <c r="AB11" i="8"/>
  <c r="AC11" i="8"/>
  <c r="AA12" i="8"/>
  <c r="AB12" i="8"/>
  <c r="AC12" i="8"/>
  <c r="AA13" i="8"/>
  <c r="AB13" i="8"/>
  <c r="AC13" i="8"/>
  <c r="AA14" i="8"/>
  <c r="AB14" i="8"/>
  <c r="AC14" i="8"/>
  <c r="AA15" i="8"/>
  <c r="AB15" i="8"/>
  <c r="AC15" i="8"/>
  <c r="AA16" i="8"/>
  <c r="AB16" i="8"/>
  <c r="AC16" i="8"/>
  <c r="AA17" i="8"/>
  <c r="AB17" i="8"/>
  <c r="AC17" i="8"/>
  <c r="AA18" i="8"/>
  <c r="AB18" i="8"/>
  <c r="AC18" i="8"/>
  <c r="AA19" i="8"/>
  <c r="AB19" i="8"/>
  <c r="AC19" i="8"/>
  <c r="AA20" i="8"/>
  <c r="AB20" i="8"/>
  <c r="AC20" i="8"/>
  <c r="AA21" i="8"/>
  <c r="AB21" i="8"/>
  <c r="AC21" i="8"/>
  <c r="AA22" i="8"/>
  <c r="AB22" i="8"/>
  <c r="AC22" i="8"/>
  <c r="AA23" i="8"/>
  <c r="AB23" i="8"/>
  <c r="AC23" i="8"/>
  <c r="AA24" i="8"/>
  <c r="AB24" i="8"/>
  <c r="AC24" i="8"/>
  <c r="AA25" i="8"/>
  <c r="AB25" i="8"/>
  <c r="AC25" i="8"/>
  <c r="AA26" i="8"/>
  <c r="AB26" i="8"/>
  <c r="AC26" i="8"/>
  <c r="AA27" i="8"/>
  <c r="AB27" i="8"/>
  <c r="AC27" i="8"/>
  <c r="Z5" i="8"/>
  <c r="Z6" i="8"/>
  <c r="Z7" i="8"/>
  <c r="Z8" i="8"/>
  <c r="Z9" i="8"/>
  <c r="Z10" i="8"/>
  <c r="Z11" i="8"/>
  <c r="Z12" i="8"/>
  <c r="Z13" i="8"/>
  <c r="Z14" i="8"/>
  <c r="Z15" i="8"/>
  <c r="Z16" i="8"/>
  <c r="Z17" i="8"/>
  <c r="Z18" i="8"/>
  <c r="Z19" i="8"/>
  <c r="Z20" i="8"/>
  <c r="Z21" i="8"/>
  <c r="Z22" i="8"/>
  <c r="Z23" i="8"/>
  <c r="Z24" i="8"/>
  <c r="Z25" i="8"/>
  <c r="Z26" i="8"/>
  <c r="Z27" i="8"/>
  <c r="Z4" i="8"/>
  <c r="B39" i="9"/>
  <c r="E61" i="9"/>
  <c r="D61" i="9"/>
  <c r="C61" i="9"/>
  <c r="B61" i="9"/>
  <c r="E60" i="9"/>
  <c r="D60" i="9"/>
  <c r="C60" i="9"/>
  <c r="B60" i="9"/>
  <c r="E59" i="9"/>
  <c r="D59" i="9"/>
  <c r="C59" i="9"/>
  <c r="B59" i="9"/>
  <c r="E58" i="9"/>
  <c r="D58" i="9"/>
  <c r="C58" i="9"/>
  <c r="B58" i="9"/>
  <c r="E57" i="9"/>
  <c r="D57" i="9"/>
  <c r="C57" i="9"/>
  <c r="B57" i="9"/>
  <c r="E56" i="9"/>
  <c r="D56" i="9"/>
  <c r="C56" i="9"/>
  <c r="B56" i="9"/>
  <c r="E55" i="9"/>
  <c r="D55" i="9"/>
  <c r="C55" i="9"/>
  <c r="B55" i="9"/>
  <c r="E54" i="9"/>
  <c r="D54" i="9"/>
  <c r="C54" i="9"/>
  <c r="B54" i="9"/>
  <c r="E53" i="9"/>
  <c r="D53" i="9"/>
  <c r="C53" i="9"/>
  <c r="B53" i="9"/>
  <c r="E52" i="9"/>
  <c r="D52" i="9"/>
  <c r="C52" i="9"/>
  <c r="B52" i="9"/>
  <c r="E51" i="9"/>
  <c r="D51" i="9"/>
  <c r="C51" i="9"/>
  <c r="B51" i="9"/>
  <c r="E50" i="9"/>
  <c r="D50" i="9"/>
  <c r="C50" i="9"/>
  <c r="B50" i="9"/>
  <c r="E49" i="9"/>
  <c r="D49" i="9"/>
  <c r="C49" i="9"/>
  <c r="B49" i="9"/>
  <c r="E48" i="9"/>
  <c r="D48" i="9"/>
  <c r="C48" i="9"/>
  <c r="B48" i="9"/>
  <c r="E47" i="9"/>
  <c r="D47" i="9"/>
  <c r="C47" i="9"/>
  <c r="B47" i="9"/>
  <c r="E46" i="9"/>
  <c r="D46" i="9"/>
  <c r="C46" i="9"/>
  <c r="B46" i="9"/>
  <c r="E45" i="9"/>
  <c r="D45" i="9"/>
  <c r="C45" i="9"/>
  <c r="B45" i="9"/>
  <c r="E44" i="9"/>
  <c r="D44" i="9"/>
  <c r="C44" i="9"/>
  <c r="B44" i="9"/>
  <c r="E43" i="9"/>
  <c r="D43" i="9"/>
  <c r="C43" i="9"/>
  <c r="B43" i="9"/>
  <c r="E42" i="9"/>
  <c r="D42" i="9"/>
  <c r="C42" i="9"/>
  <c r="B42" i="9"/>
  <c r="E41" i="9"/>
  <c r="D41" i="9"/>
  <c r="C41" i="9"/>
  <c r="B41" i="9"/>
  <c r="E40" i="9"/>
  <c r="D40" i="9"/>
  <c r="C40" i="9"/>
  <c r="B40" i="9"/>
  <c r="E39" i="9"/>
  <c r="D39" i="9"/>
  <c r="C39" i="9"/>
  <c r="E38" i="9"/>
  <c r="D38" i="9"/>
  <c r="C38" i="9"/>
  <c r="B38" i="9"/>
  <c r="X37" i="8"/>
  <c r="W4" i="8"/>
  <c r="X4" i="8"/>
  <c r="Y4" i="8"/>
  <c r="W5" i="8"/>
  <c r="X5" i="8"/>
  <c r="Y5" i="8"/>
  <c r="W6" i="8"/>
  <c r="X6" i="8"/>
  <c r="Y6" i="8"/>
  <c r="W7" i="8"/>
  <c r="X7" i="8"/>
  <c r="Y7" i="8"/>
  <c r="W8" i="8"/>
  <c r="X8" i="8"/>
  <c r="Y8" i="8"/>
  <c r="W9" i="8"/>
  <c r="X9" i="8"/>
  <c r="Y9" i="8"/>
  <c r="W10" i="8"/>
  <c r="X10" i="8"/>
  <c r="Y10" i="8"/>
  <c r="W11" i="8"/>
  <c r="X11" i="8"/>
  <c r="Y11" i="8"/>
  <c r="W12" i="8"/>
  <c r="X12" i="8"/>
  <c r="Y12" i="8"/>
  <c r="W13" i="8"/>
  <c r="X13" i="8"/>
  <c r="Y13" i="8"/>
  <c r="W14" i="8"/>
  <c r="X14" i="8"/>
  <c r="Y14" i="8"/>
  <c r="W15" i="8"/>
  <c r="X15" i="8"/>
  <c r="Y15" i="8"/>
  <c r="W16" i="8"/>
  <c r="X16" i="8"/>
  <c r="Y16" i="8"/>
  <c r="W17" i="8"/>
  <c r="X17" i="8"/>
  <c r="Y17" i="8"/>
  <c r="W18" i="8"/>
  <c r="X18" i="8"/>
  <c r="Y18" i="8"/>
  <c r="W19" i="8"/>
  <c r="X19" i="8"/>
  <c r="Y19" i="8"/>
  <c r="W20" i="8"/>
  <c r="X20" i="8"/>
  <c r="Y20" i="8"/>
  <c r="W21" i="8"/>
  <c r="X21" i="8"/>
  <c r="Y21" i="8"/>
  <c r="W22" i="8"/>
  <c r="X22" i="8"/>
  <c r="Y22" i="8"/>
  <c r="W23" i="8"/>
  <c r="X23" i="8"/>
  <c r="Y23" i="8"/>
  <c r="W24" i="8"/>
  <c r="X24" i="8"/>
  <c r="Y24" i="8"/>
  <c r="W25" i="8"/>
  <c r="X25" i="8"/>
  <c r="Y25" i="8"/>
  <c r="W26" i="8"/>
  <c r="X26" i="8"/>
  <c r="Y26" i="8"/>
  <c r="W27" i="8"/>
  <c r="X27" i="8"/>
  <c r="Y27" i="8"/>
  <c r="V5" i="8"/>
  <c r="V6" i="8"/>
  <c r="V7" i="8"/>
  <c r="V8" i="8"/>
  <c r="V9" i="8"/>
  <c r="V10" i="8"/>
  <c r="V11" i="8"/>
  <c r="V12" i="8"/>
  <c r="V13" i="8"/>
  <c r="V14" i="8"/>
  <c r="V15" i="8"/>
  <c r="V16" i="8"/>
  <c r="V17" i="8"/>
  <c r="V18" i="8"/>
  <c r="V19" i="8"/>
  <c r="V20" i="8"/>
  <c r="V21" i="8"/>
  <c r="V22" i="8"/>
  <c r="V23" i="8"/>
  <c r="V24" i="8"/>
  <c r="V25" i="8"/>
  <c r="V26" i="8"/>
  <c r="V27" i="8"/>
  <c r="V4" i="8"/>
  <c r="D38" i="8"/>
  <c r="E61" i="8"/>
  <c r="D61" i="8"/>
  <c r="C61" i="8"/>
  <c r="B61" i="8"/>
  <c r="E60" i="8"/>
  <c r="D60" i="8"/>
  <c r="C60" i="8"/>
  <c r="B60" i="8"/>
  <c r="E59" i="8"/>
  <c r="D59" i="8"/>
  <c r="C59" i="8"/>
  <c r="B59" i="8"/>
  <c r="E58" i="8"/>
  <c r="D58" i="8"/>
  <c r="C58" i="8"/>
  <c r="B58" i="8"/>
  <c r="E57" i="8"/>
  <c r="D57" i="8"/>
  <c r="C57" i="8"/>
  <c r="B57" i="8"/>
  <c r="E56" i="8"/>
  <c r="D56" i="8"/>
  <c r="C56" i="8"/>
  <c r="B56" i="8"/>
  <c r="E55" i="8"/>
  <c r="D55" i="8"/>
  <c r="C55" i="8"/>
  <c r="B55" i="8"/>
  <c r="E54" i="8"/>
  <c r="D54" i="8"/>
  <c r="C54" i="8"/>
  <c r="B54" i="8"/>
  <c r="E53" i="8"/>
  <c r="D53" i="8"/>
  <c r="C53" i="8"/>
  <c r="B53" i="8"/>
  <c r="E52" i="8"/>
  <c r="D52" i="8"/>
  <c r="C52" i="8"/>
  <c r="B52" i="8"/>
  <c r="E51" i="8"/>
  <c r="D51" i="8"/>
  <c r="C51" i="8"/>
  <c r="B51" i="8"/>
  <c r="E50" i="8"/>
  <c r="D50" i="8"/>
  <c r="C50" i="8"/>
  <c r="B50" i="8"/>
  <c r="E49" i="8"/>
  <c r="D49" i="8"/>
  <c r="C49" i="8"/>
  <c r="B49" i="8"/>
  <c r="E48" i="8"/>
  <c r="D48" i="8"/>
  <c r="C48" i="8"/>
  <c r="B48" i="8"/>
  <c r="E47" i="8"/>
  <c r="D47" i="8"/>
  <c r="C47" i="8"/>
  <c r="B47" i="8"/>
  <c r="E46" i="8"/>
  <c r="D46" i="8"/>
  <c r="C46" i="8"/>
  <c r="B46" i="8"/>
  <c r="E45" i="8"/>
  <c r="D45" i="8"/>
  <c r="C45" i="8"/>
  <c r="B45" i="8"/>
  <c r="E44" i="8"/>
  <c r="D44" i="8"/>
  <c r="C44" i="8"/>
  <c r="B44" i="8"/>
  <c r="E43" i="8"/>
  <c r="D43" i="8"/>
  <c r="C43" i="8"/>
  <c r="B43" i="8"/>
  <c r="E42" i="8"/>
  <c r="D42" i="8"/>
  <c r="C42" i="8"/>
  <c r="B42" i="8"/>
  <c r="E41" i="8"/>
  <c r="D41" i="8"/>
  <c r="C41" i="8"/>
  <c r="B41" i="8"/>
  <c r="E40" i="8"/>
  <c r="D40" i="8"/>
  <c r="C40" i="8"/>
  <c r="B40" i="8"/>
  <c r="E39" i="8"/>
  <c r="D39" i="8"/>
  <c r="C39" i="8"/>
  <c r="B39" i="8"/>
  <c r="E38" i="8"/>
  <c r="C38" i="8"/>
  <c r="B38" i="8"/>
  <c r="J9" i="4"/>
  <c r="G6" i="1" l="1"/>
  <c r="G4" i="1"/>
  <c r="G5" i="1"/>
  <c r="G3" i="1"/>
  <c r="X6" i="6"/>
  <c r="Y7" i="10" l="1"/>
  <c r="Y8" i="10"/>
  <c r="X7" i="10"/>
  <c r="X8" i="10"/>
  <c r="W7" i="10"/>
  <c r="W8" i="10"/>
  <c r="V7" i="10"/>
  <c r="V8" i="10"/>
  <c r="X6" i="10"/>
  <c r="Y6" i="10"/>
  <c r="W6" i="10"/>
  <c r="V6" i="10"/>
  <c r="Y4" i="10"/>
  <c r="Y5" i="10"/>
  <c r="X4" i="10"/>
  <c r="X5" i="10"/>
  <c r="W4" i="10"/>
  <c r="W5" i="10"/>
  <c r="V4" i="10"/>
  <c r="V5" i="10"/>
  <c r="X3" i="10"/>
  <c r="W3" i="10"/>
  <c r="V3" i="10"/>
  <c r="AA35" i="8"/>
  <c r="AB35" i="8"/>
  <c r="AC35" i="8"/>
  <c r="AA36" i="8"/>
  <c r="AB36" i="8"/>
  <c r="AC36" i="8"/>
  <c r="AA38" i="8"/>
  <c r="AB38" i="8"/>
  <c r="AC38" i="8"/>
  <c r="AA39" i="8"/>
  <c r="AB39" i="8"/>
  <c r="AC39" i="8"/>
  <c r="AA40" i="8"/>
  <c r="AB40" i="8"/>
  <c r="AC40" i="8"/>
  <c r="AA41" i="8"/>
  <c r="AB41" i="8"/>
  <c r="AC41" i="8"/>
  <c r="AA42" i="8"/>
  <c r="AB42" i="8"/>
  <c r="AC42" i="8"/>
  <c r="Z42" i="8"/>
  <c r="Z41" i="8"/>
  <c r="Z40" i="8"/>
  <c r="Z39" i="8"/>
  <c r="Z38" i="8"/>
  <c r="Z36" i="8"/>
  <c r="Z35" i="8"/>
  <c r="W35" i="8"/>
  <c r="X35" i="8"/>
  <c r="Y35" i="8"/>
  <c r="W36" i="8"/>
  <c r="X36" i="8"/>
  <c r="Y36" i="8"/>
  <c r="W37" i="8"/>
  <c r="Y37" i="8"/>
  <c r="W38" i="8"/>
  <c r="X38" i="8"/>
  <c r="Y38" i="8"/>
  <c r="W39" i="8"/>
  <c r="X39" i="8"/>
  <c r="Y39" i="8"/>
  <c r="W40" i="8"/>
  <c r="X40" i="8"/>
  <c r="Y40" i="8"/>
  <c r="W42" i="8"/>
  <c r="X42" i="8"/>
  <c r="Y42" i="8"/>
  <c r="V42" i="8"/>
  <c r="V40" i="8"/>
  <c r="V39" i="8"/>
  <c r="V38" i="8"/>
  <c r="V37" i="8"/>
  <c r="V36" i="8"/>
  <c r="V35" i="8"/>
  <c r="K6" i="5"/>
  <c r="L6" i="5"/>
  <c r="M6" i="5"/>
  <c r="N6" i="5"/>
  <c r="O6" i="5"/>
  <c r="P6" i="5"/>
  <c r="K7" i="5"/>
  <c r="L7" i="5"/>
  <c r="M7" i="5"/>
  <c r="N7" i="5"/>
  <c r="O7" i="5"/>
  <c r="P7" i="5"/>
  <c r="K8" i="5"/>
  <c r="L8" i="5"/>
  <c r="M8" i="5"/>
  <c r="N8" i="5"/>
  <c r="O8" i="5"/>
  <c r="P8" i="5"/>
  <c r="K9" i="5"/>
  <c r="L9" i="5"/>
  <c r="M9" i="5"/>
  <c r="N9" i="5"/>
  <c r="O9" i="5"/>
  <c r="P9" i="5"/>
  <c r="K10" i="5"/>
  <c r="L10" i="5"/>
  <c r="M10" i="5"/>
  <c r="N10" i="5"/>
  <c r="O10" i="5"/>
  <c r="P10" i="5"/>
  <c r="K11" i="5"/>
  <c r="L11" i="5"/>
  <c r="M11" i="5"/>
  <c r="N11" i="5"/>
  <c r="O11" i="5"/>
  <c r="P11" i="5"/>
  <c r="K12" i="5"/>
  <c r="L12" i="5"/>
  <c r="M12" i="5"/>
  <c r="N12" i="5"/>
  <c r="O12" i="5"/>
  <c r="P12" i="5"/>
  <c r="K13" i="5"/>
  <c r="L13" i="5"/>
  <c r="M13" i="5"/>
  <c r="N13" i="5"/>
  <c r="O13" i="5"/>
  <c r="P13" i="5"/>
  <c r="K14" i="5"/>
  <c r="L14" i="5"/>
  <c r="M14" i="5"/>
  <c r="N14" i="5"/>
  <c r="O14" i="5"/>
  <c r="P14" i="5"/>
  <c r="K15" i="5"/>
  <c r="L15" i="5"/>
  <c r="M15" i="5"/>
  <c r="N15" i="5"/>
  <c r="O15" i="5"/>
  <c r="P15" i="5"/>
  <c r="K6" i="4"/>
  <c r="L6" i="4"/>
  <c r="M6" i="4"/>
  <c r="N6" i="4"/>
  <c r="O6" i="4"/>
  <c r="P6" i="4"/>
  <c r="K7" i="4"/>
  <c r="L7" i="4"/>
  <c r="M7" i="4"/>
  <c r="N7" i="4"/>
  <c r="O7" i="4"/>
  <c r="P7" i="4"/>
  <c r="K8" i="4"/>
  <c r="L8" i="4"/>
  <c r="M8" i="4"/>
  <c r="N8" i="4"/>
  <c r="O8" i="4"/>
  <c r="P8" i="4"/>
  <c r="K9" i="4"/>
  <c r="L9" i="4"/>
  <c r="M9" i="4"/>
  <c r="N9" i="4"/>
  <c r="O9" i="4"/>
  <c r="P9" i="4"/>
  <c r="K10" i="4"/>
  <c r="L10" i="4"/>
  <c r="M10" i="4"/>
  <c r="N10" i="4"/>
  <c r="O10" i="4"/>
  <c r="P10" i="4"/>
  <c r="K11" i="4"/>
  <c r="L11" i="4"/>
  <c r="M11" i="4"/>
  <c r="N11" i="4"/>
  <c r="O11" i="4"/>
  <c r="P11" i="4"/>
  <c r="K12" i="4"/>
  <c r="L12" i="4"/>
  <c r="M12" i="4"/>
  <c r="N12" i="4"/>
  <c r="O12" i="4"/>
  <c r="P12" i="4"/>
  <c r="K13" i="4"/>
  <c r="L13" i="4"/>
  <c r="M13" i="4"/>
  <c r="N13" i="4"/>
  <c r="O13" i="4"/>
  <c r="P13" i="4"/>
  <c r="K14" i="4"/>
  <c r="L14" i="4"/>
  <c r="M14" i="4"/>
  <c r="N14" i="4"/>
  <c r="O14" i="4"/>
  <c r="P14" i="4"/>
  <c r="K15" i="4"/>
  <c r="L15" i="4"/>
  <c r="M15" i="4"/>
  <c r="N15" i="4"/>
  <c r="O15" i="4"/>
  <c r="P15" i="4"/>
  <c r="L12" i="2"/>
  <c r="L9" i="2"/>
  <c r="Y49" i="6"/>
  <c r="Y48" i="6"/>
  <c r="Y47" i="6"/>
  <c r="Y46" i="6"/>
  <c r="Y45" i="6"/>
  <c r="Y44" i="6"/>
  <c r="Y43" i="6"/>
  <c r="Y42" i="6"/>
  <c r="Y41" i="6"/>
  <c r="Y40" i="6"/>
  <c r="Y39" i="6"/>
  <c r="Y38" i="6"/>
  <c r="Y37" i="6"/>
  <c r="Y36" i="6"/>
  <c r="Y35" i="6"/>
  <c r="Y34" i="6"/>
  <c r="Y33" i="6"/>
  <c r="Y32" i="6"/>
  <c r="Y31" i="6"/>
  <c r="Y30" i="6"/>
  <c r="Y29" i="6"/>
  <c r="Y28" i="6"/>
  <c r="Y27" i="6"/>
  <c r="Y26" i="6"/>
  <c r="Y25" i="6"/>
  <c r="Y24" i="6"/>
  <c r="Y23" i="6"/>
  <c r="Y22" i="6"/>
  <c r="Y21" i="6"/>
  <c r="Y20" i="6"/>
  <c r="Y19" i="6"/>
  <c r="Y18" i="6"/>
  <c r="Y17" i="6"/>
  <c r="Y16" i="6"/>
  <c r="Y15" i="6"/>
  <c r="Y14" i="6"/>
  <c r="Y13" i="6"/>
  <c r="Y12" i="6"/>
  <c r="Y11" i="6"/>
  <c r="Y10" i="6"/>
  <c r="Y9" i="6"/>
  <c r="Y8" i="6"/>
  <c r="Y7" i="6"/>
  <c r="Y6" i="6"/>
  <c r="Y5" i="6"/>
  <c r="Y4" i="6"/>
  <c r="W4" i="6"/>
  <c r="X4" i="6"/>
  <c r="W5" i="6"/>
  <c r="X5" i="6"/>
  <c r="W6" i="6"/>
  <c r="W7" i="6"/>
  <c r="X7" i="6"/>
  <c r="W8" i="6"/>
  <c r="X8" i="6"/>
  <c r="W9" i="6"/>
  <c r="X9" i="6"/>
  <c r="W10" i="6"/>
  <c r="X10" i="6"/>
  <c r="W11" i="6"/>
  <c r="X11" i="6"/>
  <c r="W12" i="6"/>
  <c r="X12" i="6"/>
  <c r="W13" i="6"/>
  <c r="X13" i="6"/>
  <c r="W14" i="6"/>
  <c r="X14" i="6"/>
  <c r="W15" i="6"/>
  <c r="X15" i="6"/>
  <c r="W16" i="6"/>
  <c r="X16" i="6"/>
  <c r="W17" i="6"/>
  <c r="X17" i="6"/>
  <c r="W18" i="6"/>
  <c r="X18" i="6"/>
  <c r="W19" i="6"/>
  <c r="X19" i="6"/>
  <c r="W20" i="6"/>
  <c r="X20" i="6"/>
  <c r="W21" i="6"/>
  <c r="X21" i="6"/>
  <c r="W22" i="6"/>
  <c r="X22" i="6"/>
  <c r="W23" i="6"/>
  <c r="X23" i="6"/>
  <c r="W24" i="6"/>
  <c r="X24" i="6"/>
  <c r="W25" i="6"/>
  <c r="X25" i="6"/>
  <c r="W26" i="6"/>
  <c r="X26" i="6"/>
  <c r="W27" i="6"/>
  <c r="X27" i="6"/>
  <c r="W28" i="6"/>
  <c r="X28" i="6"/>
  <c r="W29" i="6"/>
  <c r="X29" i="6"/>
  <c r="W30" i="6"/>
  <c r="X30" i="6"/>
  <c r="W31" i="6"/>
  <c r="X31" i="6"/>
  <c r="W32" i="6"/>
  <c r="X32" i="6"/>
  <c r="W33" i="6"/>
  <c r="X33" i="6"/>
  <c r="W34" i="6"/>
  <c r="X34" i="6"/>
  <c r="W35" i="6"/>
  <c r="X35" i="6"/>
  <c r="W36" i="6"/>
  <c r="X36" i="6"/>
  <c r="W37" i="6"/>
  <c r="X37" i="6"/>
  <c r="W38" i="6"/>
  <c r="X38" i="6"/>
  <c r="W39" i="6"/>
  <c r="X39" i="6"/>
  <c r="W40" i="6"/>
  <c r="X40" i="6"/>
  <c r="W41" i="6"/>
  <c r="X41" i="6"/>
  <c r="W42" i="6"/>
  <c r="X42" i="6"/>
  <c r="W43" i="6"/>
  <c r="X43" i="6"/>
  <c r="W44" i="6"/>
  <c r="X44" i="6"/>
  <c r="W45" i="6"/>
  <c r="X45" i="6"/>
  <c r="W46" i="6"/>
  <c r="X46" i="6"/>
  <c r="W47" i="6"/>
  <c r="X47" i="6"/>
  <c r="W48" i="6"/>
  <c r="X48" i="6"/>
  <c r="W49" i="6"/>
  <c r="X49" i="6"/>
  <c r="J15" i="5"/>
  <c r="J14" i="5"/>
  <c r="J13" i="5"/>
  <c r="J12" i="5"/>
  <c r="J11" i="5"/>
  <c r="J10" i="5"/>
  <c r="J9" i="5"/>
  <c r="J8" i="5"/>
  <c r="J7" i="5"/>
  <c r="J6" i="5"/>
  <c r="J6" i="4"/>
  <c r="J7" i="4"/>
  <c r="J8" i="4"/>
  <c r="J10" i="4"/>
  <c r="J12" i="4"/>
  <c r="J13" i="4"/>
  <c r="J14" i="4"/>
  <c r="J15" i="4"/>
  <c r="J11" i="4"/>
  <c r="L16" i="3"/>
  <c r="M16" i="3"/>
  <c r="N16" i="3"/>
  <c r="O16" i="3"/>
  <c r="L15" i="3"/>
  <c r="M15" i="3"/>
  <c r="N15" i="3"/>
  <c r="O15" i="3"/>
  <c r="L14" i="3"/>
  <c r="M14" i="3"/>
  <c r="N14" i="3"/>
  <c r="O14" i="3"/>
  <c r="K14" i="3"/>
  <c r="L13" i="3"/>
  <c r="M13" i="3"/>
  <c r="N13" i="3"/>
  <c r="O13" i="3"/>
  <c r="L12" i="3"/>
  <c r="M12" i="3"/>
  <c r="N12" i="3"/>
  <c r="O12" i="3"/>
  <c r="L9" i="3"/>
  <c r="M9" i="3"/>
  <c r="N9" i="3"/>
  <c r="O9" i="3"/>
  <c r="L8" i="3"/>
  <c r="M8" i="3"/>
  <c r="N8" i="3"/>
  <c r="O8" i="3"/>
  <c r="L7" i="3"/>
  <c r="M7" i="3"/>
  <c r="N7" i="3"/>
  <c r="O7" i="3"/>
  <c r="O6" i="3"/>
  <c r="L6" i="3"/>
  <c r="M6" i="3"/>
  <c r="N6" i="3"/>
  <c r="L5" i="3"/>
  <c r="M5" i="3"/>
  <c r="N5" i="3"/>
  <c r="O5" i="3"/>
  <c r="K16" i="3"/>
  <c r="K15" i="3"/>
  <c r="K13" i="3"/>
  <c r="K12" i="3"/>
  <c r="K9" i="3"/>
  <c r="K8" i="3"/>
  <c r="K7" i="3"/>
  <c r="K6" i="3"/>
  <c r="K5" i="3"/>
  <c r="M9" i="2"/>
  <c r="N9" i="2"/>
  <c r="O9" i="2"/>
  <c r="K9" i="2"/>
  <c r="L8" i="2"/>
  <c r="M8" i="2"/>
  <c r="N8" i="2"/>
  <c r="O8" i="2"/>
  <c r="L13" i="2"/>
  <c r="M13" i="2"/>
  <c r="N13" i="2"/>
  <c r="O13" i="2"/>
  <c r="M12" i="2"/>
  <c r="N12" i="2"/>
  <c r="O12" i="2"/>
  <c r="K12" i="2"/>
  <c r="K13" i="2"/>
  <c r="L16" i="2"/>
  <c r="M16" i="2"/>
  <c r="N16" i="2"/>
  <c r="O16" i="2"/>
  <c r="L15" i="2"/>
  <c r="M15" i="2"/>
  <c r="N15" i="2"/>
  <c r="O15" i="2"/>
  <c r="L14" i="2"/>
  <c r="M14" i="2"/>
  <c r="N14" i="2"/>
  <c r="O14" i="2"/>
  <c r="K16" i="2"/>
  <c r="K15" i="2"/>
  <c r="K14" i="2"/>
  <c r="K8" i="2"/>
  <c r="L7" i="2"/>
  <c r="M7" i="2"/>
  <c r="N7" i="2"/>
  <c r="O7" i="2"/>
  <c r="L6" i="2"/>
  <c r="M6" i="2"/>
  <c r="N6" i="2"/>
  <c r="O6" i="2"/>
  <c r="L5" i="2"/>
  <c r="M5" i="2"/>
  <c r="N5" i="2"/>
  <c r="O5" i="2"/>
  <c r="K7" i="2"/>
  <c r="K6" i="2"/>
  <c r="K5" i="2"/>
</calcChain>
</file>

<file path=xl/sharedStrings.xml><?xml version="1.0" encoding="utf-8"?>
<sst xmlns="http://schemas.openxmlformats.org/spreadsheetml/2006/main" count="1431" uniqueCount="356">
  <si>
    <t>Deskripsi</t>
  </si>
  <si>
    <t>SLE</t>
  </si>
  <si>
    <t>RIE</t>
  </si>
  <si>
    <t>Nilai Faktor</t>
  </si>
  <si>
    <t>ESEX &amp; ESEY (kN)</t>
  </si>
  <si>
    <t>Galat (%)</t>
  </si>
  <si>
    <r>
      <rPr>
        <i/>
        <sz val="12"/>
        <color theme="1"/>
        <rFont val="Times New Roman"/>
        <family val="1"/>
      </rPr>
      <t>Base Shear</t>
    </r>
    <r>
      <rPr>
        <sz val="12"/>
        <color theme="1"/>
        <rFont val="Times New Roman"/>
        <family val="1"/>
      </rPr>
      <t xml:space="preserve"> (kN)</t>
    </r>
  </si>
  <si>
    <r>
      <t xml:space="preserve">Faktor </t>
    </r>
    <r>
      <rPr>
        <i/>
        <sz val="12"/>
        <color theme="1"/>
        <rFont val="Times New Roman"/>
        <family val="1"/>
      </rPr>
      <t>deadload</t>
    </r>
    <r>
      <rPr>
        <sz val="12"/>
        <color theme="1"/>
        <rFont val="Times New Roman"/>
        <family val="1"/>
      </rPr>
      <t xml:space="preserve"> arah X</t>
    </r>
  </si>
  <si>
    <r>
      <t xml:space="preserve">Faktor </t>
    </r>
    <r>
      <rPr>
        <i/>
        <sz val="12"/>
        <color theme="1"/>
        <rFont val="Times New Roman"/>
        <family val="1"/>
      </rPr>
      <t>deadload</t>
    </r>
    <r>
      <rPr>
        <sz val="12"/>
        <color theme="1"/>
        <rFont val="Times New Roman"/>
        <family val="1"/>
      </rPr>
      <t xml:space="preserve"> arah Y</t>
    </r>
  </si>
  <si>
    <t>SACS I</t>
  </si>
  <si>
    <t>V-FREQUENCIES A</t>
  </si>
  <si>
    <t>ND GENERALIZED MASS</t>
  </si>
  <si>
    <t>MODE</t>
  </si>
  <si>
    <t>FREQ.(CPS)</t>
  </si>
  <si>
    <t>GEN. MASS</t>
  </si>
  <si>
    <t>EIGENVALUE</t>
  </si>
  <si>
    <t>PERIOD(SECS)</t>
  </si>
  <si>
    <t>Modal ke-</t>
  </si>
  <si>
    <t>Frekuensi (Hz)</t>
  </si>
  <si>
    <t>Eigenvalue</t>
  </si>
  <si>
    <t>Periode (detik)</t>
  </si>
  <si>
    <t>*</t>
  </si>
  <si>
    <r>
      <rPr>
        <i/>
        <sz val="12"/>
        <color theme="1"/>
        <rFont val="Times New Roman"/>
        <family val="1"/>
      </rPr>
      <t>Generated Mass</t>
    </r>
    <r>
      <rPr>
        <sz val="12"/>
        <color theme="1"/>
        <rFont val="Times New Roman"/>
        <family val="1"/>
      </rPr>
      <t xml:space="preserve"> (kN)</t>
    </r>
  </si>
  <si>
    <t>*******</t>
  </si>
  <si>
    <t>*****</t>
  </si>
  <si>
    <t>X</t>
  </si>
  <si>
    <t>Y</t>
  </si>
  <si>
    <t>Z</t>
  </si>
  <si>
    <t>Faktor Partisipasi Massa</t>
  </si>
  <si>
    <t>Faktor Partisipasi Massa Kumulatif</t>
  </si>
  <si>
    <t>******* MASS PA</t>
  </si>
  <si>
    <t>RTICIPATION FAC</t>
  </si>
  <si>
    <t>TORS *******</t>
  </si>
  <si>
    <t>***** CUMU</t>
  </si>
  <si>
    <t>LATIVE FACT</t>
  </si>
  <si>
    <t>ORS *****</t>
  </si>
  <si>
    <t>_x000C_</t>
  </si>
  <si>
    <t>* * *</t>
  </si>
  <si>
    <t>M E M B</t>
  </si>
  <si>
    <t>S U M</t>
  </si>
  <si>
    <t>M A R Y</t>
  </si>
  <si>
    <t>API</t>
  </si>
  <si>
    <t>9TH</t>
  </si>
  <si>
    <t>MAX.</t>
  </si>
  <si>
    <t>DIST</t>
  </si>
  <si>
    <t>EFFE</t>
  </si>
  <si>
    <t>CTIVE</t>
  </si>
  <si>
    <t>CM</t>
  </si>
  <si>
    <t>GRU</t>
  </si>
  <si>
    <t>P CRITICAL</t>
  </si>
  <si>
    <t>LOAD</t>
  </si>
  <si>
    <t>UNITY</t>
  </si>
  <si>
    <t>FROM</t>
  </si>
  <si>
    <t>* APPL</t>
  </si>
  <si>
    <t>IED STR</t>
  </si>
  <si>
    <t>ESSES *</t>
  </si>
  <si>
    <t>E STRES</t>
  </si>
  <si>
    <t>SES ***</t>
  </si>
  <si>
    <t>CRIT</t>
  </si>
  <si>
    <t>LEN</t>
  </si>
  <si>
    <t>GTHS</t>
  </si>
  <si>
    <t>* VAL</t>
  </si>
  <si>
    <t>UES *</t>
  </si>
  <si>
    <t>ID</t>
  </si>
  <si>
    <t>MEMBER</t>
  </si>
  <si>
    <t>COND</t>
  </si>
  <si>
    <t>CHECK</t>
  </si>
  <si>
    <t>END</t>
  </si>
  <si>
    <t>AXIAL</t>
  </si>
  <si>
    <t>BEND-Y</t>
  </si>
  <si>
    <t>BEND-Z</t>
  </si>
  <si>
    <t>KLY</t>
  </si>
  <si>
    <t>KLZ</t>
  </si>
  <si>
    <t>C25</t>
  </si>
  <si>
    <t>6190-6192</t>
  </si>
  <si>
    <t>C&lt;.15</t>
  </si>
  <si>
    <t>CG</t>
  </si>
  <si>
    <t>743C-0409</t>
  </si>
  <si>
    <t>CGD</t>
  </si>
  <si>
    <t>B45C-8128</t>
  </si>
  <si>
    <t>CN1</t>
  </si>
  <si>
    <t>L007-L008</t>
  </si>
  <si>
    <t>L.BEND</t>
  </si>
  <si>
    <t>CN2</t>
  </si>
  <si>
    <t>L056-L055</t>
  </si>
  <si>
    <t>CPL</t>
  </si>
  <si>
    <t>8043-L058</t>
  </si>
  <si>
    <t>DGD</t>
  </si>
  <si>
    <t>7506-8010</t>
  </si>
  <si>
    <t>C&gt;.15A</t>
  </si>
  <si>
    <t>DGJ</t>
  </si>
  <si>
    <t>203L-301L</t>
  </si>
  <si>
    <t>TN+BN</t>
  </si>
  <si>
    <t>DGS</t>
  </si>
  <si>
    <t>902L-803L</t>
  </si>
  <si>
    <t>DHB</t>
  </si>
  <si>
    <t>6235-6106</t>
  </si>
  <si>
    <t>DLG</t>
  </si>
  <si>
    <t>7067-L055</t>
  </si>
  <si>
    <t>H10</t>
  </si>
  <si>
    <t>6185-6183</t>
  </si>
  <si>
    <t>HOR</t>
  </si>
  <si>
    <t>0564-802L</t>
  </si>
  <si>
    <t>JW</t>
  </si>
  <si>
    <t>0150-903L</t>
  </si>
  <si>
    <t>L6</t>
  </si>
  <si>
    <t>8058-8060</t>
  </si>
  <si>
    <t>LG2</t>
  </si>
  <si>
    <t>102L-202L</t>
  </si>
  <si>
    <t>LG3</t>
  </si>
  <si>
    <t>201L-301L</t>
  </si>
  <si>
    <t>LG4</t>
  </si>
  <si>
    <t>303L-403L</t>
  </si>
  <si>
    <t>LG5</t>
  </si>
  <si>
    <t>401L-501L</t>
  </si>
  <si>
    <t>LG6</t>
  </si>
  <si>
    <t>501L-601L</t>
  </si>
  <si>
    <t>LG7</t>
  </si>
  <si>
    <t>601L-701L</t>
  </si>
  <si>
    <t>LG8</t>
  </si>
  <si>
    <t>701L-801L</t>
  </si>
  <si>
    <t>LG9</t>
  </si>
  <si>
    <t>901L-A01L</t>
  </si>
  <si>
    <t>SAC</t>
  </si>
  <si>
    <t>S V8i SELE</t>
  </si>
  <si>
    <t>CTser</t>
  </si>
  <si>
    <t>ies 3 (</t>
  </si>
  <si>
    <t>v5.6)</t>
  </si>
  <si>
    <t>Jacket Def</t>
  </si>
  <si>
    <t>initi</t>
  </si>
  <si>
    <t>on</t>
  </si>
  <si>
    <t>2021  T</t>
  </si>
  <si>
    <t>LGB</t>
  </si>
  <si>
    <t>803L-0144</t>
  </si>
  <si>
    <t>LGS</t>
  </si>
  <si>
    <t>0143-0141</t>
  </si>
  <si>
    <t>MDM</t>
  </si>
  <si>
    <t>0035-203L</t>
  </si>
  <si>
    <t>PL1</t>
  </si>
  <si>
    <t>003P-103P</t>
  </si>
  <si>
    <t>PL2</t>
  </si>
  <si>
    <t>103P-203P</t>
  </si>
  <si>
    <t>PL3</t>
  </si>
  <si>
    <t>203P-303P</t>
  </si>
  <si>
    <t>PL4</t>
  </si>
  <si>
    <t>303P-403P</t>
  </si>
  <si>
    <t>PL5</t>
  </si>
  <si>
    <t>403P-503P</t>
  </si>
  <si>
    <t>PL6</t>
  </si>
  <si>
    <t>503P-603P</t>
  </si>
  <si>
    <t>PL7</t>
  </si>
  <si>
    <t>603P-703P</t>
  </si>
  <si>
    <t>PL8</t>
  </si>
  <si>
    <t>703P-803P</t>
  </si>
  <si>
    <t>PL9</t>
  </si>
  <si>
    <t>803P-903P</t>
  </si>
  <si>
    <t>PLA</t>
  </si>
  <si>
    <t>A03L-B03L</t>
  </si>
  <si>
    <t>UB2</t>
  </si>
  <si>
    <t>7124-7088</t>
  </si>
  <si>
    <t>UB3</t>
  </si>
  <si>
    <t>UB4</t>
  </si>
  <si>
    <t>7329-7117</t>
  </si>
  <si>
    <t>UB5</t>
  </si>
  <si>
    <t>6153-6156</t>
  </si>
  <si>
    <t>UB6</t>
  </si>
  <si>
    <t>6173-6164</t>
  </si>
  <si>
    <t>UB7</t>
  </si>
  <si>
    <t>UB9</t>
  </si>
  <si>
    <t>8041-8043</t>
  </si>
  <si>
    <t>VB1</t>
  </si>
  <si>
    <t>L008-8054</t>
  </si>
  <si>
    <t>VB2</t>
  </si>
  <si>
    <t>6173-7083</t>
  </si>
  <si>
    <t>VB3</t>
  </si>
  <si>
    <t>5004-6107</t>
  </si>
  <si>
    <t>VB4</t>
  </si>
  <si>
    <t>7102-8062</t>
  </si>
  <si>
    <t>VB5</t>
  </si>
  <si>
    <t>5025-6261</t>
  </si>
  <si>
    <t>E R  G R</t>
  </si>
  <si>
    <t>O U P</t>
  </si>
  <si>
    <t>RP2A 21</t>
  </si>
  <si>
    <t>ST/AISC</t>
  </si>
  <si>
    <t>*** A</t>
  </si>
  <si>
    <t>LLOWABL</t>
  </si>
  <si>
    <t>EULER</t>
  </si>
  <si>
    <t>S U M M</t>
  </si>
  <si>
    <t>M</t>
  </si>
  <si>
    <t>N/MM</t>
  </si>
  <si>
    <t>2  N/MM</t>
  </si>
  <si>
    <t>2  N/MM2</t>
  </si>
  <si>
    <t>243C-0189</t>
  </si>
  <si>
    <t>6328-6123</t>
  </si>
  <si>
    <t>* * J O</t>
  </si>
  <si>
    <t>I N T   C</t>
  </si>
  <si>
    <t>A N   S U M</t>
  </si>
  <si>
    <t>M A R Y *</t>
  </si>
  <si>
    <t>********</t>
  </si>
  <si>
    <t>******** O</t>
  </si>
  <si>
    <t>******</t>
  </si>
  <si>
    <t>*** ST</t>
  </si>
  <si>
    <t>STRN</t>
  </si>
  <si>
    <t>BRACE</t>
  </si>
  <si>
    <t>JOINT</t>
  </si>
  <si>
    <t>DIAMETER</t>
  </si>
  <si>
    <t>THICKNESS</t>
  </si>
  <si>
    <t>YLD STRS</t>
  </si>
  <si>
    <t>UC</t>
  </si>
  <si>
    <t>CASE</t>
  </si>
  <si>
    <t>(IN)</t>
  </si>
  <si>
    <t>(KSI)</t>
  </si>
  <si>
    <t>202L</t>
  </si>
  <si>
    <t>201L</t>
  </si>
  <si>
    <t>903L</t>
  </si>
  <si>
    <t>702L</t>
  </si>
  <si>
    <t>602L</t>
  </si>
  <si>
    <t>502L</t>
  </si>
  <si>
    <t>501L</t>
  </si>
  <si>
    <t>402L</t>
  </si>
  <si>
    <t>401L</t>
  </si>
  <si>
    <t>601L</t>
  </si>
  <si>
    <t>703L</t>
  </si>
  <si>
    <t>701L</t>
  </si>
  <si>
    <t>302L</t>
  </si>
  <si>
    <t>801L</t>
  </si>
  <si>
    <t>603L</t>
  </si>
  <si>
    <t>301L</t>
  </si>
  <si>
    <t>503L</t>
  </si>
  <si>
    <t>403L</t>
  </si>
  <si>
    <t>303L</t>
  </si>
  <si>
    <t>802L</t>
  </si>
  <si>
    <t>901L</t>
  </si>
  <si>
    <t>803L</t>
  </si>
  <si>
    <t>902L</t>
  </si>
  <si>
    <t>203L</t>
  </si>
  <si>
    <t>S O I L</t>
  </si>
  <si>
    <t>M A X I M</t>
  </si>
  <si>
    <t>U M  A X</t>
  </si>
  <si>
    <t>I A</t>
  </si>
  <si>
    <t>L  C A P</t>
  </si>
  <si>
    <t>A C I T Y</t>
  </si>
  <si>
    <t>PILE</t>
  </si>
  <si>
    <t>GRP</t>
  </si>
  <si>
    <t>****</t>
  </si>
  <si>
    <t>**********</t>
  </si>
  <si>
    <t>****** T</t>
  </si>
  <si>
    <t>JT</t>
  </si>
  <si>
    <t>WEIGHT</t>
  </si>
  <si>
    <t>PEN.</t>
  </si>
  <si>
    <t>CAPACITY</t>
  </si>
  <si>
    <t>NDITION</t>
  </si>
  <si>
    <t>CRITIC</t>
  </si>
  <si>
    <t>*MAXI</t>
  </si>
  <si>
    <t>MUM*</t>
  </si>
  <si>
    <t>O.D.</t>
  </si>
  <si>
    <t>THK.</t>
  </si>
  <si>
    <t>(INCL. WT)</t>
  </si>
  <si>
    <t>SAFETY</t>
  </si>
  <si>
    <t>KN</t>
  </si>
  <si>
    <t>FACTOR</t>
  </si>
  <si>
    <t>001P</t>
  </si>
  <si>
    <t>PL</t>
  </si>
  <si>
    <t>002P</t>
  </si>
  <si>
    <t>003P</t>
  </si>
  <si>
    <t>AL CO</t>
  </si>
  <si>
    <t>Description</t>
  </si>
  <si>
    <t>Group</t>
  </si>
  <si>
    <t>LC</t>
  </si>
  <si>
    <t>Deck Beam</t>
  </si>
  <si>
    <t xml:space="preserve"> Vertical Cone Bracing at Deck</t>
  </si>
  <si>
    <t>Crane Pedestal Leg</t>
  </si>
  <si>
    <t>Diagonal Bracing at Deck</t>
  </si>
  <si>
    <t>Diagonal Bracing at Jacket</t>
  </si>
  <si>
    <t>Diagonal Bracing at Jacket (Splash Zone)</t>
  </si>
  <si>
    <t>Horizonal Tubular Bracing at Deck</t>
  </si>
  <si>
    <t>Deck Leg</t>
  </si>
  <si>
    <t>Horizontal Bracing at Jacket</t>
  </si>
  <si>
    <t>Jacket Walkway</t>
  </si>
  <si>
    <t>Jacket Leg</t>
  </si>
  <si>
    <t>Jacket Leg at Splash Zone</t>
  </si>
  <si>
    <t>Mudmat</t>
  </si>
  <si>
    <t>Pile</t>
  </si>
  <si>
    <t>Vertical Bracing at Deck</t>
  </si>
  <si>
    <t>Critical Member No.</t>
  </si>
  <si>
    <t>Location</t>
  </si>
  <si>
    <t>Joint</t>
  </si>
  <si>
    <t>LOAD UC</t>
  </si>
  <si>
    <t>STRN UC</t>
  </si>
  <si>
    <t>(+) 7.000</t>
  </si>
  <si>
    <t>(-) 3.000</t>
  </si>
  <si>
    <t>(-) 9.833</t>
  </si>
  <si>
    <t>(-) 19.667</t>
  </si>
  <si>
    <t>(-) 29.500</t>
  </si>
  <si>
    <t>(-) 39.330</t>
  </si>
  <si>
    <t>(-) 49.167</t>
  </si>
  <si>
    <t>(-) 59.000</t>
  </si>
  <si>
    <t>Location (m)</t>
  </si>
  <si>
    <t>Capacity (kN)</t>
  </si>
  <si>
    <t>Maximum Load (kN)</t>
  </si>
  <si>
    <t>Safety Factor</t>
  </si>
  <si>
    <t>Condition</t>
  </si>
  <si>
    <t>Strength Level Earthquake</t>
  </si>
  <si>
    <t>Rare Intense Earthquake</t>
  </si>
  <si>
    <t>*yg dipake yg ini</t>
  </si>
  <si>
    <t>DAT</t>
  </si>
  <si>
    <t>PST PAGE   402</t>
  </si>
  <si>
    <t>PST PAGE   403</t>
  </si>
  <si>
    <t>**** P</t>
  </si>
  <si>
    <t>ILE ***</t>
  </si>
  <si>
    <t>*********</t>
  </si>
  <si>
    <t>***** COMP</t>
  </si>
  <si>
    <t>RESSION *</t>
  </si>
  <si>
    <t>PIL</t>
  </si>
  <si>
    <t>EHEAD</t>
  </si>
  <si>
    <t>(INCL. WT</t>
  </si>
  <si>
    <t>)   LOAD</t>
  </si>
  <si>
    <t>041C</t>
  </si>
  <si>
    <t>CON</t>
  </si>
  <si>
    <t>042C</t>
  </si>
  <si>
    <t>043C</t>
  </si>
  <si>
    <t>044C</t>
  </si>
  <si>
    <t>045C</t>
  </si>
  <si>
    <t>046C</t>
  </si>
  <si>
    <t>IME 13</t>
  </si>
  <si>
    <t>002P-102P</t>
  </si>
  <si>
    <t>sorting</t>
  </si>
  <si>
    <t>sorted</t>
  </si>
  <si>
    <t>E 02-JUL-</t>
  </si>
  <si>
    <t>:26:56</t>
  </si>
  <si>
    <t>7013-7115</t>
  </si>
  <si>
    <t>(UNITY CH</t>
  </si>
  <si>
    <t>ECK ORDER)</t>
  </si>
  <si>
    <t>RIGINAL **</t>
  </si>
  <si>
    <t>**** LOAD D</t>
  </si>
  <si>
    <t>ESIGN ****</t>
  </si>
  <si>
    <t>RENGTH A</t>
  </si>
  <si>
    <t>NALYSIS ****</t>
  </si>
  <si>
    <t>sorti</t>
  </si>
  <si>
    <t>ng</t>
  </si>
  <si>
    <t>* * *  S</t>
  </si>
  <si>
    <t>O I L</t>
  </si>
  <si>
    <t>I A L  C</t>
  </si>
  <si>
    <t>A P</t>
  </si>
  <si>
    <t>A C I T</t>
  </si>
  <si>
    <t>Y  S U M M A</t>
  </si>
  <si>
    <t>R Y  *</t>
  </si>
  <si>
    <t>* *</t>
  </si>
  <si>
    <t>ILE *****</t>
  </si>
  <si>
    <t>**** COMP</t>
  </si>
  <si>
    <t>***********</t>
  </si>
  <si>
    <t>***** T</t>
  </si>
  <si>
    <t>ENSION ***</t>
  </si>
  <si>
    <t>IME 14</t>
  </si>
  <si>
    <t>:37:23</t>
  </si>
  <si>
    <t>A R 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</si>
</sst>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scheme val="minor"/>
    </font>
    <font>
      <sz val="11"/>
      <color theme="1"/>
      <name val="Times New Roman"/>
      <family val="1"/>
    </font>
    <font>
      <sz val="12"/>
      <color theme="1"/>
      <name val="Times New Roman"/>
      <family val="1"/>
    </font>
    <font>
      <i/>
      <sz val="12"/>
      <color theme="1"/>
      <name val="Times New Roman"/>
      <family val="1"/>
    </font>
    <font>
      <sz val="11"/>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2" fillId="0" borderId="1" xfId="0" applyFont="1" applyBorder="1" applyAlignment="1">
      <alignment horizontal="center" vertical="center" wrapText="1"/>
    </xf>
    <xf numFmtId="11" fontId="0" fillId="0" borderId="0" xfId="0" applyNumberFormat="1"/>
    <xf numFmtId="164" fontId="2"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Border="1" applyAlignment="1">
      <alignment horizontal="center" vertical="center"/>
    </xf>
    <xf numFmtId="164" fontId="0" fillId="0" borderId="0" xfId="0" applyNumberForma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4" fillId="0" borderId="0" xfId="0" applyFont="1"/>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321AE-A2B7-4208-B1FF-06F6A2706787}">
  <dimension ref="B2:G6"/>
  <sheetViews>
    <sheetView workbookViewId="0">
      <selection activeCell="C28" sqref="C28"/>
    </sheetView>
  </sheetViews>
  <sheetFormatPr defaultRowHeight="14.4" x14ac:dyDescent="0.3"/>
  <cols>
    <col min="2" max="2" width="7.21875" customWidth="1"/>
    <col min="3" max="3" width="23.109375" customWidth="1"/>
    <col min="4" max="4" width="11.44140625" customWidth="1"/>
    <col min="5" max="5" width="13.33203125" customWidth="1"/>
    <col min="6" max="6" width="13" customWidth="1"/>
    <col min="7" max="7" width="9.33203125" customWidth="1"/>
    <col min="8" max="8" width="7.21875" customWidth="1"/>
  </cols>
  <sheetData>
    <row r="2" spans="2:7" ht="31.2" x14ac:dyDescent="0.3">
      <c r="B2" s="18" t="s">
        <v>0</v>
      </c>
      <c r="C2" s="18"/>
      <c r="D2" s="1" t="s">
        <v>3</v>
      </c>
      <c r="E2" s="1" t="s">
        <v>4</v>
      </c>
      <c r="F2" s="1" t="s">
        <v>6</v>
      </c>
      <c r="G2" s="1" t="s">
        <v>5</v>
      </c>
    </row>
    <row r="3" spans="2:7" ht="15.6" x14ac:dyDescent="0.3">
      <c r="B3" s="18" t="s">
        <v>1</v>
      </c>
      <c r="C3" s="1" t="s">
        <v>7</v>
      </c>
      <c r="D3" s="1">
        <v>1.95E-2</v>
      </c>
      <c r="E3" s="1">
        <v>192.44</v>
      </c>
      <c r="F3" s="1">
        <v>192</v>
      </c>
      <c r="G3" s="1">
        <f>(ABS(F3-E3)/E3)*100</f>
        <v>0.22864269382664609</v>
      </c>
    </row>
    <row r="4" spans="2:7" ht="15.6" x14ac:dyDescent="0.3">
      <c r="B4" s="18"/>
      <c r="C4" s="1" t="s">
        <v>8</v>
      </c>
      <c r="D4" s="1">
        <v>1.7299999999999999E-2</v>
      </c>
      <c r="E4" s="1">
        <v>170.73</v>
      </c>
      <c r="F4" s="1">
        <v>171</v>
      </c>
      <c r="G4" s="16">
        <f t="shared" ref="G4:G5" si="0">(ABS(F4-E4)/E4)*100</f>
        <v>0.15814443858724903</v>
      </c>
    </row>
    <row r="5" spans="2:7" ht="15.6" x14ac:dyDescent="0.3">
      <c r="B5" s="18" t="s">
        <v>2</v>
      </c>
      <c r="C5" s="1" t="s">
        <v>7</v>
      </c>
      <c r="D5" s="1">
        <v>6.4500000000000002E-2</v>
      </c>
      <c r="E5" s="1">
        <v>636.53</v>
      </c>
      <c r="F5" s="1">
        <v>637</v>
      </c>
      <c r="G5" s="16">
        <f t="shared" si="0"/>
        <v>7.3837839536239819E-2</v>
      </c>
    </row>
    <row r="6" spans="2:7" ht="15.6" x14ac:dyDescent="0.3">
      <c r="B6" s="18"/>
      <c r="C6" s="1" t="s">
        <v>8</v>
      </c>
      <c r="D6" s="1">
        <v>5.8000000000000003E-2</v>
      </c>
      <c r="E6" s="1">
        <v>572.39</v>
      </c>
      <c r="F6" s="1">
        <v>572</v>
      </c>
      <c r="G6" s="16">
        <f>(ABS(F6-E6)/E6)*100</f>
        <v>6.8135362253006926E-2</v>
      </c>
    </row>
  </sheetData>
  <mergeCells count="3">
    <mergeCell ref="B2:C2"/>
    <mergeCell ref="B3:B4"/>
    <mergeCell ref="B5:B6"/>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EA39-60C2-4B28-B866-809DC16EC120}">
  <dimension ref="B1:Y18"/>
  <sheetViews>
    <sheetView topLeftCell="T1" workbookViewId="0">
      <selection activeCell="X14" sqref="X14"/>
    </sheetView>
  </sheetViews>
  <sheetFormatPr defaultRowHeight="14.4" x14ac:dyDescent="0.3"/>
  <cols>
    <col min="21" max="21" width="18.77734375" customWidth="1"/>
    <col min="23" max="23" width="10.77734375" customWidth="1"/>
    <col min="24" max="24" width="12" customWidth="1"/>
    <col min="25" max="25" width="9.44140625" customWidth="1"/>
  </cols>
  <sheetData>
    <row r="1" spans="2:25" x14ac:dyDescent="0.3">
      <c r="F1" t="s">
        <v>340</v>
      </c>
      <c r="G1" t="s">
        <v>341</v>
      </c>
      <c r="H1" t="s">
        <v>237</v>
      </c>
      <c r="I1" t="s">
        <v>238</v>
      </c>
      <c r="J1" t="s">
        <v>342</v>
      </c>
      <c r="K1" t="s">
        <v>343</v>
      </c>
      <c r="L1" t="s">
        <v>344</v>
      </c>
      <c r="M1" t="s">
        <v>345</v>
      </c>
      <c r="N1" t="s">
        <v>346</v>
      </c>
      <c r="O1" t="s">
        <v>347</v>
      </c>
    </row>
    <row r="2" spans="2:25" ht="31.2" x14ac:dyDescent="0.3">
      <c r="U2" s="11" t="s">
        <v>301</v>
      </c>
      <c r="V2" s="12" t="s">
        <v>286</v>
      </c>
      <c r="W2" s="12" t="s">
        <v>298</v>
      </c>
      <c r="X2" s="12" t="s">
        <v>299</v>
      </c>
      <c r="Y2" s="12" t="s">
        <v>300</v>
      </c>
    </row>
    <row r="3" spans="2:25" ht="15.6" customHeight="1" x14ac:dyDescent="0.3">
      <c r="B3" t="s">
        <v>242</v>
      </c>
      <c r="C3" t="s">
        <v>243</v>
      </c>
      <c r="D3" t="s">
        <v>24</v>
      </c>
      <c r="E3" t="s">
        <v>308</v>
      </c>
      <c r="F3" t="s">
        <v>348</v>
      </c>
      <c r="G3" t="s">
        <v>244</v>
      </c>
      <c r="H3" t="s">
        <v>245</v>
      </c>
      <c r="I3" t="s">
        <v>349</v>
      </c>
      <c r="J3" t="s">
        <v>312</v>
      </c>
      <c r="K3" t="s">
        <v>24</v>
      </c>
      <c r="L3" t="s">
        <v>23</v>
      </c>
      <c r="M3" t="s">
        <v>350</v>
      </c>
      <c r="N3" t="s">
        <v>351</v>
      </c>
      <c r="O3" t="s">
        <v>352</v>
      </c>
      <c r="P3" t="s">
        <v>24</v>
      </c>
      <c r="Q3" t="s">
        <v>23</v>
      </c>
      <c r="U3" s="32" t="s">
        <v>302</v>
      </c>
      <c r="V3" s="6" t="str">
        <f>B8</f>
        <v>001P</v>
      </c>
      <c r="W3" s="6">
        <f>H8</f>
        <v>-26940.799999999999</v>
      </c>
      <c r="X3" s="6">
        <f>I8</f>
        <v>-2522.6999999999998</v>
      </c>
      <c r="Y3" s="6">
        <f>L8</f>
        <v>10.68</v>
      </c>
    </row>
    <row r="4" spans="2:25" ht="15.6" x14ac:dyDescent="0.3">
      <c r="B4" t="s">
        <v>247</v>
      </c>
      <c r="D4" t="s">
        <v>313</v>
      </c>
      <c r="E4" t="s">
        <v>314</v>
      </c>
      <c r="F4" t="s">
        <v>248</v>
      </c>
      <c r="G4" t="s">
        <v>249</v>
      </c>
      <c r="H4" t="s">
        <v>250</v>
      </c>
      <c r="I4" t="s">
        <v>43</v>
      </c>
      <c r="J4" t="s">
        <v>252</v>
      </c>
      <c r="K4" t="s">
        <v>265</v>
      </c>
      <c r="L4" t="s">
        <v>251</v>
      </c>
      <c r="M4" t="s">
        <v>250</v>
      </c>
      <c r="N4" t="s">
        <v>43</v>
      </c>
      <c r="O4" t="s">
        <v>252</v>
      </c>
      <c r="P4" t="s">
        <v>265</v>
      </c>
      <c r="Q4" t="s">
        <v>251</v>
      </c>
      <c r="R4" t="s">
        <v>253</v>
      </c>
      <c r="S4" t="s">
        <v>254</v>
      </c>
      <c r="U4" s="32"/>
      <c r="V4" s="6" t="str">
        <f t="shared" ref="V4:V5" si="0">B9</f>
        <v>002P</v>
      </c>
      <c r="W4" s="6">
        <f t="shared" ref="W4:W5" si="1">H9</f>
        <v>-26940.799999999999</v>
      </c>
      <c r="X4" s="6">
        <f t="shared" ref="X4:X5" si="2">I9</f>
        <v>-2852.6</v>
      </c>
      <c r="Y4" s="6">
        <f t="shared" ref="Y4:Y5" si="3">L9</f>
        <v>9.44</v>
      </c>
    </row>
    <row r="5" spans="2:25" ht="15.6" x14ac:dyDescent="0.3">
      <c r="D5" t="s">
        <v>255</v>
      </c>
      <c r="E5" t="s">
        <v>256</v>
      </c>
      <c r="H5" t="s">
        <v>257</v>
      </c>
      <c r="I5" t="s">
        <v>50</v>
      </c>
      <c r="J5" t="s">
        <v>50</v>
      </c>
      <c r="K5" t="s">
        <v>50</v>
      </c>
      <c r="L5" t="s">
        <v>258</v>
      </c>
      <c r="M5" t="s">
        <v>257</v>
      </c>
      <c r="N5" t="s">
        <v>50</v>
      </c>
      <c r="O5" t="s">
        <v>50</v>
      </c>
      <c r="P5" t="s">
        <v>50</v>
      </c>
      <c r="Q5" t="s">
        <v>258</v>
      </c>
      <c r="R5" t="s">
        <v>51</v>
      </c>
      <c r="S5" t="s">
        <v>50</v>
      </c>
      <c r="U5" s="32"/>
      <c r="V5" s="6" t="str">
        <f t="shared" si="0"/>
        <v>003P</v>
      </c>
      <c r="W5" s="6">
        <f t="shared" si="1"/>
        <v>-26887.599999999999</v>
      </c>
      <c r="X5" s="6">
        <f t="shared" si="2"/>
        <v>-4102.5</v>
      </c>
      <c r="Y5" s="6">
        <f t="shared" si="3"/>
        <v>6.55</v>
      </c>
    </row>
    <row r="6" spans="2:25" ht="15.6" customHeight="1" x14ac:dyDescent="0.3">
      <c r="D6" t="s">
        <v>47</v>
      </c>
      <c r="E6" t="s">
        <v>47</v>
      </c>
      <c r="F6" t="s">
        <v>259</v>
      </c>
      <c r="G6" t="s">
        <v>188</v>
      </c>
      <c r="H6" t="s">
        <v>259</v>
      </c>
      <c r="I6" t="s">
        <v>259</v>
      </c>
      <c r="J6" t="s">
        <v>259</v>
      </c>
      <c r="K6" t="s">
        <v>209</v>
      </c>
      <c r="L6" t="s">
        <v>260</v>
      </c>
      <c r="M6" t="s">
        <v>259</v>
      </c>
      <c r="N6" t="s">
        <v>259</v>
      </c>
      <c r="O6" t="s">
        <v>259</v>
      </c>
      <c r="P6" t="s">
        <v>209</v>
      </c>
      <c r="Q6" t="s">
        <v>260</v>
      </c>
      <c r="R6" t="s">
        <v>66</v>
      </c>
      <c r="S6" t="s">
        <v>209</v>
      </c>
      <c r="U6" s="32" t="s">
        <v>303</v>
      </c>
      <c r="V6" s="6" t="str">
        <f>'Pile RIE'!B8</f>
        <v>001P</v>
      </c>
      <c r="W6" s="6">
        <f>'Pile RIE'!H8</f>
        <v>-26940.799999999999</v>
      </c>
      <c r="X6" s="6">
        <f>'Pile RIE'!I8</f>
        <v>-3208.9</v>
      </c>
      <c r="Y6" s="6">
        <f>'Pile RIE'!L8</f>
        <v>8.4</v>
      </c>
    </row>
    <row r="7" spans="2:25" ht="15.6" x14ac:dyDescent="0.3">
      <c r="U7" s="32"/>
      <c r="V7" s="6" t="str">
        <f>'Pile RIE'!B9</f>
        <v>002P</v>
      </c>
      <c r="W7" s="6">
        <f>'Pile RIE'!H9</f>
        <v>-26940.799999999999</v>
      </c>
      <c r="X7" s="6">
        <f>'Pile RIE'!I9</f>
        <v>-3559.7</v>
      </c>
      <c r="Y7" s="6">
        <f>'Pile RIE'!L9</f>
        <v>7.57</v>
      </c>
    </row>
    <row r="8" spans="2:25" ht="15.6" x14ac:dyDescent="0.3">
      <c r="B8" t="s">
        <v>261</v>
      </c>
      <c r="C8" t="s">
        <v>262</v>
      </c>
      <c r="D8">
        <v>91.4</v>
      </c>
      <c r="E8">
        <v>3.81</v>
      </c>
      <c r="F8">
        <v>80.7</v>
      </c>
      <c r="G8">
        <v>10</v>
      </c>
      <c r="H8">
        <v>-26940.799999999999</v>
      </c>
      <c r="I8">
        <v>-2522.6999999999998</v>
      </c>
      <c r="J8">
        <v>-2522.6999999999998</v>
      </c>
      <c r="K8" t="s">
        <v>242</v>
      </c>
      <c r="L8">
        <v>10.68</v>
      </c>
      <c r="M8">
        <v>27100</v>
      </c>
      <c r="N8">
        <v>0</v>
      </c>
      <c r="O8">
        <v>0</v>
      </c>
      <c r="P8" t="s">
        <v>242</v>
      </c>
      <c r="Q8">
        <v>100</v>
      </c>
      <c r="R8">
        <v>0.11</v>
      </c>
      <c r="S8" t="s">
        <v>242</v>
      </c>
      <c r="U8" s="32"/>
      <c r="V8" s="6" t="str">
        <f>'Pile RIE'!B10</f>
        <v>003P</v>
      </c>
      <c r="W8" s="6">
        <f>'Pile RIE'!H10</f>
        <v>-26887.599999999999</v>
      </c>
      <c r="X8" s="6">
        <f>'Pile RIE'!I10</f>
        <v>-5063.7</v>
      </c>
      <c r="Y8" s="6">
        <f>'Pile RIE'!L10</f>
        <v>5.31</v>
      </c>
    </row>
    <row r="9" spans="2:25" ht="15.6" customHeight="1" x14ac:dyDescent="0.3">
      <c r="B9" t="s">
        <v>263</v>
      </c>
      <c r="C9" t="s">
        <v>262</v>
      </c>
      <c r="D9">
        <v>91.4</v>
      </c>
      <c r="E9">
        <v>3.81</v>
      </c>
      <c r="F9">
        <v>80.7</v>
      </c>
      <c r="G9">
        <v>10</v>
      </c>
      <c r="H9">
        <v>-26940.799999999999</v>
      </c>
      <c r="I9">
        <v>-2852.6</v>
      </c>
      <c r="J9">
        <v>-2852.6</v>
      </c>
      <c r="K9" t="s">
        <v>242</v>
      </c>
      <c r="L9">
        <v>9.44</v>
      </c>
      <c r="M9">
        <v>27100</v>
      </c>
      <c r="N9">
        <v>0</v>
      </c>
      <c r="O9">
        <v>0</v>
      </c>
      <c r="P9" t="s">
        <v>242</v>
      </c>
      <c r="Q9">
        <v>100</v>
      </c>
      <c r="R9">
        <v>0.12</v>
      </c>
      <c r="S9" t="s">
        <v>242</v>
      </c>
    </row>
    <row r="10" spans="2:25" x14ac:dyDescent="0.3">
      <c r="B10" t="s">
        <v>264</v>
      </c>
      <c r="C10" t="s">
        <v>262</v>
      </c>
      <c r="D10">
        <v>91.4</v>
      </c>
      <c r="E10">
        <v>3.81</v>
      </c>
      <c r="F10">
        <v>80.7</v>
      </c>
      <c r="G10">
        <v>10</v>
      </c>
      <c r="H10">
        <v>-26887.599999999999</v>
      </c>
      <c r="I10">
        <v>-4102.5</v>
      </c>
      <c r="J10">
        <v>-4102.5</v>
      </c>
      <c r="K10" t="s">
        <v>242</v>
      </c>
      <c r="L10">
        <v>6.55</v>
      </c>
      <c r="M10">
        <v>27047</v>
      </c>
      <c r="N10">
        <v>0</v>
      </c>
      <c r="O10">
        <v>0</v>
      </c>
      <c r="P10" t="s">
        <v>242</v>
      </c>
      <c r="Q10">
        <v>100</v>
      </c>
      <c r="R10">
        <v>0.18</v>
      </c>
      <c r="S10" t="s">
        <v>242</v>
      </c>
    </row>
    <row r="11" spans="2:25" x14ac:dyDescent="0.3">
      <c r="B11" t="s">
        <v>317</v>
      </c>
      <c r="C11" t="s">
        <v>318</v>
      </c>
      <c r="D11">
        <v>110</v>
      </c>
      <c r="E11">
        <v>2</v>
      </c>
      <c r="F11">
        <v>52.2</v>
      </c>
      <c r="G11">
        <v>10</v>
      </c>
      <c r="H11">
        <v>-32433.599999999999</v>
      </c>
      <c r="I11">
        <v>0</v>
      </c>
      <c r="J11">
        <v>0</v>
      </c>
      <c r="K11" t="s">
        <v>242</v>
      </c>
      <c r="L11">
        <v>100</v>
      </c>
      <c r="M11">
        <v>32536</v>
      </c>
      <c r="N11">
        <v>31</v>
      </c>
      <c r="O11">
        <v>31</v>
      </c>
      <c r="P11" t="s">
        <v>242</v>
      </c>
      <c r="Q11">
        <v>100</v>
      </c>
      <c r="R11">
        <v>0</v>
      </c>
      <c r="S11" t="s">
        <v>242</v>
      </c>
    </row>
    <row r="12" spans="2:25" x14ac:dyDescent="0.3">
      <c r="B12" t="s">
        <v>319</v>
      </c>
      <c r="C12" t="s">
        <v>318</v>
      </c>
      <c r="D12">
        <v>110</v>
      </c>
      <c r="E12">
        <v>2</v>
      </c>
      <c r="F12">
        <v>52.2</v>
      </c>
      <c r="G12">
        <v>10</v>
      </c>
      <c r="H12">
        <v>-32433.599999999999</v>
      </c>
      <c r="I12">
        <v>-27.1</v>
      </c>
      <c r="J12">
        <v>-27.1</v>
      </c>
      <c r="K12" t="s">
        <v>242</v>
      </c>
      <c r="L12">
        <v>100</v>
      </c>
      <c r="M12">
        <v>32536</v>
      </c>
      <c r="N12">
        <v>0</v>
      </c>
      <c r="O12">
        <v>0</v>
      </c>
      <c r="P12" t="s">
        <v>242</v>
      </c>
      <c r="Q12">
        <v>100</v>
      </c>
      <c r="R12">
        <v>0</v>
      </c>
      <c r="S12" t="s">
        <v>242</v>
      </c>
    </row>
    <row r="13" spans="2:25" x14ac:dyDescent="0.3">
      <c r="B13" t="s">
        <v>320</v>
      </c>
      <c r="C13" t="s">
        <v>318</v>
      </c>
      <c r="D13">
        <v>110</v>
      </c>
      <c r="E13">
        <v>2</v>
      </c>
      <c r="F13">
        <v>52.2</v>
      </c>
      <c r="G13">
        <v>10</v>
      </c>
      <c r="H13">
        <v>-32433.599999999999</v>
      </c>
      <c r="I13">
        <v>0</v>
      </c>
      <c r="J13">
        <v>0</v>
      </c>
      <c r="K13" t="s">
        <v>242</v>
      </c>
      <c r="L13">
        <v>100</v>
      </c>
      <c r="M13">
        <v>32536</v>
      </c>
      <c r="N13">
        <v>11</v>
      </c>
      <c r="O13">
        <v>11</v>
      </c>
      <c r="P13" t="s">
        <v>242</v>
      </c>
      <c r="Q13">
        <v>100</v>
      </c>
      <c r="R13">
        <v>0</v>
      </c>
      <c r="S13" t="s">
        <v>242</v>
      </c>
    </row>
    <row r="14" spans="2:25" x14ac:dyDescent="0.3">
      <c r="B14" t="s">
        <v>321</v>
      </c>
      <c r="C14" t="s">
        <v>318</v>
      </c>
      <c r="D14">
        <v>110</v>
      </c>
      <c r="E14">
        <v>2</v>
      </c>
      <c r="F14">
        <v>52.2</v>
      </c>
      <c r="G14">
        <v>10</v>
      </c>
      <c r="H14">
        <v>-32433.599999999999</v>
      </c>
      <c r="I14">
        <v>-108.7</v>
      </c>
      <c r="J14">
        <v>-108.7</v>
      </c>
      <c r="K14" t="s">
        <v>242</v>
      </c>
      <c r="L14">
        <v>100</v>
      </c>
      <c r="M14">
        <v>32536</v>
      </c>
      <c r="N14">
        <v>0</v>
      </c>
      <c r="O14">
        <v>0</v>
      </c>
      <c r="P14" t="s">
        <v>242</v>
      </c>
      <c r="Q14">
        <v>100</v>
      </c>
      <c r="R14">
        <v>0</v>
      </c>
      <c r="S14" t="s">
        <v>242</v>
      </c>
    </row>
    <row r="15" spans="2:25" x14ac:dyDescent="0.3">
      <c r="B15" t="s">
        <v>322</v>
      </c>
      <c r="C15" t="s">
        <v>318</v>
      </c>
      <c r="D15">
        <v>110</v>
      </c>
      <c r="E15">
        <v>2</v>
      </c>
      <c r="F15">
        <v>52.2</v>
      </c>
      <c r="G15">
        <v>10</v>
      </c>
      <c r="H15">
        <v>-32433.599999999999</v>
      </c>
      <c r="I15">
        <v>-47.3</v>
      </c>
      <c r="J15">
        <v>-47.3</v>
      </c>
      <c r="K15" t="s">
        <v>242</v>
      </c>
      <c r="L15">
        <v>100</v>
      </c>
      <c r="M15">
        <v>32536</v>
      </c>
      <c r="N15">
        <v>0</v>
      </c>
      <c r="O15">
        <v>0</v>
      </c>
      <c r="P15" t="s">
        <v>242</v>
      </c>
      <c r="Q15">
        <v>100</v>
      </c>
      <c r="R15">
        <v>0</v>
      </c>
      <c r="S15" t="s">
        <v>242</v>
      </c>
    </row>
    <row r="16" spans="2:25" x14ac:dyDescent="0.3">
      <c r="B16" t="s">
        <v>323</v>
      </c>
      <c r="C16" t="s">
        <v>318</v>
      </c>
      <c r="D16">
        <v>110</v>
      </c>
      <c r="E16">
        <v>2</v>
      </c>
      <c r="F16">
        <v>52.2</v>
      </c>
      <c r="G16">
        <v>10</v>
      </c>
      <c r="H16">
        <v>-32433.599999999999</v>
      </c>
      <c r="I16">
        <v>-121.7</v>
      </c>
      <c r="J16">
        <v>-121.7</v>
      </c>
      <c r="K16" t="s">
        <v>242</v>
      </c>
      <c r="L16">
        <v>100</v>
      </c>
      <c r="M16">
        <v>32536</v>
      </c>
      <c r="N16">
        <v>0</v>
      </c>
      <c r="O16">
        <v>0</v>
      </c>
      <c r="P16" t="s">
        <v>242</v>
      </c>
      <c r="Q16">
        <v>100</v>
      </c>
      <c r="R16">
        <v>0</v>
      </c>
      <c r="S16" t="s">
        <v>242</v>
      </c>
    </row>
    <row r="18" spans="2:2" x14ac:dyDescent="0.3">
      <c r="B18" t="s">
        <v>36</v>
      </c>
    </row>
  </sheetData>
  <mergeCells count="2">
    <mergeCell ref="U3:U5"/>
    <mergeCell ref="U6:U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23AD8-F65D-4D2E-8DE4-373A9A67B5B3}">
  <dimension ref="B1:S18"/>
  <sheetViews>
    <sheetView topLeftCell="L1" workbookViewId="0">
      <selection activeCell="I18" sqref="I18"/>
    </sheetView>
  </sheetViews>
  <sheetFormatPr defaultRowHeight="14.4" x14ac:dyDescent="0.3"/>
  <sheetData>
    <row r="1" spans="2:19" x14ac:dyDescent="0.3">
      <c r="G1" t="s">
        <v>37</v>
      </c>
      <c r="H1" t="s">
        <v>236</v>
      </c>
      <c r="I1" t="s">
        <v>237</v>
      </c>
      <c r="J1" t="s">
        <v>238</v>
      </c>
      <c r="K1" t="s">
        <v>239</v>
      </c>
      <c r="L1" t="s">
        <v>240</v>
      </c>
      <c r="M1" t="s">
        <v>241</v>
      </c>
      <c r="N1" t="s">
        <v>187</v>
      </c>
      <c r="O1" t="s">
        <v>355</v>
      </c>
      <c r="P1" t="s">
        <v>347</v>
      </c>
    </row>
    <row r="3" spans="2:19" x14ac:dyDescent="0.3">
      <c r="B3" t="s">
        <v>242</v>
      </c>
      <c r="C3" t="s">
        <v>243</v>
      </c>
      <c r="D3" t="s">
        <v>24</v>
      </c>
      <c r="E3" t="s">
        <v>308</v>
      </c>
      <c r="F3" t="s">
        <v>309</v>
      </c>
      <c r="G3" t="s">
        <v>200</v>
      </c>
      <c r="H3" t="s">
        <v>310</v>
      </c>
      <c r="I3" t="s">
        <v>311</v>
      </c>
      <c r="J3" t="s">
        <v>312</v>
      </c>
      <c r="K3" t="s">
        <v>24</v>
      </c>
      <c r="L3" t="s">
        <v>23</v>
      </c>
      <c r="M3" t="s">
        <v>245</v>
      </c>
      <c r="N3" t="s">
        <v>246</v>
      </c>
      <c r="O3" t="s">
        <v>352</v>
      </c>
      <c r="P3" t="s">
        <v>24</v>
      </c>
      <c r="Q3" t="s">
        <v>23</v>
      </c>
    </row>
    <row r="4" spans="2:19" x14ac:dyDescent="0.3">
      <c r="B4" t="s">
        <v>247</v>
      </c>
      <c r="D4" t="s">
        <v>313</v>
      </c>
      <c r="E4" t="s">
        <v>314</v>
      </c>
      <c r="F4" t="s">
        <v>248</v>
      </c>
      <c r="G4" t="s">
        <v>249</v>
      </c>
      <c r="H4" t="s">
        <v>250</v>
      </c>
      <c r="I4" t="s">
        <v>43</v>
      </c>
      <c r="J4" t="s">
        <v>252</v>
      </c>
      <c r="K4" t="s">
        <v>265</v>
      </c>
      <c r="L4" t="s">
        <v>251</v>
      </c>
      <c r="M4" t="s">
        <v>250</v>
      </c>
      <c r="N4" t="s">
        <v>43</v>
      </c>
      <c r="O4" t="s">
        <v>252</v>
      </c>
      <c r="P4" t="s">
        <v>265</v>
      </c>
      <c r="Q4" t="s">
        <v>251</v>
      </c>
      <c r="R4" t="s">
        <v>253</v>
      </c>
      <c r="S4" t="s">
        <v>254</v>
      </c>
    </row>
    <row r="5" spans="2:19" x14ac:dyDescent="0.3">
      <c r="D5" t="s">
        <v>255</v>
      </c>
      <c r="E5" t="s">
        <v>256</v>
      </c>
      <c r="H5" t="s">
        <v>315</v>
      </c>
      <c r="I5" t="s">
        <v>316</v>
      </c>
      <c r="J5" t="s">
        <v>50</v>
      </c>
      <c r="K5" t="s">
        <v>50</v>
      </c>
      <c r="L5" t="s">
        <v>258</v>
      </c>
      <c r="M5" t="s">
        <v>257</v>
      </c>
      <c r="N5" t="s">
        <v>50</v>
      </c>
      <c r="O5" t="s">
        <v>50</v>
      </c>
      <c r="P5" t="s">
        <v>50</v>
      </c>
      <c r="Q5" t="s">
        <v>258</v>
      </c>
      <c r="R5" t="s">
        <v>51</v>
      </c>
      <c r="S5" t="s">
        <v>50</v>
      </c>
    </row>
    <row r="6" spans="2:19" x14ac:dyDescent="0.3">
      <c r="D6" t="s">
        <v>47</v>
      </c>
      <c r="E6" t="s">
        <v>47</v>
      </c>
      <c r="F6" t="s">
        <v>259</v>
      </c>
      <c r="G6" t="s">
        <v>188</v>
      </c>
      <c r="H6" t="s">
        <v>259</v>
      </c>
      <c r="I6" t="s">
        <v>259</v>
      </c>
      <c r="J6" t="s">
        <v>259</v>
      </c>
      <c r="K6" t="s">
        <v>209</v>
      </c>
      <c r="L6" t="s">
        <v>260</v>
      </c>
      <c r="M6" t="s">
        <v>259</v>
      </c>
      <c r="N6" t="s">
        <v>259</v>
      </c>
      <c r="O6" t="s">
        <v>259</v>
      </c>
      <c r="P6" t="s">
        <v>209</v>
      </c>
      <c r="Q6" t="s">
        <v>260</v>
      </c>
      <c r="R6" t="s">
        <v>66</v>
      </c>
      <c r="S6" t="s">
        <v>209</v>
      </c>
    </row>
    <row r="8" spans="2:19" x14ac:dyDescent="0.3">
      <c r="B8" t="s">
        <v>261</v>
      </c>
      <c r="C8" t="s">
        <v>262</v>
      </c>
      <c r="D8">
        <v>91.4</v>
      </c>
      <c r="E8">
        <v>3.81</v>
      </c>
      <c r="F8">
        <v>80.7</v>
      </c>
      <c r="G8">
        <v>10</v>
      </c>
      <c r="H8">
        <v>-26940.799999999999</v>
      </c>
      <c r="I8">
        <v>-3208.9</v>
      </c>
      <c r="J8">
        <v>-3208.9</v>
      </c>
      <c r="K8" t="s">
        <v>242</v>
      </c>
      <c r="L8">
        <v>8.4</v>
      </c>
      <c r="M8">
        <v>27100</v>
      </c>
      <c r="N8">
        <v>0</v>
      </c>
      <c r="O8">
        <v>0</v>
      </c>
      <c r="P8" t="s">
        <v>242</v>
      </c>
      <c r="Q8">
        <v>100</v>
      </c>
      <c r="R8">
        <v>0.14000000000000001</v>
      </c>
      <c r="S8" t="s">
        <v>242</v>
      </c>
    </row>
    <row r="9" spans="2:19" x14ac:dyDescent="0.3">
      <c r="B9" t="s">
        <v>263</v>
      </c>
      <c r="C9" t="s">
        <v>262</v>
      </c>
      <c r="D9">
        <v>91.4</v>
      </c>
      <c r="E9">
        <v>3.81</v>
      </c>
      <c r="F9">
        <v>80.7</v>
      </c>
      <c r="G9">
        <v>10</v>
      </c>
      <c r="H9">
        <v>-26940.799999999999</v>
      </c>
      <c r="I9">
        <v>-3559.7</v>
      </c>
      <c r="J9">
        <v>-3559.7</v>
      </c>
      <c r="K9" t="s">
        <v>242</v>
      </c>
      <c r="L9">
        <v>7.57</v>
      </c>
      <c r="M9">
        <v>27100</v>
      </c>
      <c r="N9">
        <v>0</v>
      </c>
      <c r="O9">
        <v>0</v>
      </c>
      <c r="P9" t="s">
        <v>242</v>
      </c>
      <c r="Q9">
        <v>100</v>
      </c>
      <c r="R9">
        <v>0.16</v>
      </c>
      <c r="S9" t="s">
        <v>242</v>
      </c>
    </row>
    <row r="10" spans="2:19" x14ac:dyDescent="0.3">
      <c r="B10" t="s">
        <v>264</v>
      </c>
      <c r="C10" t="s">
        <v>262</v>
      </c>
      <c r="D10">
        <v>91.4</v>
      </c>
      <c r="E10">
        <v>3.81</v>
      </c>
      <c r="F10">
        <v>80.7</v>
      </c>
      <c r="G10">
        <v>10</v>
      </c>
      <c r="H10">
        <v>-26887.599999999999</v>
      </c>
      <c r="I10">
        <v>-5063.7</v>
      </c>
      <c r="J10">
        <v>-5063.7</v>
      </c>
      <c r="K10" t="s">
        <v>242</v>
      </c>
      <c r="L10">
        <v>5.31</v>
      </c>
      <c r="M10">
        <v>27047</v>
      </c>
      <c r="N10">
        <v>0</v>
      </c>
      <c r="O10">
        <v>0</v>
      </c>
      <c r="P10" t="s">
        <v>242</v>
      </c>
      <c r="Q10">
        <v>100</v>
      </c>
      <c r="R10">
        <v>0.22</v>
      </c>
      <c r="S10" t="s">
        <v>242</v>
      </c>
    </row>
    <row r="11" spans="2:19" x14ac:dyDescent="0.3">
      <c r="B11" t="s">
        <v>317</v>
      </c>
      <c r="C11" t="s">
        <v>318</v>
      </c>
      <c r="D11">
        <v>110</v>
      </c>
      <c r="E11">
        <v>2</v>
      </c>
      <c r="F11">
        <v>52.2</v>
      </c>
      <c r="G11">
        <v>10</v>
      </c>
      <c r="H11">
        <v>-32433.599999999999</v>
      </c>
      <c r="I11">
        <v>0</v>
      </c>
      <c r="J11">
        <v>0</v>
      </c>
      <c r="K11" t="s">
        <v>242</v>
      </c>
      <c r="L11">
        <v>100</v>
      </c>
      <c r="M11">
        <v>32536</v>
      </c>
      <c r="N11">
        <v>72</v>
      </c>
      <c r="O11">
        <v>72</v>
      </c>
      <c r="P11" t="s">
        <v>242</v>
      </c>
      <c r="Q11">
        <v>100</v>
      </c>
      <c r="R11">
        <v>0</v>
      </c>
      <c r="S11" t="s">
        <v>242</v>
      </c>
    </row>
    <row r="12" spans="2:19" x14ac:dyDescent="0.3">
      <c r="B12" t="s">
        <v>319</v>
      </c>
      <c r="C12" t="s">
        <v>318</v>
      </c>
      <c r="D12">
        <v>110</v>
      </c>
      <c r="E12">
        <v>2</v>
      </c>
      <c r="F12">
        <v>52.2</v>
      </c>
      <c r="G12">
        <v>10</v>
      </c>
      <c r="H12">
        <v>-32433.599999999999</v>
      </c>
      <c r="I12">
        <v>-33.299999999999997</v>
      </c>
      <c r="J12">
        <v>-33.299999999999997</v>
      </c>
      <c r="K12" t="s">
        <v>242</v>
      </c>
      <c r="L12">
        <v>100</v>
      </c>
      <c r="M12">
        <v>32536</v>
      </c>
      <c r="N12">
        <v>0</v>
      </c>
      <c r="O12">
        <v>0</v>
      </c>
      <c r="P12" t="s">
        <v>242</v>
      </c>
      <c r="Q12">
        <v>100</v>
      </c>
      <c r="R12">
        <v>0</v>
      </c>
      <c r="S12" t="s">
        <v>242</v>
      </c>
    </row>
    <row r="13" spans="2:19" x14ac:dyDescent="0.3">
      <c r="B13" t="s">
        <v>320</v>
      </c>
      <c r="C13" t="s">
        <v>318</v>
      </c>
      <c r="D13">
        <v>110</v>
      </c>
      <c r="E13">
        <v>2</v>
      </c>
      <c r="F13">
        <v>52.2</v>
      </c>
      <c r="G13">
        <v>10</v>
      </c>
      <c r="H13">
        <v>-32433.599999999999</v>
      </c>
      <c r="I13">
        <v>0</v>
      </c>
      <c r="J13">
        <v>0</v>
      </c>
      <c r="K13" t="s">
        <v>242</v>
      </c>
      <c r="L13">
        <v>100</v>
      </c>
      <c r="M13">
        <v>32536</v>
      </c>
      <c r="N13">
        <v>21.8</v>
      </c>
      <c r="O13">
        <v>21.8</v>
      </c>
      <c r="P13" t="s">
        <v>242</v>
      </c>
      <c r="Q13">
        <v>100</v>
      </c>
      <c r="R13">
        <v>0</v>
      </c>
      <c r="S13" t="s">
        <v>242</v>
      </c>
    </row>
    <row r="14" spans="2:19" x14ac:dyDescent="0.3">
      <c r="B14" t="s">
        <v>321</v>
      </c>
      <c r="C14" t="s">
        <v>318</v>
      </c>
      <c r="D14">
        <v>110</v>
      </c>
      <c r="E14">
        <v>2</v>
      </c>
      <c r="F14">
        <v>52.2</v>
      </c>
      <c r="G14">
        <v>10</v>
      </c>
      <c r="H14">
        <v>-32433.599999999999</v>
      </c>
      <c r="I14">
        <v>-144.69999999999999</v>
      </c>
      <c r="J14">
        <v>-144.69999999999999</v>
      </c>
      <c r="K14" t="s">
        <v>242</v>
      </c>
      <c r="L14">
        <v>100</v>
      </c>
      <c r="M14">
        <v>32536</v>
      </c>
      <c r="N14">
        <v>0</v>
      </c>
      <c r="O14">
        <v>0</v>
      </c>
      <c r="P14" t="s">
        <v>242</v>
      </c>
      <c r="Q14">
        <v>100</v>
      </c>
      <c r="R14">
        <v>0.01</v>
      </c>
      <c r="S14" t="s">
        <v>242</v>
      </c>
    </row>
    <row r="15" spans="2:19" x14ac:dyDescent="0.3">
      <c r="B15" t="s">
        <v>322</v>
      </c>
      <c r="C15" t="s">
        <v>318</v>
      </c>
      <c r="D15">
        <v>110</v>
      </c>
      <c r="E15">
        <v>2</v>
      </c>
      <c r="F15">
        <v>52.2</v>
      </c>
      <c r="G15">
        <v>10</v>
      </c>
      <c r="H15">
        <v>-32433.599999999999</v>
      </c>
      <c r="I15">
        <v>-53.9</v>
      </c>
      <c r="J15">
        <v>-53.9</v>
      </c>
      <c r="K15" t="s">
        <v>242</v>
      </c>
      <c r="L15">
        <v>100</v>
      </c>
      <c r="M15">
        <v>32536</v>
      </c>
      <c r="N15">
        <v>0</v>
      </c>
      <c r="O15">
        <v>0</v>
      </c>
      <c r="P15" t="s">
        <v>242</v>
      </c>
      <c r="Q15">
        <v>100</v>
      </c>
      <c r="R15">
        <v>0</v>
      </c>
      <c r="S15" t="s">
        <v>242</v>
      </c>
    </row>
    <row r="16" spans="2:19" x14ac:dyDescent="0.3">
      <c r="B16" t="s">
        <v>323</v>
      </c>
      <c r="C16" t="s">
        <v>318</v>
      </c>
      <c r="D16">
        <v>110</v>
      </c>
      <c r="E16">
        <v>2</v>
      </c>
      <c r="F16">
        <v>52.2</v>
      </c>
      <c r="G16">
        <v>10</v>
      </c>
      <c r="H16">
        <v>-32433.599999999999</v>
      </c>
      <c r="I16">
        <v>-168</v>
      </c>
      <c r="J16">
        <v>-168</v>
      </c>
      <c r="K16" t="s">
        <v>242</v>
      </c>
      <c r="L16">
        <v>100</v>
      </c>
      <c r="M16">
        <v>32536</v>
      </c>
      <c r="N16">
        <v>0</v>
      </c>
      <c r="O16">
        <v>0</v>
      </c>
      <c r="P16" t="s">
        <v>242</v>
      </c>
      <c r="Q16">
        <v>100</v>
      </c>
      <c r="R16">
        <v>0.01</v>
      </c>
      <c r="S16" t="s">
        <v>242</v>
      </c>
    </row>
    <row r="18" spans="2:2" x14ac:dyDescent="0.3">
      <c r="B18"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FC5DB-678C-47AD-9F25-130EEA91746E}">
  <dimension ref="C1:O126"/>
  <sheetViews>
    <sheetView topLeftCell="F1" zoomScale="80" workbookViewId="0">
      <selection activeCell="O16" sqref="O16"/>
    </sheetView>
  </sheetViews>
  <sheetFormatPr defaultRowHeight="14.4" x14ac:dyDescent="0.3"/>
  <cols>
    <col min="11" max="11" width="7.88671875" customWidth="1"/>
    <col min="12" max="12" width="14.44140625" customWidth="1"/>
    <col min="13" max="13" width="15" customWidth="1"/>
    <col min="14" max="14" width="14.21875" customWidth="1"/>
    <col min="15" max="15" width="11.44140625" customWidth="1"/>
  </cols>
  <sheetData>
    <row r="1" spans="3:15" x14ac:dyDescent="0.3">
      <c r="D1" t="s">
        <v>9</v>
      </c>
      <c r="E1" t="s">
        <v>10</v>
      </c>
      <c r="F1" t="s">
        <v>11</v>
      </c>
    </row>
    <row r="4" spans="3:15" ht="31.2" x14ac:dyDescent="0.3">
      <c r="C4" t="s">
        <v>12</v>
      </c>
      <c r="D4" t="s">
        <v>13</v>
      </c>
      <c r="E4" t="s">
        <v>14</v>
      </c>
      <c r="F4" t="s">
        <v>15</v>
      </c>
      <c r="G4" t="s">
        <v>16</v>
      </c>
      <c r="K4" s="3" t="s">
        <v>17</v>
      </c>
      <c r="L4" s="3" t="s">
        <v>18</v>
      </c>
      <c r="M4" s="3" t="s">
        <v>22</v>
      </c>
      <c r="N4" s="4" t="s">
        <v>19</v>
      </c>
      <c r="O4" s="3" t="s">
        <v>20</v>
      </c>
    </row>
    <row r="5" spans="3:15" ht="15.6" x14ac:dyDescent="0.3">
      <c r="K5" s="5">
        <f>C8</f>
        <v>1</v>
      </c>
      <c r="L5" s="5">
        <f t="shared" ref="L5:O5" si="0">D8</f>
        <v>0.38216099999999997</v>
      </c>
      <c r="M5" s="5">
        <f t="shared" si="0"/>
        <v>2197.6653000000001</v>
      </c>
      <c r="N5" s="5">
        <f t="shared" si="0"/>
        <v>0.17343932000000001</v>
      </c>
      <c r="O5" s="5">
        <f t="shared" si="0"/>
        <v>2.6166982999999999</v>
      </c>
    </row>
    <row r="6" spans="3:15" ht="15.6" x14ac:dyDescent="0.3">
      <c r="K6" s="5">
        <f>C10</f>
        <v>2</v>
      </c>
      <c r="L6" s="5">
        <f t="shared" ref="L6:O6" si="1">D10</f>
        <v>0.44210100000000002</v>
      </c>
      <c r="M6" s="5">
        <f t="shared" si="1"/>
        <v>1526.7102</v>
      </c>
      <c r="N6" s="5">
        <f t="shared" si="1"/>
        <v>0.12959793</v>
      </c>
      <c r="O6" s="5">
        <f t="shared" si="1"/>
        <v>2.2619286999999999</v>
      </c>
    </row>
    <row r="7" spans="3:15" ht="15.6" x14ac:dyDescent="0.3">
      <c r="K7" s="5">
        <f>C12</f>
        <v>3</v>
      </c>
      <c r="L7" s="5">
        <f t="shared" ref="L7:O7" si="2">D12</f>
        <v>0.61340799999999995</v>
      </c>
      <c r="M7" s="5">
        <f t="shared" si="2"/>
        <v>2979.5430999999999</v>
      </c>
      <c r="N7" s="5">
        <f t="shared" si="2"/>
        <v>6.7319562999999999E-2</v>
      </c>
      <c r="O7" s="5">
        <f t="shared" si="2"/>
        <v>1.6302361999999999</v>
      </c>
    </row>
    <row r="8" spans="3:15" ht="15.6" x14ac:dyDescent="0.3">
      <c r="C8">
        <v>1</v>
      </c>
      <c r="D8">
        <v>0.38216099999999997</v>
      </c>
      <c r="E8" s="2">
        <v>2197.6653000000001</v>
      </c>
      <c r="F8" s="2">
        <v>0.17343932000000001</v>
      </c>
      <c r="G8">
        <v>2.6166982999999999</v>
      </c>
      <c r="K8" s="5">
        <f>C14</f>
        <v>4</v>
      </c>
      <c r="L8" s="5">
        <f t="shared" ref="L8:O8" si="3">D14</f>
        <v>1.081</v>
      </c>
      <c r="M8" s="5">
        <f t="shared" si="3"/>
        <v>2021.4529</v>
      </c>
      <c r="N8" s="5">
        <f t="shared" si="3"/>
        <v>2.1676477E-2</v>
      </c>
      <c r="O8" s="5">
        <f t="shared" si="3"/>
        <v>0.92506920000000004</v>
      </c>
    </row>
    <row r="9" spans="3:15" ht="15.6" x14ac:dyDescent="0.3">
      <c r="K9" s="5">
        <f>C16</f>
        <v>5</v>
      </c>
      <c r="L9" s="5">
        <f>D16</f>
        <v>1.1510720000000001</v>
      </c>
      <c r="M9" s="5">
        <f t="shared" ref="M9:O9" si="4">E16</f>
        <v>1124.7114999999999</v>
      </c>
      <c r="N9" s="5">
        <f t="shared" si="4"/>
        <v>1.9117680000000001E-2</v>
      </c>
      <c r="O9" s="5">
        <f t="shared" si="4"/>
        <v>0.86875530000000001</v>
      </c>
    </row>
    <row r="10" spans="3:15" ht="15.6" x14ac:dyDescent="0.3">
      <c r="C10">
        <v>2</v>
      </c>
      <c r="D10">
        <v>0.44210100000000002</v>
      </c>
      <c r="E10" s="2">
        <v>1526.7102</v>
      </c>
      <c r="F10" s="2">
        <v>0.12959793</v>
      </c>
      <c r="G10">
        <v>2.2619286999999999</v>
      </c>
      <c r="K10" s="5" t="s">
        <v>21</v>
      </c>
      <c r="L10" s="5"/>
      <c r="M10" s="5"/>
      <c r="N10" s="5"/>
      <c r="O10" s="5"/>
    </row>
    <row r="11" spans="3:15" ht="15.6" x14ac:dyDescent="0.3">
      <c r="K11" s="5" t="s">
        <v>21</v>
      </c>
      <c r="L11" s="5"/>
      <c r="M11" s="5"/>
      <c r="N11" s="5"/>
      <c r="O11" s="5"/>
    </row>
    <row r="12" spans="3:15" ht="15.6" x14ac:dyDescent="0.3">
      <c r="C12">
        <v>3</v>
      </c>
      <c r="D12">
        <v>0.61340799999999995</v>
      </c>
      <c r="E12" s="2">
        <v>2979.5430999999999</v>
      </c>
      <c r="F12" s="2">
        <v>6.7319562999999999E-2</v>
      </c>
      <c r="G12">
        <v>1.6302361999999999</v>
      </c>
      <c r="K12" s="5">
        <f>C118</f>
        <v>56</v>
      </c>
      <c r="L12" s="5">
        <f>D118</f>
        <v>23.047094000000001</v>
      </c>
      <c r="M12" s="5">
        <f t="shared" ref="M12:O12" si="5">E118</f>
        <v>590.08725000000004</v>
      </c>
      <c r="N12" s="5">
        <f t="shared" si="5"/>
        <v>4.7687866000000002E-5</v>
      </c>
      <c r="O12" s="5">
        <f t="shared" si="5"/>
        <v>4.3389400000000002E-2</v>
      </c>
    </row>
    <row r="13" spans="3:15" ht="15.6" x14ac:dyDescent="0.3">
      <c r="K13" s="6">
        <f>C120</f>
        <v>57</v>
      </c>
      <c r="L13" s="6">
        <f t="shared" ref="L13:O13" si="6">D120</f>
        <v>24.183408</v>
      </c>
      <c r="M13" s="6">
        <f t="shared" si="6"/>
        <v>349.40230000000003</v>
      </c>
      <c r="N13" s="6">
        <f t="shared" si="6"/>
        <v>4.3311702E-5</v>
      </c>
      <c r="O13" s="6">
        <f t="shared" si="6"/>
        <v>4.1350699999999997E-2</v>
      </c>
    </row>
    <row r="14" spans="3:15" ht="15.6" x14ac:dyDescent="0.3">
      <c r="C14">
        <v>4</v>
      </c>
      <c r="D14">
        <v>1.081</v>
      </c>
      <c r="E14" s="2">
        <v>2021.4529</v>
      </c>
      <c r="F14" s="2">
        <v>2.1676477E-2</v>
      </c>
      <c r="G14">
        <v>0.92506920000000004</v>
      </c>
      <c r="K14" s="6">
        <f>C122</f>
        <v>58</v>
      </c>
      <c r="L14" s="6">
        <f t="shared" ref="L14:O14" si="7">D122</f>
        <v>24.444976</v>
      </c>
      <c r="M14" s="6">
        <f t="shared" si="7"/>
        <v>367.51242000000002</v>
      </c>
      <c r="N14" s="6">
        <f t="shared" si="7"/>
        <v>4.2389765999999999E-5</v>
      </c>
      <c r="O14" s="6">
        <f t="shared" si="7"/>
        <v>4.0908199999999999E-2</v>
      </c>
    </row>
    <row r="15" spans="3:15" ht="15.6" x14ac:dyDescent="0.3">
      <c r="K15" s="6">
        <f>C124</f>
        <v>59</v>
      </c>
      <c r="L15" s="6">
        <f t="shared" ref="L15:O15" si="8">D124</f>
        <v>25.172784</v>
      </c>
      <c r="M15" s="6">
        <f t="shared" si="8"/>
        <v>205.06677999999999</v>
      </c>
      <c r="N15" s="6">
        <f t="shared" si="8"/>
        <v>3.9974010999999997E-5</v>
      </c>
      <c r="O15" s="6">
        <f t="shared" si="8"/>
        <v>3.9725400000000001E-2</v>
      </c>
    </row>
    <row r="16" spans="3:15" ht="15.6" x14ac:dyDescent="0.3">
      <c r="C16">
        <v>5</v>
      </c>
      <c r="D16">
        <v>1.1510720000000001</v>
      </c>
      <c r="E16" s="2">
        <v>1124.7114999999999</v>
      </c>
      <c r="F16" s="2">
        <v>1.9117680000000001E-2</v>
      </c>
      <c r="G16">
        <v>0.86875530000000001</v>
      </c>
      <c r="K16" s="6">
        <f>C126</f>
        <v>60</v>
      </c>
      <c r="L16" s="6">
        <f t="shared" ref="L16:O16" si="9">D126</f>
        <v>25.250060000000001</v>
      </c>
      <c r="M16" s="6">
        <f t="shared" si="9"/>
        <v>59.941688999999997</v>
      </c>
      <c r="N16" s="6">
        <f t="shared" si="9"/>
        <v>3.9729710000000001E-5</v>
      </c>
      <c r="O16" s="6">
        <f t="shared" si="9"/>
        <v>3.9603899999999997E-2</v>
      </c>
    </row>
    <row r="18" spans="3:7" x14ac:dyDescent="0.3">
      <c r="C18">
        <v>6</v>
      </c>
      <c r="D18">
        <v>1.5916300000000001</v>
      </c>
      <c r="E18" s="2">
        <v>1259.5981999999999</v>
      </c>
      <c r="F18" s="2">
        <v>9.9989924000000001E-3</v>
      </c>
      <c r="G18">
        <v>0.62828689999999998</v>
      </c>
    </row>
    <row r="20" spans="3:7" x14ac:dyDescent="0.3">
      <c r="C20">
        <v>7</v>
      </c>
      <c r="D20">
        <v>2.1549580000000002</v>
      </c>
      <c r="E20" s="2">
        <v>2317.0210000000002</v>
      </c>
      <c r="F20" s="2">
        <v>5.4545968000000002E-3</v>
      </c>
      <c r="G20">
        <v>0.46404620000000002</v>
      </c>
    </row>
    <row r="22" spans="3:7" x14ac:dyDescent="0.3">
      <c r="C22">
        <v>8</v>
      </c>
      <c r="D22">
        <v>2.449843</v>
      </c>
      <c r="E22" s="2">
        <v>1190.7583999999999</v>
      </c>
      <c r="F22" s="2">
        <v>4.2204998000000002E-3</v>
      </c>
      <c r="G22">
        <v>0.40818949999999998</v>
      </c>
    </row>
    <row r="24" spans="3:7" x14ac:dyDescent="0.3">
      <c r="C24">
        <v>9</v>
      </c>
      <c r="D24">
        <v>2.6885219999999999</v>
      </c>
      <c r="E24" s="2">
        <v>1495.4975999999999</v>
      </c>
      <c r="F24" s="2">
        <v>3.5043951E-3</v>
      </c>
      <c r="G24">
        <v>0.37195159999999999</v>
      </c>
    </row>
    <row r="26" spans="3:7" x14ac:dyDescent="0.3">
      <c r="C26">
        <v>10</v>
      </c>
      <c r="D26">
        <v>3.794378</v>
      </c>
      <c r="E26" s="2">
        <v>1658.0337</v>
      </c>
      <c r="F26" s="2">
        <v>1.7593779E-3</v>
      </c>
      <c r="G26">
        <v>0.2635478</v>
      </c>
    </row>
    <row r="28" spans="3:7" x14ac:dyDescent="0.3">
      <c r="C28">
        <v>11</v>
      </c>
      <c r="D28">
        <v>4.0460839999999996</v>
      </c>
      <c r="E28" s="2">
        <v>1043.7559000000001</v>
      </c>
      <c r="F28" s="2">
        <v>1.5472851000000001E-3</v>
      </c>
      <c r="G28">
        <v>0.2471525</v>
      </c>
    </row>
    <row r="30" spans="3:7" x14ac:dyDescent="0.3">
      <c r="C30">
        <v>12</v>
      </c>
      <c r="D30">
        <v>4.3582150000000004</v>
      </c>
      <c r="E30" s="2">
        <v>1371.9083000000001</v>
      </c>
      <c r="F30" s="2">
        <v>1.3335921E-3</v>
      </c>
      <c r="G30">
        <v>0.22945180000000001</v>
      </c>
    </row>
    <row r="32" spans="3:7" x14ac:dyDescent="0.3">
      <c r="C32">
        <v>13</v>
      </c>
      <c r="D32">
        <v>4.419003</v>
      </c>
      <c r="E32" s="2">
        <v>803.60128999999995</v>
      </c>
      <c r="F32" s="2">
        <v>1.2971545E-3</v>
      </c>
      <c r="G32">
        <v>0.22629540000000001</v>
      </c>
    </row>
    <row r="34" spans="3:7" x14ac:dyDescent="0.3">
      <c r="C34">
        <v>14</v>
      </c>
      <c r="D34">
        <v>5.4783239999999997</v>
      </c>
      <c r="E34" s="2">
        <v>965.05867000000001</v>
      </c>
      <c r="F34" s="2">
        <v>8.4400462999999995E-4</v>
      </c>
      <c r="G34">
        <v>0.18253759999999999</v>
      </c>
    </row>
    <row r="36" spans="3:7" x14ac:dyDescent="0.3">
      <c r="C36">
        <v>15</v>
      </c>
      <c r="D36">
        <v>5.8585789999999998</v>
      </c>
      <c r="E36" s="2">
        <v>1323.3279</v>
      </c>
      <c r="F36" s="2">
        <v>7.3799876000000002E-4</v>
      </c>
      <c r="G36">
        <v>0.17068990000000001</v>
      </c>
    </row>
    <row r="38" spans="3:7" x14ac:dyDescent="0.3">
      <c r="C38">
        <v>16</v>
      </c>
      <c r="D38">
        <v>6.1352010000000003</v>
      </c>
      <c r="E38" s="2">
        <v>848.44511</v>
      </c>
      <c r="F38" s="2">
        <v>6.7294971000000003E-4</v>
      </c>
      <c r="G38">
        <v>0.16299379999999999</v>
      </c>
    </row>
    <row r="40" spans="3:7" x14ac:dyDescent="0.3">
      <c r="C40">
        <v>17</v>
      </c>
      <c r="D40">
        <v>6.4474819999999999</v>
      </c>
      <c r="E40" s="2">
        <v>936.32572000000005</v>
      </c>
      <c r="F40" s="2">
        <v>6.0934035999999996E-4</v>
      </c>
      <c r="G40">
        <v>0.1550993</v>
      </c>
    </row>
    <row r="42" spans="3:7" x14ac:dyDescent="0.3">
      <c r="C42">
        <v>18</v>
      </c>
      <c r="D42">
        <v>6.6977479999999998</v>
      </c>
      <c r="E42" s="2">
        <v>731.54426000000001</v>
      </c>
      <c r="F42" s="2">
        <v>5.6465433999999999E-4</v>
      </c>
      <c r="G42">
        <v>0.14930389999999999</v>
      </c>
    </row>
    <row r="44" spans="3:7" x14ac:dyDescent="0.3">
      <c r="C44">
        <v>19</v>
      </c>
      <c r="D44">
        <v>8.4699939999999998</v>
      </c>
      <c r="E44" s="2">
        <v>1024.6866</v>
      </c>
      <c r="F44" s="2">
        <v>3.5308074E-4</v>
      </c>
      <c r="G44">
        <v>0.1180638</v>
      </c>
    </row>
    <row r="46" spans="3:7" x14ac:dyDescent="0.3">
      <c r="C46">
        <v>20</v>
      </c>
      <c r="D46">
        <v>8.7792159999999999</v>
      </c>
      <c r="E46" s="2">
        <v>855.09640000000002</v>
      </c>
      <c r="F46" s="2">
        <v>3.2864632000000001E-4</v>
      </c>
      <c r="G46">
        <v>0.1139054</v>
      </c>
    </row>
    <row r="48" spans="3:7" x14ac:dyDescent="0.3">
      <c r="C48">
        <v>21</v>
      </c>
      <c r="D48">
        <v>8.9602620000000002</v>
      </c>
      <c r="E48" s="2">
        <v>663.06488000000002</v>
      </c>
      <c r="F48" s="2">
        <v>3.1549964E-4</v>
      </c>
      <c r="G48">
        <v>0.11160390000000001</v>
      </c>
    </row>
    <row r="50" spans="3:7" x14ac:dyDescent="0.3">
      <c r="C50">
        <v>22</v>
      </c>
      <c r="D50">
        <v>9.1731510000000007</v>
      </c>
      <c r="E50" s="2">
        <v>1159.8489</v>
      </c>
      <c r="F50" s="2">
        <v>3.0102542000000001E-4</v>
      </c>
      <c r="G50">
        <v>0.10901379999999999</v>
      </c>
    </row>
    <row r="52" spans="3:7" x14ac:dyDescent="0.3">
      <c r="C52">
        <v>23</v>
      </c>
      <c r="D52">
        <v>9.4243310000000005</v>
      </c>
      <c r="E52" s="2">
        <v>1124.2864</v>
      </c>
      <c r="F52" s="2">
        <v>2.8519324000000001E-4</v>
      </c>
      <c r="G52">
        <v>0.1061083</v>
      </c>
    </row>
    <row r="54" spans="3:7" x14ac:dyDescent="0.3">
      <c r="C54">
        <v>24</v>
      </c>
      <c r="D54">
        <v>10.400145999999999</v>
      </c>
      <c r="E54" s="2">
        <v>554.94379000000004</v>
      </c>
      <c r="F54" s="2">
        <v>2.3418625E-4</v>
      </c>
      <c r="G54">
        <v>9.6152500000000002E-2</v>
      </c>
    </row>
    <row r="56" spans="3:7" x14ac:dyDescent="0.3">
      <c r="C56">
        <v>25</v>
      </c>
      <c r="D56">
        <v>11.379917000000001</v>
      </c>
      <c r="E56" s="2">
        <v>179.83591999999999</v>
      </c>
      <c r="F56" s="2">
        <v>1.9559693999999999E-4</v>
      </c>
      <c r="G56">
        <v>8.7874099999999997E-2</v>
      </c>
    </row>
    <row r="58" spans="3:7" x14ac:dyDescent="0.3">
      <c r="C58">
        <v>26</v>
      </c>
      <c r="D58">
        <v>11.462247</v>
      </c>
      <c r="E58" s="2">
        <v>573.19295</v>
      </c>
      <c r="F58" s="2">
        <v>1.9279719E-4</v>
      </c>
      <c r="G58">
        <v>8.7242899999999998E-2</v>
      </c>
    </row>
    <row r="60" spans="3:7" x14ac:dyDescent="0.3">
      <c r="C60">
        <v>27</v>
      </c>
      <c r="D60">
        <v>11.894219</v>
      </c>
      <c r="E60" s="2">
        <v>390.54248000000001</v>
      </c>
      <c r="F60" s="2">
        <v>1.7904754999999999E-4</v>
      </c>
      <c r="G60">
        <v>8.4074499999999996E-2</v>
      </c>
    </row>
    <row r="62" spans="3:7" x14ac:dyDescent="0.3">
      <c r="C62">
        <v>28</v>
      </c>
      <c r="D62">
        <v>12.128479</v>
      </c>
      <c r="E62" s="2">
        <v>976.91425000000004</v>
      </c>
      <c r="F62" s="2">
        <v>1.7219779000000001E-4</v>
      </c>
      <c r="G62">
        <v>8.2450599999999999E-2</v>
      </c>
    </row>
    <row r="64" spans="3:7" x14ac:dyDescent="0.3">
      <c r="C64">
        <v>29</v>
      </c>
      <c r="D64">
        <v>12.511920999999999</v>
      </c>
      <c r="E64" s="2">
        <v>117.59963999999999</v>
      </c>
      <c r="F64" s="2">
        <v>1.6180512000000001E-4</v>
      </c>
      <c r="G64">
        <v>7.9923800000000003E-2</v>
      </c>
    </row>
    <row r="66" spans="3:7" x14ac:dyDescent="0.3">
      <c r="C66">
        <v>30</v>
      </c>
      <c r="D66">
        <v>13.171806</v>
      </c>
      <c r="E66" s="2">
        <v>131.24961999999999</v>
      </c>
      <c r="F66" s="2">
        <v>1.4599890999999999E-4</v>
      </c>
      <c r="G66">
        <v>7.5919700000000007E-2</v>
      </c>
    </row>
    <row r="68" spans="3:7" x14ac:dyDescent="0.3">
      <c r="C68">
        <v>31</v>
      </c>
      <c r="D68">
        <v>14.01657</v>
      </c>
      <c r="E68" s="2">
        <v>341.66124000000002</v>
      </c>
      <c r="F68" s="2">
        <v>1.2893082E-4</v>
      </c>
      <c r="G68">
        <v>7.1344099999999994E-2</v>
      </c>
    </row>
    <row r="70" spans="3:7" x14ac:dyDescent="0.3">
      <c r="C70">
        <v>32</v>
      </c>
      <c r="D70">
        <v>14.336949000000001</v>
      </c>
      <c r="E70" s="2">
        <v>282.46073999999999</v>
      </c>
      <c r="F70" s="2">
        <v>1.2323292000000001E-4</v>
      </c>
      <c r="G70">
        <v>6.9749800000000001E-2</v>
      </c>
    </row>
    <row r="72" spans="3:7" x14ac:dyDescent="0.3">
      <c r="C72">
        <v>33</v>
      </c>
      <c r="D72">
        <v>14.932632999999999</v>
      </c>
      <c r="E72" s="2">
        <v>327.03521000000001</v>
      </c>
      <c r="F72" s="2">
        <v>1.1359716E-4</v>
      </c>
      <c r="G72">
        <v>6.6967399999999996E-2</v>
      </c>
    </row>
    <row r="74" spans="3:7" x14ac:dyDescent="0.3">
      <c r="C74">
        <v>34</v>
      </c>
      <c r="D74">
        <v>15.206557999999999</v>
      </c>
      <c r="E74" s="2">
        <v>165.91428999999999</v>
      </c>
      <c r="F74" s="2">
        <v>1.0954143E-4</v>
      </c>
      <c r="G74">
        <v>6.5761100000000003E-2</v>
      </c>
    </row>
    <row r="76" spans="3:7" x14ac:dyDescent="0.3">
      <c r="C76">
        <v>35</v>
      </c>
      <c r="D76">
        <v>15.843101000000001</v>
      </c>
      <c r="E76" s="2">
        <v>139.84764000000001</v>
      </c>
      <c r="F76" s="2">
        <v>1.0091597000000001E-4</v>
      </c>
      <c r="G76">
        <v>6.3118999999999995E-2</v>
      </c>
    </row>
    <row r="78" spans="3:7" x14ac:dyDescent="0.3">
      <c r="C78">
        <v>36</v>
      </c>
      <c r="D78">
        <v>16.998871999999999</v>
      </c>
      <c r="E78" s="2">
        <v>270.67432000000002</v>
      </c>
      <c r="F78" s="2">
        <v>8.7659708999999995E-5</v>
      </c>
      <c r="G78">
        <v>5.8827400000000002E-2</v>
      </c>
    </row>
    <row r="80" spans="3:7" x14ac:dyDescent="0.3">
      <c r="C80">
        <v>37</v>
      </c>
      <c r="D80">
        <v>17.298404999999999</v>
      </c>
      <c r="E80" s="2">
        <v>331.53750000000002</v>
      </c>
      <c r="F80" s="2">
        <v>8.4650220999999995E-5</v>
      </c>
      <c r="G80">
        <v>5.78088E-2</v>
      </c>
    </row>
    <row r="82" spans="3:7" x14ac:dyDescent="0.3">
      <c r="C82">
        <v>38</v>
      </c>
      <c r="D82">
        <v>17.878637999999999</v>
      </c>
      <c r="E82" s="2">
        <v>87.499385000000004</v>
      </c>
      <c r="F82" s="2">
        <v>7.9244909000000002E-5</v>
      </c>
      <c r="G82">
        <v>5.5932700000000002E-2</v>
      </c>
    </row>
    <row r="84" spans="3:7" x14ac:dyDescent="0.3">
      <c r="C84">
        <v>39</v>
      </c>
      <c r="D84">
        <v>18.141759</v>
      </c>
      <c r="E84" s="2">
        <v>320.71296000000001</v>
      </c>
      <c r="F84" s="2">
        <v>7.6962906999999994E-5</v>
      </c>
      <c r="G84">
        <v>5.5121400000000001E-2</v>
      </c>
    </row>
    <row r="86" spans="3:7" x14ac:dyDescent="0.3">
      <c r="C86">
        <v>40</v>
      </c>
      <c r="D86">
        <v>18.394824</v>
      </c>
      <c r="E86" s="2">
        <v>426.68517000000003</v>
      </c>
      <c r="F86" s="2">
        <v>7.4859847999999996E-5</v>
      </c>
      <c r="G86">
        <v>5.4363099999999998E-2</v>
      </c>
    </row>
    <row r="88" spans="3:7" x14ac:dyDescent="0.3">
      <c r="C88">
        <v>41</v>
      </c>
      <c r="D88">
        <v>18.795459999999999</v>
      </c>
      <c r="E88" s="2">
        <v>74.763643000000002</v>
      </c>
      <c r="F88" s="2">
        <v>7.1702499999999993E-5</v>
      </c>
      <c r="G88">
        <v>5.3204300000000003E-2</v>
      </c>
    </row>
    <row r="90" spans="3:7" x14ac:dyDescent="0.3">
      <c r="C90">
        <v>42</v>
      </c>
      <c r="D90">
        <v>18.975708000000001</v>
      </c>
      <c r="E90" s="2">
        <v>151.79344</v>
      </c>
      <c r="F90" s="2">
        <v>7.0346787000000007E-5</v>
      </c>
      <c r="G90">
        <v>5.2699000000000003E-2</v>
      </c>
    </row>
    <row r="92" spans="3:7" x14ac:dyDescent="0.3">
      <c r="C92">
        <v>43</v>
      </c>
      <c r="D92">
        <v>19.413997999999999</v>
      </c>
      <c r="E92" s="2">
        <v>423.63571999999999</v>
      </c>
      <c r="F92" s="2">
        <v>6.7206344000000001E-5</v>
      </c>
      <c r="G92">
        <v>5.1509199999999998E-2</v>
      </c>
    </row>
    <row r="94" spans="3:7" x14ac:dyDescent="0.3">
      <c r="C94">
        <v>44</v>
      </c>
      <c r="D94">
        <v>19.622802</v>
      </c>
      <c r="E94" s="2">
        <v>394.40633000000003</v>
      </c>
      <c r="F94" s="2">
        <v>6.5783688000000006E-5</v>
      </c>
      <c r="G94">
        <v>5.0961100000000002E-2</v>
      </c>
    </row>
    <row r="96" spans="3:7" x14ac:dyDescent="0.3">
      <c r="C96">
        <v>45</v>
      </c>
      <c r="D96">
        <v>19.713909999999998</v>
      </c>
      <c r="E96" s="2">
        <v>159.94927000000001</v>
      </c>
      <c r="F96" s="2">
        <v>6.5177048999999997E-5</v>
      </c>
      <c r="G96">
        <v>5.0725600000000003E-2</v>
      </c>
    </row>
    <row r="98" spans="3:7" x14ac:dyDescent="0.3">
      <c r="C98">
        <v>46</v>
      </c>
      <c r="D98">
        <v>20.652335000000001</v>
      </c>
      <c r="E98" s="2">
        <v>105.38526</v>
      </c>
      <c r="F98" s="2">
        <v>5.9388437999999999E-5</v>
      </c>
      <c r="G98">
        <v>4.8420699999999997E-2</v>
      </c>
    </row>
    <row r="100" spans="3:7" x14ac:dyDescent="0.3">
      <c r="C100">
        <v>47</v>
      </c>
      <c r="D100">
        <v>20.788979000000001</v>
      </c>
      <c r="E100" s="2">
        <v>298.08722999999998</v>
      </c>
      <c r="F100" s="2">
        <v>5.8610295999999999E-5</v>
      </c>
      <c r="G100">
        <v>4.8102399999999997E-2</v>
      </c>
    </row>
    <row r="102" spans="3:7" x14ac:dyDescent="0.3">
      <c r="C102">
        <v>48</v>
      </c>
      <c r="D102">
        <v>21.270868</v>
      </c>
      <c r="E102" s="2">
        <v>225.74868000000001</v>
      </c>
      <c r="F102" s="2">
        <v>5.5984761E-5</v>
      </c>
      <c r="G102">
        <v>4.7012699999999998E-2</v>
      </c>
    </row>
    <row r="104" spans="3:7" x14ac:dyDescent="0.3">
      <c r="C104">
        <v>49</v>
      </c>
      <c r="D104">
        <v>21.328171000000001</v>
      </c>
      <c r="E104" s="2">
        <v>381.38231999999999</v>
      </c>
      <c r="F104" s="2">
        <v>5.5684328999999997E-5</v>
      </c>
      <c r="G104">
        <v>4.6886299999999999E-2</v>
      </c>
    </row>
    <row r="106" spans="3:7" x14ac:dyDescent="0.3">
      <c r="C106">
        <v>50</v>
      </c>
      <c r="D106">
        <v>21.505623</v>
      </c>
      <c r="E106" s="2">
        <v>217.60055</v>
      </c>
      <c r="F106" s="2">
        <v>5.4769172000000001E-5</v>
      </c>
      <c r="G106">
        <v>4.6499499999999999E-2</v>
      </c>
    </row>
    <row r="108" spans="3:7" x14ac:dyDescent="0.3">
      <c r="C108">
        <v>51</v>
      </c>
      <c r="D108">
        <v>21.797083000000001</v>
      </c>
      <c r="E108" s="2">
        <v>354.76639</v>
      </c>
      <c r="F108" s="2">
        <v>5.3314272000000002E-5</v>
      </c>
      <c r="G108">
        <v>4.58777E-2</v>
      </c>
    </row>
    <row r="110" spans="3:7" x14ac:dyDescent="0.3">
      <c r="C110">
        <v>52</v>
      </c>
      <c r="D110">
        <v>21.993939000000001</v>
      </c>
      <c r="E110" s="2">
        <v>508.15334000000001</v>
      </c>
      <c r="F110" s="2">
        <v>5.236417E-5</v>
      </c>
      <c r="G110">
        <v>4.5467100000000003E-2</v>
      </c>
    </row>
    <row r="112" spans="3:7" x14ac:dyDescent="0.3">
      <c r="C112">
        <v>53</v>
      </c>
      <c r="D112">
        <v>22.127246</v>
      </c>
      <c r="E112" s="2">
        <v>755.93143999999995</v>
      </c>
      <c r="F112" s="2">
        <v>5.1735126999999999E-5</v>
      </c>
      <c r="G112">
        <v>4.5193200000000003E-2</v>
      </c>
    </row>
    <row r="114" spans="3:7" x14ac:dyDescent="0.3">
      <c r="C114">
        <v>54</v>
      </c>
      <c r="D114">
        <v>22.486305000000002</v>
      </c>
      <c r="E114" s="2">
        <v>270.94862000000001</v>
      </c>
      <c r="F114" s="2">
        <v>5.0096116E-5</v>
      </c>
      <c r="G114">
        <v>4.4471499999999997E-2</v>
      </c>
    </row>
    <row r="116" spans="3:7" x14ac:dyDescent="0.3">
      <c r="C116">
        <v>55</v>
      </c>
      <c r="D116">
        <v>22.993942000000001</v>
      </c>
      <c r="E116" s="2">
        <v>66.232894000000002</v>
      </c>
      <c r="F116" s="2">
        <v>4.7908587999999998E-5</v>
      </c>
      <c r="G116">
        <v>4.3489699999999999E-2</v>
      </c>
    </row>
    <row r="118" spans="3:7" x14ac:dyDescent="0.3">
      <c r="C118">
        <v>56</v>
      </c>
      <c r="D118">
        <v>23.047094000000001</v>
      </c>
      <c r="E118" s="2">
        <v>590.08725000000004</v>
      </c>
      <c r="F118" s="2">
        <v>4.7687866000000002E-5</v>
      </c>
      <c r="G118">
        <v>4.3389400000000002E-2</v>
      </c>
    </row>
    <row r="120" spans="3:7" x14ac:dyDescent="0.3">
      <c r="C120">
        <v>57</v>
      </c>
      <c r="D120">
        <v>24.183408</v>
      </c>
      <c r="E120" s="2">
        <v>349.40230000000003</v>
      </c>
      <c r="F120" s="2">
        <v>4.3311702E-5</v>
      </c>
      <c r="G120">
        <v>4.1350699999999997E-2</v>
      </c>
    </row>
    <row r="122" spans="3:7" x14ac:dyDescent="0.3">
      <c r="C122">
        <v>58</v>
      </c>
      <c r="D122">
        <v>24.444976</v>
      </c>
      <c r="E122" s="2">
        <v>367.51242000000002</v>
      </c>
      <c r="F122" s="2">
        <v>4.2389765999999999E-5</v>
      </c>
      <c r="G122">
        <v>4.0908199999999999E-2</v>
      </c>
    </row>
    <row r="124" spans="3:7" x14ac:dyDescent="0.3">
      <c r="C124">
        <v>59</v>
      </c>
      <c r="D124">
        <v>25.172784</v>
      </c>
      <c r="E124" s="2">
        <v>205.06677999999999</v>
      </c>
      <c r="F124" s="2">
        <v>3.9974010999999997E-5</v>
      </c>
      <c r="G124">
        <v>3.9725400000000001E-2</v>
      </c>
    </row>
    <row r="126" spans="3:7" x14ac:dyDescent="0.3">
      <c r="C126">
        <v>60</v>
      </c>
      <c r="D126">
        <v>25.250060000000001</v>
      </c>
      <c r="E126" s="2">
        <v>59.941688999999997</v>
      </c>
      <c r="F126" s="2">
        <v>3.9729710000000001E-5</v>
      </c>
      <c r="G126">
        <v>3.9603899999999997E-2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FE26-74CF-4440-9AA5-959E7F2C8563}">
  <dimension ref="B1:O126"/>
  <sheetViews>
    <sheetView zoomScale="85" workbookViewId="0">
      <selection activeCell="H12" sqref="H12"/>
    </sheetView>
  </sheetViews>
  <sheetFormatPr defaultRowHeight="14.4" x14ac:dyDescent="0.3"/>
  <cols>
    <col min="11" max="11" width="7.88671875" customWidth="1"/>
    <col min="12" max="12" width="14.44140625" customWidth="1"/>
    <col min="13" max="13" width="15" customWidth="1"/>
    <col min="14" max="14" width="14.21875" customWidth="1"/>
    <col min="15" max="15" width="11.44140625" customWidth="1"/>
  </cols>
  <sheetData>
    <row r="1" spans="2:15" x14ac:dyDescent="0.3">
      <c r="C1" t="s">
        <v>9</v>
      </c>
      <c r="D1" t="s">
        <v>10</v>
      </c>
      <c r="E1" t="s">
        <v>11</v>
      </c>
    </row>
    <row r="4" spans="2:15" ht="31.2" x14ac:dyDescent="0.3">
      <c r="B4" t="s">
        <v>12</v>
      </c>
      <c r="C4" t="s">
        <v>13</v>
      </c>
      <c r="D4" t="s">
        <v>14</v>
      </c>
      <c r="E4" t="s">
        <v>15</v>
      </c>
      <c r="F4" t="s">
        <v>16</v>
      </c>
      <c r="K4" s="3" t="s">
        <v>17</v>
      </c>
      <c r="L4" s="3" t="s">
        <v>18</v>
      </c>
      <c r="M4" s="3" t="s">
        <v>22</v>
      </c>
      <c r="N4" s="4" t="s">
        <v>19</v>
      </c>
      <c r="O4" s="3" t="s">
        <v>20</v>
      </c>
    </row>
    <row r="5" spans="2:15" ht="15.6" x14ac:dyDescent="0.3">
      <c r="K5" s="5">
        <f>B8</f>
        <v>1</v>
      </c>
      <c r="L5" s="5">
        <f t="shared" ref="L5:O5" si="0">C8</f>
        <v>0.382156</v>
      </c>
      <c r="M5" s="5">
        <f t="shared" si="0"/>
        <v>2197.6140999999998</v>
      </c>
      <c r="N5" s="5">
        <f t="shared" si="0"/>
        <v>0.17344358000000001</v>
      </c>
      <c r="O5" s="5">
        <f t="shared" si="0"/>
        <v>2.6167305000000001</v>
      </c>
    </row>
    <row r="6" spans="2:15" ht="15.6" x14ac:dyDescent="0.3">
      <c r="K6" s="5">
        <f>B10</f>
        <v>2</v>
      </c>
      <c r="L6" s="5">
        <f t="shared" ref="L6:N6" si="1">C10</f>
        <v>0.44207200000000002</v>
      </c>
      <c r="M6" s="5">
        <f t="shared" si="1"/>
        <v>1526.6487999999999</v>
      </c>
      <c r="N6" s="5">
        <f t="shared" si="1"/>
        <v>0.12961479000000001</v>
      </c>
      <c r="O6" s="5">
        <f>F10</f>
        <v>2.2620759000000001</v>
      </c>
    </row>
    <row r="7" spans="2:15" ht="15.6" x14ac:dyDescent="0.3">
      <c r="K7" s="5">
        <f>B12</f>
        <v>3</v>
      </c>
      <c r="L7" s="5">
        <f t="shared" ref="L7:O7" si="2">C12</f>
        <v>0.61334900000000003</v>
      </c>
      <c r="M7" s="5">
        <f t="shared" si="2"/>
        <v>2979.7619</v>
      </c>
      <c r="N7" s="5">
        <f t="shared" si="2"/>
        <v>6.7332484999999997E-2</v>
      </c>
      <c r="O7" s="5">
        <f t="shared" si="2"/>
        <v>1.6303926</v>
      </c>
    </row>
    <row r="8" spans="2:15" ht="15.6" x14ac:dyDescent="0.3">
      <c r="B8">
        <v>1</v>
      </c>
      <c r="C8">
        <v>0.382156</v>
      </c>
      <c r="D8" s="2">
        <v>2197.6140999999998</v>
      </c>
      <c r="E8" s="2">
        <v>0.17344358000000001</v>
      </c>
      <c r="F8">
        <v>2.6167305000000001</v>
      </c>
      <c r="K8" s="5">
        <f>B14</f>
        <v>4</v>
      </c>
      <c r="L8" s="5">
        <f t="shared" ref="L8:O8" si="3">C14</f>
        <v>1.080972</v>
      </c>
      <c r="M8" s="5">
        <f t="shared" si="3"/>
        <v>2021.5947000000001</v>
      </c>
      <c r="N8" s="5">
        <f t="shared" si="3"/>
        <v>2.1677603E-2</v>
      </c>
      <c r="O8" s="5">
        <f t="shared" si="3"/>
        <v>0.92509319999999995</v>
      </c>
    </row>
    <row r="9" spans="2:15" ht="15.6" x14ac:dyDescent="0.3">
      <c r="K9" s="5">
        <f>B16</f>
        <v>5</v>
      </c>
      <c r="L9" s="5">
        <f t="shared" ref="L9:O9" si="4">C16</f>
        <v>1.1510050000000001</v>
      </c>
      <c r="M9" s="5">
        <f t="shared" si="4"/>
        <v>1124.7893999999999</v>
      </c>
      <c r="N9" s="5">
        <f t="shared" si="4"/>
        <v>1.9119901000000002E-2</v>
      </c>
      <c r="O9" s="5">
        <f t="shared" si="4"/>
        <v>0.86880579999999996</v>
      </c>
    </row>
    <row r="10" spans="2:15" ht="15.6" x14ac:dyDescent="0.3">
      <c r="B10">
        <v>2</v>
      </c>
      <c r="C10">
        <v>0.44207200000000002</v>
      </c>
      <c r="D10" s="2">
        <v>1526.6487999999999</v>
      </c>
      <c r="E10" s="2">
        <v>0.12961479000000001</v>
      </c>
      <c r="F10">
        <v>2.2620759000000001</v>
      </c>
      <c r="K10" s="5" t="s">
        <v>21</v>
      </c>
      <c r="L10" s="5"/>
      <c r="M10" s="5"/>
      <c r="N10" s="5"/>
      <c r="O10" s="5"/>
    </row>
    <row r="11" spans="2:15" ht="15.6" x14ac:dyDescent="0.3">
      <c r="K11" s="5" t="s">
        <v>21</v>
      </c>
      <c r="L11" s="5"/>
      <c r="M11" s="5"/>
      <c r="N11" s="5"/>
      <c r="O11" s="5"/>
    </row>
    <row r="12" spans="2:15" ht="15.6" x14ac:dyDescent="0.3">
      <c r="B12">
        <v>3</v>
      </c>
      <c r="C12">
        <v>0.61334900000000003</v>
      </c>
      <c r="D12" s="2">
        <v>2979.7619</v>
      </c>
      <c r="E12" s="2">
        <v>6.7332484999999997E-2</v>
      </c>
      <c r="F12">
        <v>1.6303926</v>
      </c>
      <c r="K12" s="5">
        <f>B118</f>
        <v>56</v>
      </c>
      <c r="L12" s="5">
        <f t="shared" ref="L12:O12" si="5">C118</f>
        <v>23.046977999999999</v>
      </c>
      <c r="M12" s="5">
        <f t="shared" si="5"/>
        <v>590.71078999999997</v>
      </c>
      <c r="N12" s="5">
        <f t="shared" si="5"/>
        <v>4.7688348E-5</v>
      </c>
      <c r="O12" s="5">
        <f t="shared" si="5"/>
        <v>4.33896E-2</v>
      </c>
    </row>
    <row r="13" spans="2:15" ht="15.6" x14ac:dyDescent="0.3">
      <c r="K13" s="6">
        <f>B120</f>
        <v>57</v>
      </c>
      <c r="L13" s="6">
        <f t="shared" ref="L13:O13" si="6">C120</f>
        <v>24.183226000000001</v>
      </c>
      <c r="M13" s="6">
        <f t="shared" si="6"/>
        <v>349.62094000000002</v>
      </c>
      <c r="N13" s="6">
        <f t="shared" si="6"/>
        <v>4.3312354000000003E-5</v>
      </c>
      <c r="O13" s="6">
        <f t="shared" si="6"/>
        <v>4.1350999999999999E-2</v>
      </c>
    </row>
    <row r="14" spans="2:15" ht="15.6" x14ac:dyDescent="0.3">
      <c r="B14">
        <v>4</v>
      </c>
      <c r="C14">
        <v>1.080972</v>
      </c>
      <c r="D14" s="2">
        <v>2021.5947000000001</v>
      </c>
      <c r="E14" s="2">
        <v>2.1677603E-2</v>
      </c>
      <c r="F14">
        <v>0.92509319999999995</v>
      </c>
      <c r="K14" s="6">
        <f>B122</f>
        <v>58</v>
      </c>
      <c r="L14" s="6">
        <f t="shared" ref="L14:O14" si="7">C122</f>
        <v>24.444873000000001</v>
      </c>
      <c r="M14" s="6">
        <f t="shared" si="7"/>
        <v>366.93946999999997</v>
      </c>
      <c r="N14" s="6">
        <f t="shared" si="7"/>
        <v>4.2390123000000002E-5</v>
      </c>
      <c r="O14" s="6">
        <f t="shared" si="7"/>
        <v>4.0908399999999998E-2</v>
      </c>
    </row>
    <row r="15" spans="2:15" ht="15.6" x14ac:dyDescent="0.3">
      <c r="K15" s="6">
        <f>B124</f>
        <v>59</v>
      </c>
      <c r="L15" s="6">
        <f t="shared" ref="L15:O15" si="8">C124</f>
        <v>25.172416999999999</v>
      </c>
      <c r="M15" s="6">
        <f t="shared" si="8"/>
        <v>204.09433999999999</v>
      </c>
      <c r="N15" s="6">
        <f t="shared" si="8"/>
        <v>3.9975178999999999E-5</v>
      </c>
      <c r="O15" s="6">
        <f t="shared" si="8"/>
        <v>3.9725999999999997E-2</v>
      </c>
    </row>
    <row r="16" spans="2:15" ht="15.6" x14ac:dyDescent="0.3">
      <c r="B16">
        <v>5</v>
      </c>
      <c r="C16">
        <v>1.1510050000000001</v>
      </c>
      <c r="D16" s="2">
        <v>1124.7893999999999</v>
      </c>
      <c r="E16" s="2">
        <v>1.9119901000000002E-2</v>
      </c>
      <c r="F16">
        <v>0.86880579999999996</v>
      </c>
      <c r="K16" s="6">
        <f>B126</f>
        <v>60</v>
      </c>
      <c r="L16" s="6">
        <f t="shared" ref="L16:O16" si="9">C126</f>
        <v>25.249502</v>
      </c>
      <c r="M16" s="6">
        <f t="shared" si="9"/>
        <v>59.861010999999998</v>
      </c>
      <c r="N16" s="6">
        <f t="shared" si="9"/>
        <v>3.9731467E-5</v>
      </c>
      <c r="O16" s="6">
        <f t="shared" si="9"/>
        <v>3.96047E-2</v>
      </c>
    </row>
    <row r="18" spans="2:15" x14ac:dyDescent="0.3">
      <c r="B18">
        <v>6</v>
      </c>
      <c r="C18">
        <v>1.591593</v>
      </c>
      <c r="D18" s="2">
        <v>1259.5356999999999</v>
      </c>
      <c r="E18" s="2">
        <v>9.9994525000000004E-3</v>
      </c>
      <c r="F18">
        <v>0.62830129999999995</v>
      </c>
      <c r="K18" s="7"/>
      <c r="L18" s="7"/>
      <c r="M18" s="7"/>
      <c r="N18" s="7"/>
      <c r="O18" s="7"/>
    </row>
    <row r="20" spans="2:15" x14ac:dyDescent="0.3">
      <c r="B20">
        <v>7</v>
      </c>
      <c r="C20">
        <v>2.154941</v>
      </c>
      <c r="D20" s="2">
        <v>2316.6873999999998</v>
      </c>
      <c r="E20" s="2">
        <v>5.4546808999999998E-3</v>
      </c>
      <c r="F20">
        <v>0.46404980000000001</v>
      </c>
    </row>
    <row r="22" spans="2:15" x14ac:dyDescent="0.3">
      <c r="B22">
        <v>8</v>
      </c>
      <c r="C22">
        <v>2.4498120000000001</v>
      </c>
      <c r="D22" s="2">
        <v>1190.9046000000001</v>
      </c>
      <c r="E22" s="2">
        <v>4.2206057000000003E-3</v>
      </c>
      <c r="F22">
        <v>0.40819460000000002</v>
      </c>
    </row>
    <row r="24" spans="2:15" x14ac:dyDescent="0.3">
      <c r="B24">
        <v>9</v>
      </c>
      <c r="C24">
        <v>2.6884760000000001</v>
      </c>
      <c r="D24" s="2">
        <v>1495.5114000000001</v>
      </c>
      <c r="E24" s="2">
        <v>3.5045139000000002E-3</v>
      </c>
      <c r="F24">
        <v>0.37195790000000001</v>
      </c>
    </row>
    <row r="26" spans="2:15" x14ac:dyDescent="0.3">
      <c r="B26">
        <v>10</v>
      </c>
      <c r="C26">
        <v>3.7943690000000001</v>
      </c>
      <c r="D26" s="2">
        <v>1658.0367000000001</v>
      </c>
      <c r="E26" s="2">
        <v>1.7593858999999999E-3</v>
      </c>
      <c r="F26">
        <v>0.26354840000000002</v>
      </c>
    </row>
    <row r="28" spans="2:15" x14ac:dyDescent="0.3">
      <c r="B28">
        <v>11</v>
      </c>
      <c r="C28">
        <v>4.0460609999999999</v>
      </c>
      <c r="D28" s="2">
        <v>1043.6739</v>
      </c>
      <c r="E28" s="2">
        <v>1.5473033E-3</v>
      </c>
      <c r="F28">
        <v>0.24715400000000001</v>
      </c>
    </row>
    <row r="30" spans="2:15" x14ac:dyDescent="0.3">
      <c r="B30">
        <v>12</v>
      </c>
      <c r="C30">
        <v>4.3581849999999998</v>
      </c>
      <c r="D30" s="2">
        <v>1371.1706999999999</v>
      </c>
      <c r="E30" s="2">
        <v>1.3336105E-3</v>
      </c>
      <c r="F30">
        <v>0.2294533</v>
      </c>
    </row>
    <row r="32" spans="2:15" x14ac:dyDescent="0.3">
      <c r="B32">
        <v>13</v>
      </c>
      <c r="C32">
        <v>4.4189699999999998</v>
      </c>
      <c r="D32" s="2">
        <v>803.65992000000006</v>
      </c>
      <c r="E32" s="2">
        <v>1.2971733999999999E-3</v>
      </c>
      <c r="F32">
        <v>0.2262971</v>
      </c>
    </row>
    <row r="34" spans="2:6" x14ac:dyDescent="0.3">
      <c r="B34">
        <v>14</v>
      </c>
      <c r="C34">
        <v>5.4783189999999999</v>
      </c>
      <c r="D34" s="2">
        <v>965.05658000000005</v>
      </c>
      <c r="E34" s="2">
        <v>8.4400624000000003E-4</v>
      </c>
      <c r="F34">
        <v>0.1825378</v>
      </c>
    </row>
    <row r="36" spans="2:6" x14ac:dyDescent="0.3">
      <c r="B36">
        <v>15</v>
      </c>
      <c r="C36">
        <v>5.8585760000000002</v>
      </c>
      <c r="D36" s="2">
        <v>1323.3249000000001</v>
      </c>
      <c r="E36" s="2">
        <v>7.3799960000000002E-4</v>
      </c>
      <c r="F36">
        <v>0.17068990000000001</v>
      </c>
    </row>
    <row r="38" spans="2:6" x14ac:dyDescent="0.3">
      <c r="B38">
        <v>16</v>
      </c>
      <c r="C38">
        <v>6.1351750000000003</v>
      </c>
      <c r="D38" s="2">
        <v>848.38693999999998</v>
      </c>
      <c r="E38" s="2">
        <v>6.7295539E-4</v>
      </c>
      <c r="F38">
        <v>0.16299449999999999</v>
      </c>
    </row>
    <row r="40" spans="2:6" x14ac:dyDescent="0.3">
      <c r="B40">
        <v>17</v>
      </c>
      <c r="C40">
        <v>6.4474289999999996</v>
      </c>
      <c r="D40" s="2">
        <v>936.17983000000004</v>
      </c>
      <c r="E40" s="2">
        <v>6.0935044000000002E-4</v>
      </c>
      <c r="F40">
        <v>0.15510060000000001</v>
      </c>
    </row>
    <row r="42" spans="2:6" x14ac:dyDescent="0.3">
      <c r="B42">
        <v>18</v>
      </c>
      <c r="C42">
        <v>6.697724</v>
      </c>
      <c r="D42" s="2">
        <v>731.57011</v>
      </c>
      <c r="E42" s="2">
        <v>5.6465830999999995E-4</v>
      </c>
      <c r="F42">
        <v>0.1493044</v>
      </c>
    </row>
    <row r="44" spans="2:6" x14ac:dyDescent="0.3">
      <c r="B44">
        <v>19</v>
      </c>
      <c r="C44">
        <v>8.4699469999999994</v>
      </c>
      <c r="D44" s="2">
        <v>1024.7331999999999</v>
      </c>
      <c r="E44" s="2">
        <v>3.530847E-4</v>
      </c>
      <c r="F44">
        <v>0.1180645</v>
      </c>
    </row>
    <row r="46" spans="2:6" x14ac:dyDescent="0.3">
      <c r="B46">
        <v>20</v>
      </c>
      <c r="C46">
        <v>8.7791519999999998</v>
      </c>
      <c r="D46" s="2">
        <v>854.98103000000003</v>
      </c>
      <c r="E46" s="2">
        <v>3.2865112000000002E-4</v>
      </c>
      <c r="F46">
        <v>0.1139062</v>
      </c>
    </row>
    <row r="48" spans="2:6" x14ac:dyDescent="0.3">
      <c r="B48">
        <v>21</v>
      </c>
      <c r="C48">
        <v>8.9602430000000002</v>
      </c>
      <c r="D48" s="2">
        <v>662.95132000000001</v>
      </c>
      <c r="E48" s="2">
        <v>3.1550093E-4</v>
      </c>
      <c r="F48">
        <v>0.1116041</v>
      </c>
    </row>
    <row r="50" spans="2:6" x14ac:dyDescent="0.3">
      <c r="B50">
        <v>22</v>
      </c>
      <c r="C50">
        <v>9.1731160000000003</v>
      </c>
      <c r="D50" s="2">
        <v>1159.528</v>
      </c>
      <c r="E50" s="2">
        <v>3.0102767000000002E-4</v>
      </c>
      <c r="F50">
        <v>0.10901420000000001</v>
      </c>
    </row>
    <row r="52" spans="2:6" x14ac:dyDescent="0.3">
      <c r="B52">
        <v>23</v>
      </c>
      <c r="C52">
        <v>9.4243020000000008</v>
      </c>
      <c r="D52" s="2">
        <v>1124.2253000000001</v>
      </c>
      <c r="E52" s="2">
        <v>2.8519495000000001E-4</v>
      </c>
      <c r="F52">
        <v>0.1061087</v>
      </c>
    </row>
    <row r="54" spans="2:6" x14ac:dyDescent="0.3">
      <c r="B54">
        <v>24</v>
      </c>
      <c r="C54">
        <v>10.400086999999999</v>
      </c>
      <c r="D54" s="2">
        <v>554.94964000000004</v>
      </c>
      <c r="E54" s="2">
        <v>2.3418889E-4</v>
      </c>
      <c r="F54">
        <v>9.6153000000000002E-2</v>
      </c>
    </row>
    <row r="56" spans="2:6" x14ac:dyDescent="0.3">
      <c r="B56">
        <v>25</v>
      </c>
      <c r="C56">
        <v>11.379956999999999</v>
      </c>
      <c r="D56" s="2">
        <v>179.86098999999999</v>
      </c>
      <c r="E56" s="2">
        <v>1.9559558E-4</v>
      </c>
      <c r="F56">
        <v>8.7873800000000002E-2</v>
      </c>
    </row>
    <row r="58" spans="2:6" x14ac:dyDescent="0.3">
      <c r="B58">
        <v>26</v>
      </c>
      <c r="C58">
        <v>11.462128</v>
      </c>
      <c r="D58" s="2">
        <v>573.24738000000002</v>
      </c>
      <c r="E58" s="2">
        <v>1.9280120999999999E-4</v>
      </c>
      <c r="F58">
        <v>8.7243799999999996E-2</v>
      </c>
    </row>
    <row r="60" spans="2:6" x14ac:dyDescent="0.3">
      <c r="B60">
        <v>27</v>
      </c>
      <c r="C60">
        <v>11.894064999999999</v>
      </c>
      <c r="D60" s="2">
        <v>390.46357</v>
      </c>
      <c r="E60" s="2">
        <v>1.7905218000000001E-4</v>
      </c>
      <c r="F60">
        <v>8.4075499999999997E-2</v>
      </c>
    </row>
    <row r="62" spans="2:6" x14ac:dyDescent="0.3">
      <c r="B62">
        <v>28</v>
      </c>
      <c r="C62">
        <v>12.128359</v>
      </c>
      <c r="D62" s="2">
        <v>977.07264999999995</v>
      </c>
      <c r="E62" s="2">
        <v>1.7220119E-4</v>
      </c>
      <c r="F62">
        <v>8.2451399999999994E-2</v>
      </c>
    </row>
    <row r="64" spans="2:6" x14ac:dyDescent="0.3">
      <c r="B64">
        <v>29</v>
      </c>
      <c r="C64">
        <v>12.511901</v>
      </c>
      <c r="D64" s="2">
        <v>117.60522</v>
      </c>
      <c r="E64" s="2">
        <v>1.6180565E-4</v>
      </c>
      <c r="F64">
        <v>7.9923900000000006E-2</v>
      </c>
    </row>
    <row r="66" spans="2:6" x14ac:dyDescent="0.3">
      <c r="B66">
        <v>30</v>
      </c>
      <c r="C66">
        <v>13.171775999999999</v>
      </c>
      <c r="D66" s="2">
        <v>131.23165</v>
      </c>
      <c r="E66" s="2">
        <v>1.4599957000000001E-4</v>
      </c>
      <c r="F66">
        <v>7.5919899999999998E-2</v>
      </c>
    </row>
    <row r="68" spans="2:6" x14ac:dyDescent="0.3">
      <c r="B68">
        <v>31</v>
      </c>
      <c r="C68">
        <v>14.016304</v>
      </c>
      <c r="D68" s="2">
        <v>341.08800000000002</v>
      </c>
      <c r="E68" s="2">
        <v>1.2893571000000001E-4</v>
      </c>
      <c r="F68">
        <v>7.1345500000000006E-2</v>
      </c>
    </row>
    <row r="70" spans="2:6" x14ac:dyDescent="0.3">
      <c r="B70">
        <v>32</v>
      </c>
      <c r="C70">
        <v>14.336868000000001</v>
      </c>
      <c r="D70" s="2">
        <v>282.41052999999999</v>
      </c>
      <c r="E70" s="2">
        <v>1.2323432E-4</v>
      </c>
      <c r="F70">
        <v>6.9750199999999998E-2</v>
      </c>
    </row>
    <row r="72" spans="2:6" x14ac:dyDescent="0.3">
      <c r="B72">
        <v>33</v>
      </c>
      <c r="C72">
        <v>14.932314999999999</v>
      </c>
      <c r="D72" s="2">
        <v>326.99515000000002</v>
      </c>
      <c r="E72" s="2">
        <v>1.1360199E-4</v>
      </c>
      <c r="F72">
        <v>6.6968899999999998E-2</v>
      </c>
    </row>
    <row r="74" spans="2:6" x14ac:dyDescent="0.3">
      <c r="B74">
        <v>34</v>
      </c>
      <c r="C74">
        <v>15.206367</v>
      </c>
      <c r="D74" s="2">
        <v>165.81433000000001</v>
      </c>
      <c r="E74" s="2">
        <v>1.0954418000000001E-4</v>
      </c>
      <c r="F74">
        <v>6.5761899999999998E-2</v>
      </c>
    </row>
    <row r="76" spans="2:6" x14ac:dyDescent="0.3">
      <c r="B76">
        <v>35</v>
      </c>
      <c r="C76">
        <v>15.842286</v>
      </c>
      <c r="D76" s="2">
        <v>139.81053</v>
      </c>
      <c r="E76" s="2">
        <v>1.0092634E-4</v>
      </c>
      <c r="F76">
        <v>6.3122200000000003E-2</v>
      </c>
    </row>
    <row r="78" spans="2:6" x14ac:dyDescent="0.3">
      <c r="B78">
        <v>36</v>
      </c>
      <c r="C78">
        <v>16.998660000000001</v>
      </c>
      <c r="D78" s="2">
        <v>269.92959000000002</v>
      </c>
      <c r="E78" s="2">
        <v>8.7661898000000003E-5</v>
      </c>
      <c r="F78">
        <v>5.8828199999999997E-2</v>
      </c>
    </row>
    <row r="80" spans="2:6" x14ac:dyDescent="0.3">
      <c r="B80">
        <v>37</v>
      </c>
      <c r="C80">
        <v>17.298259000000002</v>
      </c>
      <c r="D80" s="2">
        <v>331.41577000000001</v>
      </c>
      <c r="E80" s="2">
        <v>8.4651650000000005E-5</v>
      </c>
      <c r="F80">
        <v>5.7809300000000001E-2</v>
      </c>
    </row>
    <row r="82" spans="2:6" x14ac:dyDescent="0.3">
      <c r="B82">
        <v>38</v>
      </c>
      <c r="C82">
        <v>17.878128</v>
      </c>
      <c r="D82" s="2">
        <v>87.342558999999994</v>
      </c>
      <c r="E82" s="2">
        <v>7.9249430000000003E-5</v>
      </c>
      <c r="F82">
        <v>5.5934299999999999E-2</v>
      </c>
    </row>
    <row r="84" spans="2:6" x14ac:dyDescent="0.3">
      <c r="B84">
        <v>39</v>
      </c>
      <c r="C84">
        <v>18.141432999999999</v>
      </c>
      <c r="D84" s="2">
        <v>320.49558999999999</v>
      </c>
      <c r="E84" s="2">
        <v>7.6965669999999999E-5</v>
      </c>
      <c r="F84">
        <v>5.5122400000000002E-2</v>
      </c>
    </row>
    <row r="86" spans="2:6" x14ac:dyDescent="0.3">
      <c r="B86">
        <v>40</v>
      </c>
      <c r="C86">
        <v>18.394718999999998</v>
      </c>
      <c r="D86" s="2">
        <v>426.52897999999999</v>
      </c>
      <c r="E86" s="2">
        <v>7.4860705E-5</v>
      </c>
      <c r="F86">
        <v>5.4363399999999999E-2</v>
      </c>
    </row>
    <row r="88" spans="2:6" x14ac:dyDescent="0.3">
      <c r="B88">
        <v>41</v>
      </c>
      <c r="C88">
        <v>18.795123</v>
      </c>
      <c r="D88" s="2">
        <v>74.711302000000003</v>
      </c>
      <c r="E88" s="2">
        <v>7.1705078000000006E-5</v>
      </c>
      <c r="F88">
        <v>5.3205299999999997E-2</v>
      </c>
    </row>
    <row r="90" spans="2:6" x14ac:dyDescent="0.3">
      <c r="B90">
        <v>42</v>
      </c>
      <c r="C90">
        <v>18.975601999999999</v>
      </c>
      <c r="D90" s="2">
        <v>151.75275999999999</v>
      </c>
      <c r="E90" s="2">
        <v>7.0347574000000006E-5</v>
      </c>
      <c r="F90">
        <v>5.2699299999999998E-2</v>
      </c>
    </row>
    <row r="92" spans="2:6" x14ac:dyDescent="0.3">
      <c r="B92">
        <v>43</v>
      </c>
      <c r="C92">
        <v>19.413682000000001</v>
      </c>
      <c r="D92" s="2">
        <v>423.71463999999997</v>
      </c>
      <c r="E92" s="2">
        <v>6.7208531000000004E-5</v>
      </c>
      <c r="F92">
        <v>5.1510100000000003E-2</v>
      </c>
    </row>
    <row r="94" spans="2:6" x14ac:dyDescent="0.3">
      <c r="B94">
        <v>44</v>
      </c>
      <c r="C94">
        <v>19.62276</v>
      </c>
      <c r="D94" s="2">
        <v>394.74988000000002</v>
      </c>
      <c r="E94" s="2">
        <v>6.5783964999999997E-5</v>
      </c>
      <c r="F94">
        <v>5.0961199999999998E-2</v>
      </c>
    </row>
    <row r="96" spans="2:6" x14ac:dyDescent="0.3">
      <c r="B96">
        <v>45</v>
      </c>
      <c r="C96">
        <v>19.713369</v>
      </c>
      <c r="D96" s="2">
        <v>159.99062000000001</v>
      </c>
      <c r="E96" s="2">
        <v>6.5180629999999999E-5</v>
      </c>
      <c r="F96">
        <v>5.0727000000000001E-2</v>
      </c>
    </row>
    <row r="98" spans="2:6" x14ac:dyDescent="0.3">
      <c r="B98">
        <v>46</v>
      </c>
      <c r="C98">
        <v>20.651743</v>
      </c>
      <c r="D98" s="2">
        <v>105.41912000000001</v>
      </c>
      <c r="E98" s="2">
        <v>5.9391846999999998E-5</v>
      </c>
      <c r="F98">
        <v>4.8422100000000003E-2</v>
      </c>
    </row>
    <row r="100" spans="2:6" x14ac:dyDescent="0.3">
      <c r="B100">
        <v>47</v>
      </c>
      <c r="C100">
        <v>20.788954</v>
      </c>
      <c r="D100" s="2">
        <v>297.96963</v>
      </c>
      <c r="E100" s="2">
        <v>5.8610438000000001E-5</v>
      </c>
      <c r="F100">
        <v>4.8102499999999999E-2</v>
      </c>
    </row>
    <row r="102" spans="2:6" x14ac:dyDescent="0.3">
      <c r="B102">
        <v>48</v>
      </c>
      <c r="C102">
        <v>21.270588</v>
      </c>
      <c r="D102" s="2">
        <v>225.5385</v>
      </c>
      <c r="E102" s="2">
        <v>5.5986233E-5</v>
      </c>
      <c r="F102">
        <v>4.7013300000000001E-2</v>
      </c>
    </row>
    <row r="104" spans="2:6" x14ac:dyDescent="0.3">
      <c r="B104">
        <v>49</v>
      </c>
      <c r="C104">
        <v>21.32808</v>
      </c>
      <c r="D104" s="2">
        <v>382.57452999999998</v>
      </c>
      <c r="E104" s="2">
        <v>5.5684805E-5</v>
      </c>
      <c r="F104">
        <v>4.6886499999999998E-2</v>
      </c>
    </row>
    <row r="106" spans="2:6" x14ac:dyDescent="0.3">
      <c r="B106">
        <v>50</v>
      </c>
      <c r="C106">
        <v>21.505534999999998</v>
      </c>
      <c r="D106" s="2">
        <v>217.60587000000001</v>
      </c>
      <c r="E106" s="2">
        <v>5.4769623000000001E-5</v>
      </c>
      <c r="F106">
        <v>4.6499699999999998E-2</v>
      </c>
    </row>
    <row r="108" spans="2:6" x14ac:dyDescent="0.3">
      <c r="B108">
        <v>51</v>
      </c>
      <c r="C108">
        <v>21.796994999999999</v>
      </c>
      <c r="D108" s="2">
        <v>354.64114999999998</v>
      </c>
      <c r="E108" s="2">
        <v>5.3314701000000002E-5</v>
      </c>
      <c r="F108">
        <v>4.5877899999999999E-2</v>
      </c>
    </row>
    <row r="110" spans="2:6" x14ac:dyDescent="0.3">
      <c r="B110">
        <v>52</v>
      </c>
      <c r="C110">
        <v>21.993783000000001</v>
      </c>
      <c r="D110" s="2">
        <v>507.97323</v>
      </c>
      <c r="E110" s="2">
        <v>5.2364911999999997E-5</v>
      </c>
      <c r="F110">
        <v>4.5467399999999998E-2</v>
      </c>
    </row>
    <row r="112" spans="2:6" x14ac:dyDescent="0.3">
      <c r="B112">
        <v>53</v>
      </c>
      <c r="C112">
        <v>22.127217000000002</v>
      </c>
      <c r="D112" s="2">
        <v>755.86825999999996</v>
      </c>
      <c r="E112" s="2">
        <v>5.1735260000000003E-5</v>
      </c>
      <c r="F112">
        <v>4.5193200000000003E-2</v>
      </c>
    </row>
    <row r="114" spans="2:6" x14ac:dyDescent="0.3">
      <c r="B114">
        <v>54</v>
      </c>
      <c r="C114">
        <v>22.48603</v>
      </c>
      <c r="D114" s="2">
        <v>270.87840999999997</v>
      </c>
      <c r="E114" s="2">
        <v>5.0097338999999999E-5</v>
      </c>
      <c r="F114">
        <v>4.4472100000000001E-2</v>
      </c>
    </row>
    <row r="116" spans="2:6" x14ac:dyDescent="0.3">
      <c r="B116">
        <v>55</v>
      </c>
      <c r="C116">
        <v>22.993701000000001</v>
      </c>
      <c r="D116" s="2">
        <v>66.240674999999996</v>
      </c>
      <c r="E116" s="2">
        <v>4.7909591999999998E-5</v>
      </c>
      <c r="F116">
        <v>4.34902E-2</v>
      </c>
    </row>
    <row r="118" spans="2:6" x14ac:dyDescent="0.3">
      <c r="B118">
        <v>56</v>
      </c>
      <c r="C118">
        <v>23.046977999999999</v>
      </c>
      <c r="D118" s="2">
        <v>590.71078999999997</v>
      </c>
      <c r="E118" s="2">
        <v>4.7688348E-5</v>
      </c>
      <c r="F118">
        <v>4.33896E-2</v>
      </c>
    </row>
    <row r="120" spans="2:6" x14ac:dyDescent="0.3">
      <c r="B120">
        <v>57</v>
      </c>
      <c r="C120">
        <v>24.183226000000001</v>
      </c>
      <c r="D120" s="2">
        <v>349.62094000000002</v>
      </c>
      <c r="E120" s="2">
        <v>4.3312354000000003E-5</v>
      </c>
      <c r="F120">
        <v>4.1350999999999999E-2</v>
      </c>
    </row>
    <row r="122" spans="2:6" x14ac:dyDescent="0.3">
      <c r="B122">
        <v>58</v>
      </c>
      <c r="C122">
        <v>24.444873000000001</v>
      </c>
      <c r="D122" s="2">
        <v>366.93946999999997</v>
      </c>
      <c r="E122" s="2">
        <v>4.2390123000000002E-5</v>
      </c>
      <c r="F122">
        <v>4.0908399999999998E-2</v>
      </c>
    </row>
    <row r="124" spans="2:6" x14ac:dyDescent="0.3">
      <c r="B124">
        <v>59</v>
      </c>
      <c r="C124">
        <v>25.172416999999999</v>
      </c>
      <c r="D124" s="2">
        <v>204.09433999999999</v>
      </c>
      <c r="E124" s="2">
        <v>3.9975178999999999E-5</v>
      </c>
      <c r="F124">
        <v>3.9725999999999997E-2</v>
      </c>
    </row>
    <row r="126" spans="2:6" x14ac:dyDescent="0.3">
      <c r="B126">
        <v>60</v>
      </c>
      <c r="C126">
        <v>25.249502</v>
      </c>
      <c r="D126" s="2">
        <v>59.861010999999998</v>
      </c>
      <c r="E126" s="2">
        <v>3.9731467E-5</v>
      </c>
      <c r="F126">
        <v>3.96047E-2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3DBB1-0CF8-4DFC-B076-24D58A2EEDD3}">
  <dimension ref="B1:P63"/>
  <sheetViews>
    <sheetView topLeftCell="B1" zoomScale="70" zoomScaleNormal="70" workbookViewId="0">
      <selection activeCell="O5" sqref="O5"/>
    </sheetView>
  </sheetViews>
  <sheetFormatPr defaultRowHeight="14.4" x14ac:dyDescent="0.3"/>
  <cols>
    <col min="16" max="16" width="8.88671875" customWidth="1"/>
  </cols>
  <sheetData>
    <row r="1" spans="2:16" x14ac:dyDescent="0.3">
      <c r="C1" t="s">
        <v>30</v>
      </c>
      <c r="D1" t="s">
        <v>31</v>
      </c>
      <c r="E1" t="s">
        <v>32</v>
      </c>
      <c r="F1" t="s">
        <v>33</v>
      </c>
      <c r="G1" t="s">
        <v>34</v>
      </c>
      <c r="H1" t="s">
        <v>35</v>
      </c>
    </row>
    <row r="2" spans="2:16" x14ac:dyDescent="0.3">
      <c r="B2" t="s">
        <v>12</v>
      </c>
      <c r="C2" t="s">
        <v>25</v>
      </c>
      <c r="D2" t="s">
        <v>26</v>
      </c>
      <c r="E2" t="s">
        <v>27</v>
      </c>
      <c r="F2" t="s">
        <v>25</v>
      </c>
      <c r="G2" t="s">
        <v>26</v>
      </c>
      <c r="H2" t="s">
        <v>27</v>
      </c>
    </row>
    <row r="3" spans="2:16" x14ac:dyDescent="0.3">
      <c r="J3" s="15" t="s">
        <v>304</v>
      </c>
    </row>
    <row r="4" spans="2:16" ht="31.2" customHeight="1" x14ac:dyDescent="0.3">
      <c r="B4">
        <v>1</v>
      </c>
      <c r="C4">
        <v>7.2600000000000003E-5</v>
      </c>
      <c r="D4">
        <v>0.8803725</v>
      </c>
      <c r="E4">
        <v>3.4210000000000002E-4</v>
      </c>
      <c r="F4">
        <v>7.2999999999999999E-5</v>
      </c>
      <c r="G4">
        <v>0.88037299999999996</v>
      </c>
      <c r="H4">
        <v>3.4200000000000002E-4</v>
      </c>
      <c r="J4" s="19" t="s">
        <v>17</v>
      </c>
      <c r="K4" s="18" t="s">
        <v>28</v>
      </c>
      <c r="L4" s="18"/>
      <c r="M4" s="18"/>
      <c r="N4" s="18" t="s">
        <v>29</v>
      </c>
      <c r="O4" s="18"/>
      <c r="P4" s="18"/>
    </row>
    <row r="5" spans="2:16" ht="14.4" customHeight="1" x14ac:dyDescent="0.3">
      <c r="B5">
        <v>2</v>
      </c>
      <c r="C5">
        <v>0.75188339999999998</v>
      </c>
      <c r="D5">
        <v>2.5480000000000001E-4</v>
      </c>
      <c r="E5">
        <v>1.59E-5</v>
      </c>
      <c r="F5">
        <v>0.75195599999999996</v>
      </c>
      <c r="G5">
        <v>0.88062700000000005</v>
      </c>
      <c r="H5">
        <v>3.5799999999999997E-4</v>
      </c>
      <c r="J5" s="19"/>
      <c r="K5" s="1" t="s">
        <v>25</v>
      </c>
      <c r="L5" s="1" t="s">
        <v>26</v>
      </c>
      <c r="M5" s="1" t="s">
        <v>27</v>
      </c>
      <c r="N5" s="1" t="s">
        <v>25</v>
      </c>
      <c r="O5" s="1" t="s">
        <v>26</v>
      </c>
      <c r="P5" s="1" t="s">
        <v>27</v>
      </c>
    </row>
    <row r="6" spans="2:16" ht="15.6" x14ac:dyDescent="0.3">
      <c r="B6">
        <v>3</v>
      </c>
      <c r="C6">
        <v>0.15792709999999999</v>
      </c>
      <c r="D6">
        <v>2.2699999999999999E-4</v>
      </c>
      <c r="E6">
        <v>3.5800000000000003E-5</v>
      </c>
      <c r="F6">
        <v>0.909883</v>
      </c>
      <c r="G6">
        <v>0.88085400000000003</v>
      </c>
      <c r="H6">
        <v>3.9399999999999998E-4</v>
      </c>
      <c r="J6" s="6">
        <f t="shared" ref="J6:J10" si="0">B54</f>
        <v>51</v>
      </c>
      <c r="K6" s="6">
        <f t="shared" ref="K6:K15" si="1">C54</f>
        <v>2.9999999999999999E-7</v>
      </c>
      <c r="L6" s="6">
        <f t="shared" ref="L6:L15" si="2">D54</f>
        <v>4.1999999999999996E-6</v>
      </c>
      <c r="M6" s="6">
        <f t="shared" ref="M6:M15" si="3">E54</f>
        <v>1.816E-4</v>
      </c>
      <c r="N6" s="6">
        <f t="shared" ref="N6:N15" si="4">F54</f>
        <v>0.99962700000000004</v>
      </c>
      <c r="O6" s="6">
        <f t="shared" ref="O6:O15" si="5">G54</f>
        <v>0.99973000000000001</v>
      </c>
      <c r="P6" s="6">
        <f t="shared" ref="P6:P15" si="6">H54</f>
        <v>0.88797800000000005</v>
      </c>
    </row>
    <row r="7" spans="2:16" ht="15.6" x14ac:dyDescent="0.3">
      <c r="B7">
        <v>4</v>
      </c>
      <c r="C7">
        <v>1.304E-4</v>
      </c>
      <c r="D7">
        <v>9.8588400000000007E-2</v>
      </c>
      <c r="E7">
        <v>5.4292000000000003E-3</v>
      </c>
      <c r="F7">
        <v>0.91001299999999996</v>
      </c>
      <c r="G7">
        <v>0.97944299999999995</v>
      </c>
      <c r="H7">
        <v>5.8230000000000001E-3</v>
      </c>
      <c r="J7" s="6">
        <f t="shared" si="0"/>
        <v>52</v>
      </c>
      <c r="K7" s="6">
        <f t="shared" si="1"/>
        <v>0</v>
      </c>
      <c r="L7" s="6">
        <f t="shared" si="2"/>
        <v>1.9E-6</v>
      </c>
      <c r="M7" s="6">
        <f t="shared" si="3"/>
        <v>2.9884999999999998E-3</v>
      </c>
      <c r="N7" s="6">
        <f t="shared" si="4"/>
        <v>0.99962700000000004</v>
      </c>
      <c r="O7" s="6">
        <f t="shared" si="5"/>
        <v>0.99973199999999995</v>
      </c>
      <c r="P7" s="6">
        <f t="shared" si="6"/>
        <v>0.89096699999999995</v>
      </c>
    </row>
    <row r="8" spans="2:16" ht="15.6" x14ac:dyDescent="0.3">
      <c r="B8">
        <v>5</v>
      </c>
      <c r="C8">
        <v>6.2825900000000004E-2</v>
      </c>
      <c r="D8">
        <v>3.5330000000000002E-4</v>
      </c>
      <c r="E8">
        <v>2.2500000000000001E-5</v>
      </c>
      <c r="F8">
        <v>0.97283900000000001</v>
      </c>
      <c r="G8">
        <v>0.979796</v>
      </c>
      <c r="H8">
        <v>5.8459999999999996E-3</v>
      </c>
      <c r="J8" s="6">
        <f t="shared" si="0"/>
        <v>53</v>
      </c>
      <c r="K8" s="6">
        <f t="shared" si="1"/>
        <v>7.6000000000000001E-6</v>
      </c>
      <c r="L8" s="6">
        <f t="shared" si="2"/>
        <v>8.9999999999999996E-7</v>
      </c>
      <c r="M8" s="6">
        <f t="shared" si="3"/>
        <v>1.15E-3</v>
      </c>
      <c r="N8" s="6">
        <f t="shared" si="4"/>
        <v>0.99963500000000005</v>
      </c>
      <c r="O8" s="6">
        <f t="shared" si="5"/>
        <v>0.99973299999999998</v>
      </c>
      <c r="P8" s="6">
        <f t="shared" si="6"/>
        <v>0.89211700000000005</v>
      </c>
    </row>
    <row r="9" spans="2:16" ht="15.6" x14ac:dyDescent="0.3">
      <c r="B9">
        <v>6</v>
      </c>
      <c r="C9">
        <v>1.3954899999999999E-2</v>
      </c>
      <c r="D9">
        <v>1.607E-4</v>
      </c>
      <c r="E9">
        <v>1.3200000000000001E-5</v>
      </c>
      <c r="F9">
        <v>0.98679399999999995</v>
      </c>
      <c r="G9">
        <v>0.97995699999999997</v>
      </c>
      <c r="H9">
        <v>5.8589999999999996E-3</v>
      </c>
      <c r="J9" s="6">
        <f>B57</f>
        <v>54</v>
      </c>
      <c r="K9" s="6">
        <f t="shared" si="1"/>
        <v>8.1000000000000004E-6</v>
      </c>
      <c r="L9" s="6">
        <f t="shared" si="2"/>
        <v>0</v>
      </c>
      <c r="M9" s="6">
        <f t="shared" si="3"/>
        <v>1.3942299999999999E-2</v>
      </c>
      <c r="N9" s="6">
        <f t="shared" si="4"/>
        <v>0.99964299999999995</v>
      </c>
      <c r="O9" s="6">
        <f t="shared" si="5"/>
        <v>0.99973299999999998</v>
      </c>
      <c r="P9" s="6">
        <f t="shared" si="6"/>
        <v>0.90605899999999995</v>
      </c>
    </row>
    <row r="10" spans="2:16" ht="15.6" x14ac:dyDescent="0.3">
      <c r="B10">
        <v>7</v>
      </c>
      <c r="C10">
        <v>5.7200000000000001E-5</v>
      </c>
      <c r="D10">
        <v>1.34504E-2</v>
      </c>
      <c r="E10">
        <v>1.1510000000000001E-4</v>
      </c>
      <c r="F10">
        <v>0.98685199999999995</v>
      </c>
      <c r="G10">
        <v>0.99340700000000004</v>
      </c>
      <c r="H10">
        <v>5.9740000000000001E-3</v>
      </c>
      <c r="J10" s="6">
        <f t="shared" si="0"/>
        <v>55</v>
      </c>
      <c r="K10" s="6">
        <f t="shared" si="1"/>
        <v>3.2499999999999997E-5</v>
      </c>
      <c r="L10" s="6">
        <f t="shared" si="2"/>
        <v>6.9E-6</v>
      </c>
      <c r="M10" s="6">
        <f t="shared" si="3"/>
        <v>9.4619000000000005E-3</v>
      </c>
      <c r="N10" s="6">
        <f t="shared" si="4"/>
        <v>0.99967499999999998</v>
      </c>
      <c r="O10" s="6">
        <f t="shared" si="5"/>
        <v>0.99973999999999996</v>
      </c>
      <c r="P10" s="6">
        <f t="shared" si="6"/>
        <v>0.91552100000000003</v>
      </c>
    </row>
    <row r="11" spans="2:16" ht="15.6" x14ac:dyDescent="0.3">
      <c r="B11">
        <v>8</v>
      </c>
      <c r="C11">
        <v>7.2322999999999997E-3</v>
      </c>
      <c r="D11">
        <v>2.3E-5</v>
      </c>
      <c r="E11">
        <v>1.9E-6</v>
      </c>
      <c r="F11">
        <v>0.99408399999999997</v>
      </c>
      <c r="G11">
        <v>0.99343000000000004</v>
      </c>
      <c r="H11">
        <v>5.9760000000000004E-3</v>
      </c>
      <c r="J11" s="6">
        <f>B59</f>
        <v>56</v>
      </c>
      <c r="K11" s="6">
        <f t="shared" si="1"/>
        <v>4.9999999999999998E-7</v>
      </c>
      <c r="L11" s="6">
        <f t="shared" si="2"/>
        <v>7.9999999999999996E-7</v>
      </c>
      <c r="M11" s="6">
        <f t="shared" si="3"/>
        <v>2.3071700000000001E-2</v>
      </c>
      <c r="N11" s="6">
        <f t="shared" si="4"/>
        <v>0.99967600000000001</v>
      </c>
      <c r="O11" s="6">
        <f t="shared" si="5"/>
        <v>0.99974099999999999</v>
      </c>
      <c r="P11" s="6">
        <f t="shared" si="6"/>
        <v>0.93859300000000001</v>
      </c>
    </row>
    <row r="12" spans="2:16" ht="15.6" x14ac:dyDescent="0.3">
      <c r="B12">
        <v>9</v>
      </c>
      <c r="C12">
        <v>9.3179999999999999E-4</v>
      </c>
      <c r="D12">
        <v>8.8999999999999995E-6</v>
      </c>
      <c r="E12">
        <v>4.6999999999999999E-6</v>
      </c>
      <c r="F12">
        <v>0.99501600000000001</v>
      </c>
      <c r="G12">
        <v>0.99343899999999996</v>
      </c>
      <c r="H12">
        <v>5.9810000000000002E-3</v>
      </c>
      <c r="J12" s="6">
        <f t="shared" ref="J12:J15" si="7">B60</f>
        <v>57</v>
      </c>
      <c r="K12" s="6">
        <f t="shared" si="1"/>
        <v>0</v>
      </c>
      <c r="L12" s="6">
        <f t="shared" si="2"/>
        <v>2.5000000000000002E-6</v>
      </c>
      <c r="M12" s="6">
        <f t="shared" si="3"/>
        <v>8.1500000000000002E-5</v>
      </c>
      <c r="N12" s="6">
        <f t="shared" si="4"/>
        <v>0.99967600000000001</v>
      </c>
      <c r="O12" s="6">
        <f t="shared" si="5"/>
        <v>0.99974300000000005</v>
      </c>
      <c r="P12" s="6">
        <f t="shared" si="6"/>
        <v>0.93867400000000001</v>
      </c>
    </row>
    <row r="13" spans="2:16" ht="15.6" x14ac:dyDescent="0.3">
      <c r="B13">
        <v>10</v>
      </c>
      <c r="C13">
        <v>9.9999999999999995E-7</v>
      </c>
      <c r="D13">
        <v>2.7619999999999999E-4</v>
      </c>
      <c r="E13">
        <v>0.74419270000000004</v>
      </c>
      <c r="F13">
        <v>0.99501700000000004</v>
      </c>
      <c r="G13">
        <v>0.99371500000000001</v>
      </c>
      <c r="H13">
        <v>0.75017299999999998</v>
      </c>
      <c r="J13" s="6">
        <f t="shared" si="7"/>
        <v>58</v>
      </c>
      <c r="K13" s="6">
        <f t="shared" si="1"/>
        <v>1.7E-6</v>
      </c>
      <c r="L13" s="6">
        <f t="shared" si="2"/>
        <v>2.6000000000000001E-6</v>
      </c>
      <c r="M13" s="6">
        <f t="shared" si="3"/>
        <v>7.5954000000000004E-3</v>
      </c>
      <c r="N13" s="6">
        <f t="shared" si="4"/>
        <v>0.99967799999999996</v>
      </c>
      <c r="O13" s="6">
        <f t="shared" si="5"/>
        <v>0.99974600000000002</v>
      </c>
      <c r="P13" s="6">
        <f t="shared" si="6"/>
        <v>0.94626999999999994</v>
      </c>
    </row>
    <row r="14" spans="2:16" ht="15.6" x14ac:dyDescent="0.3">
      <c r="B14">
        <v>11</v>
      </c>
      <c r="C14">
        <v>2.9600000000000001E-5</v>
      </c>
      <c r="D14">
        <v>3.0701000000000001E-3</v>
      </c>
      <c r="E14">
        <v>3.8720400000000002E-2</v>
      </c>
      <c r="F14">
        <v>0.99504599999999999</v>
      </c>
      <c r="G14">
        <v>0.99678500000000003</v>
      </c>
      <c r="H14">
        <v>0.78889399999999998</v>
      </c>
      <c r="J14" s="6">
        <f t="shared" si="7"/>
        <v>59</v>
      </c>
      <c r="K14" s="6">
        <f t="shared" si="1"/>
        <v>4.9999999999999998E-7</v>
      </c>
      <c r="L14" s="6">
        <f t="shared" si="2"/>
        <v>1.24E-5</v>
      </c>
      <c r="M14" s="6">
        <f t="shared" si="3"/>
        <v>1.451E-4</v>
      </c>
      <c r="N14" s="6">
        <f t="shared" si="4"/>
        <v>0.99967799999999996</v>
      </c>
      <c r="O14" s="6">
        <f t="shared" si="5"/>
        <v>0.99975800000000004</v>
      </c>
      <c r="P14" s="6">
        <f t="shared" si="6"/>
        <v>0.94641500000000001</v>
      </c>
    </row>
    <row r="15" spans="2:16" ht="15.6" x14ac:dyDescent="0.3">
      <c r="B15">
        <v>12</v>
      </c>
      <c r="C15">
        <v>1.3586E-3</v>
      </c>
      <c r="D15">
        <v>1.5760000000000001E-4</v>
      </c>
      <c r="E15">
        <v>4.2010000000000002E-4</v>
      </c>
      <c r="F15">
        <v>0.99640499999999999</v>
      </c>
      <c r="G15">
        <v>0.99694300000000002</v>
      </c>
      <c r="H15">
        <v>0.78931399999999996</v>
      </c>
      <c r="J15" s="6">
        <f t="shared" si="7"/>
        <v>60</v>
      </c>
      <c r="K15" s="6">
        <f t="shared" si="1"/>
        <v>9.9999999999999995E-8</v>
      </c>
      <c r="L15" s="6">
        <f t="shared" si="2"/>
        <v>1.6500000000000001E-5</v>
      </c>
      <c r="M15" s="6">
        <f t="shared" si="3"/>
        <v>7.3499999999999998E-5</v>
      </c>
      <c r="N15" s="6">
        <f t="shared" si="4"/>
        <v>0.99967799999999996</v>
      </c>
      <c r="O15" s="6">
        <f t="shared" si="5"/>
        <v>0.99977499999999997</v>
      </c>
      <c r="P15" s="6">
        <f t="shared" si="6"/>
        <v>0.946488</v>
      </c>
    </row>
    <row r="16" spans="2:16" ht="15.6" x14ac:dyDescent="0.3">
      <c r="B16">
        <v>13</v>
      </c>
      <c r="C16">
        <v>7.293E-4</v>
      </c>
      <c r="D16">
        <v>3.43E-5</v>
      </c>
      <c r="E16">
        <v>1.3200000000000001E-5</v>
      </c>
      <c r="F16">
        <v>0.99713399999999996</v>
      </c>
      <c r="G16">
        <v>0.996977</v>
      </c>
      <c r="H16">
        <v>0.789327</v>
      </c>
      <c r="J16" s="6"/>
      <c r="K16" s="6"/>
      <c r="L16" s="6"/>
      <c r="M16" s="6"/>
      <c r="N16" s="6"/>
      <c r="O16" s="6"/>
      <c r="P16" s="6"/>
    </row>
    <row r="17" spans="2:16" ht="15.6" x14ac:dyDescent="0.3">
      <c r="B17">
        <v>14</v>
      </c>
      <c r="C17">
        <v>3.28E-4</v>
      </c>
      <c r="D17">
        <v>9.9999999999999995E-8</v>
      </c>
      <c r="E17">
        <v>9.9999999999999995E-8</v>
      </c>
      <c r="F17">
        <v>0.99746199999999996</v>
      </c>
      <c r="G17">
        <v>0.996977</v>
      </c>
      <c r="H17">
        <v>0.789327</v>
      </c>
      <c r="J17" s="6"/>
      <c r="K17" s="6"/>
      <c r="L17" s="6"/>
      <c r="M17" s="6"/>
      <c r="N17" s="6"/>
      <c r="O17" s="6"/>
      <c r="P17" s="6"/>
    </row>
    <row r="18" spans="2:16" x14ac:dyDescent="0.3">
      <c r="B18">
        <v>15</v>
      </c>
      <c r="C18">
        <v>1.1999999999999999E-6</v>
      </c>
      <c r="D18">
        <v>8.42E-5</v>
      </c>
      <c r="E18">
        <v>3.3423399999999999E-2</v>
      </c>
      <c r="F18">
        <v>0.99746299999999999</v>
      </c>
      <c r="G18">
        <v>0.997062</v>
      </c>
      <c r="H18">
        <v>0.82275100000000001</v>
      </c>
    </row>
    <row r="19" spans="2:16" x14ac:dyDescent="0.3">
      <c r="B19">
        <v>16</v>
      </c>
      <c r="C19">
        <v>1.42E-5</v>
      </c>
      <c r="D19">
        <v>5.8960000000000002E-4</v>
      </c>
      <c r="E19">
        <v>2.8565000000000001E-3</v>
      </c>
      <c r="F19">
        <v>0.99747699999999995</v>
      </c>
      <c r="G19">
        <v>0.99765099999999995</v>
      </c>
      <c r="H19">
        <v>0.82560699999999998</v>
      </c>
    </row>
    <row r="20" spans="2:16" x14ac:dyDescent="0.3">
      <c r="B20">
        <v>17</v>
      </c>
      <c r="C20">
        <v>1.7139999999999999E-4</v>
      </c>
      <c r="D20">
        <v>6.7500000000000001E-5</v>
      </c>
      <c r="E20">
        <v>2.12E-4</v>
      </c>
      <c r="F20">
        <v>0.99764900000000001</v>
      </c>
      <c r="G20">
        <v>0.99771900000000002</v>
      </c>
      <c r="H20">
        <v>0.82581899999999997</v>
      </c>
    </row>
    <row r="21" spans="2:16" ht="15.6" customHeight="1" x14ac:dyDescent="0.3">
      <c r="B21">
        <v>18</v>
      </c>
      <c r="C21">
        <v>1.718E-4</v>
      </c>
      <c r="D21">
        <v>6.9999999999999997E-7</v>
      </c>
      <c r="E21">
        <v>1.749E-4</v>
      </c>
      <c r="F21">
        <v>0.99782099999999996</v>
      </c>
      <c r="G21">
        <v>0.99771900000000002</v>
      </c>
      <c r="H21">
        <v>0.82599400000000001</v>
      </c>
      <c r="J21" s="7" t="s">
        <v>17</v>
      </c>
      <c r="K21" t="s">
        <v>28</v>
      </c>
      <c r="N21" t="s">
        <v>29</v>
      </c>
    </row>
    <row r="22" spans="2:16" x14ac:dyDescent="0.3">
      <c r="B22">
        <v>19</v>
      </c>
      <c r="C22">
        <v>2.4830000000000002E-4</v>
      </c>
      <c r="D22">
        <v>1.5890000000000001E-4</v>
      </c>
      <c r="E22">
        <v>1.1127999999999999E-3</v>
      </c>
      <c r="F22">
        <v>0.99806899999999998</v>
      </c>
      <c r="G22">
        <v>0.99787800000000004</v>
      </c>
      <c r="H22">
        <v>0.82710700000000004</v>
      </c>
      <c r="J22" s="7"/>
      <c r="K22" t="s">
        <v>25</v>
      </c>
      <c r="L22" t="s">
        <v>26</v>
      </c>
      <c r="M22" t="s">
        <v>27</v>
      </c>
      <c r="N22" t="s">
        <v>25</v>
      </c>
      <c r="O22" t="s">
        <v>26</v>
      </c>
      <c r="P22" t="s">
        <v>27</v>
      </c>
    </row>
    <row r="23" spans="2:16" x14ac:dyDescent="0.3">
      <c r="B23">
        <v>20</v>
      </c>
      <c r="C23">
        <v>1.137E-4</v>
      </c>
      <c r="D23">
        <v>1.099E-4</v>
      </c>
      <c r="E23">
        <v>7.6809999999999997E-4</v>
      </c>
      <c r="F23">
        <v>0.99818300000000004</v>
      </c>
      <c r="G23">
        <v>0.99798799999999999</v>
      </c>
      <c r="H23">
        <v>0.82787500000000003</v>
      </c>
      <c r="J23">
        <v>1</v>
      </c>
      <c r="K23">
        <v>3.1399999999999998E-5</v>
      </c>
      <c r="L23">
        <v>0.84964949999999995</v>
      </c>
      <c r="M23">
        <v>1.7019999999999999E-4</v>
      </c>
      <c r="N23">
        <v>3.1000000000000001E-5</v>
      </c>
      <c r="O23">
        <v>0.84964899999999999</v>
      </c>
      <c r="P23">
        <v>1.7000000000000001E-4</v>
      </c>
    </row>
    <row r="24" spans="2:16" x14ac:dyDescent="0.3">
      <c r="B24">
        <v>21</v>
      </c>
      <c r="C24">
        <v>9.5099999999999994E-5</v>
      </c>
      <c r="D24">
        <v>2.1100000000000001E-4</v>
      </c>
      <c r="E24">
        <v>1.42E-5</v>
      </c>
      <c r="F24">
        <v>0.998278</v>
      </c>
      <c r="G24">
        <v>0.99819899999999995</v>
      </c>
      <c r="H24">
        <v>0.82788899999999999</v>
      </c>
      <c r="J24">
        <v>2</v>
      </c>
      <c r="K24">
        <v>0.76850739999999995</v>
      </c>
      <c r="L24">
        <v>1.043E-4</v>
      </c>
      <c r="M24">
        <v>2.1399999999999998E-5</v>
      </c>
      <c r="N24">
        <v>0.76853899999999997</v>
      </c>
      <c r="O24">
        <v>0.84975400000000001</v>
      </c>
      <c r="P24">
        <v>1.92E-4</v>
      </c>
    </row>
    <row r="25" spans="2:16" x14ac:dyDescent="0.3">
      <c r="B25">
        <v>22</v>
      </c>
      <c r="C25">
        <v>8.1000000000000004E-5</v>
      </c>
      <c r="D25">
        <v>5.3000000000000001E-5</v>
      </c>
      <c r="E25">
        <v>7.5400000000000003E-5</v>
      </c>
      <c r="F25">
        <v>0.998359</v>
      </c>
      <c r="G25">
        <v>0.99825200000000003</v>
      </c>
      <c r="H25">
        <v>0.82796400000000003</v>
      </c>
      <c r="J25">
        <v>3</v>
      </c>
      <c r="K25">
        <v>0.10863449999999999</v>
      </c>
      <c r="L25">
        <v>1.2320000000000001E-4</v>
      </c>
      <c r="M25">
        <v>2.7100000000000001E-5</v>
      </c>
      <c r="N25">
        <v>0.87717299999999998</v>
      </c>
      <c r="O25">
        <v>0.84987699999999999</v>
      </c>
      <c r="P25">
        <v>2.1900000000000001E-4</v>
      </c>
    </row>
    <row r="26" spans="2:16" x14ac:dyDescent="0.3">
      <c r="B26">
        <v>23</v>
      </c>
      <c r="C26">
        <v>2.4279999999999999E-4</v>
      </c>
      <c r="D26">
        <v>5.1000000000000003E-6</v>
      </c>
      <c r="E26">
        <v>2.0699999999999998E-5</v>
      </c>
      <c r="F26">
        <v>0.99860099999999996</v>
      </c>
      <c r="G26">
        <v>0.99825699999999995</v>
      </c>
      <c r="H26">
        <v>0.82798499999999997</v>
      </c>
      <c r="J26">
        <v>4</v>
      </c>
      <c r="K26">
        <v>2.064E-4</v>
      </c>
      <c r="L26">
        <v>0.12099939999999999</v>
      </c>
      <c r="M26">
        <v>6.0828000000000002E-3</v>
      </c>
      <c r="N26">
        <v>0.87738000000000005</v>
      </c>
      <c r="O26">
        <v>0.97087599999999996</v>
      </c>
      <c r="P26">
        <v>6.3020000000000003E-3</v>
      </c>
    </row>
    <row r="27" spans="2:16" x14ac:dyDescent="0.3">
      <c r="B27">
        <v>24</v>
      </c>
      <c r="C27">
        <v>3.9999999999999998E-7</v>
      </c>
      <c r="D27">
        <v>0</v>
      </c>
      <c r="E27">
        <v>1.0911499999999999E-2</v>
      </c>
      <c r="F27">
        <v>0.99860199999999999</v>
      </c>
      <c r="G27">
        <v>0.99825699999999995</v>
      </c>
      <c r="H27">
        <v>0.838897</v>
      </c>
      <c r="J27">
        <v>5</v>
      </c>
      <c r="K27">
        <v>8.26017E-2</v>
      </c>
      <c r="L27">
        <v>5.6720000000000002E-4</v>
      </c>
      <c r="M27">
        <v>3.4900000000000001E-5</v>
      </c>
      <c r="N27">
        <v>0.95998099999999997</v>
      </c>
      <c r="O27">
        <v>0.97144399999999997</v>
      </c>
      <c r="P27">
        <v>6.3359999999999996E-3</v>
      </c>
    </row>
    <row r="28" spans="2:16" x14ac:dyDescent="0.3">
      <c r="B28">
        <v>25</v>
      </c>
      <c r="C28">
        <v>5.6280000000000002E-4</v>
      </c>
      <c r="D28">
        <v>2.0999999999999998E-6</v>
      </c>
      <c r="E28">
        <v>5.4500000000000003E-5</v>
      </c>
      <c r="F28">
        <v>0.99916499999999997</v>
      </c>
      <c r="G28">
        <v>0.99825900000000001</v>
      </c>
      <c r="H28">
        <v>0.838951</v>
      </c>
      <c r="J28" t="s">
        <v>21</v>
      </c>
    </row>
    <row r="29" spans="2:16" x14ac:dyDescent="0.3">
      <c r="B29">
        <v>26</v>
      </c>
      <c r="C29">
        <v>6.1E-6</v>
      </c>
      <c r="D29">
        <v>2.0999999999999998E-6</v>
      </c>
      <c r="E29">
        <v>1.329E-4</v>
      </c>
      <c r="F29">
        <v>0.99917100000000003</v>
      </c>
      <c r="G29">
        <v>0.99826199999999998</v>
      </c>
      <c r="H29">
        <v>0.83908400000000005</v>
      </c>
      <c r="J29" t="s">
        <v>21</v>
      </c>
    </row>
    <row r="30" spans="2:16" x14ac:dyDescent="0.3">
      <c r="B30">
        <v>27</v>
      </c>
      <c r="C30">
        <v>4.9999999999999998E-7</v>
      </c>
      <c r="D30">
        <v>2.2699999999999999E-4</v>
      </c>
      <c r="E30">
        <v>1.4800000000000001E-5</v>
      </c>
      <c r="F30">
        <v>0.99917100000000003</v>
      </c>
      <c r="G30">
        <v>0.99848800000000004</v>
      </c>
      <c r="H30">
        <v>0.83909900000000004</v>
      </c>
      <c r="J30">
        <v>56</v>
      </c>
      <c r="K30">
        <v>3.4999999999999999E-6</v>
      </c>
      <c r="L30">
        <v>0</v>
      </c>
      <c r="M30">
        <v>1.05272E-2</v>
      </c>
      <c r="N30">
        <v>0.99965199999999999</v>
      </c>
      <c r="O30">
        <v>0.99971200000000005</v>
      </c>
      <c r="P30">
        <v>0.93925700000000001</v>
      </c>
    </row>
    <row r="31" spans="2:16" x14ac:dyDescent="0.3">
      <c r="B31">
        <v>28</v>
      </c>
      <c r="C31">
        <v>1.63E-5</v>
      </c>
      <c r="D31">
        <v>8.8700000000000001E-5</v>
      </c>
      <c r="E31">
        <v>1.9999999999999999E-7</v>
      </c>
      <c r="F31">
        <v>0.99918799999999997</v>
      </c>
      <c r="G31">
        <v>0.99857700000000005</v>
      </c>
      <c r="H31">
        <v>0.83909900000000004</v>
      </c>
      <c r="J31">
        <v>57</v>
      </c>
      <c r="K31">
        <v>0</v>
      </c>
      <c r="L31">
        <v>3.1E-6</v>
      </c>
      <c r="M31">
        <v>8.9999999999999996E-7</v>
      </c>
      <c r="N31">
        <v>0.99965199999999999</v>
      </c>
      <c r="O31">
        <v>0.99971500000000002</v>
      </c>
      <c r="P31">
        <v>0.93925800000000004</v>
      </c>
    </row>
    <row r="32" spans="2:16" x14ac:dyDescent="0.3">
      <c r="B32">
        <v>29</v>
      </c>
      <c r="C32">
        <v>2.2000000000000001E-6</v>
      </c>
      <c r="D32">
        <v>5.306E-4</v>
      </c>
      <c r="E32">
        <v>1.5122E-3</v>
      </c>
      <c r="F32">
        <v>0.99919000000000002</v>
      </c>
      <c r="G32">
        <v>0.999108</v>
      </c>
      <c r="H32">
        <v>0.840611</v>
      </c>
      <c r="J32">
        <v>58</v>
      </c>
      <c r="K32">
        <v>1.5999999999999999E-6</v>
      </c>
      <c r="L32">
        <v>2.0999999999999998E-6</v>
      </c>
      <c r="M32">
        <v>7.6151999999999999E-3</v>
      </c>
      <c r="N32">
        <v>0.99965400000000004</v>
      </c>
      <c r="O32">
        <v>0.99971699999999997</v>
      </c>
      <c r="P32">
        <v>0.94687299999999996</v>
      </c>
    </row>
    <row r="33" spans="2:16" x14ac:dyDescent="0.3">
      <c r="B33">
        <v>30</v>
      </c>
      <c r="C33">
        <v>5.4999999999999999E-6</v>
      </c>
      <c r="D33">
        <v>3.5359999999999998E-4</v>
      </c>
      <c r="E33">
        <v>1.0995E-3</v>
      </c>
      <c r="F33">
        <v>0.99919500000000006</v>
      </c>
      <c r="G33">
        <v>0.99946100000000004</v>
      </c>
      <c r="H33">
        <v>0.84171099999999999</v>
      </c>
      <c r="J33">
        <v>59</v>
      </c>
      <c r="K33">
        <v>0</v>
      </c>
      <c r="L33">
        <v>7.5000000000000002E-6</v>
      </c>
      <c r="M33">
        <v>2.6790000000000001E-4</v>
      </c>
      <c r="N33">
        <v>0.99965400000000004</v>
      </c>
      <c r="O33">
        <v>0.99972499999999997</v>
      </c>
      <c r="P33">
        <v>0.94714100000000001</v>
      </c>
    </row>
    <row r="34" spans="2:16" x14ac:dyDescent="0.3">
      <c r="B34">
        <v>31</v>
      </c>
      <c r="C34">
        <v>6.2600000000000004E-5</v>
      </c>
      <c r="D34">
        <v>2.9300000000000001E-5</v>
      </c>
      <c r="E34">
        <v>1.1535200000000001E-2</v>
      </c>
      <c r="F34">
        <v>0.99925799999999998</v>
      </c>
      <c r="G34">
        <v>0.99949100000000002</v>
      </c>
      <c r="H34">
        <v>0.85324599999999995</v>
      </c>
      <c r="J34">
        <v>60</v>
      </c>
      <c r="K34">
        <v>9.9999999999999995E-8</v>
      </c>
      <c r="L34">
        <v>2.7800000000000001E-5</v>
      </c>
      <c r="M34">
        <v>1.5090000000000001E-4</v>
      </c>
      <c r="N34">
        <v>0.99965400000000004</v>
      </c>
      <c r="O34">
        <v>0.999753</v>
      </c>
      <c r="P34">
        <v>0.94729200000000002</v>
      </c>
    </row>
    <row r="35" spans="2:16" x14ac:dyDescent="0.3">
      <c r="B35">
        <v>32</v>
      </c>
      <c r="C35">
        <v>7.36E-5</v>
      </c>
      <c r="D35">
        <v>3.4000000000000001E-6</v>
      </c>
      <c r="E35">
        <v>3.6118000000000001E-3</v>
      </c>
      <c r="F35">
        <v>0.999332</v>
      </c>
      <c r="G35">
        <v>0.99949399999999999</v>
      </c>
      <c r="H35">
        <v>0.85685800000000001</v>
      </c>
    </row>
    <row r="36" spans="2:16" x14ac:dyDescent="0.3">
      <c r="B36">
        <v>33</v>
      </c>
      <c r="C36">
        <v>8.4999999999999999E-6</v>
      </c>
      <c r="D36">
        <v>5.0000000000000002E-5</v>
      </c>
      <c r="E36">
        <v>3.2900999999999998E-3</v>
      </c>
      <c r="F36">
        <v>0.99934000000000001</v>
      </c>
      <c r="G36">
        <v>0.99954399999999999</v>
      </c>
      <c r="H36">
        <v>0.86014800000000002</v>
      </c>
    </row>
    <row r="37" spans="2:16" ht="15.6" customHeight="1" x14ac:dyDescent="0.3">
      <c r="B37">
        <v>34</v>
      </c>
      <c r="C37">
        <v>4.1699999999999997E-5</v>
      </c>
      <c r="D37">
        <v>7.6100000000000007E-5</v>
      </c>
      <c r="E37">
        <v>1.0637999999999999E-3</v>
      </c>
      <c r="F37">
        <v>0.99938199999999999</v>
      </c>
      <c r="G37">
        <v>0.99961999999999995</v>
      </c>
      <c r="H37">
        <v>0.86121199999999998</v>
      </c>
      <c r="J37" s="20" t="s">
        <v>17</v>
      </c>
      <c r="K37" s="22" t="s">
        <v>28</v>
      </c>
      <c r="L37" s="23"/>
      <c r="M37" s="24"/>
      <c r="N37" s="22" t="s">
        <v>29</v>
      </c>
      <c r="O37" s="23"/>
      <c r="P37" s="24"/>
    </row>
    <row r="38" spans="2:16" ht="15.6" x14ac:dyDescent="0.3">
      <c r="B38">
        <v>35</v>
      </c>
      <c r="C38">
        <v>3.1600000000000002E-5</v>
      </c>
      <c r="D38">
        <v>1.1199999999999999E-5</v>
      </c>
      <c r="E38">
        <v>4.306E-4</v>
      </c>
      <c r="F38">
        <v>0.999413</v>
      </c>
      <c r="G38">
        <v>0.99963100000000005</v>
      </c>
      <c r="H38">
        <v>0.86164200000000002</v>
      </c>
      <c r="J38" s="21"/>
      <c r="K38" s="1" t="s">
        <v>25</v>
      </c>
      <c r="L38" s="1" t="s">
        <v>26</v>
      </c>
      <c r="M38" s="1" t="s">
        <v>27</v>
      </c>
      <c r="N38" s="1" t="s">
        <v>25</v>
      </c>
      <c r="O38" s="1" t="s">
        <v>26</v>
      </c>
      <c r="P38" s="1" t="s">
        <v>27</v>
      </c>
    </row>
    <row r="39" spans="2:16" ht="15.6" x14ac:dyDescent="0.3">
      <c r="B39">
        <v>36</v>
      </c>
      <c r="C39">
        <v>9.0000000000000002E-6</v>
      </c>
      <c r="D39">
        <v>3.5999999999999998E-6</v>
      </c>
      <c r="E39">
        <v>4.8040000000000002E-4</v>
      </c>
      <c r="F39">
        <v>0.99942200000000003</v>
      </c>
      <c r="G39">
        <v>0.99963500000000005</v>
      </c>
      <c r="H39">
        <v>0.86212299999999997</v>
      </c>
      <c r="J39" s="1">
        <v>51</v>
      </c>
      <c r="K39" s="1">
        <v>3.1399999999999998E-5</v>
      </c>
      <c r="L39" s="1">
        <v>0.84964949999999995</v>
      </c>
      <c r="M39" s="1">
        <v>1.7019999999999999E-4</v>
      </c>
      <c r="N39" s="1">
        <v>3.1000000000000001E-5</v>
      </c>
      <c r="O39" s="1">
        <v>0.84964899999999999</v>
      </c>
      <c r="P39" s="1">
        <v>1.7000000000000001E-4</v>
      </c>
    </row>
    <row r="40" spans="2:16" ht="15.6" x14ac:dyDescent="0.3">
      <c r="B40">
        <v>37</v>
      </c>
      <c r="C40">
        <v>1.9999999999999999E-6</v>
      </c>
      <c r="D40">
        <v>5.9999999999999997E-7</v>
      </c>
      <c r="E40">
        <v>3.9960000000000001E-4</v>
      </c>
      <c r="F40">
        <v>0.99942399999999998</v>
      </c>
      <c r="G40">
        <v>0.99963599999999997</v>
      </c>
      <c r="H40">
        <v>0.86252200000000001</v>
      </c>
      <c r="J40" s="1">
        <v>52</v>
      </c>
      <c r="K40" s="1">
        <v>0.76850739999999995</v>
      </c>
      <c r="L40" s="1">
        <v>1.043E-4</v>
      </c>
      <c r="M40" s="1">
        <v>2.1399999999999998E-5</v>
      </c>
      <c r="N40" s="1">
        <v>0.76853899999999997</v>
      </c>
      <c r="O40" s="1">
        <v>0.84975400000000001</v>
      </c>
      <c r="P40" s="1">
        <v>1.92E-4</v>
      </c>
    </row>
    <row r="41" spans="2:16" ht="15.6" x14ac:dyDescent="0.3">
      <c r="B41">
        <v>38</v>
      </c>
      <c r="C41">
        <v>1.6399999999999999E-5</v>
      </c>
      <c r="D41">
        <v>0</v>
      </c>
      <c r="E41">
        <v>9.9999999999999995E-8</v>
      </c>
      <c r="F41">
        <v>0.99944100000000002</v>
      </c>
      <c r="G41">
        <v>0.99963599999999997</v>
      </c>
      <c r="H41">
        <v>0.86252200000000001</v>
      </c>
      <c r="J41" s="1">
        <v>53</v>
      </c>
      <c r="K41" s="1">
        <v>0.10863449999999999</v>
      </c>
      <c r="L41" s="1">
        <v>1.2320000000000001E-4</v>
      </c>
      <c r="M41" s="1">
        <v>2.7100000000000001E-5</v>
      </c>
      <c r="N41" s="1">
        <v>0.87717299999999998</v>
      </c>
      <c r="O41" s="1">
        <v>0.84987699999999999</v>
      </c>
      <c r="P41" s="1">
        <v>2.1900000000000001E-4</v>
      </c>
    </row>
    <row r="42" spans="2:16" ht="15.6" x14ac:dyDescent="0.3">
      <c r="B42">
        <v>39</v>
      </c>
      <c r="C42">
        <v>1.01E-5</v>
      </c>
      <c r="D42">
        <v>1.7999999999999999E-6</v>
      </c>
      <c r="E42">
        <v>3.6296000000000002E-3</v>
      </c>
      <c r="F42">
        <v>0.99945099999999998</v>
      </c>
      <c r="G42">
        <v>0.999637</v>
      </c>
      <c r="H42">
        <v>0.86615200000000003</v>
      </c>
      <c r="J42" s="1">
        <v>54</v>
      </c>
      <c r="K42" s="1">
        <v>2.064E-4</v>
      </c>
      <c r="L42" s="1">
        <v>0.12099939999999999</v>
      </c>
      <c r="M42" s="1">
        <v>6.0828000000000002E-3</v>
      </c>
      <c r="N42" s="1">
        <v>0.87738000000000005</v>
      </c>
      <c r="O42" s="1">
        <v>0.97087599999999996</v>
      </c>
      <c r="P42" s="1">
        <v>6.3020000000000003E-3</v>
      </c>
    </row>
    <row r="43" spans="2:16" ht="15.6" x14ac:dyDescent="0.3">
      <c r="B43">
        <v>40</v>
      </c>
      <c r="C43">
        <v>9.9999999999999995E-8</v>
      </c>
      <c r="D43">
        <v>4.6E-6</v>
      </c>
      <c r="E43">
        <v>2.441E-4</v>
      </c>
      <c r="F43">
        <v>0.99945099999999998</v>
      </c>
      <c r="G43">
        <v>0.99964200000000003</v>
      </c>
      <c r="H43">
        <v>0.86639600000000005</v>
      </c>
      <c r="J43" s="1">
        <v>55</v>
      </c>
      <c r="K43" s="1">
        <v>8.26017E-2</v>
      </c>
      <c r="L43" s="1">
        <v>5.6720000000000002E-4</v>
      </c>
      <c r="M43" s="1">
        <v>3.4900000000000001E-5</v>
      </c>
      <c r="N43" s="1">
        <v>0.95998099999999997</v>
      </c>
      <c r="O43" s="1">
        <v>0.97144399999999997</v>
      </c>
      <c r="P43" s="1">
        <v>6.3359999999999996E-3</v>
      </c>
    </row>
    <row r="44" spans="2:16" ht="15.6" x14ac:dyDescent="0.3">
      <c r="B44">
        <v>41</v>
      </c>
      <c r="C44">
        <v>3.6699999999999998E-5</v>
      </c>
      <c r="D44">
        <v>5.9999999999999997E-7</v>
      </c>
      <c r="E44">
        <v>3.8489999999999998E-4</v>
      </c>
      <c r="F44">
        <v>0.99948700000000001</v>
      </c>
      <c r="G44">
        <v>0.99964299999999995</v>
      </c>
      <c r="H44">
        <v>0.86678100000000002</v>
      </c>
      <c r="J44" s="1">
        <v>56</v>
      </c>
      <c r="K44" s="1">
        <v>3.4999999999999999E-6</v>
      </c>
      <c r="L44" s="1">
        <v>0</v>
      </c>
      <c r="M44" s="1">
        <v>1.05272E-2</v>
      </c>
      <c r="N44" s="1">
        <v>0.99965199999999999</v>
      </c>
      <c r="O44" s="1">
        <v>0.99971200000000005</v>
      </c>
      <c r="P44" s="1">
        <v>0.93925700000000001</v>
      </c>
    </row>
    <row r="45" spans="2:16" ht="15.6" x14ac:dyDescent="0.3">
      <c r="B45">
        <v>42</v>
      </c>
      <c r="C45">
        <v>6.2299999999999996E-5</v>
      </c>
      <c r="D45">
        <v>4.9999999999999998E-7</v>
      </c>
      <c r="E45">
        <v>3.3799999999999998E-4</v>
      </c>
      <c r="F45">
        <v>0.99955000000000005</v>
      </c>
      <c r="G45">
        <v>0.99964299999999995</v>
      </c>
      <c r="H45">
        <v>0.86711899999999997</v>
      </c>
      <c r="J45" s="1">
        <v>57</v>
      </c>
      <c r="K45" s="1">
        <v>0</v>
      </c>
      <c r="L45" s="1">
        <v>3.1E-6</v>
      </c>
      <c r="M45" s="1">
        <v>8.9999999999999996E-7</v>
      </c>
      <c r="N45" s="1">
        <v>0.99965199999999999</v>
      </c>
      <c r="O45" s="1">
        <v>0.99971500000000002</v>
      </c>
      <c r="P45" s="1">
        <v>0.93925800000000004</v>
      </c>
    </row>
    <row r="46" spans="2:16" ht="15.6" x14ac:dyDescent="0.3">
      <c r="B46">
        <v>43</v>
      </c>
      <c r="C46">
        <v>9.5000000000000005E-6</v>
      </c>
      <c r="D46">
        <v>1.19E-5</v>
      </c>
      <c r="E46">
        <v>9.1739999999999996E-4</v>
      </c>
      <c r="F46">
        <v>0.99955899999999998</v>
      </c>
      <c r="G46">
        <v>0.99965499999999996</v>
      </c>
      <c r="H46">
        <v>0.86803600000000003</v>
      </c>
      <c r="J46" s="1">
        <v>58</v>
      </c>
      <c r="K46" s="1">
        <v>1.5999999999999999E-6</v>
      </c>
      <c r="L46" s="1">
        <v>2.0999999999999998E-6</v>
      </c>
      <c r="M46" s="1">
        <v>7.6151999999999999E-3</v>
      </c>
      <c r="N46" s="1">
        <v>0.99965400000000004</v>
      </c>
      <c r="O46" s="1">
        <v>0.99971699999999997</v>
      </c>
      <c r="P46" s="1">
        <v>0.94687299999999996</v>
      </c>
    </row>
    <row r="47" spans="2:16" ht="15.6" x14ac:dyDescent="0.3">
      <c r="B47">
        <v>44</v>
      </c>
      <c r="C47">
        <v>9.9999999999999995E-8</v>
      </c>
      <c r="D47">
        <v>1.36E-5</v>
      </c>
      <c r="E47">
        <v>6.9999999999999999E-6</v>
      </c>
      <c r="F47">
        <v>0.99955899999999998</v>
      </c>
      <c r="G47">
        <v>0.99966900000000003</v>
      </c>
      <c r="H47">
        <v>0.86804300000000001</v>
      </c>
      <c r="J47" s="1">
        <v>59</v>
      </c>
      <c r="K47" s="1">
        <v>0</v>
      </c>
      <c r="L47" s="1">
        <v>7.5000000000000002E-6</v>
      </c>
      <c r="M47" s="1">
        <v>2.6790000000000001E-4</v>
      </c>
      <c r="N47" s="1">
        <v>0.99965400000000004</v>
      </c>
      <c r="O47" s="1">
        <v>0.99972499999999997</v>
      </c>
      <c r="P47" s="1">
        <v>0.94714100000000001</v>
      </c>
    </row>
    <row r="48" spans="2:16" ht="15.6" x14ac:dyDescent="0.3">
      <c r="B48">
        <v>45</v>
      </c>
      <c r="C48">
        <v>3.1900000000000003E-5</v>
      </c>
      <c r="D48">
        <v>2.7999999999999999E-6</v>
      </c>
      <c r="E48">
        <v>1.27E-5</v>
      </c>
      <c r="F48">
        <v>0.99959100000000001</v>
      </c>
      <c r="G48">
        <v>0.99967099999999998</v>
      </c>
      <c r="H48">
        <v>0.86805600000000005</v>
      </c>
      <c r="J48" s="1">
        <v>60</v>
      </c>
      <c r="K48" s="1">
        <v>9.9999999999999995E-8</v>
      </c>
      <c r="L48" s="1">
        <v>2.7800000000000001E-5</v>
      </c>
      <c r="M48" s="1">
        <v>1.5090000000000001E-4</v>
      </c>
      <c r="N48" s="1">
        <v>0.99965400000000004</v>
      </c>
      <c r="O48" s="1">
        <v>0.999753</v>
      </c>
      <c r="P48" s="1">
        <v>0.94729200000000002</v>
      </c>
    </row>
    <row r="49" spans="2:8" x14ac:dyDescent="0.3">
      <c r="B49">
        <v>46</v>
      </c>
      <c r="C49">
        <v>1.45E-5</v>
      </c>
      <c r="D49">
        <v>3.9100000000000002E-5</v>
      </c>
      <c r="E49">
        <v>6.8700000000000003E-5</v>
      </c>
      <c r="F49">
        <v>0.99960599999999999</v>
      </c>
      <c r="G49">
        <v>0.99971100000000002</v>
      </c>
      <c r="H49">
        <v>0.86812500000000004</v>
      </c>
    </row>
    <row r="50" spans="2:8" x14ac:dyDescent="0.3">
      <c r="B50">
        <v>47</v>
      </c>
      <c r="C50">
        <v>5.8000000000000004E-6</v>
      </c>
      <c r="D50">
        <v>0</v>
      </c>
      <c r="E50">
        <v>3.7721999999999999E-3</v>
      </c>
      <c r="F50">
        <v>0.99961199999999995</v>
      </c>
      <c r="G50">
        <v>0.99971100000000002</v>
      </c>
      <c r="H50">
        <v>0.87189700000000003</v>
      </c>
    </row>
    <row r="51" spans="2:8" x14ac:dyDescent="0.3">
      <c r="B51">
        <v>48</v>
      </c>
      <c r="C51">
        <v>1.2999999999999999E-5</v>
      </c>
      <c r="D51">
        <v>1.3900000000000001E-5</v>
      </c>
      <c r="E51">
        <v>1.583E-4</v>
      </c>
      <c r="F51">
        <v>0.99962499999999999</v>
      </c>
      <c r="G51">
        <v>0.99972399999999995</v>
      </c>
      <c r="H51">
        <v>0.87205500000000002</v>
      </c>
    </row>
    <row r="52" spans="2:8" x14ac:dyDescent="0.3">
      <c r="B52">
        <v>49</v>
      </c>
      <c r="C52">
        <v>6.9999999999999997E-7</v>
      </c>
      <c r="D52">
        <v>5.9999999999999997E-7</v>
      </c>
      <c r="E52">
        <v>1.1051200000000001E-2</v>
      </c>
      <c r="F52">
        <v>0.99962499999999999</v>
      </c>
      <c r="G52">
        <v>0.99972499999999997</v>
      </c>
      <c r="H52">
        <v>0.88310599999999995</v>
      </c>
    </row>
    <row r="53" spans="2:8" x14ac:dyDescent="0.3">
      <c r="B53">
        <v>50</v>
      </c>
      <c r="C53">
        <v>1.3999999999999999E-6</v>
      </c>
      <c r="D53">
        <v>1.1000000000000001E-6</v>
      </c>
      <c r="E53">
        <v>4.6905999999999996E-3</v>
      </c>
      <c r="F53">
        <v>0.99962700000000004</v>
      </c>
      <c r="G53">
        <v>0.999726</v>
      </c>
      <c r="H53">
        <v>0.88779699999999995</v>
      </c>
    </row>
    <row r="54" spans="2:8" x14ac:dyDescent="0.3">
      <c r="B54">
        <v>51</v>
      </c>
      <c r="C54">
        <v>2.9999999999999999E-7</v>
      </c>
      <c r="D54">
        <v>4.1999999999999996E-6</v>
      </c>
      <c r="E54">
        <v>1.816E-4</v>
      </c>
      <c r="F54">
        <v>0.99962700000000004</v>
      </c>
      <c r="G54">
        <v>0.99973000000000001</v>
      </c>
      <c r="H54">
        <v>0.88797800000000005</v>
      </c>
    </row>
    <row r="55" spans="2:8" x14ac:dyDescent="0.3">
      <c r="B55">
        <v>52</v>
      </c>
      <c r="C55">
        <v>0</v>
      </c>
      <c r="D55">
        <v>1.9E-6</v>
      </c>
      <c r="E55">
        <v>2.9884999999999998E-3</v>
      </c>
      <c r="F55">
        <v>0.99962700000000004</v>
      </c>
      <c r="G55">
        <v>0.99973199999999995</v>
      </c>
      <c r="H55">
        <v>0.89096699999999995</v>
      </c>
    </row>
    <row r="56" spans="2:8" x14ac:dyDescent="0.3">
      <c r="B56">
        <v>53</v>
      </c>
      <c r="C56">
        <v>7.6000000000000001E-6</v>
      </c>
      <c r="D56">
        <v>8.9999999999999996E-7</v>
      </c>
      <c r="E56">
        <v>1.15E-3</v>
      </c>
      <c r="F56">
        <v>0.99963500000000005</v>
      </c>
      <c r="G56">
        <v>0.99973299999999998</v>
      </c>
      <c r="H56">
        <v>0.89211700000000005</v>
      </c>
    </row>
    <row r="57" spans="2:8" x14ac:dyDescent="0.3">
      <c r="B57">
        <v>54</v>
      </c>
      <c r="C57">
        <v>8.1000000000000004E-6</v>
      </c>
      <c r="D57">
        <v>0</v>
      </c>
      <c r="E57">
        <v>1.3942299999999999E-2</v>
      </c>
      <c r="F57">
        <v>0.99964299999999995</v>
      </c>
      <c r="G57">
        <v>0.99973299999999998</v>
      </c>
      <c r="H57">
        <v>0.90605899999999995</v>
      </c>
    </row>
    <row r="58" spans="2:8" x14ac:dyDescent="0.3">
      <c r="B58">
        <v>55</v>
      </c>
      <c r="C58">
        <v>3.2499999999999997E-5</v>
      </c>
      <c r="D58">
        <v>6.9E-6</v>
      </c>
      <c r="E58">
        <v>9.4619000000000005E-3</v>
      </c>
      <c r="F58">
        <v>0.99967499999999998</v>
      </c>
      <c r="G58">
        <v>0.99973999999999996</v>
      </c>
      <c r="H58">
        <v>0.91552100000000003</v>
      </c>
    </row>
    <row r="59" spans="2:8" x14ac:dyDescent="0.3">
      <c r="B59">
        <v>56</v>
      </c>
      <c r="C59">
        <v>4.9999999999999998E-7</v>
      </c>
      <c r="D59">
        <v>7.9999999999999996E-7</v>
      </c>
      <c r="E59">
        <v>2.3071700000000001E-2</v>
      </c>
      <c r="F59">
        <v>0.99967600000000001</v>
      </c>
      <c r="G59">
        <v>0.99974099999999999</v>
      </c>
      <c r="H59">
        <v>0.93859300000000001</v>
      </c>
    </row>
    <row r="60" spans="2:8" x14ac:dyDescent="0.3">
      <c r="B60">
        <v>57</v>
      </c>
      <c r="C60">
        <v>0</v>
      </c>
      <c r="D60">
        <v>2.5000000000000002E-6</v>
      </c>
      <c r="E60">
        <v>8.1500000000000002E-5</v>
      </c>
      <c r="F60">
        <v>0.99967600000000001</v>
      </c>
      <c r="G60">
        <v>0.99974300000000005</v>
      </c>
      <c r="H60">
        <v>0.93867400000000001</v>
      </c>
    </row>
    <row r="61" spans="2:8" x14ac:dyDescent="0.3">
      <c r="B61">
        <v>58</v>
      </c>
      <c r="C61">
        <v>1.7E-6</v>
      </c>
      <c r="D61">
        <v>2.6000000000000001E-6</v>
      </c>
      <c r="E61">
        <v>7.5954000000000004E-3</v>
      </c>
      <c r="F61">
        <v>0.99967799999999996</v>
      </c>
      <c r="G61">
        <v>0.99974600000000002</v>
      </c>
      <c r="H61">
        <v>0.94626999999999994</v>
      </c>
    </row>
    <row r="62" spans="2:8" x14ac:dyDescent="0.3">
      <c r="B62">
        <v>59</v>
      </c>
      <c r="C62">
        <v>4.9999999999999998E-7</v>
      </c>
      <c r="D62">
        <v>1.24E-5</v>
      </c>
      <c r="E62">
        <v>1.451E-4</v>
      </c>
      <c r="F62">
        <v>0.99967799999999996</v>
      </c>
      <c r="G62">
        <v>0.99975800000000004</v>
      </c>
      <c r="H62">
        <v>0.94641500000000001</v>
      </c>
    </row>
    <row r="63" spans="2:8" x14ac:dyDescent="0.3">
      <c r="B63">
        <v>60</v>
      </c>
      <c r="C63">
        <v>9.9999999999999995E-8</v>
      </c>
      <c r="D63">
        <v>1.6500000000000001E-5</v>
      </c>
      <c r="E63">
        <v>7.3499999999999998E-5</v>
      </c>
      <c r="F63">
        <v>0.99967799999999996</v>
      </c>
      <c r="G63">
        <v>0.99977499999999997</v>
      </c>
      <c r="H63">
        <v>0.946488</v>
      </c>
    </row>
  </sheetData>
  <mergeCells count="6">
    <mergeCell ref="J4:J5"/>
    <mergeCell ref="K4:M4"/>
    <mergeCell ref="N4:P4"/>
    <mergeCell ref="J37:J38"/>
    <mergeCell ref="K37:M37"/>
    <mergeCell ref="N37:P37"/>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5B722-622D-49CD-9C9D-FB3B7DFEB059}">
  <dimension ref="B1:P63"/>
  <sheetViews>
    <sheetView zoomScaleNormal="100" workbookViewId="0">
      <selection activeCell="F12" sqref="F12"/>
    </sheetView>
  </sheetViews>
  <sheetFormatPr defaultRowHeight="14.4" x14ac:dyDescent="0.3"/>
  <cols>
    <col min="14" max="16" width="11.21875" customWidth="1"/>
  </cols>
  <sheetData>
    <row r="1" spans="2:16" x14ac:dyDescent="0.3">
      <c r="C1" t="s">
        <v>30</v>
      </c>
      <c r="D1" t="s">
        <v>31</v>
      </c>
      <c r="E1" t="s">
        <v>32</v>
      </c>
      <c r="F1" t="s">
        <v>33</v>
      </c>
      <c r="G1" t="s">
        <v>34</v>
      </c>
      <c r="H1" t="s">
        <v>35</v>
      </c>
    </row>
    <row r="2" spans="2:16" x14ac:dyDescent="0.3">
      <c r="B2" t="s">
        <v>12</v>
      </c>
      <c r="C2" t="s">
        <v>25</v>
      </c>
      <c r="D2" t="s">
        <v>26</v>
      </c>
      <c r="E2" t="s">
        <v>27</v>
      </c>
      <c r="F2" t="s">
        <v>25</v>
      </c>
      <c r="G2" t="s">
        <v>26</v>
      </c>
      <c r="H2" t="s">
        <v>27</v>
      </c>
    </row>
    <row r="4" spans="2:16" ht="15.6" customHeight="1" x14ac:dyDescent="0.3">
      <c r="B4">
        <v>1</v>
      </c>
      <c r="C4">
        <v>7.2200000000000007E-5</v>
      </c>
      <c r="D4">
        <v>0.88037929999999998</v>
      </c>
      <c r="E4">
        <v>3.4210000000000002E-4</v>
      </c>
      <c r="F4">
        <v>7.2000000000000002E-5</v>
      </c>
      <c r="G4">
        <v>0.88037900000000002</v>
      </c>
      <c r="H4">
        <v>3.4200000000000002E-4</v>
      </c>
      <c r="J4" s="19" t="s">
        <v>17</v>
      </c>
      <c r="K4" s="18" t="s">
        <v>28</v>
      </c>
      <c r="L4" s="18"/>
      <c r="M4" s="18"/>
      <c r="N4" s="18" t="s">
        <v>29</v>
      </c>
      <c r="O4" s="18"/>
      <c r="P4" s="18"/>
    </row>
    <row r="5" spans="2:16" ht="15.6" x14ac:dyDescent="0.3">
      <c r="B5">
        <v>2</v>
      </c>
      <c r="C5">
        <v>0.7517644</v>
      </c>
      <c r="D5">
        <v>2.5480000000000001E-4</v>
      </c>
      <c r="E5">
        <v>1.59E-5</v>
      </c>
      <c r="F5">
        <v>0.75183699999999998</v>
      </c>
      <c r="G5">
        <v>0.88063400000000003</v>
      </c>
      <c r="H5">
        <v>3.5799999999999997E-4</v>
      </c>
      <c r="J5" s="19"/>
      <c r="K5" s="1" t="s">
        <v>25</v>
      </c>
      <c r="L5" s="1" t="s">
        <v>26</v>
      </c>
      <c r="M5" s="1" t="s">
        <v>27</v>
      </c>
      <c r="N5" s="1" t="s">
        <v>25</v>
      </c>
      <c r="O5" s="1" t="s">
        <v>26</v>
      </c>
      <c r="P5" s="1" t="s">
        <v>27</v>
      </c>
    </row>
    <row r="6" spans="2:16" ht="15.6" x14ac:dyDescent="0.3">
      <c r="B6">
        <v>3</v>
      </c>
      <c r="C6">
        <v>0.15805459999999999</v>
      </c>
      <c r="D6">
        <v>2.2770000000000001E-4</v>
      </c>
      <c r="E6">
        <v>3.5800000000000003E-5</v>
      </c>
      <c r="F6">
        <v>0.90989100000000001</v>
      </c>
      <c r="G6">
        <v>0.88086200000000003</v>
      </c>
      <c r="H6">
        <v>3.9399999999999998E-4</v>
      </c>
      <c r="J6" s="6">
        <f t="shared" ref="J6:J10" si="0">B54</f>
        <v>51</v>
      </c>
      <c r="K6" s="6">
        <f t="shared" ref="K6:K15" si="1">C54</f>
        <v>2.9999999999999999E-7</v>
      </c>
      <c r="L6" s="6">
        <f t="shared" ref="L6:L15" si="2">D54</f>
        <v>4.1999999999999996E-6</v>
      </c>
      <c r="M6" s="6">
        <f t="shared" ref="M6:M15" si="3">E54</f>
        <v>1.817E-4</v>
      </c>
      <c r="N6" s="6">
        <f t="shared" ref="N6:N15" si="4">F54</f>
        <v>0.99962700000000004</v>
      </c>
      <c r="O6" s="6">
        <f t="shared" ref="O6:O15" si="5">G54</f>
        <v>0.99973000000000001</v>
      </c>
      <c r="P6" s="6">
        <f t="shared" ref="P6:P15" si="6">H54</f>
        <v>0.88797400000000004</v>
      </c>
    </row>
    <row r="7" spans="2:16" ht="15.6" x14ac:dyDescent="0.3">
      <c r="B7">
        <v>4</v>
      </c>
      <c r="C7">
        <v>1.3119999999999999E-4</v>
      </c>
      <c r="D7">
        <v>9.8581500000000002E-2</v>
      </c>
      <c r="E7">
        <v>5.4289999999999998E-3</v>
      </c>
      <c r="F7">
        <v>0.910022</v>
      </c>
      <c r="G7">
        <v>0.97944299999999995</v>
      </c>
      <c r="H7">
        <v>5.8230000000000001E-3</v>
      </c>
      <c r="J7" s="6">
        <f t="shared" si="0"/>
        <v>52</v>
      </c>
      <c r="K7" s="6">
        <f t="shared" si="1"/>
        <v>0</v>
      </c>
      <c r="L7" s="6">
        <f t="shared" si="2"/>
        <v>1.9E-6</v>
      </c>
      <c r="M7" s="6">
        <f t="shared" si="3"/>
        <v>2.9952999999999998E-3</v>
      </c>
      <c r="N7" s="6">
        <f t="shared" si="4"/>
        <v>0.99962700000000004</v>
      </c>
      <c r="O7" s="6">
        <f t="shared" si="5"/>
        <v>0.99973199999999995</v>
      </c>
      <c r="P7" s="6">
        <f t="shared" si="6"/>
        <v>0.89097000000000004</v>
      </c>
    </row>
    <row r="8" spans="2:16" ht="15.6" x14ac:dyDescent="0.3">
      <c r="B8">
        <v>5</v>
      </c>
      <c r="C8">
        <v>6.2817200000000004E-2</v>
      </c>
      <c r="D8">
        <v>3.5570000000000003E-4</v>
      </c>
      <c r="E8">
        <v>2.27E-5</v>
      </c>
      <c r="F8">
        <v>0.97284000000000004</v>
      </c>
      <c r="G8">
        <v>0.97979899999999998</v>
      </c>
      <c r="H8">
        <v>5.8459999999999996E-3</v>
      </c>
      <c r="J8" s="6">
        <f t="shared" si="0"/>
        <v>53</v>
      </c>
      <c r="K8" s="6">
        <f t="shared" si="1"/>
        <v>7.6000000000000001E-6</v>
      </c>
      <c r="L8" s="6">
        <f t="shared" si="2"/>
        <v>8.9999999999999996E-7</v>
      </c>
      <c r="M8" s="6">
        <f t="shared" si="3"/>
        <v>1.1502000000000001E-3</v>
      </c>
      <c r="N8" s="6">
        <f t="shared" si="4"/>
        <v>0.99963500000000005</v>
      </c>
      <c r="O8" s="6">
        <f t="shared" si="5"/>
        <v>0.99973299999999998</v>
      </c>
      <c r="P8" s="6">
        <f t="shared" si="6"/>
        <v>0.89212000000000002</v>
      </c>
    </row>
    <row r="9" spans="2:16" ht="15.6" x14ac:dyDescent="0.3">
      <c r="B9">
        <v>6</v>
      </c>
      <c r="C9">
        <v>1.3956700000000001E-2</v>
      </c>
      <c r="D9">
        <v>1.6029999999999999E-4</v>
      </c>
      <c r="E9">
        <v>1.3200000000000001E-5</v>
      </c>
      <c r="F9">
        <v>0.98679600000000001</v>
      </c>
      <c r="G9">
        <v>0.97995900000000002</v>
      </c>
      <c r="H9">
        <v>5.8589999999999996E-3</v>
      </c>
      <c r="J9" s="6">
        <f t="shared" si="0"/>
        <v>54</v>
      </c>
      <c r="K9" s="6">
        <f t="shared" si="1"/>
        <v>7.9999999999999996E-6</v>
      </c>
      <c r="L9" s="6">
        <f t="shared" si="2"/>
        <v>0</v>
      </c>
      <c r="M9" s="6">
        <f t="shared" si="3"/>
        <v>1.3931000000000001E-2</v>
      </c>
      <c r="N9" s="6">
        <f t="shared" si="4"/>
        <v>0.99964299999999995</v>
      </c>
      <c r="O9" s="6">
        <f t="shared" si="5"/>
        <v>0.99973299999999998</v>
      </c>
      <c r="P9" s="6">
        <f t="shared" si="6"/>
        <v>0.90605100000000005</v>
      </c>
    </row>
    <row r="10" spans="2:16" ht="15.6" x14ac:dyDescent="0.3">
      <c r="B10">
        <v>7</v>
      </c>
      <c r="C10">
        <v>5.7299999999999997E-5</v>
      </c>
      <c r="D10">
        <v>1.34486E-2</v>
      </c>
      <c r="E10">
        <v>1.1510000000000001E-4</v>
      </c>
      <c r="F10">
        <v>0.98685400000000001</v>
      </c>
      <c r="G10">
        <v>0.99340799999999996</v>
      </c>
      <c r="H10">
        <v>5.9740000000000001E-3</v>
      </c>
      <c r="J10" s="6">
        <f t="shared" si="0"/>
        <v>55</v>
      </c>
      <c r="K10" s="6">
        <f t="shared" si="1"/>
        <v>3.2499999999999997E-5</v>
      </c>
      <c r="L10" s="6">
        <f t="shared" si="2"/>
        <v>6.9E-6</v>
      </c>
      <c r="M10" s="6">
        <f t="shared" si="3"/>
        <v>9.4491000000000002E-3</v>
      </c>
      <c r="N10" s="6">
        <f t="shared" si="4"/>
        <v>0.99967499999999998</v>
      </c>
      <c r="O10" s="6">
        <f t="shared" si="5"/>
        <v>0.99973999999999996</v>
      </c>
      <c r="P10" s="6">
        <f t="shared" si="6"/>
        <v>0.91549999999999998</v>
      </c>
    </row>
    <row r="11" spans="2:16" ht="15.6" x14ac:dyDescent="0.3">
      <c r="B11">
        <v>8</v>
      </c>
      <c r="C11">
        <v>7.2300999999999997E-3</v>
      </c>
      <c r="D11">
        <v>2.2900000000000001E-5</v>
      </c>
      <c r="E11">
        <v>1.9E-6</v>
      </c>
      <c r="F11">
        <v>0.99408399999999997</v>
      </c>
      <c r="G11">
        <v>0.99343099999999995</v>
      </c>
      <c r="H11">
        <v>5.9760000000000004E-3</v>
      </c>
      <c r="J11" s="6">
        <f>B59</f>
        <v>56</v>
      </c>
      <c r="K11" s="6">
        <f t="shared" si="1"/>
        <v>4.9999999999999998E-7</v>
      </c>
      <c r="L11" s="6">
        <f t="shared" si="2"/>
        <v>7.9999999999999996E-7</v>
      </c>
      <c r="M11" s="6">
        <f t="shared" si="3"/>
        <v>2.3092100000000001E-2</v>
      </c>
      <c r="N11" s="6">
        <f t="shared" si="4"/>
        <v>0.99967600000000001</v>
      </c>
      <c r="O11" s="6">
        <f t="shared" si="5"/>
        <v>0.99974099999999999</v>
      </c>
      <c r="P11" s="6">
        <f t="shared" si="6"/>
        <v>0.93859199999999998</v>
      </c>
    </row>
    <row r="12" spans="2:16" ht="15.6" x14ac:dyDescent="0.3">
      <c r="B12">
        <v>9</v>
      </c>
      <c r="C12">
        <v>9.3249999999999995E-4</v>
      </c>
      <c r="D12">
        <v>9.0000000000000002E-6</v>
      </c>
      <c r="E12">
        <v>4.6999999999999999E-6</v>
      </c>
      <c r="F12">
        <v>0.99501600000000001</v>
      </c>
      <c r="G12">
        <v>0.99343999999999999</v>
      </c>
      <c r="H12">
        <v>5.9810000000000002E-3</v>
      </c>
      <c r="J12" s="6">
        <f t="shared" ref="J12:J15" si="7">B60</f>
        <v>57</v>
      </c>
      <c r="K12" s="6">
        <f t="shared" si="1"/>
        <v>0</v>
      </c>
      <c r="L12" s="6">
        <f t="shared" si="2"/>
        <v>2.5000000000000002E-6</v>
      </c>
      <c r="M12" s="6">
        <f t="shared" si="3"/>
        <v>8.14E-5</v>
      </c>
      <c r="N12" s="6">
        <f t="shared" si="4"/>
        <v>0.99967600000000001</v>
      </c>
      <c r="O12" s="6">
        <f t="shared" si="5"/>
        <v>0.99974399999999997</v>
      </c>
      <c r="P12" s="6">
        <f t="shared" si="6"/>
        <v>0.93867299999999998</v>
      </c>
    </row>
    <row r="13" spans="2:16" ht="15.6" x14ac:dyDescent="0.3">
      <c r="B13">
        <v>10</v>
      </c>
      <c r="C13">
        <v>9.9999999999999995E-7</v>
      </c>
      <c r="D13">
        <v>2.7619999999999999E-4</v>
      </c>
      <c r="E13">
        <v>0.74419210000000002</v>
      </c>
      <c r="F13">
        <v>0.99501700000000004</v>
      </c>
      <c r="G13">
        <v>0.99371600000000004</v>
      </c>
      <c r="H13">
        <v>0.75017299999999998</v>
      </c>
      <c r="J13" s="6">
        <f t="shared" si="7"/>
        <v>58</v>
      </c>
      <c r="K13" s="6">
        <f t="shared" si="1"/>
        <v>1.7E-6</v>
      </c>
      <c r="L13" s="6">
        <f t="shared" si="2"/>
        <v>2.6000000000000001E-6</v>
      </c>
      <c r="M13" s="6">
        <f t="shared" si="3"/>
        <v>7.5931000000000002E-3</v>
      </c>
      <c r="N13" s="6">
        <f t="shared" si="4"/>
        <v>0.99967799999999996</v>
      </c>
      <c r="O13" s="6">
        <f t="shared" si="5"/>
        <v>0.99974600000000002</v>
      </c>
      <c r="P13" s="6">
        <f t="shared" si="6"/>
        <v>0.94626699999999997</v>
      </c>
    </row>
    <row r="14" spans="2:16" ht="15.6" x14ac:dyDescent="0.3">
      <c r="B14">
        <v>11</v>
      </c>
      <c r="C14">
        <v>2.9600000000000001E-5</v>
      </c>
      <c r="D14">
        <v>3.0696E-3</v>
      </c>
      <c r="E14">
        <v>3.8721800000000001E-2</v>
      </c>
      <c r="F14">
        <v>0.99504700000000001</v>
      </c>
      <c r="G14">
        <v>0.99678599999999995</v>
      </c>
      <c r="H14">
        <v>0.78889399999999998</v>
      </c>
      <c r="J14" s="6">
        <f t="shared" si="7"/>
        <v>59</v>
      </c>
      <c r="K14" s="6">
        <f t="shared" si="1"/>
        <v>4.9999999999999998E-7</v>
      </c>
      <c r="L14" s="6">
        <f t="shared" si="2"/>
        <v>1.24E-5</v>
      </c>
      <c r="M14" s="6">
        <f t="shared" si="3"/>
        <v>1.4320000000000001E-4</v>
      </c>
      <c r="N14" s="6">
        <f t="shared" si="4"/>
        <v>0.99967799999999996</v>
      </c>
      <c r="O14" s="6">
        <f t="shared" si="5"/>
        <v>0.99975800000000004</v>
      </c>
      <c r="P14" s="6">
        <f t="shared" si="6"/>
        <v>0.94640999999999997</v>
      </c>
    </row>
    <row r="15" spans="2:16" ht="15.6" x14ac:dyDescent="0.3">
      <c r="B15">
        <v>12</v>
      </c>
      <c r="C15">
        <v>1.3581000000000001E-3</v>
      </c>
      <c r="D15">
        <v>1.5770000000000001E-4</v>
      </c>
      <c r="E15">
        <v>4.2000000000000002E-4</v>
      </c>
      <c r="F15">
        <v>0.99640499999999999</v>
      </c>
      <c r="G15">
        <v>0.99694400000000005</v>
      </c>
      <c r="H15">
        <v>0.78931399999999996</v>
      </c>
      <c r="J15" s="6">
        <f t="shared" si="7"/>
        <v>60</v>
      </c>
      <c r="K15" s="6">
        <f t="shared" si="1"/>
        <v>9.9999999999999995E-8</v>
      </c>
      <c r="L15" s="6">
        <f t="shared" si="2"/>
        <v>1.6399999999999999E-5</v>
      </c>
      <c r="M15" s="6">
        <f t="shared" si="3"/>
        <v>7.47E-5</v>
      </c>
      <c r="N15" s="6">
        <f t="shared" si="4"/>
        <v>0.99967799999999996</v>
      </c>
      <c r="O15" s="6">
        <f t="shared" si="5"/>
        <v>0.99977499999999997</v>
      </c>
      <c r="P15" s="6">
        <f t="shared" si="6"/>
        <v>0.94648399999999999</v>
      </c>
    </row>
    <row r="16" spans="2:16" ht="15.6" x14ac:dyDescent="0.3">
      <c r="B16">
        <v>13</v>
      </c>
      <c r="C16">
        <v>7.2959999999999995E-4</v>
      </c>
      <c r="D16">
        <v>3.4199999999999998E-5</v>
      </c>
      <c r="E16">
        <v>1.31E-5</v>
      </c>
      <c r="F16">
        <v>0.99713499999999999</v>
      </c>
      <c r="G16">
        <v>0.99697800000000003</v>
      </c>
      <c r="H16">
        <v>0.78932800000000003</v>
      </c>
      <c r="J16" s="1"/>
      <c r="K16" s="1"/>
      <c r="L16" s="1"/>
      <c r="M16" s="1"/>
      <c r="N16" s="1"/>
      <c r="O16" s="1"/>
      <c r="P16" s="1"/>
    </row>
    <row r="17" spans="2:16" ht="15.6" x14ac:dyDescent="0.3">
      <c r="B17">
        <v>14</v>
      </c>
      <c r="C17">
        <v>3.279E-4</v>
      </c>
      <c r="D17">
        <v>9.9999999999999995E-8</v>
      </c>
      <c r="E17">
        <v>9.9999999999999995E-8</v>
      </c>
      <c r="F17">
        <v>0.99746199999999996</v>
      </c>
      <c r="G17">
        <v>0.99697800000000003</v>
      </c>
      <c r="H17">
        <v>0.78932800000000003</v>
      </c>
      <c r="J17" s="1"/>
      <c r="K17" s="1"/>
      <c r="L17" s="1"/>
      <c r="M17" s="1"/>
      <c r="N17" s="1"/>
      <c r="O17" s="1"/>
      <c r="P17" s="1"/>
    </row>
    <row r="18" spans="2:16" x14ac:dyDescent="0.3">
      <c r="B18">
        <v>15</v>
      </c>
      <c r="C18">
        <v>1.1999999999999999E-6</v>
      </c>
      <c r="D18">
        <v>8.42E-5</v>
      </c>
      <c r="E18">
        <v>3.3423000000000001E-2</v>
      </c>
      <c r="F18">
        <v>0.99746400000000002</v>
      </c>
      <c r="G18">
        <v>0.997062</v>
      </c>
      <c r="H18">
        <v>0.82275100000000001</v>
      </c>
    </row>
    <row r="19" spans="2:16" x14ac:dyDescent="0.3">
      <c r="B19">
        <v>16</v>
      </c>
      <c r="C19">
        <v>1.42E-5</v>
      </c>
      <c r="D19">
        <v>5.8949999999999996E-4</v>
      </c>
      <c r="E19">
        <v>2.8563999999999998E-3</v>
      </c>
      <c r="F19">
        <v>0.99747799999999998</v>
      </c>
      <c r="G19">
        <v>0.99765199999999998</v>
      </c>
      <c r="H19">
        <v>0.82560699999999998</v>
      </c>
    </row>
    <row r="20" spans="2:16" ht="15.6" customHeight="1" x14ac:dyDescent="0.3">
      <c r="B20">
        <v>17</v>
      </c>
      <c r="C20">
        <v>1.7139999999999999E-4</v>
      </c>
      <c r="D20">
        <v>6.7500000000000001E-5</v>
      </c>
      <c r="E20">
        <v>2.118E-4</v>
      </c>
      <c r="F20">
        <v>0.99764900000000001</v>
      </c>
      <c r="G20">
        <v>0.99771900000000002</v>
      </c>
      <c r="H20">
        <v>0.82581899999999997</v>
      </c>
      <c r="J20" s="7"/>
    </row>
    <row r="21" spans="2:16" x14ac:dyDescent="0.3">
      <c r="B21">
        <v>18</v>
      </c>
      <c r="C21">
        <v>1.718E-4</v>
      </c>
      <c r="D21">
        <v>6.9999999999999997E-7</v>
      </c>
      <c r="E21">
        <v>1.7479999999999999E-4</v>
      </c>
      <c r="F21">
        <v>0.99782099999999996</v>
      </c>
      <c r="G21">
        <v>0.99772000000000005</v>
      </c>
      <c r="H21">
        <v>0.82599400000000001</v>
      </c>
      <c r="J21" s="7"/>
    </row>
    <row r="22" spans="2:16" x14ac:dyDescent="0.3">
      <c r="B22">
        <v>19</v>
      </c>
      <c r="C22">
        <v>2.4830000000000002E-4</v>
      </c>
      <c r="D22">
        <v>1.5890000000000001E-4</v>
      </c>
      <c r="E22">
        <v>1.1127000000000001E-3</v>
      </c>
      <c r="F22">
        <v>0.99806899999999998</v>
      </c>
      <c r="G22">
        <v>0.99787899999999996</v>
      </c>
      <c r="H22">
        <v>0.82710600000000001</v>
      </c>
    </row>
    <row r="23" spans="2:16" x14ac:dyDescent="0.3">
      <c r="B23">
        <v>20</v>
      </c>
      <c r="C23">
        <v>1.137E-4</v>
      </c>
      <c r="D23">
        <v>1.1E-4</v>
      </c>
      <c r="E23">
        <v>7.6849999999999998E-4</v>
      </c>
      <c r="F23">
        <v>0.99818300000000004</v>
      </c>
      <c r="G23">
        <v>0.99798900000000001</v>
      </c>
      <c r="H23">
        <v>0.82787500000000003</v>
      </c>
    </row>
    <row r="24" spans="2:16" x14ac:dyDescent="0.3">
      <c r="B24">
        <v>21</v>
      </c>
      <c r="C24">
        <v>9.5099999999999994E-5</v>
      </c>
      <c r="D24">
        <v>2.1100000000000001E-4</v>
      </c>
      <c r="E24">
        <v>1.42E-5</v>
      </c>
      <c r="F24">
        <v>0.998278</v>
      </c>
      <c r="G24">
        <v>0.99819999999999998</v>
      </c>
      <c r="H24">
        <v>0.82788899999999999</v>
      </c>
    </row>
    <row r="25" spans="2:16" x14ac:dyDescent="0.3">
      <c r="B25">
        <v>22</v>
      </c>
      <c r="C25">
        <v>8.1000000000000004E-5</v>
      </c>
      <c r="D25">
        <v>5.3000000000000001E-5</v>
      </c>
      <c r="E25">
        <v>7.5400000000000003E-5</v>
      </c>
      <c r="F25">
        <v>0.998359</v>
      </c>
      <c r="G25">
        <v>0.99825299999999995</v>
      </c>
      <c r="H25">
        <v>0.82796499999999995</v>
      </c>
    </row>
    <row r="26" spans="2:16" x14ac:dyDescent="0.3">
      <c r="B26">
        <v>23</v>
      </c>
      <c r="C26">
        <v>2.4269999999999999E-4</v>
      </c>
      <c r="D26">
        <v>5.1000000000000003E-6</v>
      </c>
      <c r="E26">
        <v>2.0699999999999998E-5</v>
      </c>
      <c r="F26">
        <v>0.99860199999999999</v>
      </c>
      <c r="G26">
        <v>0.99825799999999998</v>
      </c>
      <c r="H26">
        <v>0.82798499999999997</v>
      </c>
    </row>
    <row r="27" spans="2:16" x14ac:dyDescent="0.3">
      <c r="B27">
        <v>24</v>
      </c>
      <c r="C27">
        <v>3.9999999999999998E-7</v>
      </c>
      <c r="D27">
        <v>0</v>
      </c>
      <c r="E27">
        <v>1.09114E-2</v>
      </c>
      <c r="F27">
        <v>0.99860199999999999</v>
      </c>
      <c r="G27">
        <v>0.99825799999999998</v>
      </c>
      <c r="H27">
        <v>0.838897</v>
      </c>
    </row>
    <row r="28" spans="2:16" x14ac:dyDescent="0.3">
      <c r="B28">
        <v>25</v>
      </c>
      <c r="C28">
        <v>5.6289999999999997E-4</v>
      </c>
      <c r="D28">
        <v>2.0999999999999998E-6</v>
      </c>
      <c r="E28">
        <v>5.4599999999999999E-5</v>
      </c>
      <c r="F28">
        <v>0.99916499999999997</v>
      </c>
      <c r="G28">
        <v>0.99826000000000004</v>
      </c>
      <c r="H28">
        <v>0.838951</v>
      </c>
    </row>
    <row r="29" spans="2:16" x14ac:dyDescent="0.3">
      <c r="B29">
        <v>26</v>
      </c>
      <c r="C29">
        <v>6.0000000000000002E-6</v>
      </c>
      <c r="D29">
        <v>2.0999999999999998E-6</v>
      </c>
      <c r="E29">
        <v>1.329E-4</v>
      </c>
      <c r="F29">
        <v>0.99917100000000003</v>
      </c>
      <c r="G29">
        <v>0.99826199999999998</v>
      </c>
      <c r="H29">
        <v>0.83908400000000005</v>
      </c>
    </row>
    <row r="30" spans="2:16" x14ac:dyDescent="0.3">
      <c r="B30">
        <v>27</v>
      </c>
      <c r="C30">
        <v>4.9999999999999998E-7</v>
      </c>
      <c r="D30">
        <v>2.2699999999999999E-4</v>
      </c>
      <c r="E30">
        <v>1.49E-5</v>
      </c>
      <c r="F30">
        <v>0.99917199999999995</v>
      </c>
      <c r="G30">
        <v>0.99848899999999996</v>
      </c>
      <c r="H30">
        <v>0.83909900000000004</v>
      </c>
    </row>
    <row r="31" spans="2:16" x14ac:dyDescent="0.3">
      <c r="B31">
        <v>28</v>
      </c>
      <c r="C31">
        <v>1.6399999999999999E-5</v>
      </c>
      <c r="D31">
        <v>8.8599999999999999E-5</v>
      </c>
      <c r="E31">
        <v>1.9999999999999999E-7</v>
      </c>
      <c r="F31">
        <v>0.99918799999999997</v>
      </c>
      <c r="G31">
        <v>0.99857700000000005</v>
      </c>
      <c r="H31">
        <v>0.83909900000000004</v>
      </c>
    </row>
    <row r="32" spans="2:16" x14ac:dyDescent="0.3">
      <c r="B32">
        <v>29</v>
      </c>
      <c r="C32">
        <v>2.2000000000000001E-6</v>
      </c>
      <c r="D32">
        <v>5.306E-4</v>
      </c>
      <c r="E32">
        <v>1.5122E-3</v>
      </c>
      <c r="F32">
        <v>0.99919000000000002</v>
      </c>
      <c r="G32">
        <v>0.999108</v>
      </c>
      <c r="H32">
        <v>0.84061200000000003</v>
      </c>
    </row>
    <row r="33" spans="2:8" x14ac:dyDescent="0.3">
      <c r="B33">
        <v>30</v>
      </c>
      <c r="C33">
        <v>5.4999999999999999E-6</v>
      </c>
      <c r="D33">
        <v>3.5369999999999998E-4</v>
      </c>
      <c r="E33">
        <v>1.0989000000000001E-3</v>
      </c>
      <c r="F33">
        <v>0.99919599999999997</v>
      </c>
      <c r="G33">
        <v>0.99946199999999996</v>
      </c>
      <c r="H33">
        <v>0.84170999999999996</v>
      </c>
    </row>
    <row r="34" spans="2:8" x14ac:dyDescent="0.3">
      <c r="B34">
        <v>31</v>
      </c>
      <c r="C34">
        <v>6.2600000000000004E-5</v>
      </c>
      <c r="D34">
        <v>2.9300000000000001E-5</v>
      </c>
      <c r="E34">
        <v>1.1531E-2</v>
      </c>
      <c r="F34">
        <v>0.99925799999999998</v>
      </c>
      <c r="G34">
        <v>0.99949100000000002</v>
      </c>
      <c r="H34">
        <v>0.85324100000000003</v>
      </c>
    </row>
    <row r="35" spans="2:8" x14ac:dyDescent="0.3">
      <c r="B35">
        <v>32</v>
      </c>
      <c r="C35">
        <v>7.3499999999999998E-5</v>
      </c>
      <c r="D35">
        <v>3.4000000000000001E-6</v>
      </c>
      <c r="E35">
        <v>3.6128000000000002E-3</v>
      </c>
      <c r="F35">
        <v>0.999332</v>
      </c>
      <c r="G35">
        <v>0.99949399999999999</v>
      </c>
      <c r="H35">
        <v>0.856854</v>
      </c>
    </row>
    <row r="36" spans="2:8" x14ac:dyDescent="0.3">
      <c r="B36">
        <v>33</v>
      </c>
      <c r="C36">
        <v>8.3999999999999992E-6</v>
      </c>
      <c r="D36">
        <v>5.0099999999999998E-5</v>
      </c>
      <c r="E36">
        <v>3.2950000000000002E-3</v>
      </c>
      <c r="F36">
        <v>0.99934000000000001</v>
      </c>
      <c r="G36">
        <v>0.99954399999999999</v>
      </c>
      <c r="H36">
        <v>0.86014900000000005</v>
      </c>
    </row>
    <row r="37" spans="2:8" x14ac:dyDescent="0.3">
      <c r="B37">
        <v>34</v>
      </c>
      <c r="C37">
        <v>4.1699999999999997E-5</v>
      </c>
      <c r="D37">
        <v>7.5900000000000002E-5</v>
      </c>
      <c r="E37">
        <v>1.0617000000000001E-3</v>
      </c>
      <c r="F37">
        <v>0.99938199999999999</v>
      </c>
      <c r="G37">
        <v>0.99961999999999995</v>
      </c>
      <c r="H37">
        <v>0.86121099999999995</v>
      </c>
    </row>
    <row r="38" spans="2:8" x14ac:dyDescent="0.3">
      <c r="B38">
        <v>35</v>
      </c>
      <c r="C38">
        <v>3.15E-5</v>
      </c>
      <c r="D38">
        <v>1.11E-5</v>
      </c>
      <c r="E38">
        <v>4.3159999999999997E-4</v>
      </c>
      <c r="F38">
        <v>0.999413</v>
      </c>
      <c r="G38">
        <v>0.99963199999999997</v>
      </c>
      <c r="H38">
        <v>0.86164200000000002</v>
      </c>
    </row>
    <row r="39" spans="2:8" x14ac:dyDescent="0.3">
      <c r="B39">
        <v>36</v>
      </c>
      <c r="C39">
        <v>9.0000000000000002E-6</v>
      </c>
      <c r="D39">
        <v>3.5999999999999998E-6</v>
      </c>
      <c r="E39">
        <v>4.8060000000000003E-4</v>
      </c>
      <c r="F39">
        <v>0.99942200000000003</v>
      </c>
      <c r="G39">
        <v>0.99963500000000005</v>
      </c>
      <c r="H39">
        <v>0.86212299999999997</v>
      </c>
    </row>
    <row r="40" spans="2:8" x14ac:dyDescent="0.3">
      <c r="B40">
        <v>37</v>
      </c>
      <c r="C40">
        <v>1.9999999999999999E-6</v>
      </c>
      <c r="D40">
        <v>5.9999999999999997E-7</v>
      </c>
      <c r="E40">
        <v>3.9980000000000001E-4</v>
      </c>
      <c r="F40">
        <v>0.99942500000000001</v>
      </c>
      <c r="G40">
        <v>0.99963599999999997</v>
      </c>
      <c r="H40">
        <v>0.86252300000000004</v>
      </c>
    </row>
    <row r="41" spans="2:8" x14ac:dyDescent="0.3">
      <c r="B41">
        <v>38</v>
      </c>
      <c r="C41">
        <v>1.6399999999999999E-5</v>
      </c>
      <c r="D41">
        <v>0</v>
      </c>
      <c r="E41">
        <v>9.9999999999999995E-8</v>
      </c>
      <c r="F41">
        <v>0.99944100000000002</v>
      </c>
      <c r="G41">
        <v>0.99963599999999997</v>
      </c>
      <c r="H41">
        <v>0.86252300000000004</v>
      </c>
    </row>
    <row r="42" spans="2:8" x14ac:dyDescent="0.3">
      <c r="B42">
        <v>39</v>
      </c>
      <c r="C42">
        <v>1.01E-5</v>
      </c>
      <c r="D42">
        <v>1.7999999999999999E-6</v>
      </c>
      <c r="E42">
        <v>3.6304000000000002E-3</v>
      </c>
      <c r="F42">
        <v>0.99945099999999998</v>
      </c>
      <c r="G42">
        <v>0.999637</v>
      </c>
      <c r="H42">
        <v>0.86615299999999995</v>
      </c>
    </row>
    <row r="43" spans="2:8" x14ac:dyDescent="0.3">
      <c r="B43">
        <v>40</v>
      </c>
      <c r="C43">
        <v>9.9999999999999995E-8</v>
      </c>
      <c r="D43">
        <v>4.6E-6</v>
      </c>
      <c r="E43">
        <v>2.4360000000000001E-4</v>
      </c>
      <c r="F43">
        <v>0.99945099999999998</v>
      </c>
      <c r="G43">
        <v>0.99964200000000003</v>
      </c>
      <c r="H43">
        <v>0.86639699999999997</v>
      </c>
    </row>
    <row r="44" spans="2:8" x14ac:dyDescent="0.3">
      <c r="B44">
        <v>41</v>
      </c>
      <c r="C44">
        <v>3.6699999999999998E-5</v>
      </c>
      <c r="D44">
        <v>5.9999999999999997E-7</v>
      </c>
      <c r="E44">
        <v>3.838E-4</v>
      </c>
      <c r="F44">
        <v>0.99948800000000004</v>
      </c>
      <c r="G44">
        <v>0.99964299999999995</v>
      </c>
      <c r="H44">
        <v>0.86678100000000002</v>
      </c>
    </row>
    <row r="45" spans="2:8" x14ac:dyDescent="0.3">
      <c r="B45">
        <v>42</v>
      </c>
      <c r="C45">
        <v>6.2299999999999996E-5</v>
      </c>
      <c r="D45">
        <v>4.9999999999999998E-7</v>
      </c>
      <c r="E45">
        <v>3.3720000000000001E-4</v>
      </c>
      <c r="F45">
        <v>0.99955000000000005</v>
      </c>
      <c r="G45">
        <v>0.99964299999999995</v>
      </c>
      <c r="H45">
        <v>0.86711800000000006</v>
      </c>
    </row>
    <row r="46" spans="2:8" x14ac:dyDescent="0.3">
      <c r="B46">
        <v>43</v>
      </c>
      <c r="C46">
        <v>9.5000000000000005E-6</v>
      </c>
      <c r="D46">
        <v>1.2E-5</v>
      </c>
      <c r="E46">
        <v>9.1730000000000002E-4</v>
      </c>
      <c r="F46">
        <v>0.99955899999999998</v>
      </c>
      <c r="G46">
        <v>0.99965499999999996</v>
      </c>
      <c r="H46">
        <v>0.868035</v>
      </c>
    </row>
    <row r="47" spans="2:8" x14ac:dyDescent="0.3">
      <c r="B47">
        <v>44</v>
      </c>
      <c r="C47">
        <v>9.9999999999999995E-8</v>
      </c>
      <c r="D47">
        <v>1.36E-5</v>
      </c>
      <c r="E47">
        <v>6.9E-6</v>
      </c>
      <c r="F47">
        <v>0.99956</v>
      </c>
      <c r="G47">
        <v>0.99966900000000003</v>
      </c>
      <c r="H47">
        <v>0.86804199999999998</v>
      </c>
    </row>
    <row r="48" spans="2:8" x14ac:dyDescent="0.3">
      <c r="B48">
        <v>45</v>
      </c>
      <c r="C48">
        <v>3.18E-5</v>
      </c>
      <c r="D48">
        <v>2.7999999999999999E-6</v>
      </c>
      <c r="E48">
        <v>1.31E-5</v>
      </c>
      <c r="F48">
        <v>0.99959100000000001</v>
      </c>
      <c r="G48">
        <v>0.99967200000000001</v>
      </c>
      <c r="H48">
        <v>0.86805500000000002</v>
      </c>
    </row>
    <row r="49" spans="2:8" x14ac:dyDescent="0.3">
      <c r="B49">
        <v>46</v>
      </c>
      <c r="C49">
        <v>1.4399999999999999E-5</v>
      </c>
      <c r="D49">
        <v>3.9100000000000002E-5</v>
      </c>
      <c r="E49">
        <v>6.8899999999999994E-5</v>
      </c>
      <c r="F49">
        <v>0.99960599999999999</v>
      </c>
      <c r="G49">
        <v>0.99971100000000002</v>
      </c>
      <c r="H49">
        <v>0.86812400000000001</v>
      </c>
    </row>
    <row r="50" spans="2:8" x14ac:dyDescent="0.3">
      <c r="B50">
        <v>47</v>
      </c>
      <c r="C50">
        <v>5.8000000000000004E-6</v>
      </c>
      <c r="D50">
        <v>0</v>
      </c>
      <c r="E50">
        <v>3.7713E-3</v>
      </c>
      <c r="F50">
        <v>0.99961100000000003</v>
      </c>
      <c r="G50">
        <v>0.99971100000000002</v>
      </c>
      <c r="H50">
        <v>0.87189499999999998</v>
      </c>
    </row>
    <row r="51" spans="2:8" x14ac:dyDescent="0.3">
      <c r="B51">
        <v>48</v>
      </c>
      <c r="C51">
        <v>1.31E-5</v>
      </c>
      <c r="D51">
        <v>1.38E-5</v>
      </c>
      <c r="E51">
        <v>1.5139999999999999E-4</v>
      </c>
      <c r="F51">
        <v>0.99962499999999999</v>
      </c>
      <c r="G51">
        <v>0.99972499999999997</v>
      </c>
      <c r="H51">
        <v>0.87204700000000002</v>
      </c>
    </row>
    <row r="52" spans="2:8" x14ac:dyDescent="0.3">
      <c r="B52">
        <v>49</v>
      </c>
      <c r="C52">
        <v>6.9999999999999997E-7</v>
      </c>
      <c r="D52">
        <v>5.9999999999999997E-7</v>
      </c>
      <c r="E52">
        <v>1.10568E-2</v>
      </c>
      <c r="F52">
        <v>0.99962499999999999</v>
      </c>
      <c r="G52">
        <v>0.99972499999999997</v>
      </c>
      <c r="H52">
        <v>0.883104</v>
      </c>
    </row>
    <row r="53" spans="2:8" x14ac:dyDescent="0.3">
      <c r="B53">
        <v>50</v>
      </c>
      <c r="C53">
        <v>1.3999999999999999E-6</v>
      </c>
      <c r="D53">
        <v>1.1000000000000001E-6</v>
      </c>
      <c r="E53">
        <v>4.6887999999999999E-3</v>
      </c>
      <c r="F53">
        <v>0.99962700000000004</v>
      </c>
      <c r="G53">
        <v>0.999726</v>
      </c>
      <c r="H53">
        <v>0.88779300000000005</v>
      </c>
    </row>
    <row r="54" spans="2:8" x14ac:dyDescent="0.3">
      <c r="B54">
        <v>51</v>
      </c>
      <c r="C54">
        <v>2.9999999999999999E-7</v>
      </c>
      <c r="D54">
        <v>4.1999999999999996E-6</v>
      </c>
      <c r="E54">
        <v>1.817E-4</v>
      </c>
      <c r="F54">
        <v>0.99962700000000004</v>
      </c>
      <c r="G54">
        <v>0.99973000000000001</v>
      </c>
      <c r="H54">
        <v>0.88797400000000004</v>
      </c>
    </row>
    <row r="55" spans="2:8" x14ac:dyDescent="0.3">
      <c r="B55">
        <v>52</v>
      </c>
      <c r="C55">
        <v>0</v>
      </c>
      <c r="D55">
        <v>1.9E-6</v>
      </c>
      <c r="E55">
        <v>2.9952999999999998E-3</v>
      </c>
      <c r="F55">
        <v>0.99962700000000004</v>
      </c>
      <c r="G55">
        <v>0.99973199999999995</v>
      </c>
      <c r="H55">
        <v>0.89097000000000004</v>
      </c>
    </row>
    <row r="56" spans="2:8" x14ac:dyDescent="0.3">
      <c r="B56">
        <v>53</v>
      </c>
      <c r="C56">
        <v>7.6000000000000001E-6</v>
      </c>
      <c r="D56">
        <v>8.9999999999999996E-7</v>
      </c>
      <c r="E56">
        <v>1.1502000000000001E-3</v>
      </c>
      <c r="F56">
        <v>0.99963500000000005</v>
      </c>
      <c r="G56">
        <v>0.99973299999999998</v>
      </c>
      <c r="H56">
        <v>0.89212000000000002</v>
      </c>
    </row>
    <row r="57" spans="2:8" x14ac:dyDescent="0.3">
      <c r="B57">
        <v>54</v>
      </c>
      <c r="C57">
        <v>7.9999999999999996E-6</v>
      </c>
      <c r="D57">
        <v>0</v>
      </c>
      <c r="E57">
        <v>1.3931000000000001E-2</v>
      </c>
      <c r="F57">
        <v>0.99964299999999995</v>
      </c>
      <c r="G57">
        <v>0.99973299999999998</v>
      </c>
      <c r="H57">
        <v>0.90605100000000005</v>
      </c>
    </row>
    <row r="58" spans="2:8" x14ac:dyDescent="0.3">
      <c r="B58">
        <v>55</v>
      </c>
      <c r="C58">
        <v>3.2499999999999997E-5</v>
      </c>
      <c r="D58">
        <v>6.9E-6</v>
      </c>
      <c r="E58">
        <v>9.4491000000000002E-3</v>
      </c>
      <c r="F58">
        <v>0.99967499999999998</v>
      </c>
      <c r="G58">
        <v>0.99973999999999996</v>
      </c>
      <c r="H58">
        <v>0.91549999999999998</v>
      </c>
    </row>
    <row r="59" spans="2:8" x14ac:dyDescent="0.3">
      <c r="B59">
        <v>56</v>
      </c>
      <c r="C59">
        <v>4.9999999999999998E-7</v>
      </c>
      <c r="D59">
        <v>7.9999999999999996E-7</v>
      </c>
      <c r="E59">
        <v>2.3092100000000001E-2</v>
      </c>
      <c r="F59">
        <v>0.99967600000000001</v>
      </c>
      <c r="G59">
        <v>0.99974099999999999</v>
      </c>
      <c r="H59">
        <v>0.93859199999999998</v>
      </c>
    </row>
    <row r="60" spans="2:8" x14ac:dyDescent="0.3">
      <c r="B60">
        <v>57</v>
      </c>
      <c r="C60">
        <v>0</v>
      </c>
      <c r="D60">
        <v>2.5000000000000002E-6</v>
      </c>
      <c r="E60">
        <v>8.14E-5</v>
      </c>
      <c r="F60">
        <v>0.99967600000000001</v>
      </c>
      <c r="G60">
        <v>0.99974399999999997</v>
      </c>
      <c r="H60">
        <v>0.93867299999999998</v>
      </c>
    </row>
    <row r="61" spans="2:8" x14ac:dyDescent="0.3">
      <c r="B61">
        <v>58</v>
      </c>
      <c r="C61">
        <v>1.7E-6</v>
      </c>
      <c r="D61">
        <v>2.6000000000000001E-6</v>
      </c>
      <c r="E61">
        <v>7.5931000000000002E-3</v>
      </c>
      <c r="F61">
        <v>0.99967799999999996</v>
      </c>
      <c r="G61">
        <v>0.99974600000000002</v>
      </c>
      <c r="H61">
        <v>0.94626699999999997</v>
      </c>
    </row>
    <row r="62" spans="2:8" x14ac:dyDescent="0.3">
      <c r="B62">
        <v>59</v>
      </c>
      <c r="C62">
        <v>4.9999999999999998E-7</v>
      </c>
      <c r="D62">
        <v>1.24E-5</v>
      </c>
      <c r="E62">
        <v>1.4320000000000001E-4</v>
      </c>
      <c r="F62">
        <v>0.99967799999999996</v>
      </c>
      <c r="G62">
        <v>0.99975800000000004</v>
      </c>
      <c r="H62">
        <v>0.94640999999999997</v>
      </c>
    </row>
    <row r="63" spans="2:8" x14ac:dyDescent="0.3">
      <c r="B63">
        <v>60</v>
      </c>
      <c r="C63">
        <v>9.9999999999999995E-8</v>
      </c>
      <c r="D63">
        <v>1.6399999999999999E-5</v>
      </c>
      <c r="E63">
        <v>7.47E-5</v>
      </c>
      <c r="F63">
        <v>0.99967799999999996</v>
      </c>
      <c r="G63">
        <v>0.99977499999999997</v>
      </c>
      <c r="H63">
        <v>0.94648399999999999</v>
      </c>
    </row>
  </sheetData>
  <mergeCells count="3">
    <mergeCell ref="J4:J5"/>
    <mergeCell ref="K4:M4"/>
    <mergeCell ref="N4:P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4B116-754C-4CDE-BC12-AE9C323C7295}">
  <dimension ref="B1:AB129"/>
  <sheetViews>
    <sheetView topLeftCell="I31" zoomScale="85" zoomScaleNormal="85" workbookViewId="0">
      <selection activeCell="V56" sqref="V56"/>
    </sheetView>
  </sheetViews>
  <sheetFormatPr defaultRowHeight="14.4" x14ac:dyDescent="0.3"/>
  <cols>
    <col min="20" max="20" width="8.88671875" customWidth="1"/>
    <col min="21" max="21" width="20.77734375" customWidth="1"/>
    <col min="22" max="22" width="7.77734375" customWidth="1"/>
    <col min="23" max="23" width="13.77734375" customWidth="1"/>
    <col min="24" max="24" width="6.44140625" customWidth="1"/>
    <col min="25" max="25" width="7.109375" customWidth="1"/>
    <col min="26" max="26" width="13.77734375" customWidth="1"/>
    <col min="27" max="27" width="6.44140625" customWidth="1"/>
    <col min="28" max="28" width="7.109375" customWidth="1"/>
  </cols>
  <sheetData>
    <row r="1" spans="2:28" x14ac:dyDescent="0.3">
      <c r="H1" t="s">
        <v>37</v>
      </c>
      <c r="I1" t="s">
        <v>38</v>
      </c>
      <c r="J1" t="s">
        <v>180</v>
      </c>
      <c r="K1" t="s">
        <v>181</v>
      </c>
      <c r="L1" t="s">
        <v>39</v>
      </c>
      <c r="M1" t="s">
        <v>40</v>
      </c>
      <c r="N1" t="s">
        <v>37</v>
      </c>
    </row>
    <row r="2" spans="2:28" x14ac:dyDescent="0.3">
      <c r="I2" t="s">
        <v>41</v>
      </c>
      <c r="J2" t="s">
        <v>182</v>
      </c>
      <c r="K2" t="s">
        <v>183</v>
      </c>
      <c r="L2" t="s">
        <v>42</v>
      </c>
      <c r="U2" s="28" t="s">
        <v>266</v>
      </c>
      <c r="V2" s="28" t="s">
        <v>267</v>
      </c>
      <c r="W2" s="25" t="s">
        <v>1</v>
      </c>
      <c r="X2" s="26"/>
      <c r="Y2" s="27"/>
      <c r="Z2" s="25" t="s">
        <v>2</v>
      </c>
      <c r="AA2" s="26"/>
      <c r="AB2" s="27"/>
    </row>
    <row r="3" spans="2:28" ht="27.6" x14ac:dyDescent="0.3">
      <c r="U3" s="29"/>
      <c r="V3" s="29"/>
      <c r="W3" s="9" t="s">
        <v>284</v>
      </c>
      <c r="X3" s="9" t="s">
        <v>268</v>
      </c>
      <c r="Y3" s="9" t="s">
        <v>208</v>
      </c>
      <c r="Z3" s="9" t="s">
        <v>284</v>
      </c>
      <c r="AA3" s="9" t="s">
        <v>268</v>
      </c>
      <c r="AB3" s="9" t="s">
        <v>208</v>
      </c>
    </row>
    <row r="4" spans="2:28" x14ac:dyDescent="0.3">
      <c r="E4" t="s">
        <v>43</v>
      </c>
      <c r="F4" t="s">
        <v>44</v>
      </c>
      <c r="O4" t="s">
        <v>45</v>
      </c>
      <c r="P4" t="s">
        <v>46</v>
      </c>
      <c r="Q4" t="s">
        <v>47</v>
      </c>
      <c r="U4" s="9" t="s">
        <v>269</v>
      </c>
      <c r="V4" s="9" t="s">
        <v>73</v>
      </c>
      <c r="W4" s="9" t="str">
        <f>C9</f>
        <v>6190-6192</v>
      </c>
      <c r="X4" s="9">
        <f>D9</f>
        <v>2</v>
      </c>
      <c r="Y4" s="9">
        <f>E9</f>
        <v>0.69</v>
      </c>
      <c r="Z4" s="9" t="s">
        <v>74</v>
      </c>
      <c r="AA4" s="9">
        <v>2</v>
      </c>
      <c r="AB4" s="9">
        <v>0.69</v>
      </c>
    </row>
    <row r="5" spans="2:28" x14ac:dyDescent="0.3">
      <c r="B5" t="s">
        <v>48</v>
      </c>
      <c r="C5" t="s">
        <v>49</v>
      </c>
      <c r="D5" t="s">
        <v>50</v>
      </c>
      <c r="E5" t="s">
        <v>51</v>
      </c>
      <c r="F5" t="s">
        <v>52</v>
      </c>
      <c r="G5" t="s">
        <v>53</v>
      </c>
      <c r="H5" t="s">
        <v>54</v>
      </c>
      <c r="I5" t="s">
        <v>55</v>
      </c>
      <c r="J5" t="s">
        <v>184</v>
      </c>
      <c r="K5" t="s">
        <v>185</v>
      </c>
      <c r="L5" t="s">
        <v>56</v>
      </c>
      <c r="M5" t="s">
        <v>57</v>
      </c>
      <c r="N5" t="s">
        <v>58</v>
      </c>
      <c r="O5" t="s">
        <v>59</v>
      </c>
      <c r="P5" t="s">
        <v>60</v>
      </c>
      <c r="Q5" t="s">
        <v>61</v>
      </c>
      <c r="R5" t="s">
        <v>62</v>
      </c>
      <c r="U5" s="28" t="s">
        <v>270</v>
      </c>
      <c r="V5" s="9" t="s">
        <v>80</v>
      </c>
      <c r="W5" s="9" t="str">
        <f>C15</f>
        <v>L007-L008</v>
      </c>
      <c r="X5" s="9">
        <f>D15</f>
        <v>2</v>
      </c>
      <c r="Y5" s="9">
        <f>E15</f>
        <v>0.11</v>
      </c>
      <c r="Z5" s="9" t="s">
        <v>81</v>
      </c>
      <c r="AA5" s="9">
        <v>2</v>
      </c>
      <c r="AB5" s="9">
        <v>0.14000000000000001</v>
      </c>
    </row>
    <row r="6" spans="2:28" x14ac:dyDescent="0.3">
      <c r="B6" t="s">
        <v>63</v>
      </c>
      <c r="C6" t="s">
        <v>64</v>
      </c>
      <c r="D6" t="s">
        <v>65</v>
      </c>
      <c r="E6" t="s">
        <v>66</v>
      </c>
      <c r="F6" t="s">
        <v>67</v>
      </c>
      <c r="G6" t="s">
        <v>68</v>
      </c>
      <c r="H6" t="s">
        <v>69</v>
      </c>
      <c r="I6" t="s">
        <v>70</v>
      </c>
      <c r="J6" t="s">
        <v>68</v>
      </c>
      <c r="K6" t="s">
        <v>186</v>
      </c>
      <c r="L6" t="s">
        <v>69</v>
      </c>
      <c r="M6" t="s">
        <v>70</v>
      </c>
      <c r="N6" t="s">
        <v>65</v>
      </c>
      <c r="O6" t="s">
        <v>71</v>
      </c>
      <c r="P6" t="s">
        <v>72</v>
      </c>
      <c r="Q6" t="s">
        <v>26</v>
      </c>
      <c r="R6" t="s">
        <v>27</v>
      </c>
      <c r="U6" s="29"/>
      <c r="V6" s="9" t="s">
        <v>83</v>
      </c>
      <c r="W6" s="9" t="str">
        <f>C17</f>
        <v>L056-L055</v>
      </c>
      <c r="X6" s="9">
        <f>D17</f>
        <v>2</v>
      </c>
      <c r="Y6" s="9">
        <f>E17</f>
        <v>0.64</v>
      </c>
      <c r="Z6" s="9" t="s">
        <v>84</v>
      </c>
      <c r="AA6" s="9">
        <v>2</v>
      </c>
      <c r="AB6" s="9">
        <v>0.66</v>
      </c>
    </row>
    <row r="7" spans="2:28" x14ac:dyDescent="0.3">
      <c r="F7" t="s">
        <v>188</v>
      </c>
      <c r="G7" t="s">
        <v>189</v>
      </c>
      <c r="H7" t="s">
        <v>190</v>
      </c>
      <c r="I7" t="s">
        <v>191</v>
      </c>
      <c r="J7" t="s">
        <v>189</v>
      </c>
      <c r="K7" t="s">
        <v>190</v>
      </c>
      <c r="L7" t="s">
        <v>190</v>
      </c>
      <c r="M7" t="s">
        <v>191</v>
      </c>
      <c r="O7" t="s">
        <v>188</v>
      </c>
      <c r="P7" t="s">
        <v>188</v>
      </c>
      <c r="U7" s="9" t="s">
        <v>271</v>
      </c>
      <c r="V7" s="9" t="s">
        <v>85</v>
      </c>
      <c r="W7" s="9" t="str">
        <f>C19</f>
        <v>8043-L058</v>
      </c>
      <c r="X7" s="9">
        <f>D19</f>
        <v>1</v>
      </c>
      <c r="Y7" s="9">
        <f>E19</f>
        <v>0.49</v>
      </c>
      <c r="Z7" s="9" t="s">
        <v>86</v>
      </c>
      <c r="AA7" s="9">
        <v>1</v>
      </c>
      <c r="AB7" s="9">
        <v>0.49</v>
      </c>
    </row>
    <row r="8" spans="2:28" ht="27.6" x14ac:dyDescent="0.3">
      <c r="U8" s="9" t="s">
        <v>272</v>
      </c>
      <c r="V8" s="9" t="s">
        <v>87</v>
      </c>
      <c r="W8" s="9" t="str">
        <f>C21</f>
        <v>7506-8010</v>
      </c>
      <c r="X8" s="9">
        <f>D21</f>
        <v>2</v>
      </c>
      <c r="Y8" s="9">
        <f>E21</f>
        <v>0.31</v>
      </c>
      <c r="Z8" s="9" t="s">
        <v>88</v>
      </c>
      <c r="AA8" s="9">
        <v>2</v>
      </c>
      <c r="AB8" s="9">
        <v>0.33</v>
      </c>
    </row>
    <row r="9" spans="2:28" ht="27.6" x14ac:dyDescent="0.3">
      <c r="B9" t="s">
        <v>73</v>
      </c>
      <c r="C9" t="s">
        <v>74</v>
      </c>
      <c r="D9">
        <v>2</v>
      </c>
      <c r="E9">
        <v>0.69</v>
      </c>
      <c r="F9">
        <v>0</v>
      </c>
      <c r="G9">
        <v>-0.98</v>
      </c>
      <c r="H9">
        <v>1.24</v>
      </c>
      <c r="I9">
        <v>171.11</v>
      </c>
      <c r="J9">
        <v>242.67</v>
      </c>
      <c r="K9">
        <v>5417.1</v>
      </c>
      <c r="L9">
        <v>252.96</v>
      </c>
      <c r="M9">
        <v>252.96</v>
      </c>
      <c r="N9" t="s">
        <v>75</v>
      </c>
      <c r="O9">
        <v>0.5</v>
      </c>
      <c r="P9">
        <v>0.5</v>
      </c>
      <c r="Q9">
        <v>0.85</v>
      </c>
      <c r="R9">
        <v>0.85</v>
      </c>
      <c r="U9" s="9" t="s">
        <v>273</v>
      </c>
      <c r="V9" s="9" t="s">
        <v>90</v>
      </c>
      <c r="W9" s="9" t="str">
        <f>C23</f>
        <v>203L-301L</v>
      </c>
      <c r="X9" s="9">
        <f>D23</f>
        <v>1</v>
      </c>
      <c r="Y9" s="9">
        <f>E23</f>
        <v>0.08</v>
      </c>
      <c r="Z9" s="9" t="s">
        <v>91</v>
      </c>
      <c r="AA9" s="9">
        <v>1</v>
      </c>
      <c r="AB9" s="9">
        <v>0.1</v>
      </c>
    </row>
    <row r="10" spans="2:28" ht="27.6" x14ac:dyDescent="0.3">
      <c r="U10" s="9" t="s">
        <v>274</v>
      </c>
      <c r="V10" s="9" t="s">
        <v>93</v>
      </c>
      <c r="W10" s="9" t="str">
        <f>C25</f>
        <v>902L-803L</v>
      </c>
      <c r="X10" s="9">
        <f>D25</f>
        <v>1</v>
      </c>
      <c r="Y10" s="9">
        <f>E25</f>
        <v>7.0000000000000007E-2</v>
      </c>
      <c r="Z10" s="9" t="s">
        <v>94</v>
      </c>
      <c r="AA10" s="9">
        <v>1</v>
      </c>
      <c r="AB10" s="9">
        <v>0.09</v>
      </c>
    </row>
    <row r="11" spans="2:28" ht="27.6" x14ac:dyDescent="0.3">
      <c r="B11" t="s">
        <v>76</v>
      </c>
      <c r="C11" t="s">
        <v>77</v>
      </c>
      <c r="D11">
        <v>2</v>
      </c>
      <c r="E11">
        <v>0.09</v>
      </c>
      <c r="F11">
        <v>0</v>
      </c>
      <c r="G11">
        <v>-0.61</v>
      </c>
      <c r="H11">
        <v>-28.92</v>
      </c>
      <c r="I11">
        <v>0.24</v>
      </c>
      <c r="J11">
        <v>249.91</v>
      </c>
      <c r="K11" t="s">
        <v>23</v>
      </c>
      <c r="L11">
        <v>316.2</v>
      </c>
      <c r="M11">
        <v>316.2</v>
      </c>
      <c r="N11" t="s">
        <v>75</v>
      </c>
      <c r="O11">
        <v>1.2</v>
      </c>
      <c r="P11">
        <v>1.2</v>
      </c>
      <c r="Q11">
        <v>0.85</v>
      </c>
      <c r="R11">
        <v>0.85</v>
      </c>
      <c r="U11" s="9" t="s">
        <v>275</v>
      </c>
      <c r="V11" s="9" t="s">
        <v>95</v>
      </c>
      <c r="W11" s="9" t="str">
        <f>C27</f>
        <v>6235-6106</v>
      </c>
      <c r="X11" s="9">
        <f>D27</f>
        <v>1</v>
      </c>
      <c r="Y11" s="9">
        <f>E27</f>
        <v>0.13</v>
      </c>
      <c r="Z11" s="9" t="s">
        <v>96</v>
      </c>
      <c r="AA11" s="9">
        <v>1</v>
      </c>
      <c r="AB11" s="9">
        <v>0.14000000000000001</v>
      </c>
    </row>
    <row r="12" spans="2:28" x14ac:dyDescent="0.3">
      <c r="U12" s="9" t="s">
        <v>276</v>
      </c>
      <c r="V12" s="9" t="s">
        <v>97</v>
      </c>
      <c r="W12" s="9" t="str">
        <f>C29</f>
        <v>7067-L055</v>
      </c>
      <c r="X12" s="9">
        <f>D29</f>
        <v>2</v>
      </c>
      <c r="Y12" s="9">
        <f>E29</f>
        <v>0.38</v>
      </c>
      <c r="Z12" s="9" t="s">
        <v>98</v>
      </c>
      <c r="AA12" s="9">
        <v>2</v>
      </c>
      <c r="AB12" s="9">
        <v>0.39</v>
      </c>
    </row>
    <row r="13" spans="2:28" x14ac:dyDescent="0.3">
      <c r="B13" t="s">
        <v>78</v>
      </c>
      <c r="C13" t="s">
        <v>79</v>
      </c>
      <c r="D13">
        <v>2</v>
      </c>
      <c r="E13">
        <v>0.2</v>
      </c>
      <c r="F13">
        <v>0</v>
      </c>
      <c r="G13">
        <v>-2.16</v>
      </c>
      <c r="H13">
        <v>-59.35</v>
      </c>
      <c r="I13">
        <v>-14.52</v>
      </c>
      <c r="J13">
        <v>249.91</v>
      </c>
      <c r="K13" t="s">
        <v>23</v>
      </c>
      <c r="L13">
        <v>316.2</v>
      </c>
      <c r="M13">
        <v>316.2</v>
      </c>
      <c r="N13" t="s">
        <v>75</v>
      </c>
      <c r="O13">
        <v>1.2</v>
      </c>
      <c r="P13">
        <v>1.2</v>
      </c>
      <c r="Q13">
        <v>0.85</v>
      </c>
      <c r="R13">
        <v>0.85</v>
      </c>
      <c r="U13" s="9" t="s">
        <v>269</v>
      </c>
      <c r="V13" s="9" t="s">
        <v>99</v>
      </c>
      <c r="W13" s="9" t="str">
        <f>C31</f>
        <v>6185-6183</v>
      </c>
      <c r="X13" s="9">
        <f>D31</f>
        <v>2</v>
      </c>
      <c r="Y13" s="9">
        <f>E31</f>
        <v>0.09</v>
      </c>
      <c r="Z13" s="9" t="s">
        <v>100</v>
      </c>
      <c r="AA13" s="9">
        <v>2</v>
      </c>
      <c r="AB13" s="9">
        <v>0.1</v>
      </c>
    </row>
    <row r="14" spans="2:28" ht="27.6" x14ac:dyDescent="0.3">
      <c r="U14" s="9" t="s">
        <v>277</v>
      </c>
      <c r="V14" s="9" t="s">
        <v>101</v>
      </c>
      <c r="W14" s="9" t="str">
        <f>C33</f>
        <v>0564-802L</v>
      </c>
      <c r="X14" s="9">
        <f>D33</f>
        <v>2</v>
      </c>
      <c r="Y14" s="9">
        <f>E33</f>
        <v>0.13</v>
      </c>
      <c r="Z14" s="9" t="s">
        <v>102</v>
      </c>
      <c r="AA14" s="9">
        <v>2</v>
      </c>
      <c r="AB14" s="9">
        <v>0.14000000000000001</v>
      </c>
    </row>
    <row r="15" spans="2:28" x14ac:dyDescent="0.3">
      <c r="B15" t="s">
        <v>80</v>
      </c>
      <c r="C15" t="s">
        <v>81</v>
      </c>
      <c r="D15">
        <v>2</v>
      </c>
      <c r="E15">
        <v>0.11</v>
      </c>
      <c r="F15">
        <v>1</v>
      </c>
      <c r="G15">
        <v>-10.94</v>
      </c>
      <c r="H15">
        <v>-12.01</v>
      </c>
      <c r="I15">
        <v>-11.62</v>
      </c>
      <c r="J15">
        <v>316.82</v>
      </c>
      <c r="K15" t="s">
        <v>23</v>
      </c>
      <c r="L15">
        <v>316.2</v>
      </c>
      <c r="M15">
        <v>316.2</v>
      </c>
      <c r="N15" t="s">
        <v>82</v>
      </c>
      <c r="O15">
        <v>1</v>
      </c>
      <c r="P15">
        <v>1</v>
      </c>
      <c r="Q15">
        <v>0.85</v>
      </c>
      <c r="R15">
        <v>0.85</v>
      </c>
      <c r="U15" s="9" t="s">
        <v>278</v>
      </c>
      <c r="V15" s="9" t="s">
        <v>103</v>
      </c>
      <c r="W15" s="9" t="str">
        <f>C35</f>
        <v>0150-903L</v>
      </c>
      <c r="X15" s="9">
        <f>D35</f>
        <v>2</v>
      </c>
      <c r="Y15" s="9">
        <f>E35</f>
        <v>0.08</v>
      </c>
      <c r="Z15" s="9" t="s">
        <v>104</v>
      </c>
      <c r="AA15" s="9">
        <v>2</v>
      </c>
      <c r="AB15" s="9">
        <v>0.09</v>
      </c>
    </row>
    <row r="16" spans="2:28" x14ac:dyDescent="0.3">
      <c r="U16" s="9" t="s">
        <v>269</v>
      </c>
      <c r="V16" s="9" t="s">
        <v>105</v>
      </c>
      <c r="W16" s="9" t="str">
        <f>C37</f>
        <v>8058-8060</v>
      </c>
      <c r="X16" s="9">
        <f>D37</f>
        <v>2</v>
      </c>
      <c r="Y16" s="9">
        <f>E37</f>
        <v>0.2</v>
      </c>
      <c r="Z16" s="9" t="s">
        <v>106</v>
      </c>
      <c r="AA16" s="9">
        <v>2</v>
      </c>
      <c r="AB16" s="9">
        <v>0.2</v>
      </c>
    </row>
    <row r="17" spans="2:28" x14ac:dyDescent="0.3">
      <c r="B17" t="s">
        <v>83</v>
      </c>
      <c r="C17" t="s">
        <v>84</v>
      </c>
      <c r="D17">
        <v>2</v>
      </c>
      <c r="E17">
        <v>0.64</v>
      </c>
      <c r="F17">
        <v>1</v>
      </c>
      <c r="G17">
        <v>-13.17</v>
      </c>
      <c r="H17">
        <v>-84.69</v>
      </c>
      <c r="I17">
        <v>-69.84</v>
      </c>
      <c r="J17">
        <v>332.56</v>
      </c>
      <c r="K17" t="s">
        <v>23</v>
      </c>
      <c r="L17">
        <v>316.2</v>
      </c>
      <c r="M17">
        <v>316.2</v>
      </c>
      <c r="N17" t="s">
        <v>82</v>
      </c>
      <c r="O17">
        <v>1</v>
      </c>
      <c r="P17">
        <v>1</v>
      </c>
      <c r="Q17">
        <v>0.85</v>
      </c>
      <c r="R17">
        <v>0.85</v>
      </c>
      <c r="U17" s="28" t="s">
        <v>279</v>
      </c>
      <c r="V17" s="9" t="s">
        <v>107</v>
      </c>
      <c r="W17" s="9" t="str">
        <f>C39</f>
        <v>102L-202L</v>
      </c>
      <c r="X17" s="9">
        <f>D39</f>
        <v>2</v>
      </c>
      <c r="Y17" s="9">
        <f>E39</f>
        <v>0.06</v>
      </c>
      <c r="Z17" s="9" t="s">
        <v>108</v>
      </c>
      <c r="AA17" s="9">
        <v>2</v>
      </c>
      <c r="AB17" s="9">
        <v>0.09</v>
      </c>
    </row>
    <row r="18" spans="2:28" x14ac:dyDescent="0.3">
      <c r="U18" s="30"/>
      <c r="V18" s="9" t="s">
        <v>109</v>
      </c>
      <c r="W18" s="9" t="str">
        <f>C41</f>
        <v>201L-301L</v>
      </c>
      <c r="X18" s="9">
        <f>D41</f>
        <v>2</v>
      </c>
      <c r="Y18" s="9">
        <f>E41</f>
        <v>0.06</v>
      </c>
      <c r="Z18" s="9" t="s">
        <v>110</v>
      </c>
      <c r="AA18" s="9">
        <v>2</v>
      </c>
      <c r="AB18" s="9">
        <v>0.09</v>
      </c>
    </row>
    <row r="19" spans="2:28" x14ac:dyDescent="0.3">
      <c r="B19" t="s">
        <v>85</v>
      </c>
      <c r="C19" t="s">
        <v>86</v>
      </c>
      <c r="D19">
        <v>1</v>
      </c>
      <c r="E19">
        <v>0.49</v>
      </c>
      <c r="F19">
        <v>0</v>
      </c>
      <c r="G19">
        <v>-5.31</v>
      </c>
      <c r="H19">
        <v>-105.52</v>
      </c>
      <c r="I19">
        <v>105.52</v>
      </c>
      <c r="J19">
        <v>250.11</v>
      </c>
      <c r="K19" t="s">
        <v>23</v>
      </c>
      <c r="L19">
        <v>316.2</v>
      </c>
      <c r="M19">
        <v>316.2</v>
      </c>
      <c r="N19" t="s">
        <v>75</v>
      </c>
      <c r="O19">
        <v>3</v>
      </c>
      <c r="P19">
        <v>3</v>
      </c>
      <c r="Q19">
        <v>0.85</v>
      </c>
      <c r="R19">
        <v>0.85</v>
      </c>
      <c r="U19" s="30"/>
      <c r="V19" s="9" t="s">
        <v>111</v>
      </c>
      <c r="W19" s="9" t="str">
        <f>C43</f>
        <v>303L-403L</v>
      </c>
      <c r="X19" s="9">
        <f>D43</f>
        <v>2</v>
      </c>
      <c r="Y19" s="9">
        <f>E43</f>
        <v>0.02</v>
      </c>
      <c r="Z19" s="9" t="s">
        <v>112</v>
      </c>
      <c r="AA19" s="9">
        <v>2</v>
      </c>
      <c r="AB19" s="9">
        <v>0.03</v>
      </c>
    </row>
    <row r="20" spans="2:28" x14ac:dyDescent="0.3">
      <c r="U20" s="30"/>
      <c r="V20" s="9" t="s">
        <v>113</v>
      </c>
      <c r="W20" s="9" t="str">
        <f>C45</f>
        <v>401L-501L</v>
      </c>
      <c r="X20" s="9">
        <f>D45</f>
        <v>1</v>
      </c>
      <c r="Y20" s="9">
        <f>E45</f>
        <v>0.03</v>
      </c>
      <c r="Z20" s="9" t="s">
        <v>114</v>
      </c>
      <c r="AA20" s="9">
        <v>1</v>
      </c>
      <c r="AB20" s="9">
        <v>0.04</v>
      </c>
    </row>
    <row r="21" spans="2:28" x14ac:dyDescent="0.3">
      <c r="B21" t="s">
        <v>87</v>
      </c>
      <c r="C21" t="s">
        <v>88</v>
      </c>
      <c r="D21">
        <v>2</v>
      </c>
      <c r="E21">
        <v>0.31</v>
      </c>
      <c r="F21">
        <v>6</v>
      </c>
      <c r="G21">
        <v>-41.82</v>
      </c>
      <c r="H21">
        <v>-43.68</v>
      </c>
      <c r="I21">
        <v>10.220000000000001</v>
      </c>
      <c r="J21">
        <v>221.63</v>
      </c>
      <c r="K21">
        <v>933.95</v>
      </c>
      <c r="L21">
        <v>316.2</v>
      </c>
      <c r="M21">
        <v>316.2</v>
      </c>
      <c r="N21" t="s">
        <v>89</v>
      </c>
      <c r="O21">
        <v>6</v>
      </c>
      <c r="P21">
        <v>6</v>
      </c>
      <c r="Q21">
        <v>0.85</v>
      </c>
      <c r="R21">
        <v>0.85</v>
      </c>
      <c r="U21" s="30"/>
      <c r="V21" s="9" t="s">
        <v>115</v>
      </c>
      <c r="W21" s="9" t="str">
        <f>C47</f>
        <v>501L-601L</v>
      </c>
      <c r="X21" s="9">
        <f>D47</f>
        <v>1</v>
      </c>
      <c r="Y21" s="9">
        <f>E47</f>
        <v>0.04</v>
      </c>
      <c r="Z21" s="9" t="s">
        <v>116</v>
      </c>
      <c r="AA21" s="9">
        <v>1</v>
      </c>
      <c r="AB21" s="9">
        <v>0.05</v>
      </c>
    </row>
    <row r="22" spans="2:28" x14ac:dyDescent="0.3">
      <c r="U22" s="30"/>
      <c r="V22" s="9" t="s">
        <v>117</v>
      </c>
      <c r="W22" s="9" t="str">
        <f>C49</f>
        <v>601L-701L</v>
      </c>
      <c r="X22" s="9">
        <f>D49</f>
        <v>1</v>
      </c>
      <c r="Y22" s="9">
        <f>E49</f>
        <v>0.05</v>
      </c>
      <c r="Z22" s="9" t="s">
        <v>118</v>
      </c>
      <c r="AA22" s="9">
        <v>1</v>
      </c>
      <c r="AB22" s="9">
        <v>0.06</v>
      </c>
    </row>
    <row r="23" spans="2:28" x14ac:dyDescent="0.3">
      <c r="B23" t="s">
        <v>90</v>
      </c>
      <c r="C23" t="s">
        <v>91</v>
      </c>
      <c r="D23">
        <v>1</v>
      </c>
      <c r="E23">
        <v>0.08</v>
      </c>
      <c r="F23">
        <v>27.4</v>
      </c>
      <c r="G23">
        <v>9.1199999999999992</v>
      </c>
      <c r="H23">
        <v>-12.57</v>
      </c>
      <c r="I23">
        <v>-0.24</v>
      </c>
      <c r="J23">
        <v>252.96</v>
      </c>
      <c r="K23">
        <v>134.51</v>
      </c>
      <c r="L23">
        <v>316.2</v>
      </c>
      <c r="M23">
        <v>316.2</v>
      </c>
      <c r="N23" t="s">
        <v>92</v>
      </c>
      <c r="O23">
        <v>27.4</v>
      </c>
      <c r="P23">
        <v>27.4</v>
      </c>
      <c r="Q23">
        <v>0.85</v>
      </c>
      <c r="R23">
        <v>0.85</v>
      </c>
      <c r="U23" s="30"/>
      <c r="V23" s="9" t="s">
        <v>119</v>
      </c>
      <c r="W23" s="9" t="str">
        <f>C51</f>
        <v>701L-801L</v>
      </c>
      <c r="X23" s="9">
        <f>D51</f>
        <v>1</v>
      </c>
      <c r="Y23" s="9">
        <f>E51</f>
        <v>0.06</v>
      </c>
      <c r="Z23" s="9" t="s">
        <v>120</v>
      </c>
      <c r="AA23" s="9">
        <v>1</v>
      </c>
      <c r="AB23" s="9">
        <v>0.08</v>
      </c>
    </row>
    <row r="24" spans="2:28" x14ac:dyDescent="0.3">
      <c r="U24" s="30"/>
      <c r="V24" s="9" t="s">
        <v>121</v>
      </c>
      <c r="W24" s="9" t="str">
        <f>C53</f>
        <v>901L-A01L</v>
      </c>
      <c r="X24" s="9">
        <f>D53</f>
        <v>1</v>
      </c>
      <c r="Y24" s="9">
        <f>E53</f>
        <v>7.0000000000000007E-2</v>
      </c>
      <c r="Z24" s="9" t="s">
        <v>122</v>
      </c>
      <c r="AA24" s="9">
        <v>1</v>
      </c>
      <c r="AB24" s="9">
        <v>0.1</v>
      </c>
    </row>
    <row r="25" spans="2:28" x14ac:dyDescent="0.3">
      <c r="B25" t="s">
        <v>93</v>
      </c>
      <c r="C25" t="s">
        <v>94</v>
      </c>
      <c r="D25">
        <v>1</v>
      </c>
      <c r="E25">
        <v>7.0000000000000007E-2</v>
      </c>
      <c r="F25">
        <v>0</v>
      </c>
      <c r="G25">
        <v>7.88</v>
      </c>
      <c r="H25">
        <v>-12.34</v>
      </c>
      <c r="I25">
        <v>-0.24</v>
      </c>
      <c r="J25">
        <v>252.96</v>
      </c>
      <c r="K25">
        <v>307.8</v>
      </c>
      <c r="L25">
        <v>316.2</v>
      </c>
      <c r="M25">
        <v>316.2</v>
      </c>
      <c r="N25" t="s">
        <v>92</v>
      </c>
      <c r="O25">
        <v>18</v>
      </c>
      <c r="P25">
        <v>18</v>
      </c>
      <c r="Q25">
        <v>0.85</v>
      </c>
      <c r="R25">
        <v>0.85</v>
      </c>
      <c r="U25" s="29"/>
      <c r="V25" s="9" t="s">
        <v>132</v>
      </c>
      <c r="W25" s="9" t="str">
        <f>C67</f>
        <v>803L-0144</v>
      </c>
      <c r="X25" s="9">
        <f>D67</f>
        <v>2</v>
      </c>
      <c r="Y25" s="9">
        <f>E67</f>
        <v>0.06</v>
      </c>
      <c r="Z25" s="9" t="s">
        <v>133</v>
      </c>
      <c r="AA25" s="9">
        <v>2</v>
      </c>
      <c r="AB25" s="9">
        <v>0.08</v>
      </c>
    </row>
    <row r="26" spans="2:28" ht="27.6" x14ac:dyDescent="0.3">
      <c r="U26" s="9" t="s">
        <v>280</v>
      </c>
      <c r="V26" s="9" t="s">
        <v>134</v>
      </c>
      <c r="W26" s="9" t="str">
        <f>C69</f>
        <v>0143-0141</v>
      </c>
      <c r="X26" s="9">
        <f>D69</f>
        <v>1</v>
      </c>
      <c r="Y26" s="9">
        <f>E69</f>
        <v>0.06</v>
      </c>
      <c r="Z26" s="9" t="s">
        <v>135</v>
      </c>
      <c r="AA26" s="9">
        <v>1</v>
      </c>
      <c r="AB26" s="9">
        <v>0.08</v>
      </c>
    </row>
    <row r="27" spans="2:28" x14ac:dyDescent="0.3">
      <c r="B27" t="s">
        <v>95</v>
      </c>
      <c r="C27" t="s">
        <v>96</v>
      </c>
      <c r="D27">
        <v>1</v>
      </c>
      <c r="E27">
        <v>0.13</v>
      </c>
      <c r="F27">
        <v>1.4</v>
      </c>
      <c r="G27">
        <v>4.96</v>
      </c>
      <c r="H27">
        <v>-34.22</v>
      </c>
      <c r="I27">
        <v>-9.09</v>
      </c>
      <c r="J27">
        <v>252.96</v>
      </c>
      <c r="K27">
        <v>4697.68</v>
      </c>
      <c r="L27">
        <v>316.2</v>
      </c>
      <c r="M27">
        <v>316.2</v>
      </c>
      <c r="N27" t="s">
        <v>92</v>
      </c>
      <c r="O27">
        <v>1.4</v>
      </c>
      <c r="P27">
        <v>1.4</v>
      </c>
      <c r="Q27">
        <v>0.85</v>
      </c>
      <c r="R27">
        <v>0.85</v>
      </c>
      <c r="U27" s="9" t="s">
        <v>281</v>
      </c>
      <c r="V27" s="9" t="s">
        <v>136</v>
      </c>
      <c r="W27" s="9" t="str">
        <f>C67</f>
        <v>803L-0144</v>
      </c>
      <c r="X27" s="9">
        <f>D67</f>
        <v>2</v>
      </c>
      <c r="Y27" s="9">
        <f>E67</f>
        <v>0.06</v>
      </c>
      <c r="Z27" s="9" t="s">
        <v>137</v>
      </c>
      <c r="AA27" s="9">
        <v>2</v>
      </c>
      <c r="AB27" s="9">
        <v>0.14000000000000001</v>
      </c>
    </row>
    <row r="28" spans="2:28" x14ac:dyDescent="0.3">
      <c r="U28" s="28" t="s">
        <v>282</v>
      </c>
      <c r="V28" s="9" t="s">
        <v>138</v>
      </c>
      <c r="W28" s="9" t="str">
        <f>C73</f>
        <v>002P-102P</v>
      </c>
      <c r="X28" s="9">
        <f>D73</f>
        <v>2</v>
      </c>
      <c r="Y28" s="9">
        <f>E73</f>
        <v>0.13</v>
      </c>
      <c r="Z28" s="9" t="s">
        <v>139</v>
      </c>
      <c r="AA28" s="9">
        <v>2</v>
      </c>
      <c r="AB28" s="9">
        <v>0.19</v>
      </c>
    </row>
    <row r="29" spans="2:28" x14ac:dyDescent="0.3">
      <c r="B29" t="s">
        <v>97</v>
      </c>
      <c r="C29" t="s">
        <v>98</v>
      </c>
      <c r="D29">
        <v>2</v>
      </c>
      <c r="E29">
        <v>0.38</v>
      </c>
      <c r="F29">
        <v>1.6</v>
      </c>
      <c r="G29">
        <v>-12.64</v>
      </c>
      <c r="H29">
        <v>-81.27</v>
      </c>
      <c r="I29">
        <v>67.03</v>
      </c>
      <c r="J29">
        <v>250.45</v>
      </c>
      <c r="K29" t="s">
        <v>23</v>
      </c>
      <c r="L29">
        <v>316.2</v>
      </c>
      <c r="M29">
        <v>316.2</v>
      </c>
      <c r="N29" t="s">
        <v>75</v>
      </c>
      <c r="O29">
        <v>1.6</v>
      </c>
      <c r="P29">
        <v>1.6</v>
      </c>
      <c r="Q29">
        <v>0.85</v>
      </c>
      <c r="R29">
        <v>0.85</v>
      </c>
      <c r="U29" s="30"/>
      <c r="V29" s="9" t="s">
        <v>140</v>
      </c>
      <c r="W29" s="9" t="str">
        <f>C75</f>
        <v>103P-203P</v>
      </c>
      <c r="X29" s="9">
        <f>D75</f>
        <v>2</v>
      </c>
      <c r="Y29" s="9">
        <f>E75</f>
        <v>0.14000000000000001</v>
      </c>
      <c r="Z29" s="9" t="s">
        <v>141</v>
      </c>
      <c r="AA29" s="9">
        <v>2</v>
      </c>
      <c r="AB29" s="9">
        <v>0.19</v>
      </c>
    </row>
    <row r="30" spans="2:28" x14ac:dyDescent="0.3">
      <c r="U30" s="30"/>
      <c r="V30" s="9" t="s">
        <v>142</v>
      </c>
      <c r="W30" s="9" t="str">
        <f>C77</f>
        <v>203P-303P</v>
      </c>
      <c r="X30" s="9">
        <f>D77</f>
        <v>2</v>
      </c>
      <c r="Y30" s="9">
        <f>E77</f>
        <v>0.15</v>
      </c>
      <c r="Z30" s="9" t="s">
        <v>143</v>
      </c>
      <c r="AA30" s="9">
        <v>2</v>
      </c>
      <c r="AB30" s="9">
        <v>0.19</v>
      </c>
    </row>
    <row r="31" spans="2:28" x14ac:dyDescent="0.3">
      <c r="B31" t="s">
        <v>99</v>
      </c>
      <c r="C31" t="s">
        <v>100</v>
      </c>
      <c r="D31">
        <v>2</v>
      </c>
      <c r="E31">
        <v>0.09</v>
      </c>
      <c r="F31">
        <v>0</v>
      </c>
      <c r="G31">
        <v>-0.13</v>
      </c>
      <c r="H31">
        <v>-11.04</v>
      </c>
      <c r="I31">
        <v>-15.48</v>
      </c>
      <c r="J31">
        <v>221.26</v>
      </c>
      <c r="K31">
        <v>917.98</v>
      </c>
      <c r="L31">
        <v>278.26</v>
      </c>
      <c r="M31">
        <v>316.2</v>
      </c>
      <c r="N31" t="s">
        <v>75</v>
      </c>
      <c r="O31">
        <v>1.1000000000000001</v>
      </c>
      <c r="P31">
        <v>1.1000000000000001</v>
      </c>
      <c r="Q31">
        <v>0.85</v>
      </c>
      <c r="R31">
        <v>0.85</v>
      </c>
      <c r="U31" s="30"/>
      <c r="V31" s="9" t="s">
        <v>144</v>
      </c>
      <c r="W31" s="9" t="str">
        <f>C79</f>
        <v>303P-403P</v>
      </c>
      <c r="X31" s="9">
        <f>D79</f>
        <v>2</v>
      </c>
      <c r="Y31" s="9">
        <f>E79</f>
        <v>0.11</v>
      </c>
      <c r="Z31" s="9" t="s">
        <v>145</v>
      </c>
      <c r="AA31" s="9">
        <v>2</v>
      </c>
      <c r="AB31" s="9">
        <v>0.14000000000000001</v>
      </c>
    </row>
    <row r="32" spans="2:28" x14ac:dyDescent="0.3">
      <c r="U32" s="30"/>
      <c r="V32" s="9" t="s">
        <v>146</v>
      </c>
      <c r="W32" s="9" t="str">
        <f>C81</f>
        <v>403P-503P</v>
      </c>
      <c r="X32" s="9">
        <f>D81</f>
        <v>2</v>
      </c>
      <c r="Y32" s="9">
        <f>E81</f>
        <v>0.1</v>
      </c>
      <c r="Z32" s="9" t="s">
        <v>147</v>
      </c>
      <c r="AA32" s="9">
        <v>2</v>
      </c>
      <c r="AB32" s="9">
        <v>0.13</v>
      </c>
    </row>
    <row r="33" spans="2:28" x14ac:dyDescent="0.3">
      <c r="B33" t="s">
        <v>101</v>
      </c>
      <c r="C33" t="s">
        <v>102</v>
      </c>
      <c r="D33">
        <v>2</v>
      </c>
      <c r="E33">
        <v>0.13</v>
      </c>
      <c r="F33">
        <v>3.5</v>
      </c>
      <c r="G33">
        <v>-1.56</v>
      </c>
      <c r="H33">
        <v>37.56</v>
      </c>
      <c r="I33">
        <v>-1.8</v>
      </c>
      <c r="J33">
        <v>243.2</v>
      </c>
      <c r="K33">
        <v>5924.47</v>
      </c>
      <c r="L33">
        <v>316.2</v>
      </c>
      <c r="M33">
        <v>316.2</v>
      </c>
      <c r="N33" t="s">
        <v>75</v>
      </c>
      <c r="O33">
        <v>3.5</v>
      </c>
      <c r="P33">
        <v>3.5</v>
      </c>
      <c r="Q33">
        <v>0.85</v>
      </c>
      <c r="R33">
        <v>0.85</v>
      </c>
      <c r="U33" s="30"/>
      <c r="V33" s="9" t="s">
        <v>148</v>
      </c>
      <c r="W33" s="9" t="str">
        <f>C83</f>
        <v>503P-603P</v>
      </c>
      <c r="X33" s="9">
        <f>D83</f>
        <v>2</v>
      </c>
      <c r="Y33" s="9">
        <f>E83</f>
        <v>0.1</v>
      </c>
      <c r="Z33" s="9" t="s">
        <v>149</v>
      </c>
      <c r="AA33" s="9">
        <v>2</v>
      </c>
      <c r="AB33" s="9">
        <v>0.12</v>
      </c>
    </row>
    <row r="34" spans="2:28" x14ac:dyDescent="0.3">
      <c r="U34" s="30"/>
      <c r="V34" s="9" t="s">
        <v>150</v>
      </c>
      <c r="W34" s="9" t="str">
        <f>C85</f>
        <v>603P-703P</v>
      </c>
      <c r="X34" s="9">
        <f>D85</f>
        <v>2</v>
      </c>
      <c r="Y34" s="9">
        <f>E85</f>
        <v>0.1</v>
      </c>
      <c r="Z34" s="9" t="s">
        <v>151</v>
      </c>
      <c r="AA34" s="9">
        <v>2</v>
      </c>
      <c r="AB34" s="9">
        <v>0.12</v>
      </c>
    </row>
    <row r="35" spans="2:28" x14ac:dyDescent="0.3">
      <c r="B35" t="s">
        <v>103</v>
      </c>
      <c r="C35" t="s">
        <v>104</v>
      </c>
      <c r="D35">
        <v>2</v>
      </c>
      <c r="E35">
        <v>0.08</v>
      </c>
      <c r="F35">
        <v>2.4</v>
      </c>
      <c r="G35">
        <v>-4.66</v>
      </c>
      <c r="H35">
        <v>-18.97</v>
      </c>
      <c r="I35">
        <v>-1.18</v>
      </c>
      <c r="J35">
        <v>244.54</v>
      </c>
      <c r="K35">
        <v>7588.7</v>
      </c>
      <c r="L35">
        <v>316.2</v>
      </c>
      <c r="M35">
        <v>316.2</v>
      </c>
      <c r="N35" t="s">
        <v>75</v>
      </c>
      <c r="O35">
        <v>2.4</v>
      </c>
      <c r="P35">
        <v>2.4</v>
      </c>
      <c r="Q35">
        <v>0.85</v>
      </c>
      <c r="R35">
        <v>0.85</v>
      </c>
      <c r="U35" s="30"/>
      <c r="V35" s="9" t="s">
        <v>152</v>
      </c>
      <c r="W35" s="9" t="str">
        <f>C87</f>
        <v>703P-803P</v>
      </c>
      <c r="X35" s="9">
        <f>D87</f>
        <v>2</v>
      </c>
      <c r="Y35" s="9">
        <f>E87</f>
        <v>0.1</v>
      </c>
      <c r="Z35" s="9" t="s">
        <v>153</v>
      </c>
      <c r="AA35" s="9">
        <v>2</v>
      </c>
      <c r="AB35" s="9">
        <v>0.12</v>
      </c>
    </row>
    <row r="36" spans="2:28" x14ac:dyDescent="0.3">
      <c r="U36" s="30"/>
      <c r="V36" s="9" t="s">
        <v>154</v>
      </c>
      <c r="W36" s="9" t="str">
        <f>C89</f>
        <v>803P-903P</v>
      </c>
      <c r="X36" s="9">
        <f>D89</f>
        <v>2</v>
      </c>
      <c r="Y36" s="9">
        <f>E89</f>
        <v>0.11</v>
      </c>
      <c r="Z36" s="9" t="s">
        <v>155</v>
      </c>
      <c r="AA36" s="9">
        <v>2</v>
      </c>
      <c r="AB36" s="9">
        <v>0.14000000000000001</v>
      </c>
    </row>
    <row r="37" spans="2:28" x14ac:dyDescent="0.3">
      <c r="B37" t="s">
        <v>105</v>
      </c>
      <c r="C37" t="s">
        <v>106</v>
      </c>
      <c r="D37">
        <v>2</v>
      </c>
      <c r="E37">
        <v>0.2</v>
      </c>
      <c r="F37">
        <v>0</v>
      </c>
      <c r="G37">
        <v>-3.45</v>
      </c>
      <c r="H37">
        <v>-8.2799999999999994</v>
      </c>
      <c r="I37">
        <v>-38.229999999999997</v>
      </c>
      <c r="J37">
        <v>193.5</v>
      </c>
      <c r="K37">
        <v>366.16</v>
      </c>
      <c r="L37">
        <v>252.96</v>
      </c>
      <c r="M37">
        <v>252.96</v>
      </c>
      <c r="N37" t="s">
        <v>75</v>
      </c>
      <c r="O37">
        <v>2.1</v>
      </c>
      <c r="P37">
        <v>2.1</v>
      </c>
      <c r="Q37">
        <v>0.85</v>
      </c>
      <c r="R37">
        <v>0.85</v>
      </c>
      <c r="U37" s="29"/>
      <c r="V37" s="9" t="s">
        <v>156</v>
      </c>
      <c r="W37" s="9" t="str">
        <f>C91</f>
        <v>A03L-B03L</v>
      </c>
      <c r="X37" s="9">
        <f>D91</f>
        <v>2</v>
      </c>
      <c r="Y37" s="9">
        <f>E91</f>
        <v>0.13</v>
      </c>
      <c r="Z37" s="9" t="s">
        <v>157</v>
      </c>
      <c r="AA37" s="9">
        <v>2</v>
      </c>
      <c r="AB37" s="9">
        <v>0.15</v>
      </c>
    </row>
    <row r="38" spans="2:28" x14ac:dyDescent="0.3">
      <c r="U38" s="28" t="s">
        <v>269</v>
      </c>
      <c r="V38" s="9" t="s">
        <v>158</v>
      </c>
      <c r="W38" s="9" t="str">
        <f>C93</f>
        <v>7124-7088</v>
      </c>
      <c r="X38" s="9">
        <f>D93</f>
        <v>1</v>
      </c>
      <c r="Y38" s="9">
        <f>E93</f>
        <v>0.44</v>
      </c>
      <c r="Z38" s="9" t="s">
        <v>159</v>
      </c>
      <c r="AA38" s="9">
        <v>1</v>
      </c>
      <c r="AB38" s="9">
        <v>0.44</v>
      </c>
    </row>
    <row r="39" spans="2:28" x14ac:dyDescent="0.3">
      <c r="B39" t="s">
        <v>107</v>
      </c>
      <c r="C39" t="s">
        <v>108</v>
      </c>
      <c r="D39">
        <v>2</v>
      </c>
      <c r="E39">
        <v>0.06</v>
      </c>
      <c r="F39">
        <v>1.5</v>
      </c>
      <c r="G39">
        <v>-0.17</v>
      </c>
      <c r="H39">
        <v>-13.52</v>
      </c>
      <c r="I39">
        <v>-13.26</v>
      </c>
      <c r="J39">
        <v>251.01</v>
      </c>
      <c r="K39" t="s">
        <v>23</v>
      </c>
      <c r="L39">
        <v>316.2</v>
      </c>
      <c r="M39">
        <v>316.2</v>
      </c>
      <c r="N39" t="s">
        <v>75</v>
      </c>
      <c r="O39">
        <v>1.5</v>
      </c>
      <c r="P39">
        <v>1.5</v>
      </c>
      <c r="Q39">
        <v>0.85</v>
      </c>
      <c r="R39">
        <v>0.85</v>
      </c>
      <c r="U39" s="30"/>
      <c r="V39" s="9" t="s">
        <v>160</v>
      </c>
      <c r="W39" s="9" t="str">
        <f>C95</f>
        <v>7013-7115</v>
      </c>
      <c r="X39" s="9">
        <f>D95</f>
        <v>2</v>
      </c>
      <c r="Y39" s="9">
        <f>E95</f>
        <v>0.45</v>
      </c>
      <c r="Z39" s="9" t="s">
        <v>330</v>
      </c>
      <c r="AA39" s="9">
        <v>2</v>
      </c>
      <c r="AB39" s="9">
        <v>0.46</v>
      </c>
    </row>
    <row r="40" spans="2:28" x14ac:dyDescent="0.3">
      <c r="U40" s="30"/>
      <c r="V40" s="9" t="s">
        <v>161</v>
      </c>
      <c r="W40" s="9" t="str">
        <f>C97</f>
        <v>7329-7117</v>
      </c>
      <c r="X40" s="9">
        <f>D97</f>
        <v>2</v>
      </c>
      <c r="Y40" s="9">
        <f>E97</f>
        <v>0.31</v>
      </c>
      <c r="Z40" s="9" t="s">
        <v>162</v>
      </c>
      <c r="AA40" s="9">
        <v>2</v>
      </c>
      <c r="AB40" s="9">
        <v>0.32</v>
      </c>
    </row>
    <row r="41" spans="2:28" x14ac:dyDescent="0.3">
      <c r="B41" t="s">
        <v>109</v>
      </c>
      <c r="C41" t="s">
        <v>110</v>
      </c>
      <c r="D41">
        <v>2</v>
      </c>
      <c r="E41">
        <v>0.06</v>
      </c>
      <c r="F41">
        <v>0</v>
      </c>
      <c r="G41">
        <v>-7.0000000000000007E-2</v>
      </c>
      <c r="H41">
        <v>-15.47</v>
      </c>
      <c r="I41">
        <v>11.36</v>
      </c>
      <c r="J41">
        <v>236.28</v>
      </c>
      <c r="K41">
        <v>2471.37</v>
      </c>
      <c r="L41">
        <v>316.2</v>
      </c>
      <c r="M41">
        <v>316.2</v>
      </c>
      <c r="N41" t="s">
        <v>75</v>
      </c>
      <c r="O41">
        <v>9.9</v>
      </c>
      <c r="P41">
        <v>9.9</v>
      </c>
      <c r="Q41">
        <v>0.85</v>
      </c>
      <c r="R41">
        <v>0.85</v>
      </c>
      <c r="U41" s="30"/>
      <c r="V41" s="9" t="s">
        <v>163</v>
      </c>
      <c r="W41" s="9" t="str">
        <f>C99</f>
        <v>6153-6156</v>
      </c>
      <c r="X41" s="9">
        <f>D99</f>
        <v>1</v>
      </c>
      <c r="Y41" s="9">
        <f>E99</f>
        <v>0.04</v>
      </c>
      <c r="Z41" s="9" t="s">
        <v>164</v>
      </c>
      <c r="AA41" s="9">
        <v>1</v>
      </c>
      <c r="AB41" s="9">
        <v>0.05</v>
      </c>
    </row>
    <row r="42" spans="2:28" x14ac:dyDescent="0.3">
      <c r="U42" s="30"/>
      <c r="V42" s="9" t="s">
        <v>165</v>
      </c>
      <c r="W42" s="9" t="str">
        <f>C101</f>
        <v>6173-6164</v>
      </c>
      <c r="X42" s="9">
        <f>D101</f>
        <v>2</v>
      </c>
      <c r="Y42" s="9">
        <f>E101</f>
        <v>0.43</v>
      </c>
      <c r="Z42" s="9" t="s">
        <v>166</v>
      </c>
      <c r="AA42" s="9">
        <v>2</v>
      </c>
      <c r="AB42" s="9">
        <v>0.43</v>
      </c>
    </row>
    <row r="43" spans="2:28" x14ac:dyDescent="0.3">
      <c r="B43" t="s">
        <v>111</v>
      </c>
      <c r="C43" t="s">
        <v>112</v>
      </c>
      <c r="D43">
        <v>2</v>
      </c>
      <c r="E43">
        <v>0.02</v>
      </c>
      <c r="F43">
        <v>0</v>
      </c>
      <c r="G43">
        <v>-2.57</v>
      </c>
      <c r="H43">
        <v>3.08</v>
      </c>
      <c r="I43">
        <v>-0.14000000000000001</v>
      </c>
      <c r="J43">
        <v>236.23</v>
      </c>
      <c r="K43">
        <v>2458.19</v>
      </c>
      <c r="L43">
        <v>316.2</v>
      </c>
      <c r="M43">
        <v>316.2</v>
      </c>
      <c r="N43" t="s">
        <v>75</v>
      </c>
      <c r="O43">
        <v>9.9</v>
      </c>
      <c r="P43">
        <v>9.9</v>
      </c>
      <c r="Q43">
        <v>0.85</v>
      </c>
      <c r="R43">
        <v>0.85</v>
      </c>
      <c r="U43" s="30"/>
      <c r="V43" s="9" t="s">
        <v>167</v>
      </c>
      <c r="W43" s="9" t="str">
        <f>C103</f>
        <v>6328-6123</v>
      </c>
      <c r="X43" s="9">
        <f>D103</f>
        <v>2</v>
      </c>
      <c r="Y43" s="9">
        <f>E103</f>
        <v>0.45</v>
      </c>
      <c r="Z43" s="9" t="s">
        <v>193</v>
      </c>
      <c r="AA43" s="9">
        <v>2</v>
      </c>
      <c r="AB43" s="9">
        <v>0.49</v>
      </c>
    </row>
    <row r="44" spans="2:28" x14ac:dyDescent="0.3">
      <c r="U44" s="29"/>
      <c r="V44" s="9" t="s">
        <v>168</v>
      </c>
      <c r="W44" s="9" t="str">
        <f>C105</f>
        <v>8041-8043</v>
      </c>
      <c r="X44" s="9">
        <f>D105</f>
        <v>2</v>
      </c>
      <c r="Y44" s="9">
        <f>E105</f>
        <v>0.41</v>
      </c>
      <c r="Z44" s="9" t="s">
        <v>169</v>
      </c>
      <c r="AA44" s="9">
        <v>2</v>
      </c>
      <c r="AB44" s="9">
        <v>0.42</v>
      </c>
    </row>
    <row r="45" spans="2:28" x14ac:dyDescent="0.3">
      <c r="B45" t="s">
        <v>113</v>
      </c>
      <c r="C45" t="s">
        <v>114</v>
      </c>
      <c r="D45">
        <v>1</v>
      </c>
      <c r="E45">
        <v>0.03</v>
      </c>
      <c r="F45">
        <v>0</v>
      </c>
      <c r="G45">
        <v>3.92</v>
      </c>
      <c r="H45">
        <v>-4.37</v>
      </c>
      <c r="I45">
        <v>2.19</v>
      </c>
      <c r="J45">
        <v>252.96</v>
      </c>
      <c r="K45">
        <v>2473.08</v>
      </c>
      <c r="L45">
        <v>316.2</v>
      </c>
      <c r="M45">
        <v>316.2</v>
      </c>
      <c r="N45" t="s">
        <v>92</v>
      </c>
      <c r="O45">
        <v>9.9</v>
      </c>
      <c r="P45">
        <v>9.9</v>
      </c>
      <c r="Q45">
        <v>0.85</v>
      </c>
      <c r="R45">
        <v>0.85</v>
      </c>
      <c r="U45" s="28" t="s">
        <v>283</v>
      </c>
      <c r="V45" s="9" t="s">
        <v>170</v>
      </c>
      <c r="W45" s="9" t="str">
        <f>C107</f>
        <v>L008-8054</v>
      </c>
      <c r="X45" s="9">
        <f>D107</f>
        <v>2</v>
      </c>
      <c r="Y45" s="9">
        <f>E107</f>
        <v>0.23</v>
      </c>
      <c r="Z45" s="9" t="s">
        <v>171</v>
      </c>
      <c r="AA45" s="9">
        <v>2</v>
      </c>
      <c r="AB45" s="9">
        <v>0.25</v>
      </c>
    </row>
    <row r="46" spans="2:28" x14ac:dyDescent="0.3">
      <c r="U46" s="30"/>
      <c r="V46" s="9" t="s">
        <v>172</v>
      </c>
      <c r="W46" s="9" t="str">
        <f>C109</f>
        <v>6173-7083</v>
      </c>
      <c r="X46" s="9">
        <f>D109</f>
        <v>1</v>
      </c>
      <c r="Y46" s="9">
        <f>E109</f>
        <v>0.39</v>
      </c>
      <c r="Z46" s="9" t="s">
        <v>173</v>
      </c>
      <c r="AA46" s="9">
        <v>1</v>
      </c>
      <c r="AB46" s="9">
        <v>0.41</v>
      </c>
    </row>
    <row r="47" spans="2:28" x14ac:dyDescent="0.3">
      <c r="B47" t="s">
        <v>115</v>
      </c>
      <c r="C47" t="s">
        <v>116</v>
      </c>
      <c r="D47">
        <v>1</v>
      </c>
      <c r="E47">
        <v>0.04</v>
      </c>
      <c r="F47">
        <v>0</v>
      </c>
      <c r="G47">
        <v>5.65</v>
      </c>
      <c r="H47">
        <v>-4.32</v>
      </c>
      <c r="I47">
        <v>2.23</v>
      </c>
      <c r="J47">
        <v>252.96</v>
      </c>
      <c r="K47">
        <v>2471.0700000000002</v>
      </c>
      <c r="L47">
        <v>316.2</v>
      </c>
      <c r="M47">
        <v>316.2</v>
      </c>
      <c r="N47" t="s">
        <v>92</v>
      </c>
      <c r="O47">
        <v>9.9</v>
      </c>
      <c r="P47">
        <v>9.9</v>
      </c>
      <c r="Q47">
        <v>0.85</v>
      </c>
      <c r="R47">
        <v>0.85</v>
      </c>
      <c r="U47" s="30"/>
      <c r="V47" s="9" t="s">
        <v>174</v>
      </c>
      <c r="W47" s="9" t="str">
        <f>C111</f>
        <v>5004-6107</v>
      </c>
      <c r="X47" s="9">
        <f>D111</f>
        <v>1</v>
      </c>
      <c r="Y47" s="9">
        <f>E111</f>
        <v>0.22</v>
      </c>
      <c r="Z47" s="9" t="s">
        <v>175</v>
      </c>
      <c r="AA47" s="9">
        <v>1</v>
      </c>
      <c r="AB47" s="9">
        <v>0.23</v>
      </c>
    </row>
    <row r="48" spans="2:28" x14ac:dyDescent="0.3">
      <c r="U48" s="30"/>
      <c r="V48" s="9" t="s">
        <v>176</v>
      </c>
      <c r="W48" s="9" t="str">
        <f>C125</f>
        <v>7102-8062</v>
      </c>
      <c r="X48" s="9">
        <f>D125</f>
        <v>2</v>
      </c>
      <c r="Y48" s="9">
        <f>E125</f>
        <v>0.32</v>
      </c>
      <c r="Z48" s="9" t="s">
        <v>177</v>
      </c>
      <c r="AA48" s="9">
        <v>2</v>
      </c>
      <c r="AB48" s="9">
        <v>0.33</v>
      </c>
    </row>
    <row r="49" spans="2:28" x14ac:dyDescent="0.3">
      <c r="B49" t="s">
        <v>117</v>
      </c>
      <c r="C49" t="s">
        <v>118</v>
      </c>
      <c r="D49">
        <v>1</v>
      </c>
      <c r="E49">
        <v>0.05</v>
      </c>
      <c r="F49">
        <v>0</v>
      </c>
      <c r="G49">
        <v>7.29</v>
      </c>
      <c r="H49">
        <v>-4.84</v>
      </c>
      <c r="I49">
        <v>2.61</v>
      </c>
      <c r="J49">
        <v>252.96</v>
      </c>
      <c r="K49">
        <v>2471.5700000000002</v>
      </c>
      <c r="L49">
        <v>316.2</v>
      </c>
      <c r="M49">
        <v>316.2</v>
      </c>
      <c r="N49" t="s">
        <v>92</v>
      </c>
      <c r="O49">
        <v>9.9</v>
      </c>
      <c r="P49">
        <v>9.9</v>
      </c>
      <c r="Q49">
        <v>0.85</v>
      </c>
      <c r="R49">
        <v>0.85</v>
      </c>
      <c r="U49" s="29"/>
      <c r="V49" s="9" t="s">
        <v>178</v>
      </c>
      <c r="W49" s="9" t="str">
        <f>C127</f>
        <v>5025-6261</v>
      </c>
      <c r="X49" s="9">
        <f>D127</f>
        <v>1</v>
      </c>
      <c r="Y49" s="9">
        <f>E127</f>
        <v>0.1</v>
      </c>
      <c r="Z49" s="9" t="s">
        <v>179</v>
      </c>
      <c r="AA49" s="9">
        <v>1</v>
      </c>
      <c r="AB49" s="9">
        <v>0.1</v>
      </c>
    </row>
    <row r="51" spans="2:28" x14ac:dyDescent="0.3">
      <c r="B51" t="s">
        <v>119</v>
      </c>
      <c r="C51" t="s">
        <v>120</v>
      </c>
      <c r="D51">
        <v>1</v>
      </c>
      <c r="E51">
        <v>0.06</v>
      </c>
      <c r="F51">
        <v>6.9</v>
      </c>
      <c r="G51">
        <v>9.49</v>
      </c>
      <c r="H51">
        <v>6.84</v>
      </c>
      <c r="I51">
        <v>-1.65</v>
      </c>
      <c r="J51">
        <v>252.96</v>
      </c>
      <c r="K51">
        <v>5118.2700000000004</v>
      </c>
      <c r="L51">
        <v>316.2</v>
      </c>
      <c r="M51">
        <v>316.2</v>
      </c>
      <c r="N51" t="s">
        <v>92</v>
      </c>
      <c r="O51">
        <v>6.9</v>
      </c>
      <c r="P51">
        <v>6.9</v>
      </c>
      <c r="Q51">
        <v>0.85</v>
      </c>
      <c r="R51">
        <v>0.85</v>
      </c>
    </row>
    <row r="53" spans="2:28" x14ac:dyDescent="0.3">
      <c r="B53" t="s">
        <v>121</v>
      </c>
      <c r="C53" t="s">
        <v>122</v>
      </c>
      <c r="D53">
        <v>1</v>
      </c>
      <c r="E53">
        <v>7.0000000000000007E-2</v>
      </c>
      <c r="F53">
        <v>0</v>
      </c>
      <c r="G53">
        <v>14.58</v>
      </c>
      <c r="H53">
        <v>4.83</v>
      </c>
      <c r="I53">
        <v>-2.14</v>
      </c>
      <c r="J53">
        <v>252.96</v>
      </c>
      <c r="K53" t="s">
        <v>23</v>
      </c>
      <c r="L53">
        <v>316.2</v>
      </c>
      <c r="M53">
        <v>316.2</v>
      </c>
      <c r="N53" t="s">
        <v>92</v>
      </c>
      <c r="O53">
        <v>0.5</v>
      </c>
      <c r="P53">
        <v>0.5</v>
      </c>
      <c r="Q53">
        <v>0.85</v>
      </c>
      <c r="R53">
        <v>0.85</v>
      </c>
    </row>
    <row r="55" spans="2:28" x14ac:dyDescent="0.3">
      <c r="B55" t="s">
        <v>36</v>
      </c>
    </row>
    <row r="56" spans="2:28" x14ac:dyDescent="0.3">
      <c r="B56" t="s">
        <v>123</v>
      </c>
      <c r="C56" t="s">
        <v>124</v>
      </c>
      <c r="D56" t="s">
        <v>125</v>
      </c>
      <c r="E56" t="s">
        <v>126</v>
      </c>
      <c r="F56" t="s">
        <v>127</v>
      </c>
    </row>
    <row r="57" spans="2:28" x14ac:dyDescent="0.3">
      <c r="C57" t="s">
        <v>128</v>
      </c>
      <c r="D57" t="s">
        <v>129</v>
      </c>
      <c r="E57" t="s">
        <v>130</v>
      </c>
      <c r="M57" t="s">
        <v>305</v>
      </c>
      <c r="N57" t="s">
        <v>328</v>
      </c>
      <c r="O57" t="s">
        <v>131</v>
      </c>
      <c r="P57" t="s">
        <v>324</v>
      </c>
      <c r="Q57" t="s">
        <v>329</v>
      </c>
      <c r="R57" t="s">
        <v>306</v>
      </c>
    </row>
    <row r="59" spans="2:28" x14ac:dyDescent="0.3">
      <c r="H59" t="s">
        <v>37</v>
      </c>
      <c r="I59" t="s">
        <v>38</v>
      </c>
      <c r="J59" t="s">
        <v>180</v>
      </c>
      <c r="K59" t="s">
        <v>181</v>
      </c>
      <c r="L59" t="s">
        <v>39</v>
      </c>
      <c r="M59" t="s">
        <v>40</v>
      </c>
      <c r="N59" t="s">
        <v>37</v>
      </c>
    </row>
    <row r="60" spans="2:28" x14ac:dyDescent="0.3">
      <c r="I60" t="s">
        <v>41</v>
      </c>
      <c r="J60" t="s">
        <v>182</v>
      </c>
      <c r="K60" t="s">
        <v>183</v>
      </c>
      <c r="L60" t="s">
        <v>42</v>
      </c>
    </row>
    <row r="62" spans="2:28" x14ac:dyDescent="0.3">
      <c r="E62" t="s">
        <v>43</v>
      </c>
      <c r="F62" t="s">
        <v>44</v>
      </c>
      <c r="O62" t="s">
        <v>45</v>
      </c>
      <c r="P62" t="s">
        <v>46</v>
      </c>
      <c r="Q62" t="s">
        <v>47</v>
      </c>
    </row>
    <row r="63" spans="2:28" x14ac:dyDescent="0.3">
      <c r="B63" t="s">
        <v>48</v>
      </c>
      <c r="C63" t="s">
        <v>49</v>
      </c>
      <c r="D63" t="s">
        <v>50</v>
      </c>
      <c r="E63" t="s">
        <v>51</v>
      </c>
      <c r="F63" t="s">
        <v>52</v>
      </c>
      <c r="G63" t="s">
        <v>53</v>
      </c>
      <c r="H63" t="s">
        <v>54</v>
      </c>
      <c r="I63" t="s">
        <v>55</v>
      </c>
      <c r="J63" t="s">
        <v>184</v>
      </c>
      <c r="K63" t="s">
        <v>185</v>
      </c>
      <c r="L63" t="s">
        <v>56</v>
      </c>
      <c r="M63" t="s">
        <v>57</v>
      </c>
      <c r="N63" t="s">
        <v>58</v>
      </c>
      <c r="O63" t="s">
        <v>59</v>
      </c>
      <c r="P63" t="s">
        <v>60</v>
      </c>
      <c r="Q63" t="s">
        <v>61</v>
      </c>
      <c r="R63" t="s">
        <v>62</v>
      </c>
    </row>
    <row r="64" spans="2:28" x14ac:dyDescent="0.3">
      <c r="B64" t="s">
        <v>63</v>
      </c>
      <c r="C64" t="s">
        <v>64</v>
      </c>
      <c r="D64" t="s">
        <v>65</v>
      </c>
      <c r="E64" t="s">
        <v>66</v>
      </c>
      <c r="F64" t="s">
        <v>67</v>
      </c>
      <c r="G64" t="s">
        <v>68</v>
      </c>
      <c r="H64" t="s">
        <v>69</v>
      </c>
      <c r="I64" t="s">
        <v>70</v>
      </c>
      <c r="J64" t="s">
        <v>68</v>
      </c>
      <c r="K64" t="s">
        <v>186</v>
      </c>
      <c r="L64" t="s">
        <v>69</v>
      </c>
      <c r="M64" t="s">
        <v>70</v>
      </c>
      <c r="N64" t="s">
        <v>65</v>
      </c>
      <c r="O64" t="s">
        <v>71</v>
      </c>
      <c r="P64" t="s">
        <v>72</v>
      </c>
      <c r="Q64" t="s">
        <v>26</v>
      </c>
      <c r="R64" t="s">
        <v>27</v>
      </c>
    </row>
    <row r="65" spans="2:18" x14ac:dyDescent="0.3">
      <c r="F65" t="s">
        <v>188</v>
      </c>
      <c r="G65" t="s">
        <v>189</v>
      </c>
      <c r="H65" t="s">
        <v>190</v>
      </c>
      <c r="I65" t="s">
        <v>191</v>
      </c>
      <c r="J65" t="s">
        <v>189</v>
      </c>
      <c r="K65" t="s">
        <v>190</v>
      </c>
      <c r="L65" t="s">
        <v>190</v>
      </c>
      <c r="M65" t="s">
        <v>191</v>
      </c>
      <c r="O65" t="s">
        <v>188</v>
      </c>
      <c r="P65" t="s">
        <v>188</v>
      </c>
    </row>
    <row r="67" spans="2:18" x14ac:dyDescent="0.3">
      <c r="B67" t="s">
        <v>132</v>
      </c>
      <c r="C67" t="s">
        <v>133</v>
      </c>
      <c r="D67">
        <v>2</v>
      </c>
      <c r="E67">
        <v>0.06</v>
      </c>
      <c r="F67">
        <v>0</v>
      </c>
      <c r="G67">
        <v>-8.3800000000000008</v>
      </c>
      <c r="H67">
        <v>6.75</v>
      </c>
      <c r="I67">
        <v>-2</v>
      </c>
      <c r="J67">
        <v>250.19</v>
      </c>
      <c r="K67" t="s">
        <v>23</v>
      </c>
      <c r="L67">
        <v>316.2</v>
      </c>
      <c r="M67">
        <v>316.2</v>
      </c>
      <c r="N67" t="s">
        <v>75</v>
      </c>
      <c r="O67">
        <v>2.1</v>
      </c>
      <c r="P67">
        <v>2.1</v>
      </c>
      <c r="Q67">
        <v>0.85</v>
      </c>
      <c r="R67">
        <v>0.85</v>
      </c>
    </row>
    <row r="69" spans="2:18" x14ac:dyDescent="0.3">
      <c r="B69" t="s">
        <v>134</v>
      </c>
      <c r="C69" t="s">
        <v>135</v>
      </c>
      <c r="D69">
        <v>1</v>
      </c>
      <c r="E69">
        <v>0.06</v>
      </c>
      <c r="F69">
        <v>2</v>
      </c>
      <c r="G69">
        <v>11.15</v>
      </c>
      <c r="H69">
        <v>-6.28</v>
      </c>
      <c r="I69">
        <v>-0.28000000000000003</v>
      </c>
      <c r="J69">
        <v>252.96</v>
      </c>
      <c r="K69" t="s">
        <v>23</v>
      </c>
      <c r="L69">
        <v>316.2</v>
      </c>
      <c r="M69">
        <v>316.2</v>
      </c>
      <c r="N69" t="s">
        <v>92</v>
      </c>
      <c r="O69">
        <v>2</v>
      </c>
      <c r="P69">
        <v>2</v>
      </c>
      <c r="Q69">
        <v>0.85</v>
      </c>
      <c r="R69">
        <v>0.85</v>
      </c>
    </row>
    <row r="71" spans="2:18" x14ac:dyDescent="0.3">
      <c r="B71" t="s">
        <v>136</v>
      </c>
      <c r="C71" t="s">
        <v>137</v>
      </c>
      <c r="D71">
        <v>2</v>
      </c>
      <c r="E71">
        <v>0.11</v>
      </c>
      <c r="F71">
        <v>0</v>
      </c>
      <c r="G71">
        <v>-6.66</v>
      </c>
      <c r="H71">
        <v>-24.79</v>
      </c>
      <c r="I71">
        <v>0.54</v>
      </c>
      <c r="J71">
        <v>182.18</v>
      </c>
      <c r="K71">
        <v>286.11</v>
      </c>
      <c r="L71">
        <v>316.2</v>
      </c>
      <c r="M71">
        <v>316.2</v>
      </c>
      <c r="N71" t="s">
        <v>75</v>
      </c>
      <c r="O71">
        <v>16</v>
      </c>
      <c r="P71">
        <v>16</v>
      </c>
      <c r="Q71">
        <v>0.85</v>
      </c>
      <c r="R71">
        <v>0.85</v>
      </c>
    </row>
    <row r="73" spans="2:18" x14ac:dyDescent="0.3">
      <c r="B73" t="s">
        <v>138</v>
      </c>
      <c r="C73" t="s">
        <v>325</v>
      </c>
      <c r="D73">
        <v>2</v>
      </c>
      <c r="E73">
        <v>0.13</v>
      </c>
      <c r="F73">
        <v>2</v>
      </c>
      <c r="G73">
        <v>-24.42</v>
      </c>
      <c r="H73">
        <v>-8.67</v>
      </c>
      <c r="I73">
        <v>-22.6</v>
      </c>
      <c r="J73">
        <v>346.18</v>
      </c>
      <c r="K73" t="s">
        <v>23</v>
      </c>
      <c r="L73">
        <v>439.49</v>
      </c>
      <c r="M73">
        <v>439.49</v>
      </c>
      <c r="N73" t="s">
        <v>75</v>
      </c>
      <c r="O73">
        <v>2</v>
      </c>
      <c r="P73">
        <v>2</v>
      </c>
      <c r="Q73">
        <v>0.85</v>
      </c>
      <c r="R73">
        <v>0.85</v>
      </c>
    </row>
    <row r="75" spans="2:18" x14ac:dyDescent="0.3">
      <c r="B75" t="s">
        <v>140</v>
      </c>
      <c r="C75" t="s">
        <v>141</v>
      </c>
      <c r="D75">
        <v>2</v>
      </c>
      <c r="E75">
        <v>0.14000000000000001</v>
      </c>
      <c r="F75">
        <v>1.5</v>
      </c>
      <c r="G75">
        <v>-33.17</v>
      </c>
      <c r="H75">
        <v>21.08</v>
      </c>
      <c r="I75">
        <v>3.09</v>
      </c>
      <c r="J75">
        <v>347.63</v>
      </c>
      <c r="K75" t="s">
        <v>23</v>
      </c>
      <c r="L75">
        <v>439.49</v>
      </c>
      <c r="M75">
        <v>439.49</v>
      </c>
      <c r="N75" t="s">
        <v>75</v>
      </c>
      <c r="O75">
        <v>1.5</v>
      </c>
      <c r="P75">
        <v>1.5</v>
      </c>
      <c r="Q75">
        <v>0.85</v>
      </c>
      <c r="R75">
        <v>0.85</v>
      </c>
    </row>
    <row r="77" spans="2:18" x14ac:dyDescent="0.3">
      <c r="B77" t="s">
        <v>142</v>
      </c>
      <c r="C77" t="s">
        <v>143</v>
      </c>
      <c r="D77">
        <v>2</v>
      </c>
      <c r="E77">
        <v>0.15</v>
      </c>
      <c r="F77">
        <v>0</v>
      </c>
      <c r="G77">
        <v>-33.17</v>
      </c>
      <c r="H77">
        <v>21.08</v>
      </c>
      <c r="I77">
        <v>3.09</v>
      </c>
      <c r="J77">
        <v>314.89999999999998</v>
      </c>
      <c r="K77">
        <v>1681.46</v>
      </c>
      <c r="L77">
        <v>439.49</v>
      </c>
      <c r="M77">
        <v>439.49</v>
      </c>
      <c r="N77" t="s">
        <v>75</v>
      </c>
      <c r="O77">
        <v>9.9</v>
      </c>
      <c r="P77">
        <v>9.9</v>
      </c>
      <c r="Q77">
        <v>0.85</v>
      </c>
      <c r="R77">
        <v>0.85</v>
      </c>
    </row>
    <row r="79" spans="2:18" x14ac:dyDescent="0.3">
      <c r="B79" t="s">
        <v>144</v>
      </c>
      <c r="C79" t="s">
        <v>145</v>
      </c>
      <c r="D79">
        <v>2</v>
      </c>
      <c r="E79">
        <v>0.11</v>
      </c>
      <c r="F79">
        <v>0</v>
      </c>
      <c r="G79">
        <v>-32.44</v>
      </c>
      <c r="H79">
        <v>-5.17</v>
      </c>
      <c r="I79">
        <v>-0.17</v>
      </c>
      <c r="J79">
        <v>314.88</v>
      </c>
      <c r="K79">
        <v>1680.36</v>
      </c>
      <c r="L79">
        <v>439.49</v>
      </c>
      <c r="M79">
        <v>439.49</v>
      </c>
      <c r="N79" t="s">
        <v>75</v>
      </c>
      <c r="O79">
        <v>9.9</v>
      </c>
      <c r="P79">
        <v>9.9</v>
      </c>
      <c r="Q79">
        <v>0.85</v>
      </c>
      <c r="R79">
        <v>0.85</v>
      </c>
    </row>
    <row r="81" spans="2:18" x14ac:dyDescent="0.3">
      <c r="B81" t="s">
        <v>146</v>
      </c>
      <c r="C81" t="s">
        <v>147</v>
      </c>
      <c r="D81">
        <v>2</v>
      </c>
      <c r="E81">
        <v>0.1</v>
      </c>
      <c r="F81">
        <v>0</v>
      </c>
      <c r="G81">
        <v>-31.72</v>
      </c>
      <c r="H81">
        <v>1.28</v>
      </c>
      <c r="I81">
        <v>0.13</v>
      </c>
      <c r="J81">
        <v>314.91000000000003</v>
      </c>
      <c r="K81">
        <v>1682.62</v>
      </c>
      <c r="L81">
        <v>439.49</v>
      </c>
      <c r="M81">
        <v>439.49</v>
      </c>
      <c r="N81" t="s">
        <v>75</v>
      </c>
      <c r="O81">
        <v>9.9</v>
      </c>
      <c r="P81">
        <v>9.9</v>
      </c>
      <c r="Q81">
        <v>0.85</v>
      </c>
      <c r="R81">
        <v>0.85</v>
      </c>
    </row>
    <row r="83" spans="2:18" x14ac:dyDescent="0.3">
      <c r="B83" t="s">
        <v>148</v>
      </c>
      <c r="C83" t="s">
        <v>149</v>
      </c>
      <c r="D83">
        <v>2</v>
      </c>
      <c r="E83">
        <v>0.1</v>
      </c>
      <c r="F83">
        <v>0</v>
      </c>
      <c r="G83">
        <v>-31</v>
      </c>
      <c r="H83">
        <v>-0.51</v>
      </c>
      <c r="I83">
        <v>0.12</v>
      </c>
      <c r="J83">
        <v>314.89</v>
      </c>
      <c r="K83">
        <v>1681.25</v>
      </c>
      <c r="L83">
        <v>439.49</v>
      </c>
      <c r="M83">
        <v>439.49</v>
      </c>
      <c r="N83" t="s">
        <v>75</v>
      </c>
      <c r="O83">
        <v>9.9</v>
      </c>
      <c r="P83">
        <v>9.9</v>
      </c>
      <c r="Q83">
        <v>0.85</v>
      </c>
      <c r="R83">
        <v>0.85</v>
      </c>
    </row>
    <row r="85" spans="2:18" x14ac:dyDescent="0.3">
      <c r="B85" t="s">
        <v>150</v>
      </c>
      <c r="C85" t="s">
        <v>151</v>
      </c>
      <c r="D85">
        <v>2</v>
      </c>
      <c r="E85">
        <v>0.1</v>
      </c>
      <c r="F85">
        <v>0</v>
      </c>
      <c r="G85">
        <v>-30.27</v>
      </c>
      <c r="H85">
        <v>0.5</v>
      </c>
      <c r="I85">
        <v>0.17</v>
      </c>
      <c r="J85">
        <v>314.89999999999998</v>
      </c>
      <c r="K85">
        <v>1681.59</v>
      </c>
      <c r="L85">
        <v>439.49</v>
      </c>
      <c r="M85">
        <v>439.49</v>
      </c>
      <c r="N85" t="s">
        <v>75</v>
      </c>
      <c r="O85">
        <v>9.9</v>
      </c>
      <c r="P85">
        <v>9.9</v>
      </c>
      <c r="Q85">
        <v>0.85</v>
      </c>
      <c r="R85">
        <v>0.85</v>
      </c>
    </row>
    <row r="87" spans="2:18" x14ac:dyDescent="0.3">
      <c r="B87" t="s">
        <v>152</v>
      </c>
      <c r="C87" t="s">
        <v>153</v>
      </c>
      <c r="D87">
        <v>2</v>
      </c>
      <c r="E87">
        <v>0.1</v>
      </c>
      <c r="F87">
        <v>6.9</v>
      </c>
      <c r="G87">
        <v>-29.05</v>
      </c>
      <c r="H87">
        <v>3.54</v>
      </c>
      <c r="I87">
        <v>-1.04</v>
      </c>
      <c r="J87">
        <v>328.61</v>
      </c>
      <c r="K87">
        <v>3482.33</v>
      </c>
      <c r="L87">
        <v>439.49</v>
      </c>
      <c r="M87">
        <v>439.49</v>
      </c>
      <c r="N87" t="s">
        <v>75</v>
      </c>
      <c r="O87">
        <v>6.9</v>
      </c>
      <c r="P87">
        <v>6.9</v>
      </c>
      <c r="Q87">
        <v>0.85</v>
      </c>
      <c r="R87">
        <v>0.85</v>
      </c>
    </row>
    <row r="89" spans="2:18" x14ac:dyDescent="0.3">
      <c r="B89" t="s">
        <v>154</v>
      </c>
      <c r="C89" t="s">
        <v>155</v>
      </c>
      <c r="D89">
        <v>2</v>
      </c>
      <c r="E89">
        <v>0.11</v>
      </c>
      <c r="F89">
        <v>10.1</v>
      </c>
      <c r="G89">
        <v>-28.25</v>
      </c>
      <c r="H89">
        <v>-9.0500000000000007</v>
      </c>
      <c r="I89">
        <v>2.88</v>
      </c>
      <c r="J89">
        <v>314.08</v>
      </c>
      <c r="K89">
        <v>1625.9</v>
      </c>
      <c r="L89">
        <v>439.49</v>
      </c>
      <c r="M89">
        <v>439.49</v>
      </c>
      <c r="N89" t="s">
        <v>75</v>
      </c>
      <c r="O89">
        <v>10.1</v>
      </c>
      <c r="P89">
        <v>10.1</v>
      </c>
      <c r="Q89">
        <v>0.85</v>
      </c>
      <c r="R89">
        <v>0.85</v>
      </c>
    </row>
    <row r="91" spans="2:18" x14ac:dyDescent="0.3">
      <c r="B91" t="s">
        <v>156</v>
      </c>
      <c r="C91" t="s">
        <v>157</v>
      </c>
      <c r="D91">
        <v>2</v>
      </c>
      <c r="E91">
        <v>0.13</v>
      </c>
      <c r="F91">
        <v>1</v>
      </c>
      <c r="G91">
        <v>-29.55</v>
      </c>
      <c r="H91">
        <v>21.3</v>
      </c>
      <c r="I91">
        <v>3.86</v>
      </c>
      <c r="J91">
        <v>349.02</v>
      </c>
      <c r="K91" t="s">
        <v>23</v>
      </c>
      <c r="L91">
        <v>439.49</v>
      </c>
      <c r="M91">
        <v>439.49</v>
      </c>
      <c r="N91" t="s">
        <v>75</v>
      </c>
      <c r="O91">
        <v>1</v>
      </c>
      <c r="P91">
        <v>1</v>
      </c>
      <c r="Q91">
        <v>0.85</v>
      </c>
      <c r="R91">
        <v>0.85</v>
      </c>
    </row>
    <row r="93" spans="2:18" x14ac:dyDescent="0.3">
      <c r="B93" t="s">
        <v>158</v>
      </c>
      <c r="C93" t="s">
        <v>159</v>
      </c>
      <c r="D93">
        <v>1</v>
      </c>
      <c r="E93">
        <v>0.44</v>
      </c>
      <c r="F93">
        <v>1.1000000000000001</v>
      </c>
      <c r="G93">
        <v>30.74</v>
      </c>
      <c r="H93">
        <v>42.44</v>
      </c>
      <c r="I93">
        <v>-51.06</v>
      </c>
      <c r="J93">
        <v>252.96</v>
      </c>
      <c r="K93">
        <v>1839.34</v>
      </c>
      <c r="L93">
        <v>278.26</v>
      </c>
      <c r="M93">
        <v>316.2</v>
      </c>
      <c r="N93" t="s">
        <v>92</v>
      </c>
      <c r="O93">
        <v>1.1000000000000001</v>
      </c>
      <c r="P93">
        <v>1.1000000000000001</v>
      </c>
      <c r="Q93">
        <v>0.85</v>
      </c>
      <c r="R93">
        <v>0.85</v>
      </c>
    </row>
    <row r="95" spans="2:18" x14ac:dyDescent="0.3">
      <c r="B95" t="s">
        <v>160</v>
      </c>
      <c r="C95" t="s">
        <v>330</v>
      </c>
      <c r="D95">
        <v>2</v>
      </c>
      <c r="E95">
        <v>0.45</v>
      </c>
      <c r="F95">
        <v>0</v>
      </c>
      <c r="G95">
        <v>-24.38</v>
      </c>
      <c r="H95">
        <v>-82.78</v>
      </c>
      <c r="I95">
        <v>0.17</v>
      </c>
      <c r="J95">
        <v>201.11</v>
      </c>
      <c r="K95">
        <v>445.58</v>
      </c>
      <c r="L95">
        <v>252.96</v>
      </c>
      <c r="M95">
        <v>316.2</v>
      </c>
      <c r="N95" t="s">
        <v>75</v>
      </c>
      <c r="O95">
        <v>2.5</v>
      </c>
      <c r="P95">
        <v>2.5</v>
      </c>
      <c r="Q95">
        <v>0.85</v>
      </c>
      <c r="R95">
        <v>0.85</v>
      </c>
    </row>
    <row r="97" spans="2:18" x14ac:dyDescent="0.3">
      <c r="B97" t="s">
        <v>161</v>
      </c>
      <c r="C97" t="s">
        <v>162</v>
      </c>
      <c r="D97">
        <v>2</v>
      </c>
      <c r="E97">
        <v>0.31</v>
      </c>
      <c r="F97">
        <v>0</v>
      </c>
      <c r="G97">
        <v>-9.23</v>
      </c>
      <c r="H97">
        <v>-53.78</v>
      </c>
      <c r="I97">
        <v>-8.4600000000000009</v>
      </c>
      <c r="J97">
        <v>239.79</v>
      </c>
      <c r="K97">
        <v>3612.07</v>
      </c>
      <c r="L97">
        <v>228.02</v>
      </c>
      <c r="M97">
        <v>316.2</v>
      </c>
      <c r="N97" t="s">
        <v>75</v>
      </c>
      <c r="O97">
        <v>1</v>
      </c>
      <c r="P97">
        <v>1</v>
      </c>
      <c r="Q97">
        <v>0.85</v>
      </c>
      <c r="R97">
        <v>0.85</v>
      </c>
    </row>
    <row r="99" spans="2:18" x14ac:dyDescent="0.3">
      <c r="B99" t="s">
        <v>163</v>
      </c>
      <c r="C99" t="s">
        <v>164</v>
      </c>
      <c r="D99">
        <v>1</v>
      </c>
      <c r="E99">
        <v>0.04</v>
      </c>
      <c r="F99">
        <v>2.5</v>
      </c>
      <c r="G99">
        <v>0.37</v>
      </c>
      <c r="H99">
        <v>-11.01</v>
      </c>
      <c r="I99">
        <v>0.52</v>
      </c>
      <c r="J99">
        <v>252.96</v>
      </c>
      <c r="K99">
        <v>550</v>
      </c>
      <c r="L99">
        <v>278.26</v>
      </c>
      <c r="M99">
        <v>316.2</v>
      </c>
      <c r="N99" t="s">
        <v>92</v>
      </c>
      <c r="O99">
        <v>2.5</v>
      </c>
      <c r="P99">
        <v>2.5</v>
      </c>
      <c r="Q99">
        <v>0.85</v>
      </c>
      <c r="R99">
        <v>0.85</v>
      </c>
    </row>
    <row r="101" spans="2:18" x14ac:dyDescent="0.3">
      <c r="B101" t="s">
        <v>165</v>
      </c>
      <c r="C101" t="s">
        <v>166</v>
      </c>
      <c r="D101">
        <v>2</v>
      </c>
      <c r="E101">
        <v>0.43</v>
      </c>
      <c r="F101">
        <v>0</v>
      </c>
      <c r="G101">
        <v>-17.350000000000001</v>
      </c>
      <c r="H101">
        <v>-81.52</v>
      </c>
      <c r="I101">
        <v>-6.9</v>
      </c>
      <c r="J101">
        <v>202.45</v>
      </c>
      <c r="K101">
        <v>462.73</v>
      </c>
      <c r="L101">
        <v>252.96</v>
      </c>
      <c r="M101">
        <v>316.2</v>
      </c>
      <c r="N101" t="s">
        <v>75</v>
      </c>
      <c r="O101">
        <v>3.4</v>
      </c>
      <c r="P101">
        <v>3.4</v>
      </c>
      <c r="Q101">
        <v>0.85</v>
      </c>
      <c r="R101">
        <v>0.85</v>
      </c>
    </row>
    <row r="103" spans="2:18" x14ac:dyDescent="0.3">
      <c r="B103" t="s">
        <v>167</v>
      </c>
      <c r="C103" t="s">
        <v>193</v>
      </c>
      <c r="D103">
        <v>2</v>
      </c>
      <c r="E103">
        <v>0.45</v>
      </c>
      <c r="F103">
        <v>0</v>
      </c>
      <c r="G103">
        <v>-12.34</v>
      </c>
      <c r="H103">
        <v>-51.73</v>
      </c>
      <c r="I103">
        <v>-8.59</v>
      </c>
      <c r="J103">
        <v>242.97</v>
      </c>
      <c r="K103">
        <v>5698.79</v>
      </c>
      <c r="L103">
        <v>138.19999999999999</v>
      </c>
      <c r="M103">
        <v>316.2</v>
      </c>
      <c r="N103" t="s">
        <v>75</v>
      </c>
      <c r="O103">
        <v>1</v>
      </c>
      <c r="P103">
        <v>1</v>
      </c>
      <c r="Q103">
        <v>0.85</v>
      </c>
      <c r="R103">
        <v>0.85</v>
      </c>
    </row>
    <row r="105" spans="2:18" x14ac:dyDescent="0.3">
      <c r="B105" t="s">
        <v>168</v>
      </c>
      <c r="C105" t="s">
        <v>169</v>
      </c>
      <c r="D105">
        <v>2</v>
      </c>
      <c r="E105">
        <v>0.41</v>
      </c>
      <c r="F105">
        <v>4.7</v>
      </c>
      <c r="G105">
        <v>-8.92</v>
      </c>
      <c r="H105">
        <v>-88.12</v>
      </c>
      <c r="I105">
        <v>4.42</v>
      </c>
      <c r="J105">
        <v>195.7</v>
      </c>
      <c r="K105">
        <v>386.4</v>
      </c>
      <c r="L105">
        <v>252.96</v>
      </c>
      <c r="M105">
        <v>316.2</v>
      </c>
      <c r="N105" t="s">
        <v>75</v>
      </c>
      <c r="O105">
        <v>4.7</v>
      </c>
      <c r="P105">
        <v>4.7</v>
      </c>
      <c r="Q105">
        <v>0.85</v>
      </c>
      <c r="R105">
        <v>0.85</v>
      </c>
    </row>
    <row r="107" spans="2:18" x14ac:dyDescent="0.3">
      <c r="B107" t="s">
        <v>170</v>
      </c>
      <c r="C107" t="s">
        <v>171</v>
      </c>
      <c r="D107">
        <v>2</v>
      </c>
      <c r="E107">
        <v>0.23</v>
      </c>
      <c r="F107">
        <v>5.5</v>
      </c>
      <c r="G107">
        <v>-10.34</v>
      </c>
      <c r="H107">
        <v>53.04</v>
      </c>
      <c r="I107">
        <v>27.16</v>
      </c>
      <c r="J107">
        <v>235.96</v>
      </c>
      <c r="K107">
        <v>2396.4899999999998</v>
      </c>
      <c r="L107">
        <v>316.2</v>
      </c>
      <c r="M107">
        <v>316.2</v>
      </c>
      <c r="N107" t="s">
        <v>75</v>
      </c>
      <c r="O107">
        <v>5.5</v>
      </c>
      <c r="P107">
        <v>5.5</v>
      </c>
      <c r="Q107">
        <v>0.85</v>
      </c>
      <c r="R107">
        <v>0.85</v>
      </c>
    </row>
    <row r="109" spans="2:18" x14ac:dyDescent="0.3">
      <c r="B109" t="s">
        <v>172</v>
      </c>
      <c r="C109" t="s">
        <v>173</v>
      </c>
      <c r="D109">
        <v>1</v>
      </c>
      <c r="E109">
        <v>0.39</v>
      </c>
      <c r="F109">
        <v>0</v>
      </c>
      <c r="G109">
        <v>17.53</v>
      </c>
      <c r="H109">
        <v>-3.71</v>
      </c>
      <c r="I109">
        <v>-100.34</v>
      </c>
      <c r="J109">
        <v>252.96</v>
      </c>
      <c r="K109">
        <v>3772.98</v>
      </c>
      <c r="L109">
        <v>316.2</v>
      </c>
      <c r="M109">
        <v>316.2</v>
      </c>
      <c r="N109" t="s">
        <v>92</v>
      </c>
      <c r="O109">
        <v>3</v>
      </c>
      <c r="P109">
        <v>3</v>
      </c>
      <c r="Q109">
        <v>0.85</v>
      </c>
      <c r="R109">
        <v>0.85</v>
      </c>
    </row>
    <row r="111" spans="2:18" x14ac:dyDescent="0.3">
      <c r="B111" t="s">
        <v>174</v>
      </c>
      <c r="C111" t="s">
        <v>175</v>
      </c>
      <c r="D111">
        <v>1</v>
      </c>
      <c r="E111">
        <v>0.22</v>
      </c>
      <c r="F111">
        <v>3.5</v>
      </c>
      <c r="G111">
        <v>9.58</v>
      </c>
      <c r="H111">
        <v>4.26</v>
      </c>
      <c r="I111">
        <v>-57.25</v>
      </c>
      <c r="J111">
        <v>252.96</v>
      </c>
      <c r="K111">
        <v>1214.29</v>
      </c>
      <c r="L111">
        <v>316.2</v>
      </c>
      <c r="M111">
        <v>316.2</v>
      </c>
      <c r="N111" t="s">
        <v>92</v>
      </c>
      <c r="O111">
        <v>3.5</v>
      </c>
      <c r="P111">
        <v>3.5</v>
      </c>
      <c r="Q111">
        <v>0.85</v>
      </c>
      <c r="R111">
        <v>0.85</v>
      </c>
    </row>
    <row r="113" spans="2:18" x14ac:dyDescent="0.3">
      <c r="B113" t="s">
        <v>36</v>
      </c>
    </row>
    <row r="114" spans="2:18" x14ac:dyDescent="0.3">
      <c r="B114" t="s">
        <v>123</v>
      </c>
      <c r="C114" t="s">
        <v>124</v>
      </c>
      <c r="D114" t="s">
        <v>125</v>
      </c>
      <c r="E114" t="s">
        <v>126</v>
      </c>
      <c r="F114" t="s">
        <v>127</v>
      </c>
    </row>
    <row r="115" spans="2:18" x14ac:dyDescent="0.3">
      <c r="C115" t="s">
        <v>128</v>
      </c>
      <c r="D115" t="s">
        <v>129</v>
      </c>
      <c r="E115" t="s">
        <v>130</v>
      </c>
      <c r="M115" t="s">
        <v>305</v>
      </c>
      <c r="N115" t="s">
        <v>328</v>
      </c>
      <c r="O115" t="s">
        <v>131</v>
      </c>
      <c r="P115" t="s">
        <v>324</v>
      </c>
      <c r="Q115" t="s">
        <v>329</v>
      </c>
      <c r="R115" t="s">
        <v>307</v>
      </c>
    </row>
    <row r="117" spans="2:18" x14ac:dyDescent="0.3">
      <c r="H117" t="s">
        <v>37</v>
      </c>
      <c r="I117" t="s">
        <v>38</v>
      </c>
      <c r="J117" t="s">
        <v>180</v>
      </c>
      <c r="K117" t="s">
        <v>181</v>
      </c>
      <c r="L117" t="s">
        <v>39</v>
      </c>
      <c r="M117" t="s">
        <v>40</v>
      </c>
      <c r="N117" t="s">
        <v>37</v>
      </c>
    </row>
    <row r="118" spans="2:18" x14ac:dyDescent="0.3">
      <c r="I118" t="s">
        <v>41</v>
      </c>
      <c r="J118" t="s">
        <v>182</v>
      </c>
      <c r="K118" t="s">
        <v>183</v>
      </c>
      <c r="L118" t="s">
        <v>42</v>
      </c>
    </row>
    <row r="120" spans="2:18" x14ac:dyDescent="0.3">
      <c r="E120" t="s">
        <v>43</v>
      </c>
      <c r="F120" t="s">
        <v>44</v>
      </c>
      <c r="O120" t="s">
        <v>45</v>
      </c>
      <c r="P120" t="s">
        <v>46</v>
      </c>
      <c r="Q120" t="s">
        <v>47</v>
      </c>
    </row>
    <row r="121" spans="2:18" x14ac:dyDescent="0.3">
      <c r="B121" t="s">
        <v>48</v>
      </c>
      <c r="C121" t="s">
        <v>49</v>
      </c>
      <c r="D121" t="s">
        <v>50</v>
      </c>
      <c r="E121" t="s">
        <v>51</v>
      </c>
      <c r="F121" t="s">
        <v>52</v>
      </c>
      <c r="G121" t="s">
        <v>53</v>
      </c>
      <c r="H121" t="s">
        <v>54</v>
      </c>
      <c r="I121" t="s">
        <v>55</v>
      </c>
      <c r="J121" t="s">
        <v>184</v>
      </c>
      <c r="K121" t="s">
        <v>185</v>
      </c>
      <c r="L121" t="s">
        <v>56</v>
      </c>
      <c r="M121" t="s">
        <v>57</v>
      </c>
      <c r="N121" t="s">
        <v>58</v>
      </c>
      <c r="O121" t="s">
        <v>59</v>
      </c>
      <c r="P121" t="s">
        <v>60</v>
      </c>
      <c r="Q121" t="s">
        <v>61</v>
      </c>
      <c r="R121" t="s">
        <v>62</v>
      </c>
    </row>
    <row r="122" spans="2:18" x14ac:dyDescent="0.3">
      <c r="B122" t="s">
        <v>63</v>
      </c>
      <c r="C122" t="s">
        <v>64</v>
      </c>
      <c r="D122" t="s">
        <v>65</v>
      </c>
      <c r="E122" t="s">
        <v>66</v>
      </c>
      <c r="F122" t="s">
        <v>67</v>
      </c>
      <c r="G122" t="s">
        <v>68</v>
      </c>
      <c r="H122" t="s">
        <v>69</v>
      </c>
      <c r="I122" t="s">
        <v>70</v>
      </c>
      <c r="J122" t="s">
        <v>68</v>
      </c>
      <c r="K122" t="s">
        <v>186</v>
      </c>
      <c r="L122" t="s">
        <v>69</v>
      </c>
      <c r="M122" t="s">
        <v>70</v>
      </c>
      <c r="N122" t="s">
        <v>65</v>
      </c>
      <c r="O122" t="s">
        <v>71</v>
      </c>
      <c r="P122" t="s">
        <v>72</v>
      </c>
      <c r="Q122" t="s">
        <v>26</v>
      </c>
      <c r="R122" t="s">
        <v>27</v>
      </c>
    </row>
    <row r="123" spans="2:18" x14ac:dyDescent="0.3">
      <c r="F123" t="s">
        <v>188</v>
      </c>
      <c r="G123" t="s">
        <v>189</v>
      </c>
      <c r="H123" t="s">
        <v>190</v>
      </c>
      <c r="I123" t="s">
        <v>191</v>
      </c>
      <c r="J123" t="s">
        <v>189</v>
      </c>
      <c r="K123" t="s">
        <v>190</v>
      </c>
      <c r="L123" t="s">
        <v>190</v>
      </c>
      <c r="M123" t="s">
        <v>191</v>
      </c>
      <c r="O123" t="s">
        <v>188</v>
      </c>
      <c r="P123" t="s">
        <v>188</v>
      </c>
    </row>
    <row r="125" spans="2:18" x14ac:dyDescent="0.3">
      <c r="B125" t="s">
        <v>176</v>
      </c>
      <c r="C125" t="s">
        <v>177</v>
      </c>
      <c r="D125">
        <v>2</v>
      </c>
      <c r="E125">
        <v>0.32</v>
      </c>
      <c r="F125">
        <v>0</v>
      </c>
      <c r="G125">
        <v>-5.87</v>
      </c>
      <c r="H125">
        <v>-9.4700000000000006</v>
      </c>
      <c r="I125">
        <v>-91.4</v>
      </c>
      <c r="J125">
        <v>181.34</v>
      </c>
      <c r="K125">
        <v>281.38</v>
      </c>
      <c r="L125">
        <v>316.2</v>
      </c>
      <c r="M125">
        <v>316.2</v>
      </c>
      <c r="N125" t="s">
        <v>75</v>
      </c>
      <c r="O125">
        <v>4.5</v>
      </c>
      <c r="P125">
        <v>4.5</v>
      </c>
      <c r="Q125">
        <v>0.85</v>
      </c>
      <c r="R125">
        <v>0.85</v>
      </c>
    </row>
    <row r="127" spans="2:18" x14ac:dyDescent="0.3">
      <c r="B127" t="s">
        <v>178</v>
      </c>
      <c r="C127" t="s">
        <v>179</v>
      </c>
      <c r="D127">
        <v>1</v>
      </c>
      <c r="E127">
        <v>0.1</v>
      </c>
      <c r="F127">
        <v>4</v>
      </c>
      <c r="G127">
        <v>6.19</v>
      </c>
      <c r="H127">
        <v>-9.06</v>
      </c>
      <c r="I127">
        <v>-21.37</v>
      </c>
      <c r="J127">
        <v>252.96</v>
      </c>
      <c r="K127">
        <v>158.44999999999999</v>
      </c>
      <c r="L127">
        <v>316.2</v>
      </c>
      <c r="M127">
        <v>316.2</v>
      </c>
      <c r="N127" t="s">
        <v>92</v>
      </c>
      <c r="O127">
        <v>4</v>
      </c>
      <c r="P127">
        <v>4</v>
      </c>
      <c r="Q127">
        <v>0.85</v>
      </c>
      <c r="R127">
        <v>0.85</v>
      </c>
    </row>
    <row r="129" spans="2:2" x14ac:dyDescent="0.3">
      <c r="B129" t="s">
        <v>36</v>
      </c>
    </row>
  </sheetData>
  <mergeCells count="9">
    <mergeCell ref="U38:U44"/>
    <mergeCell ref="U45:U49"/>
    <mergeCell ref="U2:U3"/>
    <mergeCell ref="V2:V3"/>
    <mergeCell ref="W2:Y2"/>
    <mergeCell ref="Z2:AB2"/>
    <mergeCell ref="U5:U6"/>
    <mergeCell ref="U17:U25"/>
    <mergeCell ref="U28:U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CBFE5-5231-4229-9182-B3105503BD3F}">
  <dimension ref="B1:R130"/>
  <sheetViews>
    <sheetView topLeftCell="A28" zoomScale="70" zoomScaleNormal="70" workbookViewId="0">
      <selection activeCell="E127" activeCellId="137" sqref="C9 D9 E9 C15 D15 E15 C17 D17 E17 C19 D19 E19 C21 D21 E21 C23 D23 E23 C25 D25 E25 C27 D27 E27 C29 D29 E29 C31 D31 E31 C33 D33 E33 C35 D35 E35 C37 D37 E37 C39 D39 E39 C41 D41 E41 C43 D43 E43 C45 D45 E45 C47 D47 E47 C49 D49 E49 C51 D51 E51 C53 D53 E53 C67 D67 E67 C69 D69 E69 C71 D71 E71 C73 D73 E73 C75 D75 E75 C77 D77 E77 C79 D79 E79 C81 D81 E81 C83 D83 E83 C85 D85 E85 C87 D87 E87 C89 D89 E89 C91 D91 E91 C93 D93 E93 C95 D95 E95 C97 D97 E97 C99 D99 E99 C101 D101 E101 C103 D103 E103 C105 D105 E105 C107 D107 E107 C109 D109 E109 C111 D111 E111 C125 D125 E125 C127 D127 E127"/>
    </sheetView>
  </sheetViews>
  <sheetFormatPr defaultRowHeight="14.4" x14ac:dyDescent="0.3"/>
  <sheetData>
    <row r="1" spans="2:18" x14ac:dyDescent="0.3">
      <c r="H1" t="s">
        <v>37</v>
      </c>
      <c r="I1" t="s">
        <v>38</v>
      </c>
      <c r="J1" t="s">
        <v>180</v>
      </c>
      <c r="K1" t="s">
        <v>181</v>
      </c>
      <c r="L1" t="s">
        <v>39</v>
      </c>
      <c r="M1" t="s">
        <v>40</v>
      </c>
      <c r="N1" t="s">
        <v>37</v>
      </c>
    </row>
    <row r="2" spans="2:18" x14ac:dyDescent="0.3">
      <c r="I2" t="s">
        <v>41</v>
      </c>
      <c r="J2" t="s">
        <v>182</v>
      </c>
      <c r="K2" t="s">
        <v>183</v>
      </c>
      <c r="L2" t="s">
        <v>42</v>
      </c>
    </row>
    <row r="4" spans="2:18" x14ac:dyDescent="0.3">
      <c r="E4" t="s">
        <v>43</v>
      </c>
      <c r="F4" t="s">
        <v>44</v>
      </c>
      <c r="O4" t="s">
        <v>45</v>
      </c>
      <c r="P4" t="s">
        <v>46</v>
      </c>
      <c r="Q4" t="s">
        <v>47</v>
      </c>
    </row>
    <row r="5" spans="2:18" x14ac:dyDescent="0.3">
      <c r="B5" t="s">
        <v>48</v>
      </c>
      <c r="C5" t="s">
        <v>49</v>
      </c>
      <c r="D5" t="s">
        <v>50</v>
      </c>
      <c r="E5" t="s">
        <v>51</v>
      </c>
      <c r="F5" t="s">
        <v>52</v>
      </c>
      <c r="G5" t="s">
        <v>53</v>
      </c>
      <c r="H5" t="s">
        <v>54</v>
      </c>
      <c r="I5" t="s">
        <v>55</v>
      </c>
      <c r="J5" t="s">
        <v>184</v>
      </c>
      <c r="K5" t="s">
        <v>185</v>
      </c>
      <c r="L5" t="s">
        <v>56</v>
      </c>
      <c r="M5" t="s">
        <v>57</v>
      </c>
      <c r="N5" t="s">
        <v>58</v>
      </c>
      <c r="O5" t="s">
        <v>59</v>
      </c>
      <c r="P5" t="s">
        <v>60</v>
      </c>
      <c r="Q5" t="s">
        <v>61</v>
      </c>
      <c r="R5" t="s">
        <v>62</v>
      </c>
    </row>
    <row r="6" spans="2:18" x14ac:dyDescent="0.3">
      <c r="B6" t="s">
        <v>63</v>
      </c>
      <c r="C6" t="s">
        <v>64</v>
      </c>
      <c r="D6" t="s">
        <v>65</v>
      </c>
      <c r="E6" t="s">
        <v>66</v>
      </c>
      <c r="F6" t="s">
        <v>67</v>
      </c>
      <c r="G6" t="s">
        <v>68</v>
      </c>
      <c r="H6" t="s">
        <v>69</v>
      </c>
      <c r="I6" t="s">
        <v>70</v>
      </c>
      <c r="J6" t="s">
        <v>68</v>
      </c>
      <c r="K6" t="s">
        <v>186</v>
      </c>
      <c r="L6" t="s">
        <v>69</v>
      </c>
      <c r="M6" t="s">
        <v>70</v>
      </c>
      <c r="N6" t="s">
        <v>65</v>
      </c>
      <c r="O6" t="s">
        <v>71</v>
      </c>
      <c r="P6" t="s">
        <v>72</v>
      </c>
      <c r="Q6" t="s">
        <v>26</v>
      </c>
      <c r="R6" t="s">
        <v>27</v>
      </c>
    </row>
    <row r="7" spans="2:18" x14ac:dyDescent="0.3">
      <c r="F7" t="s">
        <v>188</v>
      </c>
      <c r="G7" t="s">
        <v>189</v>
      </c>
      <c r="H7" t="s">
        <v>190</v>
      </c>
      <c r="I7" t="s">
        <v>191</v>
      </c>
      <c r="J7" t="s">
        <v>189</v>
      </c>
      <c r="K7" t="s">
        <v>190</v>
      </c>
      <c r="L7" t="s">
        <v>190</v>
      </c>
      <c r="M7" t="s">
        <v>191</v>
      </c>
      <c r="O7" t="s">
        <v>188</v>
      </c>
      <c r="P7" t="s">
        <v>188</v>
      </c>
    </row>
    <row r="9" spans="2:18" x14ac:dyDescent="0.3">
      <c r="B9" t="s">
        <v>73</v>
      </c>
      <c r="C9" t="s">
        <v>74</v>
      </c>
      <c r="D9">
        <v>2</v>
      </c>
      <c r="E9">
        <v>0.69</v>
      </c>
      <c r="F9">
        <v>0</v>
      </c>
      <c r="G9">
        <v>-0.99</v>
      </c>
      <c r="H9">
        <v>1.27</v>
      </c>
      <c r="I9">
        <v>171.26</v>
      </c>
      <c r="J9">
        <v>242.67</v>
      </c>
      <c r="K9">
        <v>5417.1</v>
      </c>
      <c r="L9">
        <v>252.96</v>
      </c>
      <c r="M9">
        <v>252.96</v>
      </c>
      <c r="N9" t="s">
        <v>75</v>
      </c>
      <c r="O9">
        <v>0.5</v>
      </c>
      <c r="P9">
        <v>0.5</v>
      </c>
      <c r="Q9">
        <v>0.85</v>
      </c>
      <c r="R9">
        <v>0.85</v>
      </c>
    </row>
    <row r="11" spans="2:18" x14ac:dyDescent="0.3">
      <c r="B11" t="s">
        <v>76</v>
      </c>
      <c r="C11" t="s">
        <v>192</v>
      </c>
      <c r="D11">
        <v>2</v>
      </c>
      <c r="E11">
        <v>0.13</v>
      </c>
      <c r="F11">
        <v>0</v>
      </c>
      <c r="G11">
        <v>-0.69</v>
      </c>
      <c r="H11">
        <v>-40.82</v>
      </c>
      <c r="I11">
        <v>2.63</v>
      </c>
      <c r="J11">
        <v>249.91</v>
      </c>
      <c r="K11" t="s">
        <v>23</v>
      </c>
      <c r="L11">
        <v>316.2</v>
      </c>
      <c r="M11">
        <v>316.2</v>
      </c>
      <c r="N11" t="s">
        <v>75</v>
      </c>
      <c r="O11">
        <v>1.2</v>
      </c>
      <c r="P11">
        <v>1.2</v>
      </c>
      <c r="Q11">
        <v>0.85</v>
      </c>
      <c r="R11">
        <v>0.85</v>
      </c>
    </row>
    <row r="13" spans="2:18" x14ac:dyDescent="0.3">
      <c r="B13" t="s">
        <v>78</v>
      </c>
      <c r="C13" t="s">
        <v>79</v>
      </c>
      <c r="D13">
        <v>2</v>
      </c>
      <c r="E13">
        <v>0.21</v>
      </c>
      <c r="F13">
        <v>0</v>
      </c>
      <c r="G13">
        <v>-2.46</v>
      </c>
      <c r="H13">
        <v>-62.51</v>
      </c>
      <c r="I13">
        <v>-15.97</v>
      </c>
      <c r="J13">
        <v>249.91</v>
      </c>
      <c r="K13" t="s">
        <v>23</v>
      </c>
      <c r="L13">
        <v>316.2</v>
      </c>
      <c r="M13">
        <v>316.2</v>
      </c>
      <c r="N13" t="s">
        <v>75</v>
      </c>
      <c r="O13">
        <v>1.2</v>
      </c>
      <c r="P13">
        <v>1.2</v>
      </c>
      <c r="Q13">
        <v>0.85</v>
      </c>
      <c r="R13">
        <v>0.85</v>
      </c>
    </row>
    <row r="15" spans="2:18" x14ac:dyDescent="0.3">
      <c r="B15" t="s">
        <v>80</v>
      </c>
      <c r="C15" t="s">
        <v>81</v>
      </c>
      <c r="D15">
        <v>2</v>
      </c>
      <c r="E15">
        <v>0.14000000000000001</v>
      </c>
      <c r="F15">
        <v>1</v>
      </c>
      <c r="G15">
        <v>-12.51</v>
      </c>
      <c r="H15">
        <v>-17.190000000000001</v>
      </c>
      <c r="I15">
        <v>-13.52</v>
      </c>
      <c r="J15">
        <v>316.82</v>
      </c>
      <c r="K15" t="s">
        <v>23</v>
      </c>
      <c r="L15">
        <v>316.2</v>
      </c>
      <c r="M15">
        <v>316.2</v>
      </c>
      <c r="N15" t="s">
        <v>82</v>
      </c>
      <c r="O15">
        <v>1</v>
      </c>
      <c r="P15">
        <v>1</v>
      </c>
      <c r="Q15">
        <v>0.85</v>
      </c>
      <c r="R15">
        <v>0.85</v>
      </c>
    </row>
    <row r="17" spans="2:18" x14ac:dyDescent="0.3">
      <c r="B17" t="s">
        <v>83</v>
      </c>
      <c r="C17" t="s">
        <v>84</v>
      </c>
      <c r="D17">
        <v>2</v>
      </c>
      <c r="E17">
        <v>0.66</v>
      </c>
      <c r="F17">
        <v>1</v>
      </c>
      <c r="G17">
        <v>-13.79</v>
      </c>
      <c r="H17">
        <v>-86.89</v>
      </c>
      <c r="I17">
        <v>-69.97</v>
      </c>
      <c r="J17">
        <v>332.56</v>
      </c>
      <c r="K17" t="s">
        <v>23</v>
      </c>
      <c r="L17">
        <v>316.2</v>
      </c>
      <c r="M17">
        <v>316.2</v>
      </c>
      <c r="N17" t="s">
        <v>82</v>
      </c>
      <c r="O17">
        <v>1</v>
      </c>
      <c r="P17">
        <v>1</v>
      </c>
      <c r="Q17">
        <v>0.85</v>
      </c>
      <c r="R17">
        <v>0.85</v>
      </c>
    </row>
    <row r="19" spans="2:18" x14ac:dyDescent="0.3">
      <c r="B19" t="s">
        <v>85</v>
      </c>
      <c r="C19" t="s">
        <v>86</v>
      </c>
      <c r="D19">
        <v>1</v>
      </c>
      <c r="E19">
        <v>0.49</v>
      </c>
      <c r="F19">
        <v>0</v>
      </c>
      <c r="G19">
        <v>-5.31</v>
      </c>
      <c r="H19">
        <v>-105.52</v>
      </c>
      <c r="I19">
        <v>105.52</v>
      </c>
      <c r="J19">
        <v>250.11</v>
      </c>
      <c r="K19" t="s">
        <v>23</v>
      </c>
      <c r="L19">
        <v>316.2</v>
      </c>
      <c r="M19">
        <v>316.2</v>
      </c>
      <c r="N19" t="s">
        <v>75</v>
      </c>
      <c r="O19">
        <v>3</v>
      </c>
      <c r="P19">
        <v>3</v>
      </c>
      <c r="Q19">
        <v>0.85</v>
      </c>
      <c r="R19">
        <v>0.85</v>
      </c>
    </row>
    <row r="21" spans="2:18" x14ac:dyDescent="0.3">
      <c r="B21" t="s">
        <v>87</v>
      </c>
      <c r="C21" t="s">
        <v>88</v>
      </c>
      <c r="D21">
        <v>2</v>
      </c>
      <c r="E21">
        <v>0.33</v>
      </c>
      <c r="F21">
        <v>6</v>
      </c>
      <c r="G21">
        <v>-44.2</v>
      </c>
      <c r="H21">
        <v>-44.74</v>
      </c>
      <c r="I21">
        <v>11.44</v>
      </c>
      <c r="J21">
        <v>221.63</v>
      </c>
      <c r="K21">
        <v>933.95</v>
      </c>
      <c r="L21">
        <v>316.2</v>
      </c>
      <c r="M21">
        <v>316.2</v>
      </c>
      <c r="N21" t="s">
        <v>89</v>
      </c>
      <c r="O21">
        <v>6</v>
      </c>
      <c r="P21">
        <v>6</v>
      </c>
      <c r="Q21">
        <v>0.85</v>
      </c>
      <c r="R21">
        <v>0.85</v>
      </c>
    </row>
    <row r="23" spans="2:18" x14ac:dyDescent="0.3">
      <c r="B23" t="s">
        <v>90</v>
      </c>
      <c r="C23" t="s">
        <v>91</v>
      </c>
      <c r="D23">
        <v>1</v>
      </c>
      <c r="E23">
        <v>0.1</v>
      </c>
      <c r="F23">
        <v>27.4</v>
      </c>
      <c r="G23">
        <v>14.09</v>
      </c>
      <c r="H23">
        <v>-15.46</v>
      </c>
      <c r="I23">
        <v>-0.55000000000000004</v>
      </c>
      <c r="J23">
        <v>252.96</v>
      </c>
      <c r="K23">
        <v>134.51</v>
      </c>
      <c r="L23">
        <v>316.2</v>
      </c>
      <c r="M23">
        <v>316.2</v>
      </c>
      <c r="N23" t="s">
        <v>92</v>
      </c>
      <c r="O23">
        <v>27.4</v>
      </c>
      <c r="P23">
        <v>27.4</v>
      </c>
      <c r="Q23">
        <v>0.85</v>
      </c>
      <c r="R23">
        <v>0.85</v>
      </c>
    </row>
    <row r="25" spans="2:18" x14ac:dyDescent="0.3">
      <c r="B25" t="s">
        <v>93</v>
      </c>
      <c r="C25" t="s">
        <v>94</v>
      </c>
      <c r="D25">
        <v>1</v>
      </c>
      <c r="E25">
        <v>0.09</v>
      </c>
      <c r="F25">
        <v>0</v>
      </c>
      <c r="G25">
        <v>11.45</v>
      </c>
      <c r="H25">
        <v>-14.35</v>
      </c>
      <c r="I25">
        <v>-0.69</v>
      </c>
      <c r="J25">
        <v>252.96</v>
      </c>
      <c r="K25">
        <v>307.8</v>
      </c>
      <c r="L25">
        <v>316.2</v>
      </c>
      <c r="M25">
        <v>316.2</v>
      </c>
      <c r="N25" t="s">
        <v>92</v>
      </c>
      <c r="O25">
        <v>18</v>
      </c>
      <c r="P25">
        <v>18</v>
      </c>
      <c r="Q25">
        <v>0.85</v>
      </c>
      <c r="R25">
        <v>0.85</v>
      </c>
    </row>
    <row r="27" spans="2:18" x14ac:dyDescent="0.3">
      <c r="B27" t="s">
        <v>95</v>
      </c>
      <c r="C27" t="s">
        <v>96</v>
      </c>
      <c r="D27">
        <v>1</v>
      </c>
      <c r="E27">
        <v>0.14000000000000001</v>
      </c>
      <c r="F27">
        <v>1.4</v>
      </c>
      <c r="G27">
        <v>5.85</v>
      </c>
      <c r="H27">
        <v>-36.880000000000003</v>
      </c>
      <c r="I27">
        <v>-9.94</v>
      </c>
      <c r="J27">
        <v>252.96</v>
      </c>
      <c r="K27">
        <v>4697.68</v>
      </c>
      <c r="L27">
        <v>316.2</v>
      </c>
      <c r="M27">
        <v>316.2</v>
      </c>
      <c r="N27" t="s">
        <v>92</v>
      </c>
      <c r="O27">
        <v>1.4</v>
      </c>
      <c r="P27">
        <v>1.4</v>
      </c>
      <c r="Q27">
        <v>0.85</v>
      </c>
      <c r="R27">
        <v>0.85</v>
      </c>
    </row>
    <row r="29" spans="2:18" x14ac:dyDescent="0.3">
      <c r="B29" t="s">
        <v>97</v>
      </c>
      <c r="C29" t="s">
        <v>98</v>
      </c>
      <c r="D29">
        <v>2</v>
      </c>
      <c r="E29">
        <v>0.39</v>
      </c>
      <c r="F29">
        <v>1.6</v>
      </c>
      <c r="G29">
        <v>-13.23</v>
      </c>
      <c r="H29">
        <v>-83.39</v>
      </c>
      <c r="I29">
        <v>67.150000000000006</v>
      </c>
      <c r="J29">
        <v>250.45</v>
      </c>
      <c r="K29" t="s">
        <v>23</v>
      </c>
      <c r="L29">
        <v>316.2</v>
      </c>
      <c r="M29">
        <v>316.2</v>
      </c>
      <c r="N29" t="s">
        <v>75</v>
      </c>
      <c r="O29">
        <v>1.6</v>
      </c>
      <c r="P29">
        <v>1.6</v>
      </c>
      <c r="Q29">
        <v>0.85</v>
      </c>
      <c r="R29">
        <v>0.85</v>
      </c>
    </row>
    <row r="31" spans="2:18" x14ac:dyDescent="0.3">
      <c r="B31" t="s">
        <v>99</v>
      </c>
      <c r="C31" t="s">
        <v>100</v>
      </c>
      <c r="D31">
        <v>2</v>
      </c>
      <c r="E31">
        <v>0.1</v>
      </c>
      <c r="F31">
        <v>0</v>
      </c>
      <c r="G31">
        <v>-0.14000000000000001</v>
      </c>
      <c r="H31">
        <v>-11.05</v>
      </c>
      <c r="I31">
        <v>-15.77</v>
      </c>
      <c r="J31">
        <v>221.26</v>
      </c>
      <c r="K31">
        <v>917.98</v>
      </c>
      <c r="L31">
        <v>278.26</v>
      </c>
      <c r="M31">
        <v>316.2</v>
      </c>
      <c r="N31" t="s">
        <v>75</v>
      </c>
      <c r="O31">
        <v>1.1000000000000001</v>
      </c>
      <c r="P31">
        <v>1.1000000000000001</v>
      </c>
      <c r="Q31">
        <v>0.85</v>
      </c>
      <c r="R31">
        <v>0.85</v>
      </c>
    </row>
    <row r="33" spans="2:18" x14ac:dyDescent="0.3">
      <c r="B33" t="s">
        <v>101</v>
      </c>
      <c r="C33" t="s">
        <v>102</v>
      </c>
      <c r="D33">
        <v>2</v>
      </c>
      <c r="E33">
        <v>0.14000000000000001</v>
      </c>
      <c r="F33">
        <v>3.5</v>
      </c>
      <c r="G33">
        <v>-2.54</v>
      </c>
      <c r="H33">
        <v>41.64</v>
      </c>
      <c r="I33">
        <v>-3.17</v>
      </c>
      <c r="J33">
        <v>243.2</v>
      </c>
      <c r="K33">
        <v>5924.47</v>
      </c>
      <c r="L33">
        <v>316.2</v>
      </c>
      <c r="M33">
        <v>316.2</v>
      </c>
      <c r="N33" t="s">
        <v>75</v>
      </c>
      <c r="O33">
        <v>3.5</v>
      </c>
      <c r="P33">
        <v>3.5</v>
      </c>
      <c r="Q33">
        <v>0.85</v>
      </c>
      <c r="R33">
        <v>0.85</v>
      </c>
    </row>
    <row r="35" spans="2:18" x14ac:dyDescent="0.3">
      <c r="B35" t="s">
        <v>103</v>
      </c>
      <c r="C35" t="s">
        <v>104</v>
      </c>
      <c r="D35">
        <v>2</v>
      </c>
      <c r="E35">
        <v>0.09</v>
      </c>
      <c r="F35">
        <v>2.4</v>
      </c>
      <c r="G35">
        <v>-5.7</v>
      </c>
      <c r="H35">
        <v>-21.17</v>
      </c>
      <c r="I35">
        <v>-2.57</v>
      </c>
      <c r="J35">
        <v>244.54</v>
      </c>
      <c r="K35">
        <v>7588.7</v>
      </c>
      <c r="L35">
        <v>316.2</v>
      </c>
      <c r="M35">
        <v>316.2</v>
      </c>
      <c r="N35" t="s">
        <v>75</v>
      </c>
      <c r="O35">
        <v>2.4</v>
      </c>
      <c r="P35">
        <v>2.4</v>
      </c>
      <c r="Q35">
        <v>0.85</v>
      </c>
      <c r="R35">
        <v>0.85</v>
      </c>
    </row>
    <row r="37" spans="2:18" x14ac:dyDescent="0.3">
      <c r="B37" t="s">
        <v>105</v>
      </c>
      <c r="C37" t="s">
        <v>106</v>
      </c>
      <c r="D37">
        <v>2</v>
      </c>
      <c r="E37">
        <v>0.2</v>
      </c>
      <c r="F37">
        <v>0</v>
      </c>
      <c r="G37">
        <v>-3.8</v>
      </c>
      <c r="H37">
        <v>-8.4</v>
      </c>
      <c r="I37">
        <v>-38.42</v>
      </c>
      <c r="J37">
        <v>193.5</v>
      </c>
      <c r="K37">
        <v>366.16</v>
      </c>
      <c r="L37">
        <v>252.96</v>
      </c>
      <c r="M37">
        <v>252.96</v>
      </c>
      <c r="N37" t="s">
        <v>75</v>
      </c>
      <c r="O37">
        <v>2.1</v>
      </c>
      <c r="P37">
        <v>2.1</v>
      </c>
      <c r="Q37">
        <v>0.85</v>
      </c>
      <c r="R37">
        <v>0.85</v>
      </c>
    </row>
    <row r="39" spans="2:18" x14ac:dyDescent="0.3">
      <c r="B39" t="s">
        <v>107</v>
      </c>
      <c r="C39" t="s">
        <v>108</v>
      </c>
      <c r="D39">
        <v>2</v>
      </c>
      <c r="E39">
        <v>0.09</v>
      </c>
      <c r="F39">
        <v>1.5</v>
      </c>
      <c r="G39">
        <v>-0.3</v>
      </c>
      <c r="H39">
        <v>-19.59</v>
      </c>
      <c r="I39">
        <v>-21.54</v>
      </c>
      <c r="J39">
        <v>251.01</v>
      </c>
      <c r="K39" t="s">
        <v>23</v>
      </c>
      <c r="L39">
        <v>316.2</v>
      </c>
      <c r="M39">
        <v>316.2</v>
      </c>
      <c r="N39" t="s">
        <v>75</v>
      </c>
      <c r="O39">
        <v>1.5</v>
      </c>
      <c r="P39">
        <v>1.5</v>
      </c>
      <c r="Q39">
        <v>0.85</v>
      </c>
      <c r="R39">
        <v>0.85</v>
      </c>
    </row>
    <row r="41" spans="2:18" x14ac:dyDescent="0.3">
      <c r="B41" t="s">
        <v>109</v>
      </c>
      <c r="C41" t="s">
        <v>110</v>
      </c>
      <c r="D41">
        <v>2</v>
      </c>
      <c r="E41">
        <v>0.09</v>
      </c>
      <c r="F41">
        <v>0</v>
      </c>
      <c r="G41">
        <v>-0.13</v>
      </c>
      <c r="H41">
        <v>-20.67</v>
      </c>
      <c r="I41">
        <v>18.52</v>
      </c>
      <c r="J41">
        <v>236.28</v>
      </c>
      <c r="K41">
        <v>2471.37</v>
      </c>
      <c r="L41">
        <v>316.2</v>
      </c>
      <c r="M41">
        <v>316.2</v>
      </c>
      <c r="N41" t="s">
        <v>75</v>
      </c>
      <c r="O41">
        <v>9.9</v>
      </c>
      <c r="P41">
        <v>9.9</v>
      </c>
      <c r="Q41">
        <v>0.85</v>
      </c>
      <c r="R41">
        <v>0.85</v>
      </c>
    </row>
    <row r="43" spans="2:18" x14ac:dyDescent="0.3">
      <c r="B43" t="s">
        <v>111</v>
      </c>
      <c r="C43" t="s">
        <v>112</v>
      </c>
      <c r="D43">
        <v>2</v>
      </c>
      <c r="E43">
        <v>0.03</v>
      </c>
      <c r="F43">
        <v>0</v>
      </c>
      <c r="G43">
        <v>-4.04</v>
      </c>
      <c r="H43">
        <v>3.81</v>
      </c>
      <c r="I43">
        <v>-0.46</v>
      </c>
      <c r="J43">
        <v>236.23</v>
      </c>
      <c r="K43">
        <v>2458.19</v>
      </c>
      <c r="L43">
        <v>316.2</v>
      </c>
      <c r="M43">
        <v>316.2</v>
      </c>
      <c r="N43" t="s">
        <v>75</v>
      </c>
      <c r="O43">
        <v>9.9</v>
      </c>
      <c r="P43">
        <v>9.9</v>
      </c>
      <c r="Q43">
        <v>0.85</v>
      </c>
      <c r="R43">
        <v>0.85</v>
      </c>
    </row>
    <row r="45" spans="2:18" x14ac:dyDescent="0.3">
      <c r="B45" t="s">
        <v>113</v>
      </c>
      <c r="C45" t="s">
        <v>114</v>
      </c>
      <c r="D45">
        <v>1</v>
      </c>
      <c r="E45">
        <v>0.04</v>
      </c>
      <c r="F45">
        <v>0</v>
      </c>
      <c r="G45">
        <v>5.14</v>
      </c>
      <c r="H45">
        <v>-5.56</v>
      </c>
      <c r="I45">
        <v>3.4</v>
      </c>
      <c r="J45">
        <v>252.96</v>
      </c>
      <c r="K45">
        <v>2473.08</v>
      </c>
      <c r="L45">
        <v>316.2</v>
      </c>
      <c r="M45">
        <v>316.2</v>
      </c>
      <c r="N45" t="s">
        <v>92</v>
      </c>
      <c r="O45">
        <v>9.9</v>
      </c>
      <c r="P45">
        <v>9.9</v>
      </c>
      <c r="Q45">
        <v>0.85</v>
      </c>
      <c r="R45">
        <v>0.85</v>
      </c>
    </row>
    <row r="47" spans="2:18" x14ac:dyDescent="0.3">
      <c r="B47" t="s">
        <v>115</v>
      </c>
      <c r="C47" t="s">
        <v>116</v>
      </c>
      <c r="D47">
        <v>1</v>
      </c>
      <c r="E47">
        <v>0.05</v>
      </c>
      <c r="F47">
        <v>0</v>
      </c>
      <c r="G47">
        <v>7.44</v>
      </c>
      <c r="H47">
        <v>-5.27</v>
      </c>
      <c r="I47">
        <v>3.2</v>
      </c>
      <c r="J47">
        <v>252.96</v>
      </c>
      <c r="K47">
        <v>2471.0700000000002</v>
      </c>
      <c r="L47">
        <v>316.2</v>
      </c>
      <c r="M47">
        <v>316.2</v>
      </c>
      <c r="N47" t="s">
        <v>92</v>
      </c>
      <c r="O47">
        <v>9.9</v>
      </c>
      <c r="P47">
        <v>9.9</v>
      </c>
      <c r="Q47">
        <v>0.85</v>
      </c>
      <c r="R47">
        <v>0.85</v>
      </c>
    </row>
    <row r="49" spans="2:18" x14ac:dyDescent="0.3">
      <c r="B49" t="s">
        <v>117</v>
      </c>
      <c r="C49" t="s">
        <v>118</v>
      </c>
      <c r="D49">
        <v>1</v>
      </c>
      <c r="E49">
        <v>0.06</v>
      </c>
      <c r="F49">
        <v>0</v>
      </c>
      <c r="G49">
        <v>9.67</v>
      </c>
      <c r="H49">
        <v>-5.83</v>
      </c>
      <c r="I49">
        <v>3.62</v>
      </c>
      <c r="J49">
        <v>252.96</v>
      </c>
      <c r="K49">
        <v>2471.5700000000002</v>
      </c>
      <c r="L49">
        <v>316.2</v>
      </c>
      <c r="M49">
        <v>316.2</v>
      </c>
      <c r="N49" t="s">
        <v>92</v>
      </c>
      <c r="O49">
        <v>9.9</v>
      </c>
      <c r="P49">
        <v>9.9</v>
      </c>
      <c r="Q49">
        <v>0.85</v>
      </c>
      <c r="R49">
        <v>0.85</v>
      </c>
    </row>
    <row r="51" spans="2:18" x14ac:dyDescent="0.3">
      <c r="B51" t="s">
        <v>119</v>
      </c>
      <c r="C51" t="s">
        <v>120</v>
      </c>
      <c r="D51">
        <v>1</v>
      </c>
      <c r="E51">
        <v>0.08</v>
      </c>
      <c r="F51">
        <v>6.9</v>
      </c>
      <c r="G51">
        <v>12.47</v>
      </c>
      <c r="H51">
        <v>7.91</v>
      </c>
      <c r="I51">
        <v>-2.2200000000000002</v>
      </c>
      <c r="J51">
        <v>252.96</v>
      </c>
      <c r="K51">
        <v>5118.2700000000004</v>
      </c>
      <c r="L51">
        <v>316.2</v>
      </c>
      <c r="M51">
        <v>316.2</v>
      </c>
      <c r="N51" t="s">
        <v>92</v>
      </c>
      <c r="O51">
        <v>6.9</v>
      </c>
      <c r="P51">
        <v>6.9</v>
      </c>
      <c r="Q51">
        <v>0.85</v>
      </c>
      <c r="R51">
        <v>0.85</v>
      </c>
    </row>
    <row r="53" spans="2:18" x14ac:dyDescent="0.3">
      <c r="B53" t="s">
        <v>121</v>
      </c>
      <c r="C53" t="s">
        <v>122</v>
      </c>
      <c r="D53">
        <v>1</v>
      </c>
      <c r="E53">
        <v>0.1</v>
      </c>
      <c r="F53">
        <v>0</v>
      </c>
      <c r="G53">
        <v>18.62</v>
      </c>
      <c r="H53">
        <v>6.74</v>
      </c>
      <c r="I53">
        <v>-5.0199999999999996</v>
      </c>
      <c r="J53">
        <v>252.96</v>
      </c>
      <c r="K53" t="s">
        <v>23</v>
      </c>
      <c r="L53">
        <v>316.2</v>
      </c>
      <c r="M53">
        <v>316.2</v>
      </c>
      <c r="N53" t="s">
        <v>92</v>
      </c>
      <c r="O53">
        <v>0.5</v>
      </c>
      <c r="P53">
        <v>0.5</v>
      </c>
      <c r="Q53">
        <v>0.85</v>
      </c>
      <c r="R53">
        <v>0.85</v>
      </c>
    </row>
    <row r="55" spans="2:18" x14ac:dyDescent="0.3">
      <c r="B55" t="s">
        <v>36</v>
      </c>
    </row>
    <row r="56" spans="2:18" x14ac:dyDescent="0.3">
      <c r="B56" t="s">
        <v>123</v>
      </c>
      <c r="C56" t="s">
        <v>124</v>
      </c>
      <c r="D56" t="s">
        <v>125</v>
      </c>
      <c r="E56" t="s">
        <v>126</v>
      </c>
      <c r="F56" t="s">
        <v>127</v>
      </c>
    </row>
    <row r="57" spans="2:18" x14ac:dyDescent="0.3">
      <c r="C57" t="s">
        <v>128</v>
      </c>
      <c r="D57" t="s">
        <v>129</v>
      </c>
      <c r="E57" t="s">
        <v>130</v>
      </c>
      <c r="M57" t="s">
        <v>305</v>
      </c>
      <c r="N57" t="s">
        <v>328</v>
      </c>
      <c r="O57" t="s">
        <v>131</v>
      </c>
      <c r="P57" t="s">
        <v>353</v>
      </c>
      <c r="Q57" t="s">
        <v>354</v>
      </c>
      <c r="R57" t="s">
        <v>306</v>
      </c>
    </row>
    <row r="59" spans="2:18" x14ac:dyDescent="0.3">
      <c r="H59" t="s">
        <v>37</v>
      </c>
      <c r="I59" t="s">
        <v>38</v>
      </c>
      <c r="J59" t="s">
        <v>180</v>
      </c>
      <c r="K59" t="s">
        <v>181</v>
      </c>
      <c r="L59" t="s">
        <v>39</v>
      </c>
      <c r="M59" t="s">
        <v>40</v>
      </c>
      <c r="N59" t="s">
        <v>37</v>
      </c>
    </row>
    <row r="60" spans="2:18" x14ac:dyDescent="0.3">
      <c r="I60" t="s">
        <v>41</v>
      </c>
      <c r="J60" t="s">
        <v>182</v>
      </c>
      <c r="K60" t="s">
        <v>183</v>
      </c>
      <c r="L60" t="s">
        <v>42</v>
      </c>
    </row>
    <row r="62" spans="2:18" x14ac:dyDescent="0.3">
      <c r="E62" t="s">
        <v>43</v>
      </c>
      <c r="F62" t="s">
        <v>44</v>
      </c>
      <c r="O62" t="s">
        <v>45</v>
      </c>
      <c r="P62" t="s">
        <v>46</v>
      </c>
      <c r="Q62" t="s">
        <v>47</v>
      </c>
    </row>
    <row r="63" spans="2:18" x14ac:dyDescent="0.3">
      <c r="B63" t="s">
        <v>48</v>
      </c>
      <c r="C63" t="s">
        <v>49</v>
      </c>
      <c r="D63" t="s">
        <v>50</v>
      </c>
      <c r="E63" t="s">
        <v>51</v>
      </c>
      <c r="F63" t="s">
        <v>52</v>
      </c>
      <c r="G63" t="s">
        <v>53</v>
      </c>
      <c r="H63" t="s">
        <v>54</v>
      </c>
      <c r="I63" t="s">
        <v>55</v>
      </c>
      <c r="J63" t="s">
        <v>184</v>
      </c>
      <c r="K63" t="s">
        <v>185</v>
      </c>
      <c r="L63" t="s">
        <v>56</v>
      </c>
      <c r="M63" t="s">
        <v>57</v>
      </c>
      <c r="N63" t="s">
        <v>58</v>
      </c>
      <c r="O63" t="s">
        <v>59</v>
      </c>
      <c r="P63" t="s">
        <v>60</v>
      </c>
      <c r="Q63" t="s">
        <v>61</v>
      </c>
      <c r="R63" t="s">
        <v>62</v>
      </c>
    </row>
    <row r="64" spans="2:18" x14ac:dyDescent="0.3">
      <c r="B64" t="s">
        <v>63</v>
      </c>
      <c r="C64" t="s">
        <v>64</v>
      </c>
      <c r="D64" t="s">
        <v>65</v>
      </c>
      <c r="E64" t="s">
        <v>66</v>
      </c>
      <c r="F64" t="s">
        <v>67</v>
      </c>
      <c r="G64" t="s">
        <v>68</v>
      </c>
      <c r="H64" t="s">
        <v>69</v>
      </c>
      <c r="I64" t="s">
        <v>70</v>
      </c>
      <c r="J64" t="s">
        <v>68</v>
      </c>
      <c r="K64" t="s">
        <v>186</v>
      </c>
      <c r="L64" t="s">
        <v>69</v>
      </c>
      <c r="M64" t="s">
        <v>70</v>
      </c>
      <c r="N64" t="s">
        <v>65</v>
      </c>
      <c r="O64" t="s">
        <v>71</v>
      </c>
      <c r="P64" t="s">
        <v>72</v>
      </c>
      <c r="Q64" t="s">
        <v>26</v>
      </c>
      <c r="R64" t="s">
        <v>27</v>
      </c>
    </row>
    <row r="65" spans="2:18" x14ac:dyDescent="0.3">
      <c r="F65" t="s">
        <v>188</v>
      </c>
      <c r="G65" t="s">
        <v>189</v>
      </c>
      <c r="H65" t="s">
        <v>190</v>
      </c>
      <c r="I65" t="s">
        <v>191</v>
      </c>
      <c r="J65" t="s">
        <v>189</v>
      </c>
      <c r="K65" t="s">
        <v>190</v>
      </c>
      <c r="L65" t="s">
        <v>190</v>
      </c>
      <c r="M65" t="s">
        <v>191</v>
      </c>
      <c r="O65" t="s">
        <v>188</v>
      </c>
      <c r="P65" t="s">
        <v>188</v>
      </c>
    </row>
    <row r="67" spans="2:18" x14ac:dyDescent="0.3">
      <c r="B67" t="s">
        <v>132</v>
      </c>
      <c r="C67" t="s">
        <v>133</v>
      </c>
      <c r="D67">
        <v>2</v>
      </c>
      <c r="E67">
        <v>0.08</v>
      </c>
      <c r="F67">
        <v>0</v>
      </c>
      <c r="G67">
        <v>-13.1</v>
      </c>
      <c r="H67">
        <v>8.25</v>
      </c>
      <c r="I67">
        <v>-3.66</v>
      </c>
      <c r="J67">
        <v>250.19</v>
      </c>
      <c r="K67" t="s">
        <v>23</v>
      </c>
      <c r="L67">
        <v>316.2</v>
      </c>
      <c r="M67">
        <v>316.2</v>
      </c>
      <c r="N67" t="s">
        <v>75</v>
      </c>
      <c r="O67">
        <v>2.1</v>
      </c>
      <c r="P67">
        <v>2.1</v>
      </c>
      <c r="Q67">
        <v>0.85</v>
      </c>
      <c r="R67">
        <v>0.85</v>
      </c>
    </row>
    <row r="69" spans="2:18" x14ac:dyDescent="0.3">
      <c r="B69" t="s">
        <v>134</v>
      </c>
      <c r="C69" t="s">
        <v>135</v>
      </c>
      <c r="D69">
        <v>1</v>
      </c>
      <c r="E69">
        <v>0.08</v>
      </c>
      <c r="F69">
        <v>2</v>
      </c>
      <c r="G69">
        <v>14.73</v>
      </c>
      <c r="H69">
        <v>-6.64</v>
      </c>
      <c r="I69">
        <v>-0.79</v>
      </c>
      <c r="J69">
        <v>252.96</v>
      </c>
      <c r="K69" t="s">
        <v>23</v>
      </c>
      <c r="L69">
        <v>316.2</v>
      </c>
      <c r="M69">
        <v>316.2</v>
      </c>
      <c r="N69" t="s">
        <v>92</v>
      </c>
      <c r="O69">
        <v>2</v>
      </c>
      <c r="P69">
        <v>2</v>
      </c>
      <c r="Q69">
        <v>0.85</v>
      </c>
      <c r="R69">
        <v>0.85</v>
      </c>
    </row>
    <row r="71" spans="2:18" x14ac:dyDescent="0.3">
      <c r="B71" t="s">
        <v>136</v>
      </c>
      <c r="C71" t="s">
        <v>137</v>
      </c>
      <c r="D71">
        <v>2</v>
      </c>
      <c r="E71">
        <v>0.14000000000000001</v>
      </c>
      <c r="F71">
        <v>0</v>
      </c>
      <c r="G71">
        <v>-8.9600000000000009</v>
      </c>
      <c r="H71">
        <v>-29.82</v>
      </c>
      <c r="I71">
        <v>1.36</v>
      </c>
      <c r="J71">
        <v>182.18</v>
      </c>
      <c r="K71">
        <v>286.11</v>
      </c>
      <c r="L71">
        <v>316.2</v>
      </c>
      <c r="M71">
        <v>316.2</v>
      </c>
      <c r="N71" t="s">
        <v>75</v>
      </c>
      <c r="O71">
        <v>16</v>
      </c>
      <c r="P71">
        <v>16</v>
      </c>
      <c r="Q71">
        <v>0.85</v>
      </c>
      <c r="R71">
        <v>0.85</v>
      </c>
    </row>
    <row r="73" spans="2:18" x14ac:dyDescent="0.3">
      <c r="B73" t="s">
        <v>138</v>
      </c>
      <c r="C73" t="s">
        <v>139</v>
      </c>
      <c r="D73">
        <v>2</v>
      </c>
      <c r="E73">
        <v>0.19</v>
      </c>
      <c r="F73">
        <v>2</v>
      </c>
      <c r="G73">
        <v>-41.4</v>
      </c>
      <c r="H73">
        <v>18.2</v>
      </c>
      <c r="I73">
        <v>24.65</v>
      </c>
      <c r="J73">
        <v>346.16</v>
      </c>
      <c r="K73" t="s">
        <v>23</v>
      </c>
      <c r="L73">
        <v>439.49</v>
      </c>
      <c r="M73">
        <v>439.49</v>
      </c>
      <c r="N73" t="s">
        <v>75</v>
      </c>
      <c r="O73">
        <v>2</v>
      </c>
      <c r="P73">
        <v>2</v>
      </c>
      <c r="Q73">
        <v>0.85</v>
      </c>
      <c r="R73">
        <v>0.85</v>
      </c>
    </row>
    <row r="75" spans="2:18" x14ac:dyDescent="0.3">
      <c r="B75" t="s">
        <v>140</v>
      </c>
      <c r="C75" t="s">
        <v>141</v>
      </c>
      <c r="D75">
        <v>2</v>
      </c>
      <c r="E75">
        <v>0.19</v>
      </c>
      <c r="F75">
        <v>0</v>
      </c>
      <c r="G75">
        <v>-40.799999999999997</v>
      </c>
      <c r="H75">
        <v>18.2</v>
      </c>
      <c r="I75">
        <v>24.65</v>
      </c>
      <c r="J75">
        <v>347.63</v>
      </c>
      <c r="K75" t="s">
        <v>23</v>
      </c>
      <c r="L75">
        <v>439.49</v>
      </c>
      <c r="M75">
        <v>439.49</v>
      </c>
      <c r="N75" t="s">
        <v>75</v>
      </c>
      <c r="O75">
        <v>1.5</v>
      </c>
      <c r="P75">
        <v>1.5</v>
      </c>
      <c r="Q75">
        <v>0.85</v>
      </c>
      <c r="R75">
        <v>0.85</v>
      </c>
    </row>
    <row r="77" spans="2:18" x14ac:dyDescent="0.3">
      <c r="B77" t="s">
        <v>142</v>
      </c>
      <c r="C77" t="s">
        <v>143</v>
      </c>
      <c r="D77">
        <v>2</v>
      </c>
      <c r="E77">
        <v>0.19</v>
      </c>
      <c r="F77">
        <v>0</v>
      </c>
      <c r="G77">
        <v>-40.69</v>
      </c>
      <c r="H77">
        <v>24.87</v>
      </c>
      <c r="I77">
        <v>9.85</v>
      </c>
      <c r="J77">
        <v>314.89999999999998</v>
      </c>
      <c r="K77">
        <v>1681.46</v>
      </c>
      <c r="L77">
        <v>439.49</v>
      </c>
      <c r="M77">
        <v>439.49</v>
      </c>
      <c r="N77" t="s">
        <v>75</v>
      </c>
      <c r="O77">
        <v>9.9</v>
      </c>
      <c r="P77">
        <v>9.9</v>
      </c>
      <c r="Q77">
        <v>0.85</v>
      </c>
      <c r="R77">
        <v>0.85</v>
      </c>
    </row>
    <row r="79" spans="2:18" x14ac:dyDescent="0.3">
      <c r="B79" t="s">
        <v>144</v>
      </c>
      <c r="C79" t="s">
        <v>145</v>
      </c>
      <c r="D79">
        <v>2</v>
      </c>
      <c r="E79">
        <v>0.14000000000000001</v>
      </c>
      <c r="F79">
        <v>0</v>
      </c>
      <c r="G79">
        <v>-39.97</v>
      </c>
      <c r="H79">
        <v>-6.56</v>
      </c>
      <c r="I79">
        <v>-0.51</v>
      </c>
      <c r="J79">
        <v>314.88</v>
      </c>
      <c r="K79">
        <v>1680.36</v>
      </c>
      <c r="L79">
        <v>439.49</v>
      </c>
      <c r="M79">
        <v>439.49</v>
      </c>
      <c r="N79" t="s">
        <v>75</v>
      </c>
      <c r="O79">
        <v>9.9</v>
      </c>
      <c r="P79">
        <v>9.9</v>
      </c>
      <c r="Q79">
        <v>0.85</v>
      </c>
      <c r="R79">
        <v>0.85</v>
      </c>
    </row>
    <row r="81" spans="2:18" x14ac:dyDescent="0.3">
      <c r="B81" t="s">
        <v>146</v>
      </c>
      <c r="C81" t="s">
        <v>147</v>
      </c>
      <c r="D81">
        <v>2</v>
      </c>
      <c r="E81">
        <v>0.13</v>
      </c>
      <c r="F81">
        <v>0</v>
      </c>
      <c r="G81">
        <v>-39.25</v>
      </c>
      <c r="H81">
        <v>1.59</v>
      </c>
      <c r="I81">
        <v>0.39</v>
      </c>
      <c r="J81">
        <v>314.91000000000003</v>
      </c>
      <c r="K81">
        <v>1682.62</v>
      </c>
      <c r="L81">
        <v>439.49</v>
      </c>
      <c r="M81">
        <v>439.49</v>
      </c>
      <c r="N81" t="s">
        <v>75</v>
      </c>
      <c r="O81">
        <v>9.9</v>
      </c>
      <c r="P81">
        <v>9.9</v>
      </c>
      <c r="Q81">
        <v>0.85</v>
      </c>
      <c r="R81">
        <v>0.85</v>
      </c>
    </row>
    <row r="83" spans="2:18" x14ac:dyDescent="0.3">
      <c r="B83" t="s">
        <v>148</v>
      </c>
      <c r="C83" t="s">
        <v>149</v>
      </c>
      <c r="D83">
        <v>2</v>
      </c>
      <c r="E83">
        <v>0.12</v>
      </c>
      <c r="F83">
        <v>0</v>
      </c>
      <c r="G83">
        <v>-38.520000000000003</v>
      </c>
      <c r="H83">
        <v>-0.86</v>
      </c>
      <c r="I83">
        <v>0.38</v>
      </c>
      <c r="J83">
        <v>314.89</v>
      </c>
      <c r="K83">
        <v>1681.25</v>
      </c>
      <c r="L83">
        <v>439.49</v>
      </c>
      <c r="M83">
        <v>439.49</v>
      </c>
      <c r="N83" t="s">
        <v>75</v>
      </c>
      <c r="O83">
        <v>9.9</v>
      </c>
      <c r="P83">
        <v>9.9</v>
      </c>
      <c r="Q83">
        <v>0.85</v>
      </c>
      <c r="R83">
        <v>0.85</v>
      </c>
    </row>
    <row r="85" spans="2:18" x14ac:dyDescent="0.3">
      <c r="B85" t="s">
        <v>150</v>
      </c>
      <c r="C85" t="s">
        <v>151</v>
      </c>
      <c r="D85">
        <v>2</v>
      </c>
      <c r="E85">
        <v>0.12</v>
      </c>
      <c r="F85">
        <v>0</v>
      </c>
      <c r="G85">
        <v>-37.799999999999997</v>
      </c>
      <c r="H85">
        <v>0.82</v>
      </c>
      <c r="I85">
        <v>0.52</v>
      </c>
      <c r="J85">
        <v>314.89999999999998</v>
      </c>
      <c r="K85">
        <v>1681.59</v>
      </c>
      <c r="L85">
        <v>439.49</v>
      </c>
      <c r="M85">
        <v>439.49</v>
      </c>
      <c r="N85" t="s">
        <v>75</v>
      </c>
      <c r="O85">
        <v>9.9</v>
      </c>
      <c r="P85">
        <v>9.9</v>
      </c>
      <c r="Q85">
        <v>0.85</v>
      </c>
      <c r="R85">
        <v>0.85</v>
      </c>
    </row>
    <row r="87" spans="2:18" x14ac:dyDescent="0.3">
      <c r="B87" t="s">
        <v>152</v>
      </c>
      <c r="C87" t="s">
        <v>153</v>
      </c>
      <c r="D87">
        <v>2</v>
      </c>
      <c r="E87">
        <v>0.12</v>
      </c>
      <c r="F87">
        <v>6.9</v>
      </c>
      <c r="G87">
        <v>-36.57</v>
      </c>
      <c r="H87">
        <v>4.7</v>
      </c>
      <c r="I87">
        <v>-2.1800000000000002</v>
      </c>
      <c r="J87">
        <v>328.61</v>
      </c>
      <c r="K87">
        <v>3482.33</v>
      </c>
      <c r="L87">
        <v>439.49</v>
      </c>
      <c r="M87">
        <v>439.49</v>
      </c>
      <c r="N87" t="s">
        <v>75</v>
      </c>
      <c r="O87">
        <v>6.9</v>
      </c>
      <c r="P87">
        <v>6.9</v>
      </c>
      <c r="Q87">
        <v>0.85</v>
      </c>
      <c r="R87">
        <v>0.85</v>
      </c>
    </row>
    <row r="89" spans="2:18" x14ac:dyDescent="0.3">
      <c r="B89" t="s">
        <v>154</v>
      </c>
      <c r="C89" t="s">
        <v>155</v>
      </c>
      <c r="D89">
        <v>2</v>
      </c>
      <c r="E89">
        <v>0.14000000000000001</v>
      </c>
      <c r="F89">
        <v>10.1</v>
      </c>
      <c r="G89">
        <v>-35.78</v>
      </c>
      <c r="H89">
        <v>-11.29</v>
      </c>
      <c r="I89">
        <v>5.69</v>
      </c>
      <c r="J89">
        <v>314.08</v>
      </c>
      <c r="K89">
        <v>1625.9</v>
      </c>
      <c r="L89">
        <v>439.49</v>
      </c>
      <c r="M89">
        <v>439.49</v>
      </c>
      <c r="N89" t="s">
        <v>75</v>
      </c>
      <c r="O89">
        <v>10.1</v>
      </c>
      <c r="P89">
        <v>10.1</v>
      </c>
      <c r="Q89">
        <v>0.85</v>
      </c>
      <c r="R89">
        <v>0.85</v>
      </c>
    </row>
    <row r="91" spans="2:18" x14ac:dyDescent="0.3">
      <c r="B91" t="s">
        <v>156</v>
      </c>
      <c r="C91" t="s">
        <v>157</v>
      </c>
      <c r="D91">
        <v>2</v>
      </c>
      <c r="E91">
        <v>0.15</v>
      </c>
      <c r="F91">
        <v>1</v>
      </c>
      <c r="G91">
        <v>-31.21</v>
      </c>
      <c r="H91">
        <v>26.52</v>
      </c>
      <c r="I91">
        <v>7.08</v>
      </c>
      <c r="J91">
        <v>349.02</v>
      </c>
      <c r="K91" t="s">
        <v>23</v>
      </c>
      <c r="L91">
        <v>439.49</v>
      </c>
      <c r="M91">
        <v>439.49</v>
      </c>
      <c r="N91" t="s">
        <v>75</v>
      </c>
      <c r="O91">
        <v>1</v>
      </c>
      <c r="P91">
        <v>1</v>
      </c>
      <c r="Q91">
        <v>0.85</v>
      </c>
      <c r="R91">
        <v>0.85</v>
      </c>
    </row>
    <row r="93" spans="2:18" x14ac:dyDescent="0.3">
      <c r="B93" t="s">
        <v>158</v>
      </c>
      <c r="C93" t="s">
        <v>159</v>
      </c>
      <c r="D93">
        <v>1</v>
      </c>
      <c r="E93">
        <v>0.44</v>
      </c>
      <c r="F93">
        <v>1.1000000000000001</v>
      </c>
      <c r="G93">
        <v>31.19</v>
      </c>
      <c r="H93">
        <v>43.35</v>
      </c>
      <c r="I93">
        <v>-51.72</v>
      </c>
      <c r="J93">
        <v>252.96</v>
      </c>
      <c r="K93">
        <v>1839.34</v>
      </c>
      <c r="L93">
        <v>278.26</v>
      </c>
      <c r="M93">
        <v>316.2</v>
      </c>
      <c r="N93" t="s">
        <v>92</v>
      </c>
      <c r="O93">
        <v>1.1000000000000001</v>
      </c>
      <c r="P93">
        <v>1.1000000000000001</v>
      </c>
      <c r="Q93">
        <v>0.85</v>
      </c>
      <c r="R93">
        <v>0.85</v>
      </c>
    </row>
    <row r="95" spans="2:18" x14ac:dyDescent="0.3">
      <c r="B95" t="s">
        <v>160</v>
      </c>
      <c r="C95" t="s">
        <v>330</v>
      </c>
      <c r="D95">
        <v>2</v>
      </c>
      <c r="E95">
        <v>0.46</v>
      </c>
      <c r="F95">
        <v>0</v>
      </c>
      <c r="G95">
        <v>-24.6</v>
      </c>
      <c r="H95">
        <v>-84.59</v>
      </c>
      <c r="I95">
        <v>0.41</v>
      </c>
      <c r="J95">
        <v>201.11</v>
      </c>
      <c r="K95">
        <v>445.58</v>
      </c>
      <c r="L95">
        <v>252.96</v>
      </c>
      <c r="M95">
        <v>316.2</v>
      </c>
      <c r="N95" t="s">
        <v>75</v>
      </c>
      <c r="O95">
        <v>2.5</v>
      </c>
      <c r="P95">
        <v>2.5</v>
      </c>
      <c r="Q95">
        <v>0.85</v>
      </c>
      <c r="R95">
        <v>0.85</v>
      </c>
    </row>
    <row r="97" spans="2:18" x14ac:dyDescent="0.3">
      <c r="B97" t="s">
        <v>161</v>
      </c>
      <c r="C97" t="s">
        <v>162</v>
      </c>
      <c r="D97">
        <v>2</v>
      </c>
      <c r="E97">
        <v>0.32</v>
      </c>
      <c r="F97">
        <v>0</v>
      </c>
      <c r="G97">
        <v>-9.8000000000000007</v>
      </c>
      <c r="H97">
        <v>-56.33</v>
      </c>
      <c r="I97">
        <v>-9</v>
      </c>
      <c r="J97">
        <v>239.79</v>
      </c>
      <c r="K97">
        <v>3612.07</v>
      </c>
      <c r="L97">
        <v>228.02</v>
      </c>
      <c r="M97">
        <v>316.2</v>
      </c>
      <c r="N97" t="s">
        <v>75</v>
      </c>
      <c r="O97">
        <v>1</v>
      </c>
      <c r="P97">
        <v>1</v>
      </c>
      <c r="Q97">
        <v>0.85</v>
      </c>
      <c r="R97">
        <v>0.85</v>
      </c>
    </row>
    <row r="99" spans="2:18" x14ac:dyDescent="0.3">
      <c r="B99" t="s">
        <v>163</v>
      </c>
      <c r="C99" t="s">
        <v>164</v>
      </c>
      <c r="D99">
        <v>1</v>
      </c>
      <c r="E99">
        <v>0.05</v>
      </c>
      <c r="F99">
        <v>2.5</v>
      </c>
      <c r="G99">
        <v>0.5</v>
      </c>
      <c r="H99">
        <v>-12.46</v>
      </c>
      <c r="I99">
        <v>0.88</v>
      </c>
      <c r="J99">
        <v>252.96</v>
      </c>
      <c r="K99">
        <v>550</v>
      </c>
      <c r="L99">
        <v>278.26</v>
      </c>
      <c r="M99">
        <v>316.2</v>
      </c>
      <c r="N99" t="s">
        <v>92</v>
      </c>
      <c r="O99">
        <v>2.5</v>
      </c>
      <c r="P99">
        <v>2.5</v>
      </c>
      <c r="Q99">
        <v>0.85</v>
      </c>
      <c r="R99">
        <v>0.85</v>
      </c>
    </row>
    <row r="101" spans="2:18" x14ac:dyDescent="0.3">
      <c r="B101" t="s">
        <v>165</v>
      </c>
      <c r="C101" t="s">
        <v>166</v>
      </c>
      <c r="D101">
        <v>2</v>
      </c>
      <c r="E101">
        <v>0.43</v>
      </c>
      <c r="F101">
        <v>0</v>
      </c>
      <c r="G101">
        <v>-17.37</v>
      </c>
      <c r="H101">
        <v>-81.59</v>
      </c>
      <c r="I101">
        <v>-7.22</v>
      </c>
      <c r="J101">
        <v>202.45</v>
      </c>
      <c r="K101">
        <v>462.73</v>
      </c>
      <c r="L101">
        <v>252.96</v>
      </c>
      <c r="M101">
        <v>316.2</v>
      </c>
      <c r="N101" t="s">
        <v>75</v>
      </c>
      <c r="O101">
        <v>3.4</v>
      </c>
      <c r="P101">
        <v>3.4</v>
      </c>
      <c r="Q101">
        <v>0.85</v>
      </c>
      <c r="R101">
        <v>0.85</v>
      </c>
    </row>
    <row r="103" spans="2:18" x14ac:dyDescent="0.3">
      <c r="B103" t="s">
        <v>167</v>
      </c>
      <c r="C103" t="s">
        <v>193</v>
      </c>
      <c r="D103">
        <v>2</v>
      </c>
      <c r="E103">
        <v>0.49</v>
      </c>
      <c r="F103">
        <v>0</v>
      </c>
      <c r="G103">
        <v>-13.27</v>
      </c>
      <c r="H103">
        <v>-55.85</v>
      </c>
      <c r="I103">
        <v>-9.84</v>
      </c>
      <c r="J103">
        <v>242.97</v>
      </c>
      <c r="K103">
        <v>5698.79</v>
      </c>
      <c r="L103">
        <v>138.19999999999999</v>
      </c>
      <c r="M103">
        <v>316.2</v>
      </c>
      <c r="N103" t="s">
        <v>75</v>
      </c>
      <c r="O103">
        <v>1</v>
      </c>
      <c r="P103">
        <v>1</v>
      </c>
      <c r="Q103">
        <v>0.85</v>
      </c>
      <c r="R103">
        <v>0.85</v>
      </c>
    </row>
    <row r="105" spans="2:18" x14ac:dyDescent="0.3">
      <c r="B105" t="s">
        <v>168</v>
      </c>
      <c r="C105" t="s">
        <v>169</v>
      </c>
      <c r="D105">
        <v>2</v>
      </c>
      <c r="E105">
        <v>0.42</v>
      </c>
      <c r="F105">
        <v>4.7</v>
      </c>
      <c r="G105">
        <v>-9.15</v>
      </c>
      <c r="H105">
        <v>-89.05</v>
      </c>
      <c r="I105">
        <v>4.7</v>
      </c>
      <c r="J105">
        <v>195.7</v>
      </c>
      <c r="K105">
        <v>386.4</v>
      </c>
      <c r="L105">
        <v>252.96</v>
      </c>
      <c r="M105">
        <v>316.2</v>
      </c>
      <c r="N105" t="s">
        <v>75</v>
      </c>
      <c r="O105">
        <v>4.7</v>
      </c>
      <c r="P105">
        <v>4.7</v>
      </c>
      <c r="Q105">
        <v>0.85</v>
      </c>
      <c r="R105">
        <v>0.85</v>
      </c>
    </row>
    <row r="107" spans="2:18" x14ac:dyDescent="0.3">
      <c r="B107" t="s">
        <v>170</v>
      </c>
      <c r="C107" t="s">
        <v>171</v>
      </c>
      <c r="D107">
        <v>2</v>
      </c>
      <c r="E107">
        <v>0.25</v>
      </c>
      <c r="F107">
        <v>5.5</v>
      </c>
      <c r="G107">
        <v>-11.89</v>
      </c>
      <c r="H107">
        <v>56.13</v>
      </c>
      <c r="I107">
        <v>30.93</v>
      </c>
      <c r="J107">
        <v>235.96</v>
      </c>
      <c r="K107">
        <v>2396.4899999999998</v>
      </c>
      <c r="L107">
        <v>316.2</v>
      </c>
      <c r="M107">
        <v>316.2</v>
      </c>
      <c r="N107" t="s">
        <v>75</v>
      </c>
      <c r="O107">
        <v>5.5</v>
      </c>
      <c r="P107">
        <v>5.5</v>
      </c>
      <c r="Q107">
        <v>0.85</v>
      </c>
      <c r="R107">
        <v>0.85</v>
      </c>
    </row>
    <row r="109" spans="2:18" x14ac:dyDescent="0.3">
      <c r="B109" t="s">
        <v>172</v>
      </c>
      <c r="C109" t="s">
        <v>173</v>
      </c>
      <c r="D109">
        <v>1</v>
      </c>
      <c r="E109">
        <v>0.41</v>
      </c>
      <c r="F109">
        <v>0</v>
      </c>
      <c r="G109">
        <v>19.579999999999998</v>
      </c>
      <c r="H109">
        <v>-7.93</v>
      </c>
      <c r="I109">
        <v>-104.51</v>
      </c>
      <c r="J109">
        <v>252.96</v>
      </c>
      <c r="K109">
        <v>3772.98</v>
      </c>
      <c r="L109">
        <v>316.2</v>
      </c>
      <c r="M109">
        <v>316.2</v>
      </c>
      <c r="N109" t="s">
        <v>92</v>
      </c>
      <c r="O109">
        <v>3</v>
      </c>
      <c r="P109">
        <v>3</v>
      </c>
      <c r="Q109">
        <v>0.85</v>
      </c>
      <c r="R109">
        <v>0.85</v>
      </c>
    </row>
    <row r="111" spans="2:18" x14ac:dyDescent="0.3">
      <c r="B111" t="s">
        <v>174</v>
      </c>
      <c r="C111" t="s">
        <v>175</v>
      </c>
      <c r="D111">
        <v>1</v>
      </c>
      <c r="E111">
        <v>0.23</v>
      </c>
      <c r="F111">
        <v>3.5</v>
      </c>
      <c r="G111">
        <v>10.17</v>
      </c>
      <c r="H111">
        <v>4.82</v>
      </c>
      <c r="I111">
        <v>-60.9</v>
      </c>
      <c r="J111">
        <v>252.96</v>
      </c>
      <c r="K111">
        <v>1214.29</v>
      </c>
      <c r="L111">
        <v>316.2</v>
      </c>
      <c r="M111">
        <v>316.2</v>
      </c>
      <c r="N111" t="s">
        <v>92</v>
      </c>
      <c r="O111">
        <v>3.5</v>
      </c>
      <c r="P111">
        <v>3.5</v>
      </c>
      <c r="Q111">
        <v>0.85</v>
      </c>
      <c r="R111">
        <v>0.85</v>
      </c>
    </row>
    <row r="113" spans="2:18" x14ac:dyDescent="0.3">
      <c r="B113" t="s">
        <v>36</v>
      </c>
    </row>
    <row r="114" spans="2:18" x14ac:dyDescent="0.3">
      <c r="B114" t="s">
        <v>123</v>
      </c>
      <c r="C114" t="s">
        <v>124</v>
      </c>
      <c r="D114" t="s">
        <v>125</v>
      </c>
      <c r="E114" t="s">
        <v>126</v>
      </c>
      <c r="F114" t="s">
        <v>127</v>
      </c>
    </row>
    <row r="115" spans="2:18" x14ac:dyDescent="0.3">
      <c r="C115" t="s">
        <v>128</v>
      </c>
      <c r="D115" t="s">
        <v>129</v>
      </c>
      <c r="E115" t="s">
        <v>130</v>
      </c>
      <c r="M115" t="s">
        <v>305</v>
      </c>
      <c r="N115" t="s">
        <v>328</v>
      </c>
      <c r="O115" t="s">
        <v>131</v>
      </c>
      <c r="P115" t="s">
        <v>353</v>
      </c>
      <c r="Q115" t="s">
        <v>354</v>
      </c>
      <c r="R115" t="s">
        <v>307</v>
      </c>
    </row>
    <row r="117" spans="2:18" x14ac:dyDescent="0.3">
      <c r="H117" t="s">
        <v>37</v>
      </c>
      <c r="I117" t="s">
        <v>38</v>
      </c>
      <c r="J117" t="s">
        <v>180</v>
      </c>
      <c r="K117" t="s">
        <v>181</v>
      </c>
      <c r="L117" t="s">
        <v>39</v>
      </c>
      <c r="M117" t="s">
        <v>40</v>
      </c>
      <c r="N117" t="s">
        <v>37</v>
      </c>
    </row>
    <row r="118" spans="2:18" x14ac:dyDescent="0.3">
      <c r="I118" t="s">
        <v>41</v>
      </c>
      <c r="J118" t="s">
        <v>182</v>
      </c>
      <c r="K118" t="s">
        <v>183</v>
      </c>
      <c r="L118" t="s">
        <v>42</v>
      </c>
    </row>
    <row r="120" spans="2:18" x14ac:dyDescent="0.3">
      <c r="E120" t="s">
        <v>43</v>
      </c>
      <c r="F120" t="s">
        <v>44</v>
      </c>
      <c r="O120" t="s">
        <v>45</v>
      </c>
      <c r="P120" t="s">
        <v>46</v>
      </c>
      <c r="Q120" t="s">
        <v>47</v>
      </c>
    </row>
    <row r="121" spans="2:18" x14ac:dyDescent="0.3">
      <c r="B121" t="s">
        <v>48</v>
      </c>
      <c r="C121" t="s">
        <v>49</v>
      </c>
      <c r="D121" t="s">
        <v>50</v>
      </c>
      <c r="E121" t="s">
        <v>51</v>
      </c>
      <c r="F121" t="s">
        <v>52</v>
      </c>
      <c r="G121" t="s">
        <v>53</v>
      </c>
      <c r="H121" t="s">
        <v>54</v>
      </c>
      <c r="I121" t="s">
        <v>55</v>
      </c>
      <c r="J121" t="s">
        <v>184</v>
      </c>
      <c r="K121" t="s">
        <v>185</v>
      </c>
      <c r="L121" t="s">
        <v>56</v>
      </c>
      <c r="M121" t="s">
        <v>57</v>
      </c>
      <c r="N121" t="s">
        <v>58</v>
      </c>
      <c r="O121" t="s">
        <v>59</v>
      </c>
      <c r="P121" t="s">
        <v>60</v>
      </c>
      <c r="Q121" t="s">
        <v>61</v>
      </c>
      <c r="R121" t="s">
        <v>62</v>
      </c>
    </row>
    <row r="122" spans="2:18" x14ac:dyDescent="0.3">
      <c r="B122" t="s">
        <v>63</v>
      </c>
      <c r="C122" t="s">
        <v>64</v>
      </c>
      <c r="D122" t="s">
        <v>65</v>
      </c>
      <c r="E122" t="s">
        <v>66</v>
      </c>
      <c r="F122" t="s">
        <v>67</v>
      </c>
      <c r="G122" t="s">
        <v>68</v>
      </c>
      <c r="H122" t="s">
        <v>69</v>
      </c>
      <c r="I122" t="s">
        <v>70</v>
      </c>
      <c r="J122" t="s">
        <v>68</v>
      </c>
      <c r="K122" t="s">
        <v>186</v>
      </c>
      <c r="L122" t="s">
        <v>69</v>
      </c>
      <c r="M122" t="s">
        <v>70</v>
      </c>
      <c r="N122" t="s">
        <v>65</v>
      </c>
      <c r="O122" t="s">
        <v>71</v>
      </c>
      <c r="P122" t="s">
        <v>72</v>
      </c>
      <c r="Q122" t="s">
        <v>26</v>
      </c>
      <c r="R122" t="s">
        <v>27</v>
      </c>
    </row>
    <row r="123" spans="2:18" x14ac:dyDescent="0.3">
      <c r="F123" t="s">
        <v>188</v>
      </c>
      <c r="G123" t="s">
        <v>189</v>
      </c>
      <c r="H123" t="s">
        <v>190</v>
      </c>
      <c r="I123" t="s">
        <v>191</v>
      </c>
      <c r="J123" t="s">
        <v>189</v>
      </c>
      <c r="K123" t="s">
        <v>190</v>
      </c>
      <c r="L123" t="s">
        <v>190</v>
      </c>
      <c r="M123" t="s">
        <v>191</v>
      </c>
      <c r="O123" t="s">
        <v>188</v>
      </c>
      <c r="P123" t="s">
        <v>188</v>
      </c>
    </row>
    <row r="125" spans="2:18" x14ac:dyDescent="0.3">
      <c r="B125" t="s">
        <v>176</v>
      </c>
      <c r="C125" t="s">
        <v>177</v>
      </c>
      <c r="D125">
        <v>2</v>
      </c>
      <c r="E125">
        <v>0.33</v>
      </c>
      <c r="F125">
        <v>0</v>
      </c>
      <c r="G125">
        <v>-5.91</v>
      </c>
      <c r="H125">
        <v>-10.55</v>
      </c>
      <c r="I125">
        <v>-93.28</v>
      </c>
      <c r="J125">
        <v>181.34</v>
      </c>
      <c r="K125">
        <v>281.38</v>
      </c>
      <c r="L125">
        <v>316.2</v>
      </c>
      <c r="M125">
        <v>316.2</v>
      </c>
      <c r="N125" t="s">
        <v>75</v>
      </c>
      <c r="O125">
        <v>4.5</v>
      </c>
      <c r="P125">
        <v>4.5</v>
      </c>
      <c r="Q125">
        <v>0.85</v>
      </c>
      <c r="R125">
        <v>0.85</v>
      </c>
    </row>
    <row r="127" spans="2:18" x14ac:dyDescent="0.3">
      <c r="B127" t="s">
        <v>178</v>
      </c>
      <c r="C127" t="s">
        <v>179</v>
      </c>
      <c r="D127">
        <v>1</v>
      </c>
      <c r="E127">
        <v>0.1</v>
      </c>
      <c r="F127">
        <v>4</v>
      </c>
      <c r="G127">
        <v>6.6</v>
      </c>
      <c r="H127">
        <v>-9.35</v>
      </c>
      <c r="I127">
        <v>-22.03</v>
      </c>
      <c r="J127">
        <v>252.96</v>
      </c>
      <c r="K127">
        <v>158.44999999999999</v>
      </c>
      <c r="L127">
        <v>316.2</v>
      </c>
      <c r="M127">
        <v>316.2</v>
      </c>
      <c r="N127" t="s">
        <v>92</v>
      </c>
      <c r="O127">
        <v>4</v>
      </c>
      <c r="P127">
        <v>4</v>
      </c>
      <c r="Q127">
        <v>0.85</v>
      </c>
      <c r="R127">
        <v>0.85</v>
      </c>
    </row>
    <row r="129" spans="2:2" x14ac:dyDescent="0.3">
      <c r="B129" t="s">
        <v>36</v>
      </c>
    </row>
    <row r="130" spans="2:2" x14ac:dyDescent="0.3">
      <c r="B130"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0366-A612-48DB-A839-3A02ED0860E3}">
  <dimension ref="B1:AI61"/>
  <sheetViews>
    <sheetView tabSelected="1" topLeftCell="D6" zoomScale="70" zoomScaleNormal="70" workbookViewId="0">
      <selection activeCell="AF25" sqref="AF25"/>
    </sheetView>
  </sheetViews>
  <sheetFormatPr defaultRowHeight="14.4" x14ac:dyDescent="0.3"/>
  <cols>
    <col min="21" max="21" width="11.88671875" customWidth="1"/>
    <col min="23" max="23" width="9.77734375" customWidth="1"/>
    <col min="24" max="24" width="10.77734375" customWidth="1"/>
    <col min="27" max="27" width="9.77734375" customWidth="1"/>
    <col min="28" max="28" width="10.77734375" customWidth="1"/>
    <col min="33" max="33" width="9.77734375" customWidth="1"/>
    <col min="34" max="34" width="10.77734375" customWidth="1"/>
  </cols>
  <sheetData>
    <row r="1" spans="2:29" x14ac:dyDescent="0.3">
      <c r="G1" t="s">
        <v>194</v>
      </c>
      <c r="H1" t="s">
        <v>195</v>
      </c>
      <c r="I1" t="s">
        <v>196</v>
      </c>
      <c r="J1" t="s">
        <v>197</v>
      </c>
      <c r="K1" t="s">
        <v>21</v>
      </c>
    </row>
    <row r="2" spans="2:29" x14ac:dyDescent="0.3">
      <c r="H2" t="s">
        <v>331</v>
      </c>
      <c r="I2" t="s">
        <v>332</v>
      </c>
      <c r="U2" s="31" t="s">
        <v>285</v>
      </c>
      <c r="V2" s="31" t="s">
        <v>286</v>
      </c>
      <c r="W2" s="31" t="s">
        <v>1</v>
      </c>
      <c r="X2" s="31"/>
      <c r="Y2" s="31"/>
      <c r="Z2" s="31" t="s">
        <v>286</v>
      </c>
      <c r="AA2" s="31" t="s">
        <v>2</v>
      </c>
      <c r="AB2" s="31"/>
      <c r="AC2" s="31"/>
    </row>
    <row r="3" spans="2:29" x14ac:dyDescent="0.3">
      <c r="C3" t="s">
        <v>198</v>
      </c>
      <c r="D3" t="s">
        <v>199</v>
      </c>
      <c r="E3" t="s">
        <v>333</v>
      </c>
      <c r="F3" t="s">
        <v>198</v>
      </c>
      <c r="G3" t="s">
        <v>198</v>
      </c>
      <c r="H3" t="s">
        <v>198</v>
      </c>
      <c r="I3" t="s">
        <v>334</v>
      </c>
      <c r="J3" t="s">
        <v>335</v>
      </c>
      <c r="K3" t="s">
        <v>23</v>
      </c>
      <c r="L3" t="s">
        <v>201</v>
      </c>
      <c r="M3" t="s">
        <v>336</v>
      </c>
      <c r="N3" t="s">
        <v>337</v>
      </c>
      <c r="U3" s="31"/>
      <c r="V3" s="31"/>
      <c r="W3" s="8" t="s">
        <v>287</v>
      </c>
      <c r="X3" s="8" t="s">
        <v>288</v>
      </c>
      <c r="Y3" s="8" t="s">
        <v>268</v>
      </c>
      <c r="Z3" s="31"/>
      <c r="AA3" s="8" t="s">
        <v>287</v>
      </c>
      <c r="AB3" s="8" t="s">
        <v>288</v>
      </c>
      <c r="AC3" s="8" t="s">
        <v>268</v>
      </c>
    </row>
    <row r="4" spans="2:29" x14ac:dyDescent="0.3">
      <c r="F4" t="s">
        <v>50</v>
      </c>
      <c r="G4" t="s">
        <v>202</v>
      </c>
      <c r="K4" t="s">
        <v>50</v>
      </c>
      <c r="L4" t="s">
        <v>202</v>
      </c>
      <c r="M4" t="s">
        <v>203</v>
      </c>
      <c r="N4" t="s">
        <v>50</v>
      </c>
      <c r="U4" s="10">
        <v>7</v>
      </c>
      <c r="V4" s="14" t="str">
        <f>G38</f>
        <v>903L</v>
      </c>
      <c r="W4" s="17">
        <f t="shared" ref="W4:Y19" si="0">H38</f>
        <v>4.5999999999999999E-2</v>
      </c>
      <c r="X4" s="17">
        <f t="shared" si="0"/>
        <v>0.88</v>
      </c>
      <c r="Y4" s="17">
        <f t="shared" si="0"/>
        <v>4</v>
      </c>
      <c r="Z4" s="14" t="str">
        <f>'Joint Can RIE'!H38</f>
        <v>903L</v>
      </c>
      <c r="AA4" s="17">
        <f>'Joint Can RIE'!I38</f>
        <v>6.0999999999999999E-2</v>
      </c>
      <c r="AB4" s="17">
        <f>'Joint Can RIE'!J38</f>
        <v>0.88600000000000001</v>
      </c>
      <c r="AC4" s="17">
        <f>'Joint Can RIE'!K38</f>
        <v>4</v>
      </c>
    </row>
    <row r="5" spans="2:29" x14ac:dyDescent="0.3">
      <c r="B5" t="s">
        <v>204</v>
      </c>
      <c r="C5" t="s">
        <v>205</v>
      </c>
      <c r="D5" t="s">
        <v>206</v>
      </c>
      <c r="E5" t="s">
        <v>207</v>
      </c>
      <c r="F5" t="s">
        <v>208</v>
      </c>
      <c r="G5" t="s">
        <v>208</v>
      </c>
      <c r="H5" t="s">
        <v>205</v>
      </c>
      <c r="I5" t="s">
        <v>206</v>
      </c>
      <c r="J5" t="s">
        <v>207</v>
      </c>
      <c r="K5" t="s">
        <v>208</v>
      </c>
      <c r="L5" t="s">
        <v>208</v>
      </c>
      <c r="M5" t="s">
        <v>204</v>
      </c>
      <c r="N5" t="s">
        <v>209</v>
      </c>
      <c r="U5" s="10">
        <v>7</v>
      </c>
      <c r="V5" s="17" t="str">
        <f t="shared" ref="V5:V27" si="1">G39</f>
        <v>902L</v>
      </c>
      <c r="W5" s="17">
        <f t="shared" si="0"/>
        <v>4.4999999999999998E-2</v>
      </c>
      <c r="X5" s="17">
        <f t="shared" si="0"/>
        <v>0.73599999999999999</v>
      </c>
      <c r="Y5" s="17">
        <f t="shared" si="0"/>
        <v>4</v>
      </c>
      <c r="Z5" s="17" t="str">
        <f>'Joint Can RIE'!H39</f>
        <v>902L</v>
      </c>
      <c r="AA5" s="17">
        <f>'Joint Can RIE'!I39</f>
        <v>6.5000000000000002E-2</v>
      </c>
      <c r="AB5" s="17">
        <f>'Joint Can RIE'!J39</f>
        <v>0.80800000000000005</v>
      </c>
      <c r="AC5" s="17">
        <f>'Joint Can RIE'!K39</f>
        <v>4</v>
      </c>
    </row>
    <row r="6" spans="2:29" x14ac:dyDescent="0.3">
      <c r="C6" t="s">
        <v>210</v>
      </c>
      <c r="D6" t="s">
        <v>210</v>
      </c>
      <c r="E6" t="s">
        <v>211</v>
      </c>
      <c r="H6" t="s">
        <v>210</v>
      </c>
      <c r="I6" t="s">
        <v>210</v>
      </c>
      <c r="J6" t="s">
        <v>211</v>
      </c>
      <c r="U6" s="10">
        <v>7</v>
      </c>
      <c r="V6" s="17" t="str">
        <f t="shared" si="1"/>
        <v>901L</v>
      </c>
      <c r="W6" s="17">
        <f t="shared" si="0"/>
        <v>0.05</v>
      </c>
      <c r="X6" s="17">
        <f t="shared" si="0"/>
        <v>0.73599999999999999</v>
      </c>
      <c r="Y6" s="17">
        <f t="shared" si="0"/>
        <v>4</v>
      </c>
      <c r="Z6" s="17" t="str">
        <f>'Joint Can RIE'!H40</f>
        <v>901L</v>
      </c>
      <c r="AA6" s="17">
        <f>'Joint Can RIE'!I40</f>
        <v>6.9000000000000006E-2</v>
      </c>
      <c r="AB6" s="17">
        <f>'Joint Can RIE'!J40</f>
        <v>0.80300000000000005</v>
      </c>
      <c r="AC6" s="17">
        <f>'Joint Can RIE'!K40</f>
        <v>4</v>
      </c>
    </row>
    <row r="7" spans="2:29" x14ac:dyDescent="0.3">
      <c r="U7" s="10">
        <v>-3</v>
      </c>
      <c r="V7" s="17" t="str">
        <f t="shared" si="1"/>
        <v>803L</v>
      </c>
      <c r="W7" s="17">
        <f t="shared" si="0"/>
        <v>4.4999999999999998E-2</v>
      </c>
      <c r="X7" s="17">
        <f t="shared" si="0"/>
        <v>0.73699999999999999</v>
      </c>
      <c r="Y7" s="17">
        <f t="shared" si="0"/>
        <v>4</v>
      </c>
      <c r="Z7" s="17" t="str">
        <f>'Joint Can RIE'!H41</f>
        <v>803L</v>
      </c>
      <c r="AA7" s="17">
        <f>'Joint Can RIE'!I41</f>
        <v>6.9000000000000006E-2</v>
      </c>
      <c r="AB7" s="17">
        <f>'Joint Can RIE'!J41</f>
        <v>0.82099999999999995</v>
      </c>
      <c r="AC7" s="17">
        <f>'Joint Can RIE'!K41</f>
        <v>4</v>
      </c>
    </row>
    <row r="8" spans="2:29" x14ac:dyDescent="0.3">
      <c r="B8" t="s">
        <v>212</v>
      </c>
      <c r="C8">
        <v>43.307000000000002</v>
      </c>
      <c r="D8">
        <v>1.89</v>
      </c>
      <c r="E8">
        <v>35.969000000000001</v>
      </c>
      <c r="F8">
        <v>3.6999999999999998E-2</v>
      </c>
      <c r="G8">
        <v>0.88300000000000001</v>
      </c>
      <c r="H8">
        <v>43.307000000000002</v>
      </c>
      <c r="I8">
        <v>1.89</v>
      </c>
      <c r="J8">
        <v>35.969000000000001</v>
      </c>
      <c r="K8">
        <v>3.6999999999999998E-2</v>
      </c>
      <c r="L8">
        <v>0.88300000000000001</v>
      </c>
      <c r="M8">
        <v>39</v>
      </c>
      <c r="N8">
        <v>4</v>
      </c>
      <c r="U8" s="10">
        <v>-3</v>
      </c>
      <c r="V8" s="17" t="str">
        <f t="shared" si="1"/>
        <v>802L</v>
      </c>
      <c r="W8" s="17">
        <f t="shared" si="0"/>
        <v>4.2999999999999997E-2</v>
      </c>
      <c r="X8" s="17">
        <f t="shared" si="0"/>
        <v>0.747</v>
      </c>
      <c r="Y8" s="17">
        <f t="shared" si="0"/>
        <v>4</v>
      </c>
      <c r="Z8" s="17" t="str">
        <f>'Joint Can RIE'!H42</f>
        <v>802L</v>
      </c>
      <c r="AA8" s="17">
        <f>'Joint Can RIE'!I42</f>
        <v>6.6000000000000003E-2</v>
      </c>
      <c r="AB8" s="17">
        <f>'Joint Can RIE'!J42</f>
        <v>0.84799999999999998</v>
      </c>
      <c r="AC8" s="17">
        <f>'Joint Can RIE'!K42</f>
        <v>4</v>
      </c>
    </row>
    <row r="9" spans="2:29" x14ac:dyDescent="0.3">
      <c r="B9" t="s">
        <v>213</v>
      </c>
      <c r="C9">
        <v>43.307000000000002</v>
      </c>
      <c r="D9">
        <v>1.89</v>
      </c>
      <c r="E9">
        <v>35.969000000000001</v>
      </c>
      <c r="F9">
        <v>3.4000000000000002E-2</v>
      </c>
      <c r="G9">
        <v>0.88300000000000001</v>
      </c>
      <c r="H9">
        <v>43.307000000000002</v>
      </c>
      <c r="I9">
        <v>1.89</v>
      </c>
      <c r="J9">
        <v>35.969000000000001</v>
      </c>
      <c r="K9">
        <v>3.4000000000000002E-2</v>
      </c>
      <c r="L9">
        <v>0.88300000000000001</v>
      </c>
      <c r="M9">
        <v>38</v>
      </c>
      <c r="N9">
        <v>4</v>
      </c>
      <c r="U9" s="10">
        <v>-3</v>
      </c>
      <c r="V9" s="17" t="str">
        <f t="shared" si="1"/>
        <v>801L</v>
      </c>
      <c r="W9" s="17">
        <f t="shared" si="0"/>
        <v>0.04</v>
      </c>
      <c r="X9" s="17">
        <f t="shared" si="0"/>
        <v>0.81699999999999995</v>
      </c>
      <c r="Y9" s="17">
        <f t="shared" si="0"/>
        <v>4</v>
      </c>
      <c r="Z9" s="17" t="str">
        <f>'Joint Can RIE'!H43</f>
        <v>801L</v>
      </c>
      <c r="AA9" s="17">
        <f>'Joint Can RIE'!I43</f>
        <v>6.4000000000000001E-2</v>
      </c>
      <c r="AB9" s="17">
        <f>'Joint Can RIE'!J43</f>
        <v>0.86599999999999999</v>
      </c>
      <c r="AC9" s="17">
        <f>'Joint Can RIE'!K43</f>
        <v>4</v>
      </c>
    </row>
    <row r="10" spans="2:29" x14ac:dyDescent="0.3">
      <c r="B10" t="s">
        <v>214</v>
      </c>
      <c r="C10">
        <v>43.307000000000002</v>
      </c>
      <c r="D10">
        <v>1.89</v>
      </c>
      <c r="E10">
        <v>35.969000000000001</v>
      </c>
      <c r="F10">
        <v>4.5999999999999999E-2</v>
      </c>
      <c r="G10">
        <v>0.88</v>
      </c>
      <c r="H10">
        <v>43.307000000000002</v>
      </c>
      <c r="I10">
        <v>1.89</v>
      </c>
      <c r="J10">
        <v>35.969000000000001</v>
      </c>
      <c r="K10">
        <v>4.5999999999999999E-2</v>
      </c>
      <c r="L10">
        <v>0.88</v>
      </c>
      <c r="M10">
        <v>160</v>
      </c>
      <c r="N10">
        <v>4</v>
      </c>
      <c r="U10" s="10">
        <v>-9.8330000000000002</v>
      </c>
      <c r="V10" s="17" t="str">
        <f t="shared" si="1"/>
        <v>703L</v>
      </c>
      <c r="W10" s="17">
        <f t="shared" si="0"/>
        <v>3.6999999999999998E-2</v>
      </c>
      <c r="X10" s="17">
        <f t="shared" si="0"/>
        <v>0.82799999999999996</v>
      </c>
      <c r="Y10" s="17">
        <f t="shared" si="0"/>
        <v>4</v>
      </c>
      <c r="Z10" s="17" t="str">
        <f>'Joint Can RIE'!H44</f>
        <v>703L</v>
      </c>
      <c r="AA10" s="17">
        <f>'Joint Can RIE'!I44</f>
        <v>5.8000000000000003E-2</v>
      </c>
      <c r="AB10" s="17">
        <f>'Joint Can RIE'!J44</f>
        <v>0.83299999999999996</v>
      </c>
      <c r="AC10" s="17">
        <f>'Joint Can RIE'!K44</f>
        <v>4</v>
      </c>
    </row>
    <row r="11" spans="2:29" x14ac:dyDescent="0.3">
      <c r="B11" t="s">
        <v>215</v>
      </c>
      <c r="C11">
        <v>43.307000000000002</v>
      </c>
      <c r="D11">
        <v>1.89</v>
      </c>
      <c r="E11">
        <v>35.969000000000001</v>
      </c>
      <c r="F11">
        <v>5.8000000000000003E-2</v>
      </c>
      <c r="G11">
        <v>0.85</v>
      </c>
      <c r="H11">
        <v>43.307000000000002</v>
      </c>
      <c r="I11">
        <v>1.89</v>
      </c>
      <c r="J11">
        <v>35.969000000000001</v>
      </c>
      <c r="K11">
        <v>5.8000000000000003E-2</v>
      </c>
      <c r="L11">
        <v>0.85</v>
      </c>
      <c r="M11">
        <v>123</v>
      </c>
      <c r="N11">
        <v>4</v>
      </c>
      <c r="U11" s="10">
        <v>-9.8330000000000002</v>
      </c>
      <c r="V11" s="17" t="str">
        <f t="shared" si="1"/>
        <v>702L</v>
      </c>
      <c r="W11" s="17">
        <f t="shared" si="0"/>
        <v>5.8000000000000003E-2</v>
      </c>
      <c r="X11" s="17">
        <f t="shared" si="0"/>
        <v>0.85</v>
      </c>
      <c r="Y11" s="17">
        <f t="shared" si="0"/>
        <v>4</v>
      </c>
      <c r="Z11" s="17" t="str">
        <f>'Joint Can RIE'!H45</f>
        <v>702L</v>
      </c>
      <c r="AA11" s="17">
        <f>'Joint Can RIE'!I45</f>
        <v>8.4000000000000005E-2</v>
      </c>
      <c r="AB11" s="17">
        <f>'Joint Can RIE'!J45</f>
        <v>0.86199999999999999</v>
      </c>
      <c r="AC11" s="17">
        <f>'Joint Can RIE'!K45</f>
        <v>4</v>
      </c>
    </row>
    <row r="12" spans="2:29" x14ac:dyDescent="0.3">
      <c r="B12" t="s">
        <v>216</v>
      </c>
      <c r="C12">
        <v>43.307000000000002</v>
      </c>
      <c r="D12">
        <v>1.89</v>
      </c>
      <c r="E12">
        <v>35.969000000000001</v>
      </c>
      <c r="F12">
        <v>5.7000000000000002E-2</v>
      </c>
      <c r="G12">
        <v>0.84499999999999997</v>
      </c>
      <c r="H12">
        <v>43.307000000000002</v>
      </c>
      <c r="I12">
        <v>1.89</v>
      </c>
      <c r="J12">
        <v>35.969000000000001</v>
      </c>
      <c r="K12">
        <v>5.7000000000000002E-2</v>
      </c>
      <c r="L12">
        <v>0.84499999999999997</v>
      </c>
      <c r="M12">
        <v>105</v>
      </c>
      <c r="N12">
        <v>4</v>
      </c>
      <c r="U12" s="10">
        <v>-9.8330000000000002</v>
      </c>
      <c r="V12" s="17" t="str">
        <f t="shared" si="1"/>
        <v>701L</v>
      </c>
      <c r="W12" s="17">
        <f t="shared" si="0"/>
        <v>6.2E-2</v>
      </c>
      <c r="X12" s="17">
        <f t="shared" si="0"/>
        <v>0.82399999999999995</v>
      </c>
      <c r="Y12" s="17">
        <f t="shared" si="0"/>
        <v>4</v>
      </c>
      <c r="Z12" s="17" t="str">
        <f>'Joint Can RIE'!H46</f>
        <v>701L</v>
      </c>
      <c r="AA12" s="17">
        <f>'Joint Can RIE'!I46</f>
        <v>0.09</v>
      </c>
      <c r="AB12" s="17">
        <f>'Joint Can RIE'!J46</f>
        <v>0.86</v>
      </c>
      <c r="AC12" s="17">
        <f>'Joint Can RIE'!K46</f>
        <v>4</v>
      </c>
    </row>
    <row r="13" spans="2:29" x14ac:dyDescent="0.3">
      <c r="B13" t="s">
        <v>217</v>
      </c>
      <c r="C13">
        <v>43.307000000000002</v>
      </c>
      <c r="D13">
        <v>1.89</v>
      </c>
      <c r="E13">
        <v>35.969000000000001</v>
      </c>
      <c r="F13">
        <v>5.7000000000000002E-2</v>
      </c>
      <c r="G13">
        <v>0.84199999999999997</v>
      </c>
      <c r="H13">
        <v>43.307000000000002</v>
      </c>
      <c r="I13">
        <v>1.89</v>
      </c>
      <c r="J13">
        <v>35.969000000000001</v>
      </c>
      <c r="K13">
        <v>5.7000000000000002E-2</v>
      </c>
      <c r="L13">
        <v>0.84199999999999997</v>
      </c>
      <c r="M13">
        <v>87</v>
      </c>
      <c r="N13">
        <v>4</v>
      </c>
      <c r="U13" s="10">
        <v>-19.667000000000002</v>
      </c>
      <c r="V13" s="17" t="str">
        <f t="shared" si="1"/>
        <v>603L</v>
      </c>
      <c r="W13" s="17">
        <f t="shared" si="0"/>
        <v>3.9E-2</v>
      </c>
      <c r="X13" s="17">
        <f t="shared" si="0"/>
        <v>0.80900000000000005</v>
      </c>
      <c r="Y13" s="17">
        <f t="shared" si="0"/>
        <v>4</v>
      </c>
      <c r="Z13" s="17" t="str">
        <f>'Joint Can RIE'!H47</f>
        <v>603L</v>
      </c>
      <c r="AA13" s="17">
        <f>'Joint Can RIE'!I47</f>
        <v>6.3E-2</v>
      </c>
      <c r="AB13" s="17">
        <f>'Joint Can RIE'!J47</f>
        <v>0.81299999999999994</v>
      </c>
      <c r="AC13" s="17">
        <f>'Joint Can RIE'!K47</f>
        <v>4</v>
      </c>
    </row>
    <row r="14" spans="2:29" x14ac:dyDescent="0.3">
      <c r="B14" t="s">
        <v>218</v>
      </c>
      <c r="C14">
        <v>43.307000000000002</v>
      </c>
      <c r="D14">
        <v>1.89</v>
      </c>
      <c r="E14">
        <v>35.969000000000001</v>
      </c>
      <c r="F14">
        <v>5.8000000000000003E-2</v>
      </c>
      <c r="G14">
        <v>0.84099999999999997</v>
      </c>
      <c r="H14">
        <v>43.307000000000002</v>
      </c>
      <c r="I14">
        <v>1.89</v>
      </c>
      <c r="J14">
        <v>35.969000000000001</v>
      </c>
      <c r="K14">
        <v>5.8000000000000003E-2</v>
      </c>
      <c r="L14">
        <v>0.84099999999999997</v>
      </c>
      <c r="M14">
        <v>83</v>
      </c>
      <c r="N14">
        <v>4</v>
      </c>
      <c r="U14" s="10">
        <v>-19.667000000000002</v>
      </c>
      <c r="V14" s="17" t="str">
        <f t="shared" si="1"/>
        <v>602L</v>
      </c>
      <c r="W14" s="17">
        <f t="shared" si="0"/>
        <v>5.7000000000000002E-2</v>
      </c>
      <c r="X14" s="17">
        <f t="shared" si="0"/>
        <v>0.84499999999999997</v>
      </c>
      <c r="Y14" s="17">
        <f t="shared" si="0"/>
        <v>4</v>
      </c>
      <c r="Z14" s="17" t="str">
        <f>'Joint Can RIE'!H48</f>
        <v>602L</v>
      </c>
      <c r="AA14" s="17">
        <f>'Joint Can RIE'!I48</f>
        <v>8.5000000000000006E-2</v>
      </c>
      <c r="AB14" s="17">
        <f>'Joint Can RIE'!J48</f>
        <v>0.86499999999999999</v>
      </c>
      <c r="AC14" s="17">
        <f>'Joint Can RIE'!K48</f>
        <v>4</v>
      </c>
    </row>
    <row r="15" spans="2:29" x14ac:dyDescent="0.3">
      <c r="B15" t="s">
        <v>221</v>
      </c>
      <c r="C15">
        <v>43.307000000000002</v>
      </c>
      <c r="D15">
        <v>1.89</v>
      </c>
      <c r="E15">
        <v>35.969000000000001</v>
      </c>
      <c r="F15">
        <v>5.8000000000000003E-2</v>
      </c>
      <c r="G15">
        <v>0.83599999999999997</v>
      </c>
      <c r="H15">
        <v>43.307000000000002</v>
      </c>
      <c r="I15">
        <v>1.89</v>
      </c>
      <c r="J15">
        <v>35.969000000000001</v>
      </c>
      <c r="K15">
        <v>5.8000000000000003E-2</v>
      </c>
      <c r="L15">
        <v>0.83599999999999997</v>
      </c>
      <c r="M15">
        <v>101</v>
      </c>
      <c r="N15">
        <v>4</v>
      </c>
      <c r="U15" s="10">
        <v>-19.667000000000002</v>
      </c>
      <c r="V15" s="17" t="str">
        <f t="shared" si="1"/>
        <v>601L</v>
      </c>
      <c r="W15" s="17">
        <f t="shared" si="0"/>
        <v>5.8000000000000003E-2</v>
      </c>
      <c r="X15" s="17">
        <f t="shared" si="0"/>
        <v>0.83599999999999997</v>
      </c>
      <c r="Y15" s="17">
        <f t="shared" si="0"/>
        <v>4</v>
      </c>
      <c r="Z15" s="17" t="str">
        <f>'Joint Can RIE'!H49</f>
        <v>601L</v>
      </c>
      <c r="AA15" s="17">
        <f>'Joint Can RIE'!I49</f>
        <v>8.5999999999999993E-2</v>
      </c>
      <c r="AB15" s="17">
        <f>'Joint Can RIE'!J49</f>
        <v>0.86599999999999999</v>
      </c>
      <c r="AC15" s="17">
        <f>'Joint Can RIE'!K49</f>
        <v>4</v>
      </c>
    </row>
    <row r="16" spans="2:29" x14ac:dyDescent="0.3">
      <c r="B16" t="s">
        <v>219</v>
      </c>
      <c r="C16">
        <v>43.307000000000002</v>
      </c>
      <c r="D16">
        <v>1.89</v>
      </c>
      <c r="E16">
        <v>35.969000000000001</v>
      </c>
      <c r="F16">
        <v>5.7000000000000002E-2</v>
      </c>
      <c r="G16">
        <v>0.83099999999999996</v>
      </c>
      <c r="H16">
        <v>43.307000000000002</v>
      </c>
      <c r="I16">
        <v>1.89</v>
      </c>
      <c r="J16">
        <v>35.969000000000001</v>
      </c>
      <c r="K16">
        <v>5.7000000000000002E-2</v>
      </c>
      <c r="L16">
        <v>0.83099999999999996</v>
      </c>
      <c r="M16">
        <v>71</v>
      </c>
      <c r="N16">
        <v>4</v>
      </c>
      <c r="U16" s="10">
        <v>-29.5</v>
      </c>
      <c r="V16" s="17" t="str">
        <f t="shared" si="1"/>
        <v>503L</v>
      </c>
      <c r="W16" s="17">
        <f t="shared" si="0"/>
        <v>3.9E-2</v>
      </c>
      <c r="X16" s="17">
        <f t="shared" si="0"/>
        <v>0.78800000000000003</v>
      </c>
      <c r="Y16" s="17">
        <f t="shared" si="0"/>
        <v>4</v>
      </c>
      <c r="Z16" s="17" t="str">
        <f>'Joint Can RIE'!H50</f>
        <v>503L</v>
      </c>
      <c r="AA16" s="17">
        <f>'Joint Can RIE'!I50</f>
        <v>6.4000000000000001E-2</v>
      </c>
      <c r="AB16" s="17">
        <f>'Joint Can RIE'!J50</f>
        <v>0.79</v>
      </c>
      <c r="AC16" s="17">
        <f>'Joint Can RIE'!K50</f>
        <v>4</v>
      </c>
    </row>
    <row r="17" spans="2:29" x14ac:dyDescent="0.3">
      <c r="B17" t="s">
        <v>220</v>
      </c>
      <c r="C17">
        <v>43.307000000000002</v>
      </c>
      <c r="D17">
        <v>1.89</v>
      </c>
      <c r="E17">
        <v>35.969000000000001</v>
      </c>
      <c r="F17">
        <v>5.6000000000000001E-2</v>
      </c>
      <c r="G17">
        <v>0.83</v>
      </c>
      <c r="H17">
        <v>43.307000000000002</v>
      </c>
      <c r="I17">
        <v>1.89</v>
      </c>
      <c r="J17">
        <v>35.969000000000001</v>
      </c>
      <c r="K17">
        <v>5.6000000000000001E-2</v>
      </c>
      <c r="L17">
        <v>0.83</v>
      </c>
      <c r="M17">
        <v>67</v>
      </c>
      <c r="N17">
        <v>4</v>
      </c>
      <c r="U17" s="10">
        <v>-29.5</v>
      </c>
      <c r="V17" s="17" t="str">
        <f t="shared" si="1"/>
        <v>502L</v>
      </c>
      <c r="W17" s="17">
        <f t="shared" si="0"/>
        <v>5.7000000000000002E-2</v>
      </c>
      <c r="X17" s="17">
        <f t="shared" si="0"/>
        <v>0.84199999999999997</v>
      </c>
      <c r="Y17" s="17">
        <f t="shared" si="0"/>
        <v>4</v>
      </c>
      <c r="Z17" s="17" t="str">
        <f>'Joint Can RIE'!H51</f>
        <v>502L</v>
      </c>
      <c r="AA17" s="17">
        <f>'Joint Can RIE'!I51</f>
        <v>8.5999999999999993E-2</v>
      </c>
      <c r="AB17" s="17">
        <f>'Joint Can RIE'!J51</f>
        <v>0.86899999999999999</v>
      </c>
      <c r="AC17" s="17">
        <f>'Joint Can RIE'!K51</f>
        <v>4</v>
      </c>
    </row>
    <row r="18" spans="2:29" x14ac:dyDescent="0.3">
      <c r="B18" t="s">
        <v>222</v>
      </c>
      <c r="C18">
        <v>43.307000000000002</v>
      </c>
      <c r="D18">
        <v>1.89</v>
      </c>
      <c r="E18">
        <v>35.969000000000001</v>
      </c>
      <c r="F18">
        <v>3.6999999999999998E-2</v>
      </c>
      <c r="G18">
        <v>0.82799999999999996</v>
      </c>
      <c r="H18">
        <v>43.307000000000002</v>
      </c>
      <c r="I18">
        <v>1.89</v>
      </c>
      <c r="J18">
        <v>35.969000000000001</v>
      </c>
      <c r="K18">
        <v>3.6999999999999998E-2</v>
      </c>
      <c r="L18">
        <v>0.82799999999999996</v>
      </c>
      <c r="M18">
        <v>395</v>
      </c>
      <c r="N18">
        <v>4</v>
      </c>
      <c r="U18" s="10">
        <v>-29.5</v>
      </c>
      <c r="V18" s="17" t="str">
        <f t="shared" si="1"/>
        <v>501L</v>
      </c>
      <c r="W18" s="17">
        <f t="shared" si="0"/>
        <v>5.8000000000000003E-2</v>
      </c>
      <c r="X18" s="17">
        <f t="shared" si="0"/>
        <v>0.84099999999999997</v>
      </c>
      <c r="Y18" s="17">
        <f t="shared" si="0"/>
        <v>4</v>
      </c>
      <c r="Z18" s="17" t="str">
        <f>'Joint Can RIE'!H52</f>
        <v>501L</v>
      </c>
      <c r="AA18" s="17">
        <f>'Joint Can RIE'!I52</f>
        <v>8.6999999999999994E-2</v>
      </c>
      <c r="AB18" s="17">
        <f>'Joint Can RIE'!J52</f>
        <v>0.87</v>
      </c>
      <c r="AC18" s="17">
        <f>'Joint Can RIE'!K52</f>
        <v>4</v>
      </c>
    </row>
    <row r="19" spans="2:29" x14ac:dyDescent="0.3">
      <c r="B19" t="s">
        <v>223</v>
      </c>
      <c r="C19">
        <v>43.307000000000002</v>
      </c>
      <c r="D19">
        <v>1.89</v>
      </c>
      <c r="E19">
        <v>35.969000000000001</v>
      </c>
      <c r="F19">
        <v>6.2E-2</v>
      </c>
      <c r="G19">
        <v>0.82399999999999995</v>
      </c>
      <c r="H19">
        <v>43.307000000000002</v>
      </c>
      <c r="I19">
        <v>1.89</v>
      </c>
      <c r="J19">
        <v>35.969000000000001</v>
      </c>
      <c r="K19">
        <v>6.2E-2</v>
      </c>
      <c r="L19">
        <v>0.82399999999999995</v>
      </c>
      <c r="M19">
        <v>119</v>
      </c>
      <c r="N19">
        <v>4</v>
      </c>
      <c r="U19" s="10">
        <v>-39.33</v>
      </c>
      <c r="V19" s="17" t="str">
        <f t="shared" si="1"/>
        <v>403L</v>
      </c>
      <c r="W19" s="17">
        <f t="shared" si="0"/>
        <v>0.04</v>
      </c>
      <c r="X19" s="17">
        <f t="shared" si="0"/>
        <v>0.76300000000000001</v>
      </c>
      <c r="Y19" s="17">
        <f t="shared" si="0"/>
        <v>4</v>
      </c>
      <c r="Z19" s="17" t="str">
        <f>'Joint Can RIE'!H53</f>
        <v>403L</v>
      </c>
      <c r="AA19" s="17">
        <f>'Joint Can RIE'!I53</f>
        <v>6.6000000000000003E-2</v>
      </c>
      <c r="AB19" s="17">
        <f>'Joint Can RIE'!J53</f>
        <v>0.76500000000000001</v>
      </c>
      <c r="AC19" s="17">
        <f>'Joint Can RIE'!K53</f>
        <v>4</v>
      </c>
    </row>
    <row r="20" spans="2:29" x14ac:dyDescent="0.3">
      <c r="B20" t="s">
        <v>224</v>
      </c>
      <c r="C20">
        <v>43.307000000000002</v>
      </c>
      <c r="D20">
        <v>1.89</v>
      </c>
      <c r="E20">
        <v>35.969000000000001</v>
      </c>
      <c r="F20">
        <v>6.3E-2</v>
      </c>
      <c r="G20">
        <v>0.81799999999999995</v>
      </c>
      <c r="H20">
        <v>43.307000000000002</v>
      </c>
      <c r="I20">
        <v>1.89</v>
      </c>
      <c r="J20">
        <v>35.969000000000001</v>
      </c>
      <c r="K20">
        <v>6.3E-2</v>
      </c>
      <c r="L20">
        <v>0.81799999999999995</v>
      </c>
      <c r="M20">
        <v>49</v>
      </c>
      <c r="N20">
        <v>4</v>
      </c>
      <c r="U20" s="10">
        <v>-39.33</v>
      </c>
      <c r="V20" s="17" t="str">
        <f t="shared" si="1"/>
        <v>402L</v>
      </c>
      <c r="W20" s="17">
        <f t="shared" ref="W20:W27" si="2">H54</f>
        <v>5.7000000000000002E-2</v>
      </c>
      <c r="X20" s="17">
        <f t="shared" ref="X20:X27" si="3">I54</f>
        <v>0.83099999999999996</v>
      </c>
      <c r="Y20" s="17">
        <f t="shared" ref="Y20:Y27" si="4">J54</f>
        <v>4</v>
      </c>
      <c r="Z20" s="17" t="str">
        <f>'Joint Can RIE'!H54</f>
        <v>402L</v>
      </c>
      <c r="AA20" s="17">
        <f>'Joint Can RIE'!I54</f>
        <v>8.6999999999999994E-2</v>
      </c>
      <c r="AB20" s="17">
        <f>'Joint Can RIE'!J54</f>
        <v>0.874</v>
      </c>
      <c r="AC20" s="17">
        <f>'Joint Can RIE'!K54</f>
        <v>4</v>
      </c>
    </row>
    <row r="21" spans="2:29" x14ac:dyDescent="0.3">
      <c r="B21" t="s">
        <v>227</v>
      </c>
      <c r="C21">
        <v>43.307000000000002</v>
      </c>
      <c r="D21">
        <v>1.89</v>
      </c>
      <c r="E21">
        <v>35.969000000000001</v>
      </c>
      <c r="F21">
        <v>6.5000000000000002E-2</v>
      </c>
      <c r="G21">
        <v>0.81799999999999995</v>
      </c>
      <c r="H21">
        <v>43.307000000000002</v>
      </c>
      <c r="I21">
        <v>1.89</v>
      </c>
      <c r="J21">
        <v>35.969000000000001</v>
      </c>
      <c r="K21">
        <v>6.5000000000000002E-2</v>
      </c>
      <c r="L21">
        <v>0.81799999999999995</v>
      </c>
      <c r="M21">
        <v>48</v>
      </c>
      <c r="N21">
        <v>4</v>
      </c>
      <c r="U21" s="10">
        <v>-39.33</v>
      </c>
      <c r="V21" s="17" t="str">
        <f t="shared" si="1"/>
        <v>401L</v>
      </c>
      <c r="W21" s="17">
        <f t="shared" si="2"/>
        <v>5.6000000000000001E-2</v>
      </c>
      <c r="X21" s="17">
        <f t="shared" si="3"/>
        <v>0.83</v>
      </c>
      <c r="Y21" s="17">
        <f t="shared" si="4"/>
        <v>4</v>
      </c>
      <c r="Z21" s="17" t="str">
        <f>'Joint Can RIE'!H55</f>
        <v>401L</v>
      </c>
      <c r="AA21" s="17">
        <f>'Joint Can RIE'!I55</f>
        <v>8.5999999999999993E-2</v>
      </c>
      <c r="AB21" s="17">
        <f>'Joint Can RIE'!J55</f>
        <v>0.873</v>
      </c>
      <c r="AC21" s="17">
        <f>'Joint Can RIE'!K55</f>
        <v>4</v>
      </c>
    </row>
    <row r="22" spans="2:29" x14ac:dyDescent="0.3">
      <c r="B22" t="s">
        <v>225</v>
      </c>
      <c r="C22">
        <v>43.307000000000002</v>
      </c>
      <c r="D22">
        <v>1.89</v>
      </c>
      <c r="E22">
        <v>35.969000000000001</v>
      </c>
      <c r="F22">
        <v>0.04</v>
      </c>
      <c r="G22">
        <v>0.81699999999999995</v>
      </c>
      <c r="H22">
        <v>43.307000000000002</v>
      </c>
      <c r="I22">
        <v>1.89</v>
      </c>
      <c r="J22">
        <v>35.969000000000001</v>
      </c>
      <c r="K22">
        <v>0.04</v>
      </c>
      <c r="L22">
        <v>0.81699999999999995</v>
      </c>
      <c r="M22">
        <v>563</v>
      </c>
      <c r="N22">
        <v>4</v>
      </c>
      <c r="U22" s="10">
        <v>-49.167000000000002</v>
      </c>
      <c r="V22" s="17" t="str">
        <f t="shared" si="1"/>
        <v>303L</v>
      </c>
      <c r="W22" s="17">
        <f t="shared" si="2"/>
        <v>0.05</v>
      </c>
      <c r="X22" s="17">
        <f t="shared" si="3"/>
        <v>0.746</v>
      </c>
      <c r="Y22" s="17">
        <f t="shared" si="4"/>
        <v>3</v>
      </c>
      <c r="Z22" s="17" t="str">
        <f>'Joint Can RIE'!H56</f>
        <v>303L</v>
      </c>
      <c r="AA22" s="17">
        <f>'Joint Can RIE'!I56</f>
        <v>8.3000000000000004E-2</v>
      </c>
      <c r="AB22" s="17">
        <f>'Joint Can RIE'!J56</f>
        <v>0.747</v>
      </c>
      <c r="AC22" s="17">
        <f>'Joint Can RIE'!K56</f>
        <v>3</v>
      </c>
    </row>
    <row r="23" spans="2:29" x14ac:dyDescent="0.3">
      <c r="B23" t="s">
        <v>226</v>
      </c>
      <c r="C23">
        <v>43.307000000000002</v>
      </c>
      <c r="D23">
        <v>1.89</v>
      </c>
      <c r="E23">
        <v>35.969000000000001</v>
      </c>
      <c r="F23">
        <v>3.9E-2</v>
      </c>
      <c r="G23">
        <v>0.80900000000000005</v>
      </c>
      <c r="H23">
        <v>43.307000000000002</v>
      </c>
      <c r="I23">
        <v>1.89</v>
      </c>
      <c r="J23">
        <v>35.969000000000001</v>
      </c>
      <c r="K23">
        <v>3.9E-2</v>
      </c>
      <c r="L23">
        <v>0.80900000000000005</v>
      </c>
      <c r="M23">
        <v>356</v>
      </c>
      <c r="N23">
        <v>4</v>
      </c>
      <c r="U23" s="10">
        <v>-49.167000000000002</v>
      </c>
      <c r="V23" s="17" t="str">
        <f t="shared" si="1"/>
        <v>302L</v>
      </c>
      <c r="W23" s="17">
        <f t="shared" si="2"/>
        <v>6.3E-2</v>
      </c>
      <c r="X23" s="17">
        <f t="shared" si="3"/>
        <v>0.81799999999999995</v>
      </c>
      <c r="Y23" s="17">
        <f t="shared" si="4"/>
        <v>4</v>
      </c>
      <c r="Z23" s="17" t="str">
        <f>'Joint Can RIE'!H57</f>
        <v>302L</v>
      </c>
      <c r="AA23" s="17">
        <f>'Joint Can RIE'!I57</f>
        <v>0.104</v>
      </c>
      <c r="AB23" s="17">
        <f>'Joint Can RIE'!J57</f>
        <v>0.88</v>
      </c>
      <c r="AC23" s="17">
        <f>'Joint Can RIE'!K57</f>
        <v>4</v>
      </c>
    </row>
    <row r="24" spans="2:29" x14ac:dyDescent="0.3">
      <c r="B24" t="s">
        <v>228</v>
      </c>
      <c r="C24">
        <v>43.307000000000002</v>
      </c>
      <c r="D24">
        <v>1.89</v>
      </c>
      <c r="E24">
        <v>35.969000000000001</v>
      </c>
      <c r="F24">
        <v>3.9E-2</v>
      </c>
      <c r="G24">
        <v>0.78800000000000003</v>
      </c>
      <c r="H24">
        <v>43.307000000000002</v>
      </c>
      <c r="I24">
        <v>1.89</v>
      </c>
      <c r="J24">
        <v>35.969000000000001</v>
      </c>
      <c r="K24">
        <v>3.9E-2</v>
      </c>
      <c r="L24">
        <v>0.78800000000000003</v>
      </c>
      <c r="M24">
        <v>317</v>
      </c>
      <c r="N24">
        <v>4</v>
      </c>
      <c r="U24" s="10">
        <v>-49.167000000000002</v>
      </c>
      <c r="V24" s="17" t="str">
        <f t="shared" si="1"/>
        <v>301L</v>
      </c>
      <c r="W24" s="17">
        <f t="shared" si="2"/>
        <v>6.5000000000000002E-2</v>
      </c>
      <c r="X24" s="17">
        <f t="shared" si="3"/>
        <v>0.81799999999999995</v>
      </c>
      <c r="Y24" s="17">
        <f t="shared" si="4"/>
        <v>4</v>
      </c>
      <c r="Z24" s="17" t="str">
        <f>'Joint Can RIE'!H58</f>
        <v>301L</v>
      </c>
      <c r="AA24" s="17">
        <f>'Joint Can RIE'!I58</f>
        <v>0.107</v>
      </c>
      <c r="AB24" s="17">
        <f>'Joint Can RIE'!J58</f>
        <v>0.88</v>
      </c>
      <c r="AC24" s="17">
        <f>'Joint Can RIE'!K58</f>
        <v>4</v>
      </c>
    </row>
    <row r="25" spans="2:29" x14ac:dyDescent="0.3">
      <c r="B25" t="s">
        <v>229</v>
      </c>
      <c r="C25">
        <v>43.307000000000002</v>
      </c>
      <c r="D25">
        <v>1.89</v>
      </c>
      <c r="E25">
        <v>35.969000000000001</v>
      </c>
      <c r="F25">
        <v>0.04</v>
      </c>
      <c r="G25">
        <v>0.76300000000000001</v>
      </c>
      <c r="H25">
        <v>43.307000000000002</v>
      </c>
      <c r="I25">
        <v>1.89</v>
      </c>
      <c r="J25">
        <v>35.969000000000001</v>
      </c>
      <c r="K25">
        <v>0.04</v>
      </c>
      <c r="L25">
        <v>0.76300000000000001</v>
      </c>
      <c r="M25">
        <v>271</v>
      </c>
      <c r="N25">
        <v>4</v>
      </c>
      <c r="U25" s="10">
        <v>-59</v>
      </c>
      <c r="V25" s="17" t="str">
        <f t="shared" si="1"/>
        <v>203L</v>
      </c>
      <c r="W25" s="17">
        <f t="shared" si="2"/>
        <v>4.9000000000000002E-2</v>
      </c>
      <c r="X25" s="17">
        <f t="shared" si="3"/>
        <v>0.70799999999999996</v>
      </c>
      <c r="Y25" s="17">
        <f t="shared" si="4"/>
        <v>4</v>
      </c>
      <c r="Z25" s="17" t="str">
        <f>'Joint Can RIE'!H59</f>
        <v>203L</v>
      </c>
      <c r="AA25" s="17">
        <f>'Joint Can RIE'!I59</f>
        <v>7.6999999999999999E-2</v>
      </c>
      <c r="AB25" s="17">
        <f>'Joint Can RIE'!J59</f>
        <v>0.75</v>
      </c>
      <c r="AC25" s="17">
        <f>'Joint Can RIE'!K59</f>
        <v>3</v>
      </c>
    </row>
    <row r="26" spans="2:29" x14ac:dyDescent="0.3">
      <c r="B26" t="s">
        <v>231</v>
      </c>
      <c r="C26">
        <v>43.307000000000002</v>
      </c>
      <c r="D26">
        <v>1.89</v>
      </c>
      <c r="E26">
        <v>35.969000000000001</v>
      </c>
      <c r="F26">
        <v>4.2999999999999997E-2</v>
      </c>
      <c r="G26">
        <v>0.747</v>
      </c>
      <c r="H26">
        <v>43.307000000000002</v>
      </c>
      <c r="I26">
        <v>1.89</v>
      </c>
      <c r="J26">
        <v>35.969000000000001</v>
      </c>
      <c r="K26">
        <v>4.2999999999999997E-2</v>
      </c>
      <c r="L26">
        <v>0.747</v>
      </c>
      <c r="M26">
        <v>564</v>
      </c>
      <c r="N26">
        <v>4</v>
      </c>
      <c r="U26" s="10">
        <v>-59</v>
      </c>
      <c r="V26" s="17" t="str">
        <f t="shared" si="1"/>
        <v>202L</v>
      </c>
      <c r="W26" s="17">
        <f t="shared" si="2"/>
        <v>3.6999999999999998E-2</v>
      </c>
      <c r="X26" s="17">
        <f t="shared" si="3"/>
        <v>0.88300000000000001</v>
      </c>
      <c r="Y26" s="17">
        <f t="shared" si="4"/>
        <v>4</v>
      </c>
      <c r="Z26" s="17" t="str">
        <f>'Joint Can RIE'!H60</f>
        <v>202L</v>
      </c>
      <c r="AA26" s="17">
        <f>'Joint Can RIE'!I60</f>
        <v>0.06</v>
      </c>
      <c r="AB26" s="17">
        <f>'Joint Can RIE'!J60</f>
        <v>0.88600000000000001</v>
      </c>
      <c r="AC26" s="17">
        <f>'Joint Can RIE'!K60</f>
        <v>4</v>
      </c>
    </row>
    <row r="27" spans="2:29" x14ac:dyDescent="0.3">
      <c r="B27" t="s">
        <v>230</v>
      </c>
      <c r="C27">
        <v>43.307000000000002</v>
      </c>
      <c r="D27">
        <v>1.89</v>
      </c>
      <c r="E27">
        <v>35.969000000000001</v>
      </c>
      <c r="F27">
        <v>0.05</v>
      </c>
      <c r="G27">
        <v>0.746</v>
      </c>
      <c r="H27">
        <v>43.307000000000002</v>
      </c>
      <c r="I27">
        <v>1.89</v>
      </c>
      <c r="J27">
        <v>35.969000000000001</v>
      </c>
      <c r="K27">
        <v>0.05</v>
      </c>
      <c r="L27">
        <v>0.746</v>
      </c>
      <c r="M27">
        <v>232</v>
      </c>
      <c r="N27">
        <v>3</v>
      </c>
      <c r="U27" s="10">
        <v>-59</v>
      </c>
      <c r="V27" s="17" t="str">
        <f t="shared" si="1"/>
        <v>201L</v>
      </c>
      <c r="W27" s="17">
        <f t="shared" si="2"/>
        <v>3.4000000000000002E-2</v>
      </c>
      <c r="X27" s="17">
        <f t="shared" si="3"/>
        <v>0.88300000000000001</v>
      </c>
      <c r="Y27" s="17">
        <f t="shared" si="4"/>
        <v>4</v>
      </c>
      <c r="Z27" s="17" t="str">
        <f>'Joint Can RIE'!H61</f>
        <v>201L</v>
      </c>
      <c r="AA27" s="17">
        <f>'Joint Can RIE'!I61</f>
        <v>5.8000000000000003E-2</v>
      </c>
      <c r="AB27" s="17">
        <f>'Joint Can RIE'!J61</f>
        <v>0.88600000000000001</v>
      </c>
      <c r="AC27" s="17">
        <f>'Joint Can RIE'!K61</f>
        <v>4</v>
      </c>
    </row>
    <row r="28" spans="2:29" x14ac:dyDescent="0.3">
      <c r="B28" t="s">
        <v>233</v>
      </c>
      <c r="C28">
        <v>43.307000000000002</v>
      </c>
      <c r="D28">
        <v>1.89</v>
      </c>
      <c r="E28">
        <v>35.969000000000001</v>
      </c>
      <c r="F28">
        <v>4.4999999999999998E-2</v>
      </c>
      <c r="G28">
        <v>0.73699999999999999</v>
      </c>
      <c r="H28">
        <v>43.307000000000002</v>
      </c>
      <c r="I28">
        <v>1.89</v>
      </c>
      <c r="J28">
        <v>35.969000000000001</v>
      </c>
      <c r="K28">
        <v>4.4999999999999998E-2</v>
      </c>
      <c r="L28">
        <v>0.73699999999999999</v>
      </c>
      <c r="M28">
        <v>42</v>
      </c>
      <c r="N28">
        <v>4</v>
      </c>
    </row>
    <row r="29" spans="2:29" x14ac:dyDescent="0.3">
      <c r="B29" t="s">
        <v>232</v>
      </c>
      <c r="C29">
        <v>43.307000000000002</v>
      </c>
      <c r="D29">
        <v>1.89</v>
      </c>
      <c r="E29">
        <v>35.969000000000001</v>
      </c>
      <c r="F29">
        <v>0.05</v>
      </c>
      <c r="G29">
        <v>0.73599999999999999</v>
      </c>
      <c r="H29">
        <v>43.307000000000002</v>
      </c>
      <c r="I29">
        <v>1.89</v>
      </c>
      <c r="J29">
        <v>35.969000000000001</v>
      </c>
      <c r="K29">
        <v>0.05</v>
      </c>
      <c r="L29">
        <v>0.73599999999999999</v>
      </c>
      <c r="M29">
        <v>157</v>
      </c>
      <c r="N29">
        <v>4</v>
      </c>
    </row>
    <row r="30" spans="2:29" x14ac:dyDescent="0.3">
      <c r="B30" t="s">
        <v>234</v>
      </c>
      <c r="C30">
        <v>43.307000000000002</v>
      </c>
      <c r="D30">
        <v>1.89</v>
      </c>
      <c r="E30">
        <v>35.969000000000001</v>
      </c>
      <c r="F30">
        <v>4.4999999999999998E-2</v>
      </c>
      <c r="G30">
        <v>0.73599999999999999</v>
      </c>
      <c r="H30">
        <v>43.307000000000002</v>
      </c>
      <c r="I30">
        <v>1.89</v>
      </c>
      <c r="J30">
        <v>35.969000000000001</v>
      </c>
      <c r="K30">
        <v>4.4999999999999998E-2</v>
      </c>
      <c r="L30">
        <v>0.73599999999999999</v>
      </c>
      <c r="M30" t="s">
        <v>232</v>
      </c>
      <c r="N30">
        <v>4</v>
      </c>
    </row>
    <row r="31" spans="2:29" x14ac:dyDescent="0.3">
      <c r="B31" t="s">
        <v>235</v>
      </c>
      <c r="C31">
        <v>43.307000000000002</v>
      </c>
      <c r="D31">
        <v>1.89</v>
      </c>
      <c r="E31">
        <v>35.969000000000001</v>
      </c>
      <c r="F31">
        <v>4.9000000000000002E-2</v>
      </c>
      <c r="G31">
        <v>0.70799999999999996</v>
      </c>
      <c r="H31">
        <v>43.307000000000002</v>
      </c>
      <c r="I31">
        <v>1.89</v>
      </c>
      <c r="J31">
        <v>35.969000000000001</v>
      </c>
      <c r="K31">
        <v>4.9000000000000002E-2</v>
      </c>
      <c r="L31">
        <v>0.70799999999999996</v>
      </c>
      <c r="M31">
        <v>35</v>
      </c>
      <c r="N31">
        <v>4</v>
      </c>
      <c r="X31" s="15" t="s">
        <v>304</v>
      </c>
      <c r="Y31" s="15"/>
    </row>
    <row r="33" spans="2:35" ht="15.6" x14ac:dyDescent="0.3">
      <c r="B33" t="s">
        <v>36</v>
      </c>
      <c r="U33" s="18" t="s">
        <v>297</v>
      </c>
      <c r="V33" s="18" t="s">
        <v>286</v>
      </c>
      <c r="W33" s="18" t="s">
        <v>1</v>
      </c>
      <c r="X33" s="18"/>
      <c r="Y33" s="18"/>
      <c r="Z33" s="18" t="s">
        <v>286</v>
      </c>
      <c r="AA33" s="18" t="s">
        <v>2</v>
      </c>
      <c r="AB33" s="18"/>
      <c r="AC33" s="18"/>
      <c r="AF33" s="31"/>
      <c r="AG33" s="31"/>
      <c r="AH33" s="31"/>
      <c r="AI33" s="31"/>
    </row>
    <row r="34" spans="2:35" ht="31.2" x14ac:dyDescent="0.3">
      <c r="U34" s="18"/>
      <c r="V34" s="18"/>
      <c r="W34" s="1" t="s">
        <v>287</v>
      </c>
      <c r="X34" s="1" t="s">
        <v>288</v>
      </c>
      <c r="Y34" s="1" t="s">
        <v>268</v>
      </c>
      <c r="Z34" s="18"/>
      <c r="AA34" s="1" t="s">
        <v>287</v>
      </c>
      <c r="AB34" s="1" t="s">
        <v>288</v>
      </c>
      <c r="AC34" s="1" t="s">
        <v>268</v>
      </c>
      <c r="AF34" s="31"/>
      <c r="AG34" s="8"/>
      <c r="AH34" s="8"/>
      <c r="AI34" s="8"/>
    </row>
    <row r="35" spans="2:35" ht="15.6" x14ac:dyDescent="0.3">
      <c r="U35" s="1" t="s">
        <v>289</v>
      </c>
      <c r="V35" s="1" t="str">
        <f>V4</f>
        <v>903L</v>
      </c>
      <c r="W35" s="13">
        <f t="shared" ref="W35:Y35" si="5">W4</f>
        <v>4.5999999999999999E-2</v>
      </c>
      <c r="X35" s="13">
        <f t="shared" si="5"/>
        <v>0.88</v>
      </c>
      <c r="Y35" s="13">
        <f t="shared" si="5"/>
        <v>4</v>
      </c>
      <c r="Z35" s="1" t="str">
        <f>Z4</f>
        <v>903L</v>
      </c>
      <c r="AA35" s="13">
        <f t="shared" ref="AA35:AC35" si="6">AA4</f>
        <v>6.0999999999999999E-2</v>
      </c>
      <c r="AB35" s="13">
        <f t="shared" si="6"/>
        <v>0.88600000000000001</v>
      </c>
      <c r="AC35" s="13">
        <f t="shared" si="6"/>
        <v>4</v>
      </c>
      <c r="AF35" s="8"/>
      <c r="AG35" s="9"/>
      <c r="AH35" s="9"/>
      <c r="AI35" s="9"/>
    </row>
    <row r="36" spans="2:35" ht="15.6" x14ac:dyDescent="0.3">
      <c r="U36" s="1" t="s">
        <v>290</v>
      </c>
      <c r="V36" s="1" t="str">
        <f>V9</f>
        <v>801L</v>
      </c>
      <c r="W36" s="13">
        <f t="shared" ref="W36:Y36" si="7">W9</f>
        <v>0.04</v>
      </c>
      <c r="X36" s="13">
        <f t="shared" si="7"/>
        <v>0.81699999999999995</v>
      </c>
      <c r="Y36" s="13">
        <f t="shared" si="7"/>
        <v>4</v>
      </c>
      <c r="Z36" s="1" t="str">
        <f>Z9</f>
        <v>801L</v>
      </c>
      <c r="AA36" s="13">
        <f t="shared" ref="AA36:AC36" si="8">AA9</f>
        <v>6.4000000000000001E-2</v>
      </c>
      <c r="AB36" s="13">
        <f t="shared" si="8"/>
        <v>0.86599999999999999</v>
      </c>
      <c r="AC36" s="13">
        <f t="shared" si="8"/>
        <v>4</v>
      </c>
      <c r="AF36" s="8"/>
      <c r="AG36" s="9"/>
      <c r="AH36" s="9"/>
      <c r="AI36" s="9"/>
    </row>
    <row r="37" spans="2:35" ht="15.6" x14ac:dyDescent="0.3">
      <c r="B37" s="15" t="s">
        <v>338</v>
      </c>
      <c r="C37" t="s">
        <v>339</v>
      </c>
      <c r="G37" s="15" t="s">
        <v>327</v>
      </c>
      <c r="U37" s="1" t="s">
        <v>291</v>
      </c>
      <c r="V37" s="1" t="str">
        <f>V11</f>
        <v>702L</v>
      </c>
      <c r="W37" s="13">
        <f t="shared" ref="W37:Y37" si="9">W11</f>
        <v>5.8000000000000003E-2</v>
      </c>
      <c r="X37" s="13">
        <f>X11</f>
        <v>0.85</v>
      </c>
      <c r="Y37" s="13">
        <f t="shared" si="9"/>
        <v>4</v>
      </c>
      <c r="Z37" s="1" t="str">
        <f>Z11</f>
        <v>702L</v>
      </c>
      <c r="AA37" s="16">
        <f t="shared" ref="AA37:AC37" si="10">AA11</f>
        <v>8.4000000000000005E-2</v>
      </c>
      <c r="AB37" s="16">
        <f t="shared" si="10"/>
        <v>0.86199999999999999</v>
      </c>
      <c r="AC37" s="16">
        <f t="shared" si="10"/>
        <v>4</v>
      </c>
      <c r="AF37" s="8"/>
      <c r="AG37" s="9"/>
      <c r="AH37" s="9"/>
      <c r="AI37" s="9"/>
    </row>
    <row r="38" spans="2:35" ht="15.6" x14ac:dyDescent="0.3">
      <c r="B38" t="str">
        <f t="shared" ref="B38:B61" si="11">B8</f>
        <v>202L</v>
      </c>
      <c r="C38">
        <f t="shared" ref="C38:D61" si="12">F8</f>
        <v>3.6999999999999998E-2</v>
      </c>
      <c r="D38">
        <f>G8</f>
        <v>0.88300000000000001</v>
      </c>
      <c r="E38">
        <f t="shared" ref="E38:E61" si="13">N8</f>
        <v>4</v>
      </c>
      <c r="G38" t="s">
        <v>214</v>
      </c>
      <c r="H38">
        <v>4.5999999999999999E-2</v>
      </c>
      <c r="I38">
        <v>0.88</v>
      </c>
      <c r="J38">
        <v>4</v>
      </c>
      <c r="U38" s="1" t="s">
        <v>292</v>
      </c>
      <c r="V38" s="1" t="str">
        <f>V14</f>
        <v>602L</v>
      </c>
      <c r="W38" s="13">
        <f t="shared" ref="W38:Y38" si="14">W14</f>
        <v>5.7000000000000002E-2</v>
      </c>
      <c r="X38" s="13">
        <f t="shared" si="14"/>
        <v>0.84499999999999997</v>
      </c>
      <c r="Y38" s="13">
        <f t="shared" si="14"/>
        <v>4</v>
      </c>
      <c r="Z38" s="1" t="str">
        <f>Z15</f>
        <v>601L</v>
      </c>
      <c r="AA38" s="13">
        <f t="shared" ref="AA38:AC38" si="15">AA15</f>
        <v>8.5999999999999993E-2</v>
      </c>
      <c r="AB38" s="13">
        <f t="shared" si="15"/>
        <v>0.86599999999999999</v>
      </c>
      <c r="AC38" s="13">
        <f t="shared" si="15"/>
        <v>4</v>
      </c>
      <c r="AF38" s="8"/>
      <c r="AG38" s="9"/>
      <c r="AH38" s="9"/>
      <c r="AI38" s="9"/>
    </row>
    <row r="39" spans="2:35" ht="15.6" x14ac:dyDescent="0.3">
      <c r="B39" t="str">
        <f t="shared" si="11"/>
        <v>201L</v>
      </c>
      <c r="C39">
        <f t="shared" si="12"/>
        <v>3.4000000000000002E-2</v>
      </c>
      <c r="D39">
        <f t="shared" si="12"/>
        <v>0.88300000000000001</v>
      </c>
      <c r="E39">
        <f t="shared" si="13"/>
        <v>4</v>
      </c>
      <c r="G39" t="s">
        <v>234</v>
      </c>
      <c r="H39">
        <v>4.4999999999999998E-2</v>
      </c>
      <c r="I39">
        <v>0.73599999999999999</v>
      </c>
      <c r="J39">
        <v>4</v>
      </c>
      <c r="U39" s="1" t="s">
        <v>293</v>
      </c>
      <c r="V39" s="1" t="str">
        <f>V17</f>
        <v>502L</v>
      </c>
      <c r="W39" s="13">
        <f t="shared" ref="W39:Y39" si="16">W17</f>
        <v>5.7000000000000002E-2</v>
      </c>
      <c r="X39" s="13">
        <f t="shared" si="16"/>
        <v>0.84199999999999997</v>
      </c>
      <c r="Y39" s="13">
        <f t="shared" si="16"/>
        <v>4</v>
      </c>
      <c r="Z39" s="1" t="str">
        <f>Z18</f>
        <v>501L</v>
      </c>
      <c r="AA39" s="13">
        <f t="shared" ref="AA39:AC39" si="17">AA18</f>
        <v>8.6999999999999994E-2</v>
      </c>
      <c r="AB39" s="13">
        <f t="shared" si="17"/>
        <v>0.87</v>
      </c>
      <c r="AC39" s="13">
        <f t="shared" si="17"/>
        <v>4</v>
      </c>
      <c r="AF39" s="8"/>
      <c r="AG39" s="9"/>
      <c r="AH39" s="9"/>
      <c r="AI39" s="9"/>
    </row>
    <row r="40" spans="2:35" ht="15.6" x14ac:dyDescent="0.3">
      <c r="B40" t="str">
        <f t="shared" si="11"/>
        <v>903L</v>
      </c>
      <c r="C40">
        <f t="shared" si="12"/>
        <v>4.5999999999999999E-2</v>
      </c>
      <c r="D40">
        <f t="shared" si="12"/>
        <v>0.88</v>
      </c>
      <c r="E40">
        <f t="shared" si="13"/>
        <v>4</v>
      </c>
      <c r="G40" t="s">
        <v>232</v>
      </c>
      <c r="H40">
        <v>0.05</v>
      </c>
      <c r="I40">
        <v>0.73599999999999999</v>
      </c>
      <c r="J40">
        <v>4</v>
      </c>
      <c r="U40" s="1" t="s">
        <v>294</v>
      </c>
      <c r="V40" s="1" t="str">
        <f>V20</f>
        <v>402L</v>
      </c>
      <c r="W40" s="13">
        <f t="shared" ref="W40:Y40" si="18">W20</f>
        <v>5.7000000000000002E-2</v>
      </c>
      <c r="X40" s="13">
        <f t="shared" si="18"/>
        <v>0.83099999999999996</v>
      </c>
      <c r="Y40" s="13">
        <f t="shared" si="18"/>
        <v>4</v>
      </c>
      <c r="Z40" s="1" t="str">
        <f>Z20</f>
        <v>402L</v>
      </c>
      <c r="AA40" s="13">
        <f t="shared" ref="AA40:AC40" si="19">AA20</f>
        <v>8.6999999999999994E-2</v>
      </c>
      <c r="AB40" s="13">
        <f t="shared" si="19"/>
        <v>0.874</v>
      </c>
      <c r="AC40" s="13">
        <f t="shared" si="19"/>
        <v>4</v>
      </c>
      <c r="AF40" s="8"/>
      <c r="AG40" s="9"/>
      <c r="AH40" s="9"/>
      <c r="AI40" s="9"/>
    </row>
    <row r="41" spans="2:35" ht="15.6" x14ac:dyDescent="0.3">
      <c r="B41" t="str">
        <f t="shared" si="11"/>
        <v>702L</v>
      </c>
      <c r="C41">
        <f t="shared" si="12"/>
        <v>5.8000000000000003E-2</v>
      </c>
      <c r="D41">
        <f t="shared" si="12"/>
        <v>0.85</v>
      </c>
      <c r="E41">
        <f t="shared" si="13"/>
        <v>4</v>
      </c>
      <c r="G41" t="s">
        <v>233</v>
      </c>
      <c r="H41">
        <v>4.4999999999999998E-2</v>
      </c>
      <c r="I41">
        <v>0.73699999999999999</v>
      </c>
      <c r="J41">
        <v>4</v>
      </c>
      <c r="U41" s="1" t="s">
        <v>295</v>
      </c>
      <c r="V41" s="1" t="str">
        <f>V24</f>
        <v>301L</v>
      </c>
      <c r="W41" s="16">
        <f t="shared" ref="W41:Y41" si="20">W24</f>
        <v>6.5000000000000002E-2</v>
      </c>
      <c r="X41" s="16">
        <f t="shared" si="20"/>
        <v>0.81799999999999995</v>
      </c>
      <c r="Y41" s="16">
        <f t="shared" si="20"/>
        <v>4</v>
      </c>
      <c r="Z41" s="1" t="str">
        <f>Z24</f>
        <v>301L</v>
      </c>
      <c r="AA41" s="13">
        <f t="shared" ref="AA41:AC41" si="21">AA24</f>
        <v>0.107</v>
      </c>
      <c r="AB41" s="13">
        <f t="shared" si="21"/>
        <v>0.88</v>
      </c>
      <c r="AC41" s="13">
        <f t="shared" si="21"/>
        <v>4</v>
      </c>
      <c r="AF41" s="8"/>
      <c r="AG41" s="9"/>
      <c r="AH41" s="9"/>
      <c r="AI41" s="9"/>
    </row>
    <row r="42" spans="2:35" ht="15.6" x14ac:dyDescent="0.3">
      <c r="B42" t="str">
        <f t="shared" si="11"/>
        <v>602L</v>
      </c>
      <c r="C42">
        <f t="shared" si="12"/>
        <v>5.7000000000000002E-2</v>
      </c>
      <c r="D42">
        <f t="shared" si="12"/>
        <v>0.84499999999999997</v>
      </c>
      <c r="E42">
        <f t="shared" si="13"/>
        <v>4</v>
      </c>
      <c r="G42" t="s">
        <v>231</v>
      </c>
      <c r="H42">
        <v>4.2999999999999997E-2</v>
      </c>
      <c r="I42">
        <v>0.747</v>
      </c>
      <c r="J42">
        <v>4</v>
      </c>
      <c r="U42" s="1" t="s">
        <v>296</v>
      </c>
      <c r="V42" s="1" t="str">
        <f>V26</f>
        <v>202L</v>
      </c>
      <c r="W42" s="13">
        <f t="shared" ref="W42:Y42" si="22">W26</f>
        <v>3.6999999999999998E-2</v>
      </c>
      <c r="X42" s="13">
        <f t="shared" si="22"/>
        <v>0.88300000000000001</v>
      </c>
      <c r="Y42" s="13">
        <f t="shared" si="22"/>
        <v>4</v>
      </c>
      <c r="Z42" s="1" t="str">
        <f>Z26</f>
        <v>202L</v>
      </c>
      <c r="AA42" s="13">
        <f t="shared" ref="AA42:AC42" si="23">AA26</f>
        <v>0.06</v>
      </c>
      <c r="AB42" s="13">
        <f t="shared" si="23"/>
        <v>0.88600000000000001</v>
      </c>
      <c r="AC42" s="13">
        <f t="shared" si="23"/>
        <v>4</v>
      </c>
      <c r="AF42" s="8"/>
      <c r="AG42" s="9"/>
      <c r="AH42" s="9"/>
      <c r="AI42" s="9"/>
    </row>
    <row r="43" spans="2:35" x14ac:dyDescent="0.3">
      <c r="B43" t="str">
        <f t="shared" si="11"/>
        <v>502L</v>
      </c>
      <c r="C43">
        <f t="shared" si="12"/>
        <v>5.7000000000000002E-2</v>
      </c>
      <c r="D43">
        <f t="shared" si="12"/>
        <v>0.84199999999999997</v>
      </c>
      <c r="E43">
        <f t="shared" si="13"/>
        <v>4</v>
      </c>
      <c r="G43" t="s">
        <v>225</v>
      </c>
      <c r="H43">
        <v>0.04</v>
      </c>
      <c r="I43">
        <v>0.81699999999999995</v>
      </c>
      <c r="J43">
        <v>4</v>
      </c>
    </row>
    <row r="44" spans="2:35" x14ac:dyDescent="0.3">
      <c r="B44" t="str">
        <f t="shared" si="11"/>
        <v>501L</v>
      </c>
      <c r="C44">
        <f t="shared" si="12"/>
        <v>5.8000000000000003E-2</v>
      </c>
      <c r="D44">
        <f t="shared" si="12"/>
        <v>0.84099999999999997</v>
      </c>
      <c r="E44">
        <f t="shared" si="13"/>
        <v>4</v>
      </c>
      <c r="G44" t="s">
        <v>222</v>
      </c>
      <c r="H44">
        <v>3.6999999999999998E-2</v>
      </c>
      <c r="I44">
        <v>0.82799999999999996</v>
      </c>
      <c r="J44">
        <v>4</v>
      </c>
      <c r="V44" s="31"/>
      <c r="W44" s="31"/>
      <c r="X44" s="31"/>
      <c r="Y44" s="31"/>
    </row>
    <row r="45" spans="2:35" x14ac:dyDescent="0.3">
      <c r="B45" t="str">
        <f t="shared" si="11"/>
        <v>601L</v>
      </c>
      <c r="C45">
        <f t="shared" si="12"/>
        <v>5.8000000000000003E-2</v>
      </c>
      <c r="D45">
        <f t="shared" si="12"/>
        <v>0.83599999999999997</v>
      </c>
      <c r="E45">
        <f t="shared" si="13"/>
        <v>4</v>
      </c>
      <c r="G45" t="s">
        <v>215</v>
      </c>
      <c r="H45">
        <v>5.8000000000000003E-2</v>
      </c>
      <c r="I45">
        <v>0.85</v>
      </c>
      <c r="J45">
        <v>4</v>
      </c>
      <c r="V45" s="31"/>
      <c r="W45" s="8"/>
      <c r="X45" s="8"/>
      <c r="Y45" s="8"/>
    </row>
    <row r="46" spans="2:35" x14ac:dyDescent="0.3">
      <c r="B46" t="str">
        <f t="shared" si="11"/>
        <v>402L</v>
      </c>
      <c r="C46">
        <f t="shared" si="12"/>
        <v>5.7000000000000002E-2</v>
      </c>
      <c r="D46">
        <f t="shared" si="12"/>
        <v>0.83099999999999996</v>
      </c>
      <c r="E46">
        <f t="shared" si="13"/>
        <v>4</v>
      </c>
      <c r="G46" t="s">
        <v>223</v>
      </c>
      <c r="H46">
        <v>6.2E-2</v>
      </c>
      <c r="I46">
        <v>0.82399999999999995</v>
      </c>
      <c r="J46">
        <v>4</v>
      </c>
      <c r="V46" s="8"/>
      <c r="W46" s="9"/>
      <c r="X46" s="9"/>
      <c r="Y46" s="9"/>
    </row>
    <row r="47" spans="2:35" x14ac:dyDescent="0.3">
      <c r="B47" t="str">
        <f t="shared" si="11"/>
        <v>401L</v>
      </c>
      <c r="C47">
        <f t="shared" si="12"/>
        <v>5.6000000000000001E-2</v>
      </c>
      <c r="D47">
        <f t="shared" si="12"/>
        <v>0.83</v>
      </c>
      <c r="E47">
        <f t="shared" si="13"/>
        <v>4</v>
      </c>
      <c r="G47" t="s">
        <v>226</v>
      </c>
      <c r="H47">
        <v>3.9E-2</v>
      </c>
      <c r="I47">
        <v>0.80900000000000005</v>
      </c>
      <c r="J47">
        <v>4</v>
      </c>
      <c r="V47" s="8"/>
      <c r="W47" s="9"/>
      <c r="X47" s="9"/>
      <c r="Y47" s="9"/>
    </row>
    <row r="48" spans="2:35" x14ac:dyDescent="0.3">
      <c r="B48" t="str">
        <f t="shared" si="11"/>
        <v>703L</v>
      </c>
      <c r="C48">
        <f t="shared" si="12"/>
        <v>3.6999999999999998E-2</v>
      </c>
      <c r="D48">
        <f t="shared" si="12"/>
        <v>0.82799999999999996</v>
      </c>
      <c r="E48">
        <f t="shared" si="13"/>
        <v>4</v>
      </c>
      <c r="G48" t="s">
        <v>216</v>
      </c>
      <c r="H48">
        <v>5.7000000000000002E-2</v>
      </c>
      <c r="I48">
        <v>0.84499999999999997</v>
      </c>
      <c r="J48">
        <v>4</v>
      </c>
      <c r="V48" s="8"/>
      <c r="W48" s="9"/>
      <c r="X48" s="9"/>
      <c r="Y48" s="9"/>
    </row>
    <row r="49" spans="2:25" x14ac:dyDescent="0.3">
      <c r="B49" t="str">
        <f t="shared" si="11"/>
        <v>701L</v>
      </c>
      <c r="C49">
        <f t="shared" si="12"/>
        <v>6.2E-2</v>
      </c>
      <c r="D49">
        <f t="shared" si="12"/>
        <v>0.82399999999999995</v>
      </c>
      <c r="E49">
        <f t="shared" si="13"/>
        <v>4</v>
      </c>
      <c r="G49" t="s">
        <v>221</v>
      </c>
      <c r="H49">
        <v>5.8000000000000003E-2</v>
      </c>
      <c r="I49">
        <v>0.83599999999999997</v>
      </c>
      <c r="J49">
        <v>4</v>
      </c>
      <c r="V49" s="8"/>
      <c r="W49" s="9"/>
      <c r="X49" s="9"/>
      <c r="Y49" s="9"/>
    </row>
    <row r="50" spans="2:25" x14ac:dyDescent="0.3">
      <c r="B50" t="str">
        <f t="shared" si="11"/>
        <v>302L</v>
      </c>
      <c r="C50">
        <f t="shared" si="12"/>
        <v>6.3E-2</v>
      </c>
      <c r="D50">
        <f t="shared" si="12"/>
        <v>0.81799999999999995</v>
      </c>
      <c r="E50">
        <f t="shared" si="13"/>
        <v>4</v>
      </c>
      <c r="G50" t="s">
        <v>228</v>
      </c>
      <c r="H50">
        <v>3.9E-2</v>
      </c>
      <c r="I50">
        <v>0.78800000000000003</v>
      </c>
      <c r="J50">
        <v>4</v>
      </c>
      <c r="V50" s="8"/>
      <c r="W50" s="9"/>
      <c r="X50" s="9"/>
      <c r="Y50" s="9"/>
    </row>
    <row r="51" spans="2:25" x14ac:dyDescent="0.3">
      <c r="B51" t="str">
        <f t="shared" si="11"/>
        <v>301L</v>
      </c>
      <c r="C51">
        <f t="shared" si="12"/>
        <v>6.5000000000000002E-2</v>
      </c>
      <c r="D51">
        <f t="shared" si="12"/>
        <v>0.81799999999999995</v>
      </c>
      <c r="E51">
        <f t="shared" si="13"/>
        <v>4</v>
      </c>
      <c r="G51" t="s">
        <v>217</v>
      </c>
      <c r="H51">
        <v>5.7000000000000002E-2</v>
      </c>
      <c r="I51">
        <v>0.84199999999999997</v>
      </c>
      <c r="J51">
        <v>4</v>
      </c>
      <c r="V51" s="8"/>
      <c r="W51" s="9"/>
      <c r="X51" s="9"/>
      <c r="Y51" s="9"/>
    </row>
    <row r="52" spans="2:25" x14ac:dyDescent="0.3">
      <c r="B52" t="str">
        <f t="shared" si="11"/>
        <v>801L</v>
      </c>
      <c r="C52">
        <f t="shared" si="12"/>
        <v>0.04</v>
      </c>
      <c r="D52">
        <f t="shared" si="12"/>
        <v>0.81699999999999995</v>
      </c>
      <c r="E52">
        <f t="shared" si="13"/>
        <v>4</v>
      </c>
      <c r="G52" t="s">
        <v>218</v>
      </c>
      <c r="H52">
        <v>5.8000000000000003E-2</v>
      </c>
      <c r="I52">
        <v>0.84099999999999997</v>
      </c>
      <c r="J52">
        <v>4</v>
      </c>
      <c r="V52" s="8"/>
      <c r="W52" s="9"/>
      <c r="X52" s="9"/>
      <c r="Y52" s="9"/>
    </row>
    <row r="53" spans="2:25" x14ac:dyDescent="0.3">
      <c r="B53" t="str">
        <f t="shared" si="11"/>
        <v>603L</v>
      </c>
      <c r="C53">
        <f t="shared" si="12"/>
        <v>3.9E-2</v>
      </c>
      <c r="D53">
        <f t="shared" si="12"/>
        <v>0.80900000000000005</v>
      </c>
      <c r="E53">
        <f t="shared" si="13"/>
        <v>4</v>
      </c>
      <c r="G53" t="s">
        <v>229</v>
      </c>
      <c r="H53">
        <v>0.04</v>
      </c>
      <c r="I53">
        <v>0.76300000000000001</v>
      </c>
      <c r="J53">
        <v>4</v>
      </c>
      <c r="V53" s="8"/>
      <c r="W53" s="9"/>
      <c r="X53" s="9"/>
      <c r="Y53" s="9"/>
    </row>
    <row r="54" spans="2:25" x14ac:dyDescent="0.3">
      <c r="B54" t="str">
        <f t="shared" si="11"/>
        <v>503L</v>
      </c>
      <c r="C54">
        <f t="shared" si="12"/>
        <v>3.9E-2</v>
      </c>
      <c r="D54">
        <f t="shared" si="12"/>
        <v>0.78800000000000003</v>
      </c>
      <c r="E54">
        <f t="shared" si="13"/>
        <v>4</v>
      </c>
      <c r="G54" t="s">
        <v>219</v>
      </c>
      <c r="H54">
        <v>5.7000000000000002E-2</v>
      </c>
      <c r="I54">
        <v>0.83099999999999996</v>
      </c>
      <c r="J54">
        <v>4</v>
      </c>
    </row>
    <row r="55" spans="2:25" x14ac:dyDescent="0.3">
      <c r="B55" t="str">
        <f t="shared" si="11"/>
        <v>403L</v>
      </c>
      <c r="C55">
        <f t="shared" si="12"/>
        <v>0.04</v>
      </c>
      <c r="D55">
        <f t="shared" si="12"/>
        <v>0.76300000000000001</v>
      </c>
      <c r="E55">
        <f t="shared" si="13"/>
        <v>4</v>
      </c>
      <c r="G55" t="s">
        <v>220</v>
      </c>
      <c r="H55">
        <v>5.6000000000000001E-2</v>
      </c>
      <c r="I55">
        <v>0.83</v>
      </c>
      <c r="J55">
        <v>4</v>
      </c>
    </row>
    <row r="56" spans="2:25" x14ac:dyDescent="0.3">
      <c r="B56" t="str">
        <f t="shared" si="11"/>
        <v>802L</v>
      </c>
      <c r="C56">
        <f t="shared" si="12"/>
        <v>4.2999999999999997E-2</v>
      </c>
      <c r="D56">
        <f t="shared" si="12"/>
        <v>0.747</v>
      </c>
      <c r="E56">
        <f t="shared" si="13"/>
        <v>4</v>
      </c>
      <c r="G56" t="s">
        <v>230</v>
      </c>
      <c r="H56">
        <v>0.05</v>
      </c>
      <c r="I56">
        <v>0.746</v>
      </c>
      <c r="J56">
        <v>3</v>
      </c>
    </row>
    <row r="57" spans="2:25" x14ac:dyDescent="0.3">
      <c r="B57" t="str">
        <f t="shared" si="11"/>
        <v>303L</v>
      </c>
      <c r="C57">
        <f t="shared" si="12"/>
        <v>0.05</v>
      </c>
      <c r="D57">
        <f t="shared" si="12"/>
        <v>0.746</v>
      </c>
      <c r="E57">
        <f t="shared" si="13"/>
        <v>3</v>
      </c>
      <c r="G57" t="s">
        <v>224</v>
      </c>
      <c r="H57">
        <v>6.3E-2</v>
      </c>
      <c r="I57">
        <v>0.81799999999999995</v>
      </c>
      <c r="J57">
        <v>4</v>
      </c>
    </row>
    <row r="58" spans="2:25" x14ac:dyDescent="0.3">
      <c r="B58" t="str">
        <f t="shared" si="11"/>
        <v>803L</v>
      </c>
      <c r="C58">
        <f t="shared" si="12"/>
        <v>4.4999999999999998E-2</v>
      </c>
      <c r="D58">
        <f t="shared" si="12"/>
        <v>0.73699999999999999</v>
      </c>
      <c r="E58">
        <f t="shared" si="13"/>
        <v>4</v>
      </c>
      <c r="G58" t="s">
        <v>227</v>
      </c>
      <c r="H58">
        <v>6.5000000000000002E-2</v>
      </c>
      <c r="I58">
        <v>0.81799999999999995</v>
      </c>
      <c r="J58">
        <v>4</v>
      </c>
    </row>
    <row r="59" spans="2:25" x14ac:dyDescent="0.3">
      <c r="B59" t="str">
        <f t="shared" si="11"/>
        <v>901L</v>
      </c>
      <c r="C59">
        <f t="shared" si="12"/>
        <v>0.05</v>
      </c>
      <c r="D59">
        <f t="shared" si="12"/>
        <v>0.73599999999999999</v>
      </c>
      <c r="E59">
        <f t="shared" si="13"/>
        <v>4</v>
      </c>
      <c r="G59" t="s">
        <v>235</v>
      </c>
      <c r="H59">
        <v>4.9000000000000002E-2</v>
      </c>
      <c r="I59">
        <v>0.70799999999999996</v>
      </c>
      <c r="J59">
        <v>4</v>
      </c>
    </row>
    <row r="60" spans="2:25" x14ac:dyDescent="0.3">
      <c r="B60" t="str">
        <f t="shared" si="11"/>
        <v>902L</v>
      </c>
      <c r="C60">
        <f t="shared" si="12"/>
        <v>4.4999999999999998E-2</v>
      </c>
      <c r="D60">
        <f t="shared" si="12"/>
        <v>0.73599999999999999</v>
      </c>
      <c r="E60">
        <f t="shared" si="13"/>
        <v>4</v>
      </c>
      <c r="G60" t="s">
        <v>212</v>
      </c>
      <c r="H60">
        <v>3.6999999999999998E-2</v>
      </c>
      <c r="I60">
        <v>0.88300000000000001</v>
      </c>
      <c r="J60">
        <v>4</v>
      </c>
    </row>
    <row r="61" spans="2:25" x14ac:dyDescent="0.3">
      <c r="B61" t="str">
        <f t="shared" si="11"/>
        <v>203L</v>
      </c>
      <c r="C61">
        <f t="shared" si="12"/>
        <v>4.9000000000000002E-2</v>
      </c>
      <c r="D61">
        <f t="shared" si="12"/>
        <v>0.70799999999999996</v>
      </c>
      <c r="E61">
        <f t="shared" si="13"/>
        <v>4</v>
      </c>
      <c r="G61" t="s">
        <v>213</v>
      </c>
      <c r="H61">
        <v>3.4000000000000002E-2</v>
      </c>
      <c r="I61">
        <v>0.88300000000000001</v>
      </c>
      <c r="J61">
        <v>4</v>
      </c>
    </row>
  </sheetData>
  <sortState xmlns:xlrd2="http://schemas.microsoft.com/office/spreadsheetml/2017/richdata2" ref="G37:J61">
    <sortCondition descending="1" ref="G38:G61"/>
  </sortState>
  <mergeCells count="14">
    <mergeCell ref="U2:U3"/>
    <mergeCell ref="V2:V3"/>
    <mergeCell ref="W2:Y2"/>
    <mergeCell ref="AA2:AC2"/>
    <mergeCell ref="V33:V34"/>
    <mergeCell ref="W33:Y33"/>
    <mergeCell ref="Z2:Z3"/>
    <mergeCell ref="U33:U34"/>
    <mergeCell ref="AF33:AF34"/>
    <mergeCell ref="AG33:AI33"/>
    <mergeCell ref="V44:V45"/>
    <mergeCell ref="W44:Y44"/>
    <mergeCell ref="Z33:Z34"/>
    <mergeCell ref="AA33:AC3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7F0C9-5729-4D96-842E-D5436AE42DA6}">
  <dimension ref="B1:N61"/>
  <sheetViews>
    <sheetView topLeftCell="E7" workbookViewId="0">
      <selection activeCell="K48" sqref="K48"/>
    </sheetView>
  </sheetViews>
  <sheetFormatPr defaultRowHeight="14.4" x14ac:dyDescent="0.3"/>
  <sheetData>
    <row r="1" spans="2:14" x14ac:dyDescent="0.3">
      <c r="G1" t="s">
        <v>194</v>
      </c>
      <c r="H1" t="s">
        <v>195</v>
      </c>
      <c r="I1" t="s">
        <v>196</v>
      </c>
      <c r="J1" t="s">
        <v>197</v>
      </c>
      <c r="K1" t="s">
        <v>21</v>
      </c>
    </row>
    <row r="2" spans="2:14" x14ac:dyDescent="0.3">
      <c r="H2" t="s">
        <v>331</v>
      </c>
      <c r="I2" t="s">
        <v>332</v>
      </c>
    </row>
    <row r="3" spans="2:14" x14ac:dyDescent="0.3">
      <c r="C3" t="s">
        <v>198</v>
      </c>
      <c r="D3" t="s">
        <v>199</v>
      </c>
      <c r="E3" t="s">
        <v>333</v>
      </c>
      <c r="F3" t="s">
        <v>198</v>
      </c>
      <c r="G3" t="s">
        <v>198</v>
      </c>
      <c r="H3" t="s">
        <v>198</v>
      </c>
      <c r="I3" t="s">
        <v>334</v>
      </c>
      <c r="J3" t="s">
        <v>335</v>
      </c>
      <c r="K3" t="s">
        <v>23</v>
      </c>
      <c r="L3" t="s">
        <v>201</v>
      </c>
      <c r="M3" t="s">
        <v>336</v>
      </c>
      <c r="N3" t="s">
        <v>337</v>
      </c>
    </row>
    <row r="4" spans="2:14" x14ac:dyDescent="0.3">
      <c r="F4" t="s">
        <v>50</v>
      </c>
      <c r="G4" t="s">
        <v>202</v>
      </c>
      <c r="K4" t="s">
        <v>50</v>
      </c>
      <c r="L4" t="s">
        <v>202</v>
      </c>
      <c r="M4" t="s">
        <v>203</v>
      </c>
      <c r="N4" t="s">
        <v>50</v>
      </c>
    </row>
    <row r="5" spans="2:14" x14ac:dyDescent="0.3">
      <c r="B5" t="s">
        <v>204</v>
      </c>
      <c r="C5" t="s">
        <v>205</v>
      </c>
      <c r="D5" t="s">
        <v>206</v>
      </c>
      <c r="E5" t="s">
        <v>207</v>
      </c>
      <c r="F5" t="s">
        <v>208</v>
      </c>
      <c r="G5" t="s">
        <v>208</v>
      </c>
      <c r="H5" t="s">
        <v>205</v>
      </c>
      <c r="I5" t="s">
        <v>206</v>
      </c>
      <c r="J5" t="s">
        <v>207</v>
      </c>
      <c r="K5" t="s">
        <v>208</v>
      </c>
      <c r="L5" t="s">
        <v>208</v>
      </c>
      <c r="M5" t="s">
        <v>204</v>
      </c>
      <c r="N5" t="s">
        <v>209</v>
      </c>
    </row>
    <row r="6" spans="2:14" x14ac:dyDescent="0.3">
      <c r="C6" t="s">
        <v>210</v>
      </c>
      <c r="D6" t="s">
        <v>210</v>
      </c>
      <c r="E6" t="s">
        <v>211</v>
      </c>
      <c r="H6" t="s">
        <v>210</v>
      </c>
      <c r="I6" t="s">
        <v>210</v>
      </c>
      <c r="J6" t="s">
        <v>211</v>
      </c>
    </row>
    <row r="8" spans="2:14" x14ac:dyDescent="0.3">
      <c r="B8" t="s">
        <v>212</v>
      </c>
      <c r="C8">
        <v>43.307000000000002</v>
      </c>
      <c r="D8">
        <v>1.89</v>
      </c>
      <c r="E8">
        <v>35.969000000000001</v>
      </c>
      <c r="F8">
        <v>0.06</v>
      </c>
      <c r="G8">
        <v>0.88600000000000001</v>
      </c>
      <c r="H8">
        <v>43.307000000000002</v>
      </c>
      <c r="I8">
        <v>1.89</v>
      </c>
      <c r="J8">
        <v>35.969000000000001</v>
      </c>
      <c r="K8">
        <v>0.06</v>
      </c>
      <c r="L8">
        <v>0.88600000000000001</v>
      </c>
      <c r="M8">
        <v>39</v>
      </c>
      <c r="N8">
        <v>4</v>
      </c>
    </row>
    <row r="9" spans="2:14" x14ac:dyDescent="0.3">
      <c r="B9" t="s">
        <v>213</v>
      </c>
      <c r="C9">
        <v>43.307000000000002</v>
      </c>
      <c r="D9">
        <v>1.89</v>
      </c>
      <c r="E9">
        <v>35.969000000000001</v>
      </c>
      <c r="F9">
        <v>5.8000000000000003E-2</v>
      </c>
      <c r="G9">
        <v>0.88600000000000001</v>
      </c>
      <c r="H9">
        <v>43.307000000000002</v>
      </c>
      <c r="I9">
        <v>1.89</v>
      </c>
      <c r="J9">
        <v>35.969000000000001</v>
      </c>
      <c r="K9">
        <v>5.8000000000000003E-2</v>
      </c>
      <c r="L9">
        <v>0.88600000000000001</v>
      </c>
      <c r="M9">
        <v>38</v>
      </c>
      <c r="N9">
        <v>4</v>
      </c>
    </row>
    <row r="10" spans="2:14" x14ac:dyDescent="0.3">
      <c r="B10" t="s">
        <v>214</v>
      </c>
      <c r="C10">
        <v>43.307000000000002</v>
      </c>
      <c r="D10">
        <v>1.89</v>
      </c>
      <c r="E10">
        <v>35.969000000000001</v>
      </c>
      <c r="F10">
        <v>6.0999999999999999E-2</v>
      </c>
      <c r="G10">
        <v>0.88600000000000001</v>
      </c>
      <c r="H10">
        <v>43.307000000000002</v>
      </c>
      <c r="I10">
        <v>1.89</v>
      </c>
      <c r="J10">
        <v>35.969000000000001</v>
      </c>
      <c r="K10">
        <v>6.0999999999999999E-2</v>
      </c>
      <c r="L10">
        <v>0.88600000000000001</v>
      </c>
      <c r="M10">
        <v>160</v>
      </c>
      <c r="N10">
        <v>4</v>
      </c>
    </row>
    <row r="11" spans="2:14" x14ac:dyDescent="0.3">
      <c r="B11" t="s">
        <v>224</v>
      </c>
      <c r="C11">
        <v>43.307000000000002</v>
      </c>
      <c r="D11">
        <v>1.89</v>
      </c>
      <c r="E11">
        <v>35.969000000000001</v>
      </c>
      <c r="F11">
        <v>0.104</v>
      </c>
      <c r="G11">
        <v>0.88</v>
      </c>
      <c r="H11">
        <v>43.307000000000002</v>
      </c>
      <c r="I11">
        <v>1.89</v>
      </c>
      <c r="J11">
        <v>35.969000000000001</v>
      </c>
      <c r="K11">
        <v>0.104</v>
      </c>
      <c r="L11">
        <v>0.88</v>
      </c>
      <c r="M11">
        <v>54</v>
      </c>
      <c r="N11">
        <v>4</v>
      </c>
    </row>
    <row r="12" spans="2:14" x14ac:dyDescent="0.3">
      <c r="B12" t="s">
        <v>227</v>
      </c>
      <c r="C12">
        <v>43.307000000000002</v>
      </c>
      <c r="D12">
        <v>1.89</v>
      </c>
      <c r="E12">
        <v>35.969000000000001</v>
      </c>
      <c r="F12">
        <v>0.107</v>
      </c>
      <c r="G12">
        <v>0.88</v>
      </c>
      <c r="H12">
        <v>43.307000000000002</v>
      </c>
      <c r="I12">
        <v>1.89</v>
      </c>
      <c r="J12">
        <v>35.969000000000001</v>
      </c>
      <c r="K12">
        <v>0.107</v>
      </c>
      <c r="L12">
        <v>0.88</v>
      </c>
      <c r="M12">
        <v>53</v>
      </c>
      <c r="N12">
        <v>4</v>
      </c>
    </row>
    <row r="13" spans="2:14" x14ac:dyDescent="0.3">
      <c r="B13" t="s">
        <v>219</v>
      </c>
      <c r="C13">
        <v>43.307000000000002</v>
      </c>
      <c r="D13">
        <v>1.89</v>
      </c>
      <c r="E13">
        <v>35.969000000000001</v>
      </c>
      <c r="F13">
        <v>8.6999999999999994E-2</v>
      </c>
      <c r="G13">
        <v>0.874</v>
      </c>
      <c r="H13">
        <v>43.307000000000002</v>
      </c>
      <c r="I13">
        <v>1.89</v>
      </c>
      <c r="J13">
        <v>35.969000000000001</v>
      </c>
      <c r="K13">
        <v>8.6999999999999994E-2</v>
      </c>
      <c r="L13">
        <v>0.874</v>
      </c>
      <c r="M13">
        <v>76</v>
      </c>
      <c r="N13">
        <v>4</v>
      </c>
    </row>
    <row r="14" spans="2:14" x14ac:dyDescent="0.3">
      <c r="B14" t="s">
        <v>220</v>
      </c>
      <c r="C14">
        <v>43.307000000000002</v>
      </c>
      <c r="D14">
        <v>1.89</v>
      </c>
      <c r="E14">
        <v>35.969000000000001</v>
      </c>
      <c r="F14">
        <v>8.5999999999999993E-2</v>
      </c>
      <c r="G14">
        <v>0.873</v>
      </c>
      <c r="H14">
        <v>43.307000000000002</v>
      </c>
      <c r="I14">
        <v>1.89</v>
      </c>
      <c r="J14">
        <v>35.969000000000001</v>
      </c>
      <c r="K14">
        <v>8.5999999999999993E-2</v>
      </c>
      <c r="L14">
        <v>0.873</v>
      </c>
      <c r="M14">
        <v>75</v>
      </c>
      <c r="N14">
        <v>4</v>
      </c>
    </row>
    <row r="15" spans="2:14" x14ac:dyDescent="0.3">
      <c r="B15" t="s">
        <v>218</v>
      </c>
      <c r="C15">
        <v>43.307000000000002</v>
      </c>
      <c r="D15">
        <v>1.89</v>
      </c>
      <c r="E15">
        <v>35.969000000000001</v>
      </c>
      <c r="F15">
        <v>8.6999999999999994E-2</v>
      </c>
      <c r="G15">
        <v>0.87</v>
      </c>
      <c r="H15">
        <v>43.307000000000002</v>
      </c>
      <c r="I15">
        <v>1.89</v>
      </c>
      <c r="J15">
        <v>35.969000000000001</v>
      </c>
      <c r="K15">
        <v>8.6999999999999994E-2</v>
      </c>
      <c r="L15">
        <v>0.87</v>
      </c>
      <c r="M15">
        <v>93</v>
      </c>
      <c r="N15">
        <v>4</v>
      </c>
    </row>
    <row r="16" spans="2:14" x14ac:dyDescent="0.3">
      <c r="B16" t="s">
        <v>217</v>
      </c>
      <c r="C16">
        <v>43.307000000000002</v>
      </c>
      <c r="D16">
        <v>1.89</v>
      </c>
      <c r="E16">
        <v>35.969000000000001</v>
      </c>
      <c r="F16">
        <v>8.5999999999999993E-2</v>
      </c>
      <c r="G16">
        <v>0.86899999999999999</v>
      </c>
      <c r="H16">
        <v>43.307000000000002</v>
      </c>
      <c r="I16">
        <v>1.89</v>
      </c>
      <c r="J16">
        <v>35.969000000000001</v>
      </c>
      <c r="K16">
        <v>8.5999999999999993E-2</v>
      </c>
      <c r="L16">
        <v>0.86899999999999999</v>
      </c>
      <c r="M16">
        <v>94</v>
      </c>
      <c r="N16">
        <v>4</v>
      </c>
    </row>
    <row r="17" spans="2:14" x14ac:dyDescent="0.3">
      <c r="B17" t="s">
        <v>225</v>
      </c>
      <c r="C17">
        <v>43.307000000000002</v>
      </c>
      <c r="D17">
        <v>1.89</v>
      </c>
      <c r="E17">
        <v>35.969000000000001</v>
      </c>
      <c r="F17">
        <v>6.4000000000000001E-2</v>
      </c>
      <c r="G17">
        <v>0.86599999999999999</v>
      </c>
      <c r="H17">
        <v>43.307000000000002</v>
      </c>
      <c r="I17">
        <v>1.89</v>
      </c>
      <c r="J17">
        <v>35.969000000000001</v>
      </c>
      <c r="K17">
        <v>6.4000000000000001E-2</v>
      </c>
      <c r="L17">
        <v>0.86599999999999999</v>
      </c>
      <c r="M17">
        <v>563</v>
      </c>
      <c r="N17">
        <v>4</v>
      </c>
    </row>
    <row r="18" spans="2:14" x14ac:dyDescent="0.3">
      <c r="B18" t="s">
        <v>221</v>
      </c>
      <c r="C18">
        <v>43.307000000000002</v>
      </c>
      <c r="D18">
        <v>1.89</v>
      </c>
      <c r="E18">
        <v>35.969000000000001</v>
      </c>
      <c r="F18">
        <v>8.5999999999999993E-2</v>
      </c>
      <c r="G18">
        <v>0.86599999999999999</v>
      </c>
      <c r="H18">
        <v>43.307000000000002</v>
      </c>
      <c r="I18">
        <v>1.89</v>
      </c>
      <c r="J18">
        <v>35.969000000000001</v>
      </c>
      <c r="K18">
        <v>8.5999999999999993E-2</v>
      </c>
      <c r="L18">
        <v>0.86599999999999999</v>
      </c>
      <c r="M18">
        <v>111</v>
      </c>
      <c r="N18">
        <v>4</v>
      </c>
    </row>
    <row r="19" spans="2:14" x14ac:dyDescent="0.3">
      <c r="B19" t="s">
        <v>216</v>
      </c>
      <c r="C19">
        <v>43.307000000000002</v>
      </c>
      <c r="D19">
        <v>1.89</v>
      </c>
      <c r="E19">
        <v>35.969000000000001</v>
      </c>
      <c r="F19">
        <v>8.5000000000000006E-2</v>
      </c>
      <c r="G19">
        <v>0.86499999999999999</v>
      </c>
      <c r="H19">
        <v>43.307000000000002</v>
      </c>
      <c r="I19">
        <v>1.89</v>
      </c>
      <c r="J19">
        <v>35.969000000000001</v>
      </c>
      <c r="K19">
        <v>8.5000000000000006E-2</v>
      </c>
      <c r="L19">
        <v>0.86499999999999999</v>
      </c>
      <c r="M19">
        <v>112</v>
      </c>
      <c r="N19">
        <v>4</v>
      </c>
    </row>
    <row r="20" spans="2:14" x14ac:dyDescent="0.3">
      <c r="B20" t="s">
        <v>215</v>
      </c>
      <c r="C20">
        <v>43.307000000000002</v>
      </c>
      <c r="D20">
        <v>1.89</v>
      </c>
      <c r="E20">
        <v>35.969000000000001</v>
      </c>
      <c r="F20">
        <v>8.4000000000000005E-2</v>
      </c>
      <c r="G20">
        <v>0.86199999999999999</v>
      </c>
      <c r="H20">
        <v>43.307000000000002</v>
      </c>
      <c r="I20">
        <v>1.89</v>
      </c>
      <c r="J20">
        <v>35.969000000000001</v>
      </c>
      <c r="K20">
        <v>8.4000000000000005E-2</v>
      </c>
      <c r="L20">
        <v>0.86199999999999999</v>
      </c>
      <c r="M20">
        <v>123</v>
      </c>
      <c r="N20">
        <v>4</v>
      </c>
    </row>
    <row r="21" spans="2:14" x14ac:dyDescent="0.3">
      <c r="B21" t="s">
        <v>223</v>
      </c>
      <c r="C21">
        <v>43.307000000000002</v>
      </c>
      <c r="D21">
        <v>1.89</v>
      </c>
      <c r="E21">
        <v>35.969000000000001</v>
      </c>
      <c r="F21">
        <v>0.09</v>
      </c>
      <c r="G21">
        <v>0.86</v>
      </c>
      <c r="H21">
        <v>43.307000000000002</v>
      </c>
      <c r="I21">
        <v>1.89</v>
      </c>
      <c r="J21">
        <v>35.969000000000001</v>
      </c>
      <c r="K21">
        <v>0.09</v>
      </c>
      <c r="L21">
        <v>0.86</v>
      </c>
      <c r="M21">
        <v>119</v>
      </c>
      <c r="N21">
        <v>4</v>
      </c>
    </row>
    <row r="22" spans="2:14" x14ac:dyDescent="0.3">
      <c r="B22" t="s">
        <v>231</v>
      </c>
      <c r="C22">
        <v>43.307000000000002</v>
      </c>
      <c r="D22">
        <v>1.89</v>
      </c>
      <c r="E22">
        <v>35.969000000000001</v>
      </c>
      <c r="F22">
        <v>6.6000000000000003E-2</v>
      </c>
      <c r="G22">
        <v>0.84799999999999998</v>
      </c>
      <c r="H22">
        <v>43.307000000000002</v>
      </c>
      <c r="I22">
        <v>1.89</v>
      </c>
      <c r="J22">
        <v>35.969000000000001</v>
      </c>
      <c r="K22">
        <v>6.6000000000000003E-2</v>
      </c>
      <c r="L22">
        <v>0.84799999999999998</v>
      </c>
      <c r="M22">
        <v>564</v>
      </c>
      <c r="N22">
        <v>4</v>
      </c>
    </row>
    <row r="23" spans="2:14" x14ac:dyDescent="0.3">
      <c r="B23" t="s">
        <v>222</v>
      </c>
      <c r="C23">
        <v>43.307000000000002</v>
      </c>
      <c r="D23">
        <v>1.89</v>
      </c>
      <c r="E23">
        <v>35.969000000000001</v>
      </c>
      <c r="F23">
        <v>5.8000000000000003E-2</v>
      </c>
      <c r="G23">
        <v>0.83299999999999996</v>
      </c>
      <c r="H23">
        <v>43.307000000000002</v>
      </c>
      <c r="I23">
        <v>1.89</v>
      </c>
      <c r="J23">
        <v>35.969000000000001</v>
      </c>
      <c r="K23">
        <v>5.8000000000000003E-2</v>
      </c>
      <c r="L23">
        <v>0.83299999999999996</v>
      </c>
      <c r="M23">
        <v>395</v>
      </c>
      <c r="N23">
        <v>4</v>
      </c>
    </row>
    <row r="24" spans="2:14" x14ac:dyDescent="0.3">
      <c r="B24" t="s">
        <v>233</v>
      </c>
      <c r="C24">
        <v>43.307000000000002</v>
      </c>
      <c r="D24">
        <v>1.89</v>
      </c>
      <c r="E24">
        <v>35.969000000000001</v>
      </c>
      <c r="F24">
        <v>6.9000000000000006E-2</v>
      </c>
      <c r="G24">
        <v>0.82099999999999995</v>
      </c>
      <c r="H24">
        <v>43.307000000000002</v>
      </c>
      <c r="I24">
        <v>1.89</v>
      </c>
      <c r="J24">
        <v>35.969000000000001</v>
      </c>
      <c r="K24">
        <v>6.9000000000000006E-2</v>
      </c>
      <c r="L24">
        <v>0.82099999999999995</v>
      </c>
      <c r="M24">
        <v>42</v>
      </c>
      <c r="N24">
        <v>4</v>
      </c>
    </row>
    <row r="25" spans="2:14" x14ac:dyDescent="0.3">
      <c r="B25" t="s">
        <v>226</v>
      </c>
      <c r="C25">
        <v>43.307000000000002</v>
      </c>
      <c r="D25">
        <v>1.89</v>
      </c>
      <c r="E25">
        <v>35.969000000000001</v>
      </c>
      <c r="F25">
        <v>6.3E-2</v>
      </c>
      <c r="G25">
        <v>0.81299999999999994</v>
      </c>
      <c r="H25">
        <v>43.307000000000002</v>
      </c>
      <c r="I25">
        <v>1.89</v>
      </c>
      <c r="J25">
        <v>35.969000000000001</v>
      </c>
      <c r="K25">
        <v>6.3E-2</v>
      </c>
      <c r="L25">
        <v>0.81299999999999994</v>
      </c>
      <c r="M25">
        <v>356</v>
      </c>
      <c r="N25">
        <v>4</v>
      </c>
    </row>
    <row r="26" spans="2:14" x14ac:dyDescent="0.3">
      <c r="B26" t="s">
        <v>234</v>
      </c>
      <c r="C26">
        <v>43.307000000000002</v>
      </c>
      <c r="D26">
        <v>1.89</v>
      </c>
      <c r="E26">
        <v>35.969000000000001</v>
      </c>
      <c r="F26">
        <v>6.5000000000000002E-2</v>
      </c>
      <c r="G26">
        <v>0.80800000000000005</v>
      </c>
      <c r="H26">
        <v>43.307000000000002</v>
      </c>
      <c r="I26">
        <v>1.89</v>
      </c>
      <c r="J26">
        <v>35.969000000000001</v>
      </c>
      <c r="K26">
        <v>6.5000000000000002E-2</v>
      </c>
      <c r="L26">
        <v>0.80800000000000005</v>
      </c>
      <c r="M26">
        <v>162</v>
      </c>
      <c r="N26">
        <v>4</v>
      </c>
    </row>
    <row r="27" spans="2:14" x14ac:dyDescent="0.3">
      <c r="B27" t="s">
        <v>232</v>
      </c>
      <c r="C27">
        <v>43.307000000000002</v>
      </c>
      <c r="D27">
        <v>1.89</v>
      </c>
      <c r="E27">
        <v>35.969000000000001</v>
      </c>
      <c r="F27">
        <v>6.9000000000000006E-2</v>
      </c>
      <c r="G27">
        <v>0.80300000000000005</v>
      </c>
      <c r="H27">
        <v>43.307000000000002</v>
      </c>
      <c r="I27">
        <v>1.89</v>
      </c>
      <c r="J27">
        <v>35.969000000000001</v>
      </c>
      <c r="K27">
        <v>6.9000000000000006E-2</v>
      </c>
      <c r="L27">
        <v>0.80300000000000005</v>
      </c>
      <c r="M27">
        <v>157</v>
      </c>
      <c r="N27">
        <v>4</v>
      </c>
    </row>
    <row r="28" spans="2:14" x14ac:dyDescent="0.3">
      <c r="B28" t="s">
        <v>228</v>
      </c>
      <c r="C28">
        <v>43.307000000000002</v>
      </c>
      <c r="D28">
        <v>1.89</v>
      </c>
      <c r="E28">
        <v>35.969000000000001</v>
      </c>
      <c r="F28">
        <v>6.4000000000000001E-2</v>
      </c>
      <c r="G28">
        <v>0.79</v>
      </c>
      <c r="H28">
        <v>43.307000000000002</v>
      </c>
      <c r="I28">
        <v>1.89</v>
      </c>
      <c r="J28">
        <v>35.969000000000001</v>
      </c>
      <c r="K28">
        <v>6.4000000000000001E-2</v>
      </c>
      <c r="L28">
        <v>0.79</v>
      </c>
      <c r="M28">
        <v>317</v>
      </c>
      <c r="N28">
        <v>4</v>
      </c>
    </row>
    <row r="29" spans="2:14" x14ac:dyDescent="0.3">
      <c r="B29" t="s">
        <v>229</v>
      </c>
      <c r="C29">
        <v>43.307000000000002</v>
      </c>
      <c r="D29">
        <v>1.89</v>
      </c>
      <c r="E29">
        <v>35.969000000000001</v>
      </c>
      <c r="F29">
        <v>6.6000000000000003E-2</v>
      </c>
      <c r="G29">
        <v>0.76500000000000001</v>
      </c>
      <c r="H29">
        <v>43.307000000000002</v>
      </c>
      <c r="I29">
        <v>1.89</v>
      </c>
      <c r="J29">
        <v>35.969000000000001</v>
      </c>
      <c r="K29">
        <v>6.6000000000000003E-2</v>
      </c>
      <c r="L29">
        <v>0.76500000000000001</v>
      </c>
      <c r="M29">
        <v>271</v>
      </c>
      <c r="N29">
        <v>4</v>
      </c>
    </row>
    <row r="30" spans="2:14" x14ac:dyDescent="0.3">
      <c r="B30" t="s">
        <v>235</v>
      </c>
      <c r="C30">
        <v>43.307000000000002</v>
      </c>
      <c r="D30">
        <v>1.89</v>
      </c>
      <c r="E30">
        <v>35.969000000000001</v>
      </c>
      <c r="F30">
        <v>7.6999999999999999E-2</v>
      </c>
      <c r="G30">
        <v>0.75</v>
      </c>
      <c r="H30">
        <v>43.307000000000002</v>
      </c>
      <c r="I30">
        <v>1.89</v>
      </c>
      <c r="J30">
        <v>35.969000000000001</v>
      </c>
      <c r="K30">
        <v>7.6999999999999999E-2</v>
      </c>
      <c r="L30">
        <v>0.75</v>
      </c>
      <c r="M30">
        <v>32</v>
      </c>
      <c r="N30">
        <v>3</v>
      </c>
    </row>
    <row r="31" spans="2:14" x14ac:dyDescent="0.3">
      <c r="B31" t="s">
        <v>230</v>
      </c>
      <c r="C31">
        <v>43.307000000000002</v>
      </c>
      <c r="D31">
        <v>1.89</v>
      </c>
      <c r="E31">
        <v>35.969000000000001</v>
      </c>
      <c r="F31">
        <v>8.3000000000000004E-2</v>
      </c>
      <c r="G31">
        <v>0.747</v>
      </c>
      <c r="H31">
        <v>43.307000000000002</v>
      </c>
      <c r="I31">
        <v>1.89</v>
      </c>
      <c r="J31">
        <v>35.969000000000001</v>
      </c>
      <c r="K31">
        <v>8.3000000000000004E-2</v>
      </c>
      <c r="L31">
        <v>0.747</v>
      </c>
      <c r="M31">
        <v>46</v>
      </c>
      <c r="N31">
        <v>3</v>
      </c>
    </row>
    <row r="33" spans="2:11" x14ac:dyDescent="0.3">
      <c r="B33" t="s">
        <v>36</v>
      </c>
    </row>
    <row r="37" spans="2:11" x14ac:dyDescent="0.3">
      <c r="B37" s="15" t="s">
        <v>326</v>
      </c>
      <c r="H37" s="15" t="s">
        <v>327</v>
      </c>
    </row>
    <row r="38" spans="2:11" x14ac:dyDescent="0.3">
      <c r="B38" t="str">
        <f t="shared" ref="B38:B61" si="0">B8</f>
        <v>202L</v>
      </c>
      <c r="C38">
        <f t="shared" ref="C38:D61" si="1">F8</f>
        <v>0.06</v>
      </c>
      <c r="D38">
        <f t="shared" si="1"/>
        <v>0.88600000000000001</v>
      </c>
      <c r="E38">
        <f t="shared" ref="E38:E61" si="2">N8</f>
        <v>4</v>
      </c>
      <c r="H38" t="s">
        <v>214</v>
      </c>
      <c r="I38">
        <v>6.0999999999999999E-2</v>
      </c>
      <c r="J38">
        <v>0.88600000000000001</v>
      </c>
      <c r="K38">
        <v>4</v>
      </c>
    </row>
    <row r="39" spans="2:11" x14ac:dyDescent="0.3">
      <c r="B39" t="str">
        <f>B9</f>
        <v>201L</v>
      </c>
      <c r="C39">
        <f t="shared" si="1"/>
        <v>5.8000000000000003E-2</v>
      </c>
      <c r="D39">
        <f t="shared" si="1"/>
        <v>0.88600000000000001</v>
      </c>
      <c r="E39">
        <f t="shared" si="2"/>
        <v>4</v>
      </c>
      <c r="H39" t="s">
        <v>234</v>
      </c>
      <c r="I39">
        <v>6.5000000000000002E-2</v>
      </c>
      <c r="J39">
        <v>0.80800000000000005</v>
      </c>
      <c r="K39">
        <v>4</v>
      </c>
    </row>
    <row r="40" spans="2:11" x14ac:dyDescent="0.3">
      <c r="B40" t="str">
        <f t="shared" si="0"/>
        <v>903L</v>
      </c>
      <c r="C40">
        <f t="shared" si="1"/>
        <v>6.0999999999999999E-2</v>
      </c>
      <c r="D40">
        <f t="shared" si="1"/>
        <v>0.88600000000000001</v>
      </c>
      <c r="E40">
        <f t="shared" si="2"/>
        <v>4</v>
      </c>
      <c r="H40" t="s">
        <v>232</v>
      </c>
      <c r="I40">
        <v>6.9000000000000006E-2</v>
      </c>
      <c r="J40">
        <v>0.80300000000000005</v>
      </c>
      <c r="K40">
        <v>4</v>
      </c>
    </row>
    <row r="41" spans="2:11" x14ac:dyDescent="0.3">
      <c r="B41" t="str">
        <f t="shared" si="0"/>
        <v>302L</v>
      </c>
      <c r="C41">
        <f t="shared" si="1"/>
        <v>0.104</v>
      </c>
      <c r="D41">
        <f t="shared" si="1"/>
        <v>0.88</v>
      </c>
      <c r="E41">
        <f t="shared" si="2"/>
        <v>4</v>
      </c>
      <c r="H41" t="s">
        <v>233</v>
      </c>
      <c r="I41">
        <v>6.9000000000000006E-2</v>
      </c>
      <c r="J41">
        <v>0.82099999999999995</v>
      </c>
      <c r="K41">
        <v>4</v>
      </c>
    </row>
    <row r="42" spans="2:11" x14ac:dyDescent="0.3">
      <c r="B42" t="str">
        <f t="shared" si="0"/>
        <v>301L</v>
      </c>
      <c r="C42">
        <f t="shared" si="1"/>
        <v>0.107</v>
      </c>
      <c r="D42">
        <f t="shared" si="1"/>
        <v>0.88</v>
      </c>
      <c r="E42">
        <f t="shared" si="2"/>
        <v>4</v>
      </c>
      <c r="H42" t="s">
        <v>231</v>
      </c>
      <c r="I42">
        <v>6.6000000000000003E-2</v>
      </c>
      <c r="J42">
        <v>0.84799999999999998</v>
      </c>
      <c r="K42">
        <v>4</v>
      </c>
    </row>
    <row r="43" spans="2:11" x14ac:dyDescent="0.3">
      <c r="B43" t="str">
        <f t="shared" si="0"/>
        <v>402L</v>
      </c>
      <c r="C43">
        <f t="shared" si="1"/>
        <v>8.6999999999999994E-2</v>
      </c>
      <c r="D43">
        <f t="shared" si="1"/>
        <v>0.874</v>
      </c>
      <c r="E43">
        <f t="shared" si="2"/>
        <v>4</v>
      </c>
      <c r="H43" t="s">
        <v>225</v>
      </c>
      <c r="I43">
        <v>6.4000000000000001E-2</v>
      </c>
      <c r="J43">
        <v>0.86599999999999999</v>
      </c>
      <c r="K43">
        <v>4</v>
      </c>
    </row>
    <row r="44" spans="2:11" x14ac:dyDescent="0.3">
      <c r="B44" t="str">
        <f t="shared" si="0"/>
        <v>401L</v>
      </c>
      <c r="C44">
        <f t="shared" si="1"/>
        <v>8.5999999999999993E-2</v>
      </c>
      <c r="D44">
        <f t="shared" si="1"/>
        <v>0.873</v>
      </c>
      <c r="E44">
        <f t="shared" si="2"/>
        <v>4</v>
      </c>
      <c r="H44" t="s">
        <v>222</v>
      </c>
      <c r="I44">
        <v>5.8000000000000003E-2</v>
      </c>
      <c r="J44">
        <v>0.83299999999999996</v>
      </c>
      <c r="K44">
        <v>4</v>
      </c>
    </row>
    <row r="45" spans="2:11" x14ac:dyDescent="0.3">
      <c r="B45" t="str">
        <f t="shared" si="0"/>
        <v>501L</v>
      </c>
      <c r="C45">
        <f t="shared" si="1"/>
        <v>8.6999999999999994E-2</v>
      </c>
      <c r="D45">
        <f t="shared" si="1"/>
        <v>0.87</v>
      </c>
      <c r="E45">
        <f t="shared" si="2"/>
        <v>4</v>
      </c>
      <c r="H45" t="s">
        <v>215</v>
      </c>
      <c r="I45">
        <v>8.4000000000000005E-2</v>
      </c>
      <c r="J45">
        <v>0.86199999999999999</v>
      </c>
      <c r="K45">
        <v>4</v>
      </c>
    </row>
    <row r="46" spans="2:11" x14ac:dyDescent="0.3">
      <c r="B46" t="str">
        <f t="shared" si="0"/>
        <v>502L</v>
      </c>
      <c r="C46">
        <f t="shared" si="1"/>
        <v>8.5999999999999993E-2</v>
      </c>
      <c r="D46">
        <f t="shared" si="1"/>
        <v>0.86899999999999999</v>
      </c>
      <c r="E46">
        <f t="shared" si="2"/>
        <v>4</v>
      </c>
      <c r="H46" t="s">
        <v>223</v>
      </c>
      <c r="I46">
        <v>0.09</v>
      </c>
      <c r="J46">
        <v>0.86</v>
      </c>
      <c r="K46">
        <v>4</v>
      </c>
    </row>
    <row r="47" spans="2:11" x14ac:dyDescent="0.3">
      <c r="B47" t="str">
        <f t="shared" si="0"/>
        <v>801L</v>
      </c>
      <c r="C47">
        <f t="shared" si="1"/>
        <v>6.4000000000000001E-2</v>
      </c>
      <c r="D47">
        <f t="shared" si="1"/>
        <v>0.86599999999999999</v>
      </c>
      <c r="E47">
        <f t="shared" si="2"/>
        <v>4</v>
      </c>
      <c r="H47" t="s">
        <v>226</v>
      </c>
      <c r="I47">
        <v>6.3E-2</v>
      </c>
      <c r="J47">
        <v>0.81299999999999994</v>
      </c>
      <c r="K47">
        <v>4</v>
      </c>
    </row>
    <row r="48" spans="2:11" x14ac:dyDescent="0.3">
      <c r="B48" t="str">
        <f t="shared" si="0"/>
        <v>601L</v>
      </c>
      <c r="C48">
        <f t="shared" si="1"/>
        <v>8.5999999999999993E-2</v>
      </c>
      <c r="D48">
        <f t="shared" si="1"/>
        <v>0.86599999999999999</v>
      </c>
      <c r="E48">
        <f t="shared" si="2"/>
        <v>4</v>
      </c>
      <c r="H48" t="s">
        <v>216</v>
      </c>
      <c r="I48">
        <v>8.5000000000000006E-2</v>
      </c>
      <c r="J48">
        <v>0.86499999999999999</v>
      </c>
      <c r="K48">
        <v>4</v>
      </c>
    </row>
    <row r="49" spans="2:11" x14ac:dyDescent="0.3">
      <c r="B49" t="str">
        <f t="shared" si="0"/>
        <v>602L</v>
      </c>
      <c r="C49">
        <f t="shared" si="1"/>
        <v>8.5000000000000006E-2</v>
      </c>
      <c r="D49">
        <f t="shared" si="1"/>
        <v>0.86499999999999999</v>
      </c>
      <c r="E49">
        <f t="shared" si="2"/>
        <v>4</v>
      </c>
      <c r="H49" t="s">
        <v>221</v>
      </c>
      <c r="I49">
        <v>8.5999999999999993E-2</v>
      </c>
      <c r="J49">
        <v>0.86599999999999999</v>
      </c>
      <c r="K49">
        <v>4</v>
      </c>
    </row>
    <row r="50" spans="2:11" x14ac:dyDescent="0.3">
      <c r="B50" t="str">
        <f t="shared" si="0"/>
        <v>702L</v>
      </c>
      <c r="C50">
        <f t="shared" si="1"/>
        <v>8.4000000000000005E-2</v>
      </c>
      <c r="D50">
        <f t="shared" si="1"/>
        <v>0.86199999999999999</v>
      </c>
      <c r="E50">
        <f t="shared" si="2"/>
        <v>4</v>
      </c>
      <c r="H50" t="s">
        <v>228</v>
      </c>
      <c r="I50">
        <v>6.4000000000000001E-2</v>
      </c>
      <c r="J50">
        <v>0.79</v>
      </c>
      <c r="K50">
        <v>4</v>
      </c>
    </row>
    <row r="51" spans="2:11" x14ac:dyDescent="0.3">
      <c r="B51" t="str">
        <f t="shared" si="0"/>
        <v>701L</v>
      </c>
      <c r="C51">
        <f t="shared" si="1"/>
        <v>0.09</v>
      </c>
      <c r="D51">
        <f t="shared" si="1"/>
        <v>0.86</v>
      </c>
      <c r="E51">
        <f t="shared" si="2"/>
        <v>4</v>
      </c>
      <c r="H51" t="s">
        <v>217</v>
      </c>
      <c r="I51">
        <v>8.5999999999999993E-2</v>
      </c>
      <c r="J51">
        <v>0.86899999999999999</v>
      </c>
      <c r="K51">
        <v>4</v>
      </c>
    </row>
    <row r="52" spans="2:11" x14ac:dyDescent="0.3">
      <c r="B52" t="str">
        <f t="shared" si="0"/>
        <v>802L</v>
      </c>
      <c r="C52">
        <f t="shared" si="1"/>
        <v>6.6000000000000003E-2</v>
      </c>
      <c r="D52">
        <f t="shared" si="1"/>
        <v>0.84799999999999998</v>
      </c>
      <c r="E52">
        <f t="shared" si="2"/>
        <v>4</v>
      </c>
      <c r="H52" t="s">
        <v>218</v>
      </c>
      <c r="I52">
        <v>8.6999999999999994E-2</v>
      </c>
      <c r="J52">
        <v>0.87</v>
      </c>
      <c r="K52">
        <v>4</v>
      </c>
    </row>
    <row r="53" spans="2:11" x14ac:dyDescent="0.3">
      <c r="B53" t="str">
        <f t="shared" si="0"/>
        <v>703L</v>
      </c>
      <c r="C53">
        <f t="shared" si="1"/>
        <v>5.8000000000000003E-2</v>
      </c>
      <c r="D53">
        <f t="shared" si="1"/>
        <v>0.83299999999999996</v>
      </c>
      <c r="E53">
        <f t="shared" si="2"/>
        <v>4</v>
      </c>
      <c r="H53" t="s">
        <v>229</v>
      </c>
      <c r="I53">
        <v>6.6000000000000003E-2</v>
      </c>
      <c r="J53">
        <v>0.76500000000000001</v>
      </c>
      <c r="K53">
        <v>4</v>
      </c>
    </row>
    <row r="54" spans="2:11" x14ac:dyDescent="0.3">
      <c r="B54" t="str">
        <f t="shared" si="0"/>
        <v>803L</v>
      </c>
      <c r="C54">
        <f t="shared" si="1"/>
        <v>6.9000000000000006E-2</v>
      </c>
      <c r="D54">
        <f t="shared" si="1"/>
        <v>0.82099999999999995</v>
      </c>
      <c r="E54">
        <f t="shared" si="2"/>
        <v>4</v>
      </c>
      <c r="H54" t="s">
        <v>219</v>
      </c>
      <c r="I54">
        <v>8.6999999999999994E-2</v>
      </c>
      <c r="J54">
        <v>0.874</v>
      </c>
      <c r="K54">
        <v>4</v>
      </c>
    </row>
    <row r="55" spans="2:11" x14ac:dyDescent="0.3">
      <c r="B55" t="str">
        <f t="shared" si="0"/>
        <v>603L</v>
      </c>
      <c r="C55">
        <f t="shared" si="1"/>
        <v>6.3E-2</v>
      </c>
      <c r="D55">
        <f t="shared" si="1"/>
        <v>0.81299999999999994</v>
      </c>
      <c r="E55">
        <f t="shared" si="2"/>
        <v>4</v>
      </c>
      <c r="H55" t="s">
        <v>220</v>
      </c>
      <c r="I55">
        <v>8.5999999999999993E-2</v>
      </c>
      <c r="J55">
        <v>0.873</v>
      </c>
      <c r="K55">
        <v>4</v>
      </c>
    </row>
    <row r="56" spans="2:11" x14ac:dyDescent="0.3">
      <c r="B56" t="str">
        <f t="shared" si="0"/>
        <v>902L</v>
      </c>
      <c r="C56">
        <f t="shared" si="1"/>
        <v>6.5000000000000002E-2</v>
      </c>
      <c r="D56">
        <f t="shared" si="1"/>
        <v>0.80800000000000005</v>
      </c>
      <c r="E56">
        <f t="shared" si="2"/>
        <v>4</v>
      </c>
      <c r="H56" t="s">
        <v>230</v>
      </c>
      <c r="I56">
        <v>8.3000000000000004E-2</v>
      </c>
      <c r="J56">
        <v>0.747</v>
      </c>
      <c r="K56">
        <v>3</v>
      </c>
    </row>
    <row r="57" spans="2:11" x14ac:dyDescent="0.3">
      <c r="B57" t="str">
        <f t="shared" si="0"/>
        <v>901L</v>
      </c>
      <c r="C57">
        <f t="shared" si="1"/>
        <v>6.9000000000000006E-2</v>
      </c>
      <c r="D57">
        <f t="shared" si="1"/>
        <v>0.80300000000000005</v>
      </c>
      <c r="E57">
        <f t="shared" si="2"/>
        <v>4</v>
      </c>
      <c r="H57" t="s">
        <v>224</v>
      </c>
      <c r="I57">
        <v>0.104</v>
      </c>
      <c r="J57">
        <v>0.88</v>
      </c>
      <c r="K57">
        <v>4</v>
      </c>
    </row>
    <row r="58" spans="2:11" x14ac:dyDescent="0.3">
      <c r="B58" t="str">
        <f t="shared" si="0"/>
        <v>503L</v>
      </c>
      <c r="C58">
        <f t="shared" si="1"/>
        <v>6.4000000000000001E-2</v>
      </c>
      <c r="D58">
        <f t="shared" si="1"/>
        <v>0.79</v>
      </c>
      <c r="E58">
        <f t="shared" si="2"/>
        <v>4</v>
      </c>
      <c r="H58" t="s">
        <v>227</v>
      </c>
      <c r="I58">
        <v>0.107</v>
      </c>
      <c r="J58">
        <v>0.88</v>
      </c>
      <c r="K58">
        <v>4</v>
      </c>
    </row>
    <row r="59" spans="2:11" x14ac:dyDescent="0.3">
      <c r="B59" t="str">
        <f t="shared" si="0"/>
        <v>403L</v>
      </c>
      <c r="C59">
        <f t="shared" si="1"/>
        <v>6.6000000000000003E-2</v>
      </c>
      <c r="D59">
        <f t="shared" si="1"/>
        <v>0.76500000000000001</v>
      </c>
      <c r="E59">
        <f t="shared" si="2"/>
        <v>4</v>
      </c>
      <c r="H59" t="s">
        <v>235</v>
      </c>
      <c r="I59">
        <v>7.6999999999999999E-2</v>
      </c>
      <c r="J59">
        <v>0.75</v>
      </c>
      <c r="K59">
        <v>3</v>
      </c>
    </row>
    <row r="60" spans="2:11" x14ac:dyDescent="0.3">
      <c r="B60" t="str">
        <f t="shared" si="0"/>
        <v>203L</v>
      </c>
      <c r="C60">
        <f t="shared" si="1"/>
        <v>7.6999999999999999E-2</v>
      </c>
      <c r="D60">
        <f t="shared" si="1"/>
        <v>0.75</v>
      </c>
      <c r="E60">
        <f t="shared" si="2"/>
        <v>3</v>
      </c>
      <c r="H60" t="s">
        <v>212</v>
      </c>
      <c r="I60">
        <v>0.06</v>
      </c>
      <c r="J60">
        <v>0.88600000000000001</v>
      </c>
      <c r="K60">
        <v>4</v>
      </c>
    </row>
    <row r="61" spans="2:11" x14ac:dyDescent="0.3">
      <c r="B61" t="str">
        <f t="shared" si="0"/>
        <v>303L</v>
      </c>
      <c r="C61">
        <f t="shared" si="1"/>
        <v>8.3000000000000004E-2</v>
      </c>
      <c r="D61">
        <f t="shared" si="1"/>
        <v>0.747</v>
      </c>
      <c r="E61">
        <f t="shared" si="2"/>
        <v>3</v>
      </c>
      <c r="H61" t="s">
        <v>213</v>
      </c>
      <c r="I61">
        <v>5.8000000000000003E-2</v>
      </c>
      <c r="J61">
        <v>0.88600000000000001</v>
      </c>
      <c r="K61">
        <v>4</v>
      </c>
    </row>
  </sheetData>
  <sortState xmlns:xlrd2="http://schemas.microsoft.com/office/spreadsheetml/2017/richdata2" ref="H37:K61">
    <sortCondition descending="1" ref="H38:H6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Faktor Deadload</vt:lpstr>
      <vt:lpstr>frek natural SLE</vt:lpstr>
      <vt:lpstr>frek natural RIE</vt:lpstr>
      <vt:lpstr>mass participation SLE</vt:lpstr>
      <vt:lpstr>mass participation RIE</vt:lpstr>
      <vt:lpstr>UC SLE</vt:lpstr>
      <vt:lpstr>UC RIE</vt:lpstr>
      <vt:lpstr>Joint Can SLE</vt:lpstr>
      <vt:lpstr>Joint Can RIE</vt:lpstr>
      <vt:lpstr>Pile SLE</vt:lpstr>
      <vt:lpstr>Pile 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Raihan Nafis</dc:creator>
  <cp:lastModifiedBy>Raihan Nafis</cp:lastModifiedBy>
  <dcterms:created xsi:type="dcterms:W3CDTF">2021-06-18T12:22:27Z</dcterms:created>
  <dcterms:modified xsi:type="dcterms:W3CDTF">2021-07-02T09:10:20Z</dcterms:modified>
</cp:coreProperties>
</file>