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mbervance\Downloads\"/>
    </mc:Choice>
  </mc:AlternateContent>
  <bookViews>
    <workbookView xWindow="0" yWindow="0" windowWidth="7480" windowHeight="3060" activeTab="3"/>
  </bookViews>
  <sheets>
    <sheet name="SP with costs" sheetId="2" r:id="rId1"/>
    <sheet name="SP without costs" sheetId="4" r:id="rId2"/>
    <sheet name="PPD with costs" sheetId="5" r:id="rId3"/>
    <sheet name="PPD without costs" sheetId="6" r:id="rId4"/>
  </sheets>
  <calcPr calcId="152511"/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3" i="5"/>
  <c r="C4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3" i="5"/>
  <c r="C2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2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3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2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3" i="6"/>
  <c r="C4" i="6"/>
  <c r="C5" i="6" s="1"/>
  <c r="C3" i="6"/>
  <c r="C2" i="6"/>
  <c r="C6" i="6" l="1"/>
  <c r="C7" i="6" l="1"/>
  <c r="C8" i="6" l="1"/>
  <c r="C9" i="6" l="1"/>
  <c r="C10" i="6" l="1"/>
  <c r="C11" i="6" l="1"/>
  <c r="C12" i="6" l="1"/>
  <c r="C13" i="6" l="1"/>
  <c r="C14" i="6" l="1"/>
  <c r="C15" i="6" l="1"/>
  <c r="C16" i="6" l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3" i="4"/>
  <c r="D17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3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2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3" i="4"/>
  <c r="C17" i="6" l="1"/>
</calcChain>
</file>

<file path=xl/sharedStrings.xml><?xml version="1.0" encoding="utf-8"?>
<sst xmlns="http://schemas.openxmlformats.org/spreadsheetml/2006/main" count="80" uniqueCount="12">
  <si>
    <t>Quantity</t>
  </si>
  <si>
    <t>Price</t>
  </si>
  <si>
    <t>MC</t>
  </si>
  <si>
    <t>MR</t>
  </si>
  <si>
    <t>TR</t>
  </si>
  <si>
    <t>TC</t>
  </si>
  <si>
    <t>Profit</t>
  </si>
  <si>
    <t>ATC</t>
  </si>
  <si>
    <t>Key</t>
  </si>
  <si>
    <t>CS</t>
  </si>
  <si>
    <t>PS</t>
  </si>
  <si>
    <t>DWL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</si>
</sst>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0" borderId="5" xfId="0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1957205680416"/>
          <c:y val="4.0727143079094898E-2"/>
          <c:w val="0.6994681128435104"/>
          <c:h val="0.74335931816332212"/>
        </c:manualLayout>
      </c:layout>
      <c:scatterChart>
        <c:scatterStyle val="smoothMarker"/>
        <c:varyColors val="0"/>
        <c:ser>
          <c:idx val="0"/>
          <c:order val="0"/>
          <c:tx>
            <c:v>Demand</c:v>
          </c:tx>
          <c:marker>
            <c:symbol val="none"/>
          </c:marker>
          <c:xVal>
            <c:numRef>
              <c:f>'SP with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'SP with costs'!$B$2:$B$17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MC</c:v>
          </c:tx>
          <c:marker>
            <c:symbol val="none"/>
          </c:marker>
          <c:xVal>
            <c:numRef>
              <c:f>'SP with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'SP with costs'!$F$2:$F$17</c:f>
              <c:numCache>
                <c:formatCode>General</c:formatCode>
                <c:ptCount val="16"/>
                <c:pt idx="1">
                  <c:v>15.9</c:v>
                </c:pt>
                <c:pt idx="2">
                  <c:v>6.6</c:v>
                </c:pt>
                <c:pt idx="3">
                  <c:v>4.5</c:v>
                </c:pt>
                <c:pt idx="4">
                  <c:v>5.5</c:v>
                </c:pt>
                <c:pt idx="5">
                  <c:v>6.7</c:v>
                </c:pt>
                <c:pt idx="6">
                  <c:v>7.7</c:v>
                </c:pt>
                <c:pt idx="7">
                  <c:v>9</c:v>
                </c:pt>
                <c:pt idx="8">
                  <c:v>10.9</c:v>
                </c:pt>
                <c:pt idx="9">
                  <c:v>11.3</c:v>
                </c:pt>
                <c:pt idx="10">
                  <c:v>13.2</c:v>
                </c:pt>
                <c:pt idx="11">
                  <c:v>14.5</c:v>
                </c:pt>
                <c:pt idx="12">
                  <c:v>15.5</c:v>
                </c:pt>
                <c:pt idx="13">
                  <c:v>16.8</c:v>
                </c:pt>
                <c:pt idx="14">
                  <c:v>20</c:v>
                </c:pt>
                <c:pt idx="15">
                  <c:v>22.2</c:v>
                </c:pt>
              </c:numCache>
            </c:numRef>
          </c:yVal>
          <c:smooth val="1"/>
        </c:ser>
        <c:ser>
          <c:idx val="2"/>
          <c:order val="2"/>
          <c:tx>
            <c:v>MR</c:v>
          </c:tx>
          <c:marker>
            <c:symbol val="none"/>
          </c:marker>
          <c:xVal>
            <c:numRef>
              <c:f>'SP with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'SP with costs'!$D$2:$D$11</c:f>
              <c:numCache>
                <c:formatCode>General</c:formatCode>
                <c:ptCount val="10"/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-2</c:v>
                </c:pt>
              </c:numCache>
            </c:numRef>
          </c:yVal>
          <c:smooth val="1"/>
        </c:ser>
        <c:ser>
          <c:idx val="3"/>
          <c:order val="3"/>
          <c:tx>
            <c:v>ATC</c:v>
          </c:tx>
          <c:marker>
            <c:symbol val="none"/>
          </c:marker>
          <c:xVal>
            <c:numRef>
              <c:f>'SP with costs'!$A$3:$A$17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'SP with costs'!$G$2:$G$17</c:f>
              <c:numCache>
                <c:formatCode>0.0</c:formatCode>
                <c:ptCount val="16"/>
                <c:pt idx="1">
                  <c:v>23.4</c:v>
                </c:pt>
                <c:pt idx="2">
                  <c:v>15</c:v>
                </c:pt>
                <c:pt idx="3">
                  <c:v>11.5</c:v>
                </c:pt>
                <c:pt idx="4">
                  <c:v>10</c:v>
                </c:pt>
                <c:pt idx="5">
                  <c:v>9.34</c:v>
                </c:pt>
                <c:pt idx="6">
                  <c:v>9.0666666666666664</c:v>
                </c:pt>
                <c:pt idx="7">
                  <c:v>9.0571428571428569</c:v>
                </c:pt>
                <c:pt idx="8">
                  <c:v>9.2874999999999996</c:v>
                </c:pt>
                <c:pt idx="9">
                  <c:v>9.5111111111111111</c:v>
                </c:pt>
                <c:pt idx="10">
                  <c:v>9.8800000000000008</c:v>
                </c:pt>
                <c:pt idx="11">
                  <c:v>10.3</c:v>
                </c:pt>
                <c:pt idx="12">
                  <c:v>10.733333333333333</c:v>
                </c:pt>
                <c:pt idx="13">
                  <c:v>11.2</c:v>
                </c:pt>
                <c:pt idx="14">
                  <c:v>11.828571428571429</c:v>
                </c:pt>
                <c:pt idx="15">
                  <c:v>12.52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00384"/>
        <c:axId val="400701560"/>
      </c:scatterChart>
      <c:valAx>
        <c:axId val="400700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0701560"/>
        <c:crosses val="autoZero"/>
        <c:crossBetween val="midCat"/>
      </c:valAx>
      <c:valAx>
        <c:axId val="400701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400700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1957205680416"/>
          <c:y val="4.0727143079094898E-2"/>
          <c:w val="0.6994681128435104"/>
          <c:h val="0.74335931816332212"/>
        </c:manualLayout>
      </c:layout>
      <c:scatterChart>
        <c:scatterStyle val="smoothMarker"/>
        <c:varyColors val="0"/>
        <c:ser>
          <c:idx val="0"/>
          <c:order val="0"/>
          <c:tx>
            <c:v>Demand</c:v>
          </c:tx>
          <c:marker>
            <c:symbol val="none"/>
          </c:marker>
          <c:xVal>
            <c:numRef>
              <c:f>'SP without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'SP without costs'!$B$2:$B$17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MC</c:v>
          </c:tx>
          <c:marker>
            <c:symbol val="none"/>
          </c:marker>
          <c:xVal>
            <c:numRef>
              <c:f>'SP without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'SP without costs'!$F$2:$F$17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MR</c:v>
          </c:tx>
          <c:marker>
            <c:symbol val="none"/>
          </c:marker>
          <c:xVal>
            <c:numRef>
              <c:f>'SP without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'SP without costs'!$D$2:$D$11</c:f>
              <c:numCache>
                <c:formatCode>General</c:formatCode>
                <c:ptCount val="10"/>
                <c:pt idx="1">
                  <c:v>14</c:v>
                </c:pt>
                <c:pt idx="2">
                  <c:v>12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  <c:pt idx="9">
                  <c:v>-2</c:v>
                </c:pt>
              </c:numCache>
            </c:numRef>
          </c:yVal>
          <c:smooth val="1"/>
        </c:ser>
        <c:ser>
          <c:idx val="3"/>
          <c:order val="3"/>
          <c:tx>
            <c:v>ATC</c:v>
          </c:tx>
          <c:marker>
            <c:symbol val="none"/>
          </c:marker>
          <c:xVal>
            <c:numRef>
              <c:f>'SP without costs'!$A$3:$A$17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'SP without costs'!$G$2:$G$17</c:f>
              <c:numCache>
                <c:formatCode>0.0</c:formatCode>
                <c:ptCount val="16"/>
                <c:pt idx="1">
                  <c:v>7.5</c:v>
                </c:pt>
                <c:pt idx="2">
                  <c:v>3.75</c:v>
                </c:pt>
                <c:pt idx="3">
                  <c:v>2.5</c:v>
                </c:pt>
                <c:pt idx="4">
                  <c:v>1.875</c:v>
                </c:pt>
                <c:pt idx="5">
                  <c:v>1.5</c:v>
                </c:pt>
                <c:pt idx="6">
                  <c:v>1.25</c:v>
                </c:pt>
                <c:pt idx="7">
                  <c:v>1.0714285714285714</c:v>
                </c:pt>
                <c:pt idx="8">
                  <c:v>0.9375</c:v>
                </c:pt>
                <c:pt idx="9">
                  <c:v>0.83333333333333337</c:v>
                </c:pt>
                <c:pt idx="10">
                  <c:v>0.75</c:v>
                </c:pt>
                <c:pt idx="11">
                  <c:v>0.68181818181818177</c:v>
                </c:pt>
                <c:pt idx="12">
                  <c:v>0.625</c:v>
                </c:pt>
                <c:pt idx="13">
                  <c:v>0.57692307692307687</c:v>
                </c:pt>
                <c:pt idx="14">
                  <c:v>0.5357142857142857</c:v>
                </c:pt>
                <c:pt idx="15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699992"/>
        <c:axId val="400702736"/>
      </c:scatterChart>
      <c:valAx>
        <c:axId val="400699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0702736"/>
        <c:crosses val="autoZero"/>
        <c:crossBetween val="midCat"/>
      </c:valAx>
      <c:valAx>
        <c:axId val="4007027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400699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1957205680416"/>
          <c:y val="4.0727143079094898E-2"/>
          <c:w val="0.6994681128435104"/>
          <c:h val="0.74335931816332212"/>
        </c:manualLayout>
      </c:layout>
      <c:scatterChart>
        <c:scatterStyle val="smoothMarker"/>
        <c:varyColors val="0"/>
        <c:ser>
          <c:idx val="0"/>
          <c:order val="0"/>
          <c:tx>
            <c:v>Demand</c:v>
          </c:tx>
          <c:marker>
            <c:symbol val="none"/>
          </c:marker>
          <c:xVal>
            <c:numRef>
              <c:f>'PPD with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'PPD with costs'!$B$2:$B$17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MC</c:v>
          </c:tx>
          <c:marker>
            <c:symbol val="none"/>
          </c:marker>
          <c:xVal>
            <c:numRef>
              <c:f>'PPD with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'PPD with costs'!$F$2:$F$17</c:f>
              <c:numCache>
                <c:formatCode>General</c:formatCode>
                <c:ptCount val="16"/>
                <c:pt idx="1">
                  <c:v>15.9</c:v>
                </c:pt>
                <c:pt idx="2">
                  <c:v>6.6</c:v>
                </c:pt>
                <c:pt idx="3">
                  <c:v>4.5</c:v>
                </c:pt>
                <c:pt idx="4">
                  <c:v>5.5</c:v>
                </c:pt>
                <c:pt idx="5">
                  <c:v>6.7</c:v>
                </c:pt>
                <c:pt idx="6">
                  <c:v>7.7</c:v>
                </c:pt>
                <c:pt idx="7">
                  <c:v>9</c:v>
                </c:pt>
                <c:pt idx="8">
                  <c:v>10.9</c:v>
                </c:pt>
                <c:pt idx="9">
                  <c:v>11.3</c:v>
                </c:pt>
                <c:pt idx="10">
                  <c:v>13.2</c:v>
                </c:pt>
                <c:pt idx="11">
                  <c:v>14.5</c:v>
                </c:pt>
                <c:pt idx="12">
                  <c:v>15.5</c:v>
                </c:pt>
                <c:pt idx="13">
                  <c:v>16.8</c:v>
                </c:pt>
                <c:pt idx="14">
                  <c:v>20</c:v>
                </c:pt>
                <c:pt idx="15">
                  <c:v>22.2</c:v>
                </c:pt>
              </c:numCache>
            </c:numRef>
          </c:yVal>
          <c:smooth val="1"/>
        </c:ser>
        <c:ser>
          <c:idx val="2"/>
          <c:order val="2"/>
          <c:tx>
            <c:v>MR</c:v>
          </c:tx>
          <c:marker>
            <c:symbol val="none"/>
          </c:marker>
          <c:xVal>
            <c:numRef>
              <c:f>'PPD with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'PPD with costs'!$D$2:$D$17</c:f>
              <c:numCache>
                <c:formatCode>General</c:formatCode>
                <c:ptCount val="16"/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ATC</c:v>
          </c:tx>
          <c:marker>
            <c:symbol val="none"/>
          </c:marker>
          <c:xVal>
            <c:numRef>
              <c:f>'PPD with costs'!$A$3:$A$17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'PPD with costs'!$G$2:$G$17</c:f>
              <c:numCache>
                <c:formatCode>0.0</c:formatCode>
                <c:ptCount val="16"/>
                <c:pt idx="1">
                  <c:v>23.4</c:v>
                </c:pt>
                <c:pt idx="2">
                  <c:v>15</c:v>
                </c:pt>
                <c:pt idx="3">
                  <c:v>11.5</c:v>
                </c:pt>
                <c:pt idx="4">
                  <c:v>10</c:v>
                </c:pt>
                <c:pt idx="5">
                  <c:v>9.34</c:v>
                </c:pt>
                <c:pt idx="6">
                  <c:v>9.0666666666666664</c:v>
                </c:pt>
                <c:pt idx="7">
                  <c:v>9.0571428571428569</c:v>
                </c:pt>
                <c:pt idx="8">
                  <c:v>9.2874999999999996</c:v>
                </c:pt>
                <c:pt idx="9">
                  <c:v>9.5111111111111111</c:v>
                </c:pt>
                <c:pt idx="10">
                  <c:v>9.8800000000000008</c:v>
                </c:pt>
                <c:pt idx="11">
                  <c:v>10.3</c:v>
                </c:pt>
                <c:pt idx="12">
                  <c:v>10.733333333333333</c:v>
                </c:pt>
                <c:pt idx="13">
                  <c:v>11.2</c:v>
                </c:pt>
                <c:pt idx="14">
                  <c:v>11.828571428571429</c:v>
                </c:pt>
                <c:pt idx="15">
                  <c:v>12.52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03128"/>
        <c:axId val="400697248"/>
      </c:scatterChart>
      <c:valAx>
        <c:axId val="400703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0697248"/>
        <c:crosses val="autoZero"/>
        <c:crossBetween val="midCat"/>
      </c:valAx>
      <c:valAx>
        <c:axId val="40069724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4007031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1957205680416"/>
          <c:y val="4.0727143079094898E-2"/>
          <c:w val="0.6994681128435104"/>
          <c:h val="0.74335931816332212"/>
        </c:manualLayout>
      </c:layout>
      <c:scatterChart>
        <c:scatterStyle val="smoothMarker"/>
        <c:varyColors val="0"/>
        <c:ser>
          <c:idx val="0"/>
          <c:order val="0"/>
          <c:tx>
            <c:v>Demand</c:v>
          </c:tx>
          <c:marker>
            <c:symbol val="none"/>
          </c:marker>
          <c:xVal>
            <c:numRef>
              <c:f>'PPD without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'PPD without costs'!$B$2:$B$17</c:f>
              <c:numCache>
                <c:formatCode>General</c:formatCode>
                <c:ptCount val="16"/>
                <c:pt idx="0">
                  <c:v>15</c:v>
                </c:pt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1"/>
        </c:ser>
        <c:ser>
          <c:idx val="1"/>
          <c:order val="1"/>
          <c:tx>
            <c:v>MC</c:v>
          </c:tx>
          <c:marker>
            <c:symbol val="none"/>
          </c:marker>
          <c:xVal>
            <c:numRef>
              <c:f>'PPD without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'PPD without costs'!$F$2:$F$17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MR</c:v>
          </c:tx>
          <c:marker>
            <c:symbol val="none"/>
          </c:marker>
          <c:xVal>
            <c:numRef>
              <c:f>'PPD without costs'!$A$2:$A$17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xVal>
          <c:yVal>
            <c:numRef>
              <c:f>'PPD without costs'!$D$2:$D$17</c:f>
              <c:numCache>
                <c:formatCode>General</c:formatCode>
                <c:ptCount val="16"/>
                <c:pt idx="1">
                  <c:v>14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yVal>
          <c:smooth val="1"/>
        </c:ser>
        <c:ser>
          <c:idx val="3"/>
          <c:order val="3"/>
          <c:tx>
            <c:v>ATC</c:v>
          </c:tx>
          <c:marker>
            <c:symbol val="none"/>
          </c:marker>
          <c:xVal>
            <c:numRef>
              <c:f>'PPD without costs'!$A$3:$A$17</c:f>
              <c:numCache>
                <c:formatCode>General</c:formatCode>
                <c:ptCount val="1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</c:numCache>
            </c:numRef>
          </c:xVal>
          <c:yVal>
            <c:numRef>
              <c:f>'PPD without costs'!$G$2:$G$17</c:f>
              <c:numCache>
                <c:formatCode>0.0</c:formatCode>
                <c:ptCount val="16"/>
                <c:pt idx="1">
                  <c:v>7.5</c:v>
                </c:pt>
                <c:pt idx="2">
                  <c:v>3.75</c:v>
                </c:pt>
                <c:pt idx="3">
                  <c:v>2.5</c:v>
                </c:pt>
                <c:pt idx="4">
                  <c:v>1.875</c:v>
                </c:pt>
                <c:pt idx="5">
                  <c:v>1.5</c:v>
                </c:pt>
                <c:pt idx="6">
                  <c:v>1.25</c:v>
                </c:pt>
                <c:pt idx="7">
                  <c:v>1.0714285714285714</c:v>
                </c:pt>
                <c:pt idx="8">
                  <c:v>0.9375</c:v>
                </c:pt>
                <c:pt idx="9">
                  <c:v>0.83333333333333337</c:v>
                </c:pt>
                <c:pt idx="10">
                  <c:v>0.75</c:v>
                </c:pt>
                <c:pt idx="11">
                  <c:v>0.68181818181818177</c:v>
                </c:pt>
                <c:pt idx="12">
                  <c:v>0.625</c:v>
                </c:pt>
                <c:pt idx="13">
                  <c:v>0.57692307692307687</c:v>
                </c:pt>
                <c:pt idx="14">
                  <c:v>0.5357142857142857</c:v>
                </c:pt>
                <c:pt idx="15">
                  <c:v>0.5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705872"/>
        <c:axId val="400703520"/>
      </c:scatterChart>
      <c:valAx>
        <c:axId val="400705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Quantity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400703520"/>
        <c:crosses val="autoZero"/>
        <c:crossBetween val="midCat"/>
      </c:valAx>
      <c:valAx>
        <c:axId val="4007035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  <c:overlay val="0"/>
        </c:title>
        <c:numFmt formatCode="General" sourceLinked="1"/>
        <c:majorTickMark val="in"/>
        <c:minorTickMark val="none"/>
        <c:tickLblPos val="nextTo"/>
        <c:crossAx val="400705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57150</xdr:rowOff>
    </xdr:from>
    <xdr:to>
      <xdr:col>17</xdr:col>
      <xdr:colOff>406400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57150</xdr:rowOff>
    </xdr:from>
    <xdr:to>
      <xdr:col>17</xdr:col>
      <xdr:colOff>406400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57150</xdr:rowOff>
    </xdr:from>
    <xdr:to>
      <xdr:col>17</xdr:col>
      <xdr:colOff>406400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0</xdr:row>
      <xdr:rowOff>57150</xdr:rowOff>
    </xdr:from>
    <xdr:to>
      <xdr:col>17</xdr:col>
      <xdr:colOff>406400</xdr:colOff>
      <xdr:row>20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F21" sqref="F21"/>
    </sheetView>
  </sheetViews>
  <sheetFormatPr defaultRowHeight="14.5" x14ac:dyDescent="0.35"/>
  <cols>
    <col min="11" max="11" width="14.54296875" customWidth="1"/>
    <col min="12" max="12" width="15" customWidth="1"/>
  </cols>
  <sheetData>
    <row r="1" spans="1:12" ht="16" thickBot="1" x14ac:dyDescent="0.4">
      <c r="A1" s="3" t="s">
        <v>0</v>
      </c>
      <c r="B1" s="4" t="s">
        <v>1</v>
      </c>
      <c r="C1" s="4" t="s">
        <v>4</v>
      </c>
      <c r="D1" s="4" t="s">
        <v>3</v>
      </c>
      <c r="E1" s="4" t="s">
        <v>5</v>
      </c>
      <c r="F1" s="4" t="s">
        <v>2</v>
      </c>
      <c r="G1" s="4" t="s">
        <v>7</v>
      </c>
      <c r="H1" s="4" t="s">
        <v>6</v>
      </c>
      <c r="I1" s="5"/>
      <c r="K1" s="6" t="s">
        <v>8</v>
      </c>
      <c r="L1" s="7"/>
    </row>
    <row r="2" spans="1:12" x14ac:dyDescent="0.35">
      <c r="A2" s="2">
        <v>0</v>
      </c>
      <c r="B2" s="2">
        <v>15</v>
      </c>
      <c r="C2">
        <f>A2*B2</f>
        <v>0</v>
      </c>
      <c r="E2" s="2">
        <v>75</v>
      </c>
      <c r="H2">
        <f>C2-E2</f>
        <v>-75</v>
      </c>
      <c r="K2" t="s">
        <v>0</v>
      </c>
    </row>
    <row r="3" spans="1:12" x14ac:dyDescent="0.35">
      <c r="A3" s="2">
        <v>10</v>
      </c>
      <c r="B3" s="2">
        <v>14</v>
      </c>
      <c r="C3">
        <f t="shared" ref="C3:C17" si="0">A3*B3</f>
        <v>140</v>
      </c>
      <c r="D3">
        <f>(C3-C2)/(A3-A2)</f>
        <v>14</v>
      </c>
      <c r="E3" s="2">
        <v>234</v>
      </c>
      <c r="F3">
        <f>(E3-E2)/(A3-A2)</f>
        <v>15.9</v>
      </c>
      <c r="G3" s="1">
        <f>E3/A3</f>
        <v>23.4</v>
      </c>
      <c r="H3">
        <f t="shared" ref="H3:H17" si="1">C3-E3</f>
        <v>-94</v>
      </c>
      <c r="K3" t="s">
        <v>1</v>
      </c>
    </row>
    <row r="4" spans="1:12" x14ac:dyDescent="0.35">
      <c r="A4" s="2">
        <v>20</v>
      </c>
      <c r="B4" s="2">
        <v>13</v>
      </c>
      <c r="C4">
        <f t="shared" si="0"/>
        <v>260</v>
      </c>
      <c r="D4">
        <f t="shared" ref="D4:D17" si="2">(C4-C3)/(A4-A3)</f>
        <v>12</v>
      </c>
      <c r="E4" s="2">
        <v>300</v>
      </c>
      <c r="F4">
        <f t="shared" ref="F4:F17" si="3">(E4-E3)/(A4-A3)</f>
        <v>6.6</v>
      </c>
      <c r="G4" s="1">
        <f t="shared" ref="G4:G17" si="4">E4/A4</f>
        <v>15</v>
      </c>
      <c r="H4">
        <f t="shared" si="1"/>
        <v>-40</v>
      </c>
      <c r="K4" t="s">
        <v>4</v>
      </c>
    </row>
    <row r="5" spans="1:12" x14ac:dyDescent="0.35">
      <c r="A5" s="2">
        <v>30</v>
      </c>
      <c r="B5" s="2">
        <v>12</v>
      </c>
      <c r="C5">
        <f t="shared" si="0"/>
        <v>360</v>
      </c>
      <c r="D5">
        <f t="shared" si="2"/>
        <v>10</v>
      </c>
      <c r="E5" s="2">
        <v>345</v>
      </c>
      <c r="F5">
        <f t="shared" si="3"/>
        <v>4.5</v>
      </c>
      <c r="G5" s="1">
        <f t="shared" si="4"/>
        <v>11.5</v>
      </c>
      <c r="H5">
        <f t="shared" si="1"/>
        <v>15</v>
      </c>
      <c r="K5" t="s">
        <v>3</v>
      </c>
    </row>
    <row r="6" spans="1:12" x14ac:dyDescent="0.35">
      <c r="A6" s="2">
        <v>40</v>
      </c>
      <c r="B6" s="2">
        <v>11</v>
      </c>
      <c r="C6">
        <f t="shared" si="0"/>
        <v>440</v>
      </c>
      <c r="D6">
        <f t="shared" si="2"/>
        <v>8</v>
      </c>
      <c r="E6" s="2">
        <v>400</v>
      </c>
      <c r="F6">
        <f t="shared" si="3"/>
        <v>5.5</v>
      </c>
      <c r="G6" s="1">
        <f t="shared" si="4"/>
        <v>10</v>
      </c>
      <c r="H6">
        <f t="shared" si="1"/>
        <v>40</v>
      </c>
      <c r="K6" t="s">
        <v>5</v>
      </c>
    </row>
    <row r="7" spans="1:12" x14ac:dyDescent="0.35">
      <c r="A7" s="2">
        <v>50</v>
      </c>
      <c r="B7" s="2">
        <v>10</v>
      </c>
      <c r="C7">
        <f t="shared" si="0"/>
        <v>500</v>
      </c>
      <c r="D7">
        <f t="shared" si="2"/>
        <v>6</v>
      </c>
      <c r="E7" s="2">
        <v>467</v>
      </c>
      <c r="F7">
        <f t="shared" si="3"/>
        <v>6.7</v>
      </c>
      <c r="G7" s="1">
        <f t="shared" si="4"/>
        <v>9.34</v>
      </c>
      <c r="H7">
        <f t="shared" si="1"/>
        <v>33</v>
      </c>
      <c r="K7" t="s">
        <v>2</v>
      </c>
    </row>
    <row r="8" spans="1:12" x14ac:dyDescent="0.35">
      <c r="A8" s="2">
        <v>60</v>
      </c>
      <c r="B8" s="2">
        <v>9</v>
      </c>
      <c r="C8">
        <f t="shared" si="0"/>
        <v>540</v>
      </c>
      <c r="D8">
        <f t="shared" si="2"/>
        <v>4</v>
      </c>
      <c r="E8" s="2">
        <v>544</v>
      </c>
      <c r="F8">
        <f t="shared" si="3"/>
        <v>7.7</v>
      </c>
      <c r="G8" s="1">
        <f t="shared" si="4"/>
        <v>9.0666666666666664</v>
      </c>
      <c r="H8">
        <f t="shared" si="1"/>
        <v>-4</v>
      </c>
      <c r="K8" t="s">
        <v>7</v>
      </c>
    </row>
    <row r="9" spans="1:12" x14ac:dyDescent="0.35">
      <c r="A9" s="2">
        <v>70</v>
      </c>
      <c r="B9" s="2">
        <v>8</v>
      </c>
      <c r="C9">
        <f t="shared" si="0"/>
        <v>560</v>
      </c>
      <c r="D9">
        <f t="shared" si="2"/>
        <v>2</v>
      </c>
      <c r="E9" s="2">
        <v>634</v>
      </c>
      <c r="F9">
        <f t="shared" si="3"/>
        <v>9</v>
      </c>
      <c r="G9" s="1">
        <f t="shared" si="4"/>
        <v>9.0571428571428569</v>
      </c>
      <c r="H9">
        <f t="shared" si="1"/>
        <v>-74</v>
      </c>
      <c r="K9" t="s">
        <v>6</v>
      </c>
    </row>
    <row r="10" spans="1:12" x14ac:dyDescent="0.35">
      <c r="A10" s="2">
        <v>80</v>
      </c>
      <c r="B10" s="2">
        <v>7</v>
      </c>
      <c r="C10">
        <f t="shared" si="0"/>
        <v>560</v>
      </c>
      <c r="D10">
        <f t="shared" si="2"/>
        <v>0</v>
      </c>
      <c r="E10" s="2">
        <v>743</v>
      </c>
      <c r="F10">
        <f t="shared" si="3"/>
        <v>10.9</v>
      </c>
      <c r="G10" s="1">
        <f t="shared" si="4"/>
        <v>9.2874999999999996</v>
      </c>
      <c r="H10">
        <f t="shared" si="1"/>
        <v>-183</v>
      </c>
      <c r="K10" t="s">
        <v>9</v>
      </c>
    </row>
    <row r="11" spans="1:12" x14ac:dyDescent="0.35">
      <c r="A11" s="2">
        <v>90</v>
      </c>
      <c r="B11" s="2">
        <v>6</v>
      </c>
      <c r="C11">
        <f t="shared" si="0"/>
        <v>540</v>
      </c>
      <c r="D11">
        <f t="shared" si="2"/>
        <v>-2</v>
      </c>
      <c r="E11" s="2">
        <v>856</v>
      </c>
      <c r="F11">
        <f t="shared" si="3"/>
        <v>11.3</v>
      </c>
      <c r="G11" s="1">
        <f t="shared" si="4"/>
        <v>9.5111111111111111</v>
      </c>
      <c r="H11">
        <f t="shared" si="1"/>
        <v>-316</v>
      </c>
      <c r="K11" t="s">
        <v>10</v>
      </c>
    </row>
    <row r="12" spans="1:12" x14ac:dyDescent="0.35">
      <c r="A12" s="2">
        <v>100</v>
      </c>
      <c r="B12" s="2">
        <v>5</v>
      </c>
      <c r="C12">
        <f t="shared" si="0"/>
        <v>500</v>
      </c>
      <c r="D12">
        <f t="shared" si="2"/>
        <v>-4</v>
      </c>
      <c r="E12" s="2">
        <v>988</v>
      </c>
      <c r="F12">
        <f t="shared" si="3"/>
        <v>13.2</v>
      </c>
      <c r="G12" s="1">
        <f t="shared" si="4"/>
        <v>9.8800000000000008</v>
      </c>
      <c r="H12">
        <f t="shared" si="1"/>
        <v>-488</v>
      </c>
      <c r="K12" t="s">
        <v>11</v>
      </c>
    </row>
    <row r="13" spans="1:12" x14ac:dyDescent="0.35">
      <c r="A13" s="2">
        <v>110</v>
      </c>
      <c r="B13" s="2">
        <v>4</v>
      </c>
      <c r="C13">
        <f t="shared" si="0"/>
        <v>440</v>
      </c>
      <c r="D13">
        <f t="shared" si="2"/>
        <v>-6</v>
      </c>
      <c r="E13" s="2">
        <v>1133</v>
      </c>
      <c r="F13">
        <f t="shared" si="3"/>
        <v>14.5</v>
      </c>
      <c r="G13" s="1">
        <f t="shared" si="4"/>
        <v>10.3</v>
      </c>
      <c r="H13">
        <f t="shared" si="1"/>
        <v>-693</v>
      </c>
    </row>
    <row r="14" spans="1:12" x14ac:dyDescent="0.35">
      <c r="A14" s="2">
        <v>120</v>
      </c>
      <c r="B14" s="2">
        <v>3</v>
      </c>
      <c r="C14">
        <f t="shared" si="0"/>
        <v>360</v>
      </c>
      <c r="D14">
        <f t="shared" si="2"/>
        <v>-8</v>
      </c>
      <c r="E14" s="2">
        <v>1288</v>
      </c>
      <c r="F14">
        <f t="shared" si="3"/>
        <v>15.5</v>
      </c>
      <c r="G14" s="1">
        <f t="shared" si="4"/>
        <v>10.733333333333333</v>
      </c>
      <c r="H14">
        <f t="shared" si="1"/>
        <v>-928</v>
      </c>
    </row>
    <row r="15" spans="1:12" x14ac:dyDescent="0.35">
      <c r="A15" s="2">
        <v>130</v>
      </c>
      <c r="B15" s="2">
        <v>2</v>
      </c>
      <c r="C15">
        <f t="shared" si="0"/>
        <v>260</v>
      </c>
      <c r="D15">
        <f t="shared" si="2"/>
        <v>-10</v>
      </c>
      <c r="E15" s="2">
        <v>1456</v>
      </c>
      <c r="F15">
        <f t="shared" si="3"/>
        <v>16.8</v>
      </c>
      <c r="G15" s="1">
        <f t="shared" si="4"/>
        <v>11.2</v>
      </c>
      <c r="H15">
        <f t="shared" si="1"/>
        <v>-1196</v>
      </c>
    </row>
    <row r="16" spans="1:12" x14ac:dyDescent="0.35">
      <c r="A16" s="2">
        <v>140</v>
      </c>
      <c r="B16" s="2">
        <v>1</v>
      </c>
      <c r="C16">
        <f t="shared" si="0"/>
        <v>140</v>
      </c>
      <c r="D16">
        <f t="shared" si="2"/>
        <v>-12</v>
      </c>
      <c r="E16" s="2">
        <v>1656</v>
      </c>
      <c r="F16">
        <f t="shared" si="3"/>
        <v>20</v>
      </c>
      <c r="G16" s="1">
        <f t="shared" si="4"/>
        <v>11.828571428571429</v>
      </c>
      <c r="H16">
        <f t="shared" si="1"/>
        <v>-1516</v>
      </c>
    </row>
    <row r="17" spans="1:8" x14ac:dyDescent="0.35">
      <c r="A17" s="2">
        <v>150</v>
      </c>
      <c r="B17" s="2">
        <v>0</v>
      </c>
      <c r="C17">
        <f t="shared" si="0"/>
        <v>0</v>
      </c>
      <c r="D17">
        <f t="shared" si="2"/>
        <v>-14</v>
      </c>
      <c r="E17" s="2">
        <v>1878</v>
      </c>
      <c r="F17">
        <f t="shared" si="3"/>
        <v>22.2</v>
      </c>
      <c r="G17" s="1">
        <f t="shared" si="4"/>
        <v>12.52</v>
      </c>
      <c r="H17">
        <f t="shared" si="1"/>
        <v>-1878</v>
      </c>
    </row>
  </sheetData>
  <mergeCells count="1">
    <mergeCell ref="K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C20" sqref="C20"/>
    </sheetView>
  </sheetViews>
  <sheetFormatPr defaultRowHeight="14.5" x14ac:dyDescent="0.35"/>
  <cols>
    <col min="11" max="11" width="14.54296875" customWidth="1"/>
    <col min="12" max="12" width="15" customWidth="1"/>
  </cols>
  <sheetData>
    <row r="1" spans="1:12" ht="16" thickBot="1" x14ac:dyDescent="0.4">
      <c r="A1" s="3" t="s">
        <v>0</v>
      </c>
      <c r="B1" s="4" t="s">
        <v>1</v>
      </c>
      <c r="C1" s="4" t="s">
        <v>4</v>
      </c>
      <c r="D1" s="4" t="s">
        <v>3</v>
      </c>
      <c r="E1" s="4" t="s">
        <v>5</v>
      </c>
      <c r="F1" s="4" t="s">
        <v>2</v>
      </c>
      <c r="G1" s="4" t="s">
        <v>7</v>
      </c>
      <c r="H1" s="4" t="s">
        <v>6</v>
      </c>
      <c r="I1" s="5"/>
      <c r="K1" s="6" t="s">
        <v>8</v>
      </c>
      <c r="L1" s="7"/>
    </row>
    <row r="2" spans="1:12" x14ac:dyDescent="0.35">
      <c r="A2" s="2">
        <v>0</v>
      </c>
      <c r="B2" s="2">
        <v>15</v>
      </c>
      <c r="C2">
        <f>A2*B2</f>
        <v>0</v>
      </c>
      <c r="E2" s="2">
        <v>75</v>
      </c>
      <c r="H2">
        <f>C2-E2</f>
        <v>-75</v>
      </c>
      <c r="K2" t="s">
        <v>0</v>
      </c>
    </row>
    <row r="3" spans="1:12" x14ac:dyDescent="0.35">
      <c r="A3" s="2">
        <v>10</v>
      </c>
      <c r="B3" s="2">
        <v>14</v>
      </c>
      <c r="C3">
        <f t="shared" ref="C3:C17" si="0">A3*B3</f>
        <v>140</v>
      </c>
      <c r="D3">
        <f>(C3-C2)/(A3-A2)</f>
        <v>14</v>
      </c>
      <c r="E3" s="2">
        <v>75</v>
      </c>
      <c r="F3">
        <f>(E3-E2)/(A3-A2)</f>
        <v>0</v>
      </c>
      <c r="G3" s="1">
        <f>E3/A3</f>
        <v>7.5</v>
      </c>
      <c r="H3">
        <f t="shared" ref="H3:H17" si="1">C3-E3</f>
        <v>65</v>
      </c>
      <c r="K3" t="s">
        <v>1</v>
      </c>
    </row>
    <row r="4" spans="1:12" x14ac:dyDescent="0.35">
      <c r="A4" s="2">
        <v>20</v>
      </c>
      <c r="B4" s="2">
        <v>13</v>
      </c>
      <c r="C4">
        <f t="shared" si="0"/>
        <v>260</v>
      </c>
      <c r="D4">
        <f t="shared" ref="D4:D16" si="2">(C4-C3)/(A4-A3)</f>
        <v>12</v>
      </c>
      <c r="E4" s="2">
        <v>75</v>
      </c>
      <c r="F4">
        <f t="shared" ref="F4:F17" si="3">(E4-E3)/(A4-A3)</f>
        <v>0</v>
      </c>
      <c r="G4" s="1">
        <f t="shared" ref="G4:G17" si="4">E4/A4</f>
        <v>3.75</v>
      </c>
      <c r="H4">
        <f t="shared" si="1"/>
        <v>185</v>
      </c>
      <c r="K4" t="s">
        <v>4</v>
      </c>
    </row>
    <row r="5" spans="1:12" x14ac:dyDescent="0.35">
      <c r="A5" s="2">
        <v>30</v>
      </c>
      <c r="B5" s="2">
        <v>12</v>
      </c>
      <c r="C5">
        <f t="shared" si="0"/>
        <v>360</v>
      </c>
      <c r="D5">
        <f t="shared" si="2"/>
        <v>10</v>
      </c>
      <c r="E5" s="2">
        <v>75</v>
      </c>
      <c r="F5">
        <f t="shared" si="3"/>
        <v>0</v>
      </c>
      <c r="G5" s="1">
        <f t="shared" si="4"/>
        <v>2.5</v>
      </c>
      <c r="H5">
        <f t="shared" si="1"/>
        <v>285</v>
      </c>
      <c r="K5" t="s">
        <v>3</v>
      </c>
    </row>
    <row r="6" spans="1:12" x14ac:dyDescent="0.35">
      <c r="A6" s="2">
        <v>40</v>
      </c>
      <c r="B6" s="2">
        <v>11</v>
      </c>
      <c r="C6">
        <f t="shared" si="0"/>
        <v>440</v>
      </c>
      <c r="D6">
        <f t="shared" si="2"/>
        <v>8</v>
      </c>
      <c r="E6" s="2">
        <v>75</v>
      </c>
      <c r="F6">
        <f t="shared" si="3"/>
        <v>0</v>
      </c>
      <c r="G6" s="1">
        <f t="shared" si="4"/>
        <v>1.875</v>
      </c>
      <c r="H6">
        <f t="shared" si="1"/>
        <v>365</v>
      </c>
      <c r="K6" t="s">
        <v>5</v>
      </c>
    </row>
    <row r="7" spans="1:12" x14ac:dyDescent="0.35">
      <c r="A7" s="2">
        <v>50</v>
      </c>
      <c r="B7" s="2">
        <v>10</v>
      </c>
      <c r="C7">
        <f t="shared" si="0"/>
        <v>500</v>
      </c>
      <c r="D7">
        <f t="shared" si="2"/>
        <v>6</v>
      </c>
      <c r="E7" s="2">
        <v>75</v>
      </c>
      <c r="F7">
        <f t="shared" si="3"/>
        <v>0</v>
      </c>
      <c r="G7" s="1">
        <f t="shared" si="4"/>
        <v>1.5</v>
      </c>
      <c r="H7">
        <f t="shared" si="1"/>
        <v>425</v>
      </c>
      <c r="K7" t="s">
        <v>2</v>
      </c>
    </row>
    <row r="8" spans="1:12" x14ac:dyDescent="0.35">
      <c r="A8" s="2">
        <v>60</v>
      </c>
      <c r="B8" s="2">
        <v>9</v>
      </c>
      <c r="C8">
        <f t="shared" si="0"/>
        <v>540</v>
      </c>
      <c r="D8">
        <f t="shared" si="2"/>
        <v>4</v>
      </c>
      <c r="E8" s="2">
        <v>75</v>
      </c>
      <c r="F8">
        <f t="shared" si="3"/>
        <v>0</v>
      </c>
      <c r="G8" s="1">
        <f t="shared" si="4"/>
        <v>1.25</v>
      </c>
      <c r="H8">
        <f t="shared" si="1"/>
        <v>465</v>
      </c>
      <c r="K8" t="s">
        <v>7</v>
      </c>
    </row>
    <row r="9" spans="1:12" x14ac:dyDescent="0.35">
      <c r="A9" s="2">
        <v>70</v>
      </c>
      <c r="B9" s="2">
        <v>8</v>
      </c>
      <c r="C9">
        <f t="shared" si="0"/>
        <v>560</v>
      </c>
      <c r="D9">
        <f t="shared" si="2"/>
        <v>2</v>
      </c>
      <c r="E9" s="2">
        <v>75</v>
      </c>
      <c r="F9">
        <f t="shared" si="3"/>
        <v>0</v>
      </c>
      <c r="G9" s="1">
        <f t="shared" si="4"/>
        <v>1.0714285714285714</v>
      </c>
      <c r="H9">
        <f t="shared" si="1"/>
        <v>485</v>
      </c>
      <c r="K9" t="s">
        <v>6</v>
      </c>
    </row>
    <row r="10" spans="1:12" x14ac:dyDescent="0.35">
      <c r="A10" s="2">
        <v>80</v>
      </c>
      <c r="B10" s="2">
        <v>7</v>
      </c>
      <c r="C10">
        <f t="shared" si="0"/>
        <v>560</v>
      </c>
      <c r="D10">
        <f t="shared" si="2"/>
        <v>0</v>
      </c>
      <c r="E10" s="2">
        <v>75</v>
      </c>
      <c r="F10">
        <f t="shared" si="3"/>
        <v>0</v>
      </c>
      <c r="G10" s="1">
        <f t="shared" si="4"/>
        <v>0.9375</v>
      </c>
      <c r="H10">
        <f t="shared" si="1"/>
        <v>485</v>
      </c>
      <c r="K10" t="s">
        <v>9</v>
      </c>
    </row>
    <row r="11" spans="1:12" x14ac:dyDescent="0.35">
      <c r="A11" s="2">
        <v>90</v>
      </c>
      <c r="B11" s="2">
        <v>6</v>
      </c>
      <c r="C11">
        <f t="shared" si="0"/>
        <v>540</v>
      </c>
      <c r="D11">
        <f t="shared" si="2"/>
        <v>-2</v>
      </c>
      <c r="E11" s="2">
        <v>75</v>
      </c>
      <c r="F11">
        <f t="shared" si="3"/>
        <v>0</v>
      </c>
      <c r="G11" s="1">
        <f t="shared" si="4"/>
        <v>0.83333333333333337</v>
      </c>
      <c r="H11">
        <f t="shared" si="1"/>
        <v>465</v>
      </c>
      <c r="K11" t="s">
        <v>10</v>
      </c>
    </row>
    <row r="12" spans="1:12" x14ac:dyDescent="0.35">
      <c r="A12" s="2">
        <v>100</v>
      </c>
      <c r="B12" s="2">
        <v>5</v>
      </c>
      <c r="C12">
        <f t="shared" si="0"/>
        <v>500</v>
      </c>
      <c r="D12">
        <f t="shared" si="2"/>
        <v>-4</v>
      </c>
      <c r="E12" s="2">
        <v>75</v>
      </c>
      <c r="F12">
        <f t="shared" si="3"/>
        <v>0</v>
      </c>
      <c r="G12" s="1">
        <f t="shared" si="4"/>
        <v>0.75</v>
      </c>
      <c r="H12">
        <f t="shared" si="1"/>
        <v>425</v>
      </c>
      <c r="K12" t="s">
        <v>11</v>
      </c>
    </row>
    <row r="13" spans="1:12" x14ac:dyDescent="0.35">
      <c r="A13" s="2">
        <v>110</v>
      </c>
      <c r="B13" s="2">
        <v>4</v>
      </c>
      <c r="C13">
        <f t="shared" si="0"/>
        <v>440</v>
      </c>
      <c r="D13">
        <f t="shared" si="2"/>
        <v>-6</v>
      </c>
      <c r="E13" s="2">
        <v>75</v>
      </c>
      <c r="F13">
        <f t="shared" si="3"/>
        <v>0</v>
      </c>
      <c r="G13" s="1">
        <f t="shared" si="4"/>
        <v>0.68181818181818177</v>
      </c>
      <c r="H13">
        <f t="shared" si="1"/>
        <v>365</v>
      </c>
    </row>
    <row r="14" spans="1:12" x14ac:dyDescent="0.35">
      <c r="A14" s="2">
        <v>120</v>
      </c>
      <c r="B14" s="2">
        <v>3</v>
      </c>
      <c r="C14">
        <f t="shared" si="0"/>
        <v>360</v>
      </c>
      <c r="D14">
        <f t="shared" si="2"/>
        <v>-8</v>
      </c>
      <c r="E14" s="2">
        <v>75</v>
      </c>
      <c r="F14">
        <f t="shared" si="3"/>
        <v>0</v>
      </c>
      <c r="G14" s="1">
        <f t="shared" si="4"/>
        <v>0.625</v>
      </c>
      <c r="H14">
        <f t="shared" si="1"/>
        <v>285</v>
      </c>
    </row>
    <row r="15" spans="1:12" x14ac:dyDescent="0.35">
      <c r="A15" s="2">
        <v>130</v>
      </c>
      <c r="B15" s="2">
        <v>2</v>
      </c>
      <c r="C15">
        <f t="shared" si="0"/>
        <v>260</v>
      </c>
      <c r="D15">
        <f t="shared" si="2"/>
        <v>-10</v>
      </c>
      <c r="E15" s="2">
        <v>75</v>
      </c>
      <c r="F15">
        <f t="shared" si="3"/>
        <v>0</v>
      </c>
      <c r="G15" s="1">
        <f t="shared" si="4"/>
        <v>0.57692307692307687</v>
      </c>
      <c r="H15">
        <f t="shared" si="1"/>
        <v>185</v>
      </c>
    </row>
    <row r="16" spans="1:12" x14ac:dyDescent="0.35">
      <c r="A16" s="2">
        <v>140</v>
      </c>
      <c r="B16" s="2">
        <v>1</v>
      </c>
      <c r="C16">
        <f t="shared" si="0"/>
        <v>140</v>
      </c>
      <c r="D16">
        <f t="shared" si="2"/>
        <v>-12</v>
      </c>
      <c r="E16" s="2">
        <v>75</v>
      </c>
      <c r="F16">
        <f t="shared" si="3"/>
        <v>0</v>
      </c>
      <c r="G16" s="1">
        <f t="shared" si="4"/>
        <v>0.5357142857142857</v>
      </c>
      <c r="H16">
        <f t="shared" si="1"/>
        <v>65</v>
      </c>
    </row>
    <row r="17" spans="1:8" x14ac:dyDescent="0.35">
      <c r="A17" s="2">
        <v>150</v>
      </c>
      <c r="B17" s="2">
        <v>0</v>
      </c>
      <c r="C17">
        <f t="shared" si="0"/>
        <v>0</v>
      </c>
      <c r="D17">
        <f>(C17-C16)/(A17-A16)</f>
        <v>-14</v>
      </c>
      <c r="E17" s="2">
        <v>75</v>
      </c>
      <c r="F17">
        <f t="shared" si="3"/>
        <v>0</v>
      </c>
      <c r="G17" s="1">
        <f t="shared" si="4"/>
        <v>0.5</v>
      </c>
      <c r="H17">
        <f t="shared" si="1"/>
        <v>-75</v>
      </c>
    </row>
  </sheetData>
  <mergeCells count="1">
    <mergeCell ref="K1:L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I13" sqref="I13"/>
    </sheetView>
  </sheetViews>
  <sheetFormatPr defaultRowHeight="14.5" x14ac:dyDescent="0.35"/>
  <cols>
    <col min="11" max="11" width="14.54296875" customWidth="1"/>
    <col min="12" max="12" width="15" customWidth="1"/>
  </cols>
  <sheetData>
    <row r="1" spans="1:12" ht="16" thickBot="1" x14ac:dyDescent="0.4">
      <c r="A1" s="3" t="s">
        <v>0</v>
      </c>
      <c r="B1" s="4" t="s">
        <v>1</v>
      </c>
      <c r="C1" s="4" t="s">
        <v>4</v>
      </c>
      <c r="D1" s="4" t="s">
        <v>3</v>
      </c>
      <c r="E1" s="4" t="s">
        <v>5</v>
      </c>
      <c r="F1" s="4" t="s">
        <v>2</v>
      </c>
      <c r="G1" s="4" t="s">
        <v>7</v>
      </c>
      <c r="H1" s="4" t="s">
        <v>6</v>
      </c>
      <c r="I1" s="5"/>
      <c r="K1" s="6" t="s">
        <v>8</v>
      </c>
      <c r="L1" s="7"/>
    </row>
    <row r="2" spans="1:12" x14ac:dyDescent="0.35">
      <c r="A2" s="2">
        <v>0</v>
      </c>
      <c r="B2" s="2">
        <v>15</v>
      </c>
      <c r="C2">
        <f>A2*B2</f>
        <v>0</v>
      </c>
      <c r="E2" s="2">
        <v>75</v>
      </c>
      <c r="H2">
        <f>C2-E2</f>
        <v>-75</v>
      </c>
      <c r="K2" t="s">
        <v>0</v>
      </c>
    </row>
    <row r="3" spans="1:12" x14ac:dyDescent="0.35">
      <c r="A3" s="2">
        <v>10</v>
      </c>
      <c r="B3" s="2">
        <v>14</v>
      </c>
      <c r="C3">
        <f>C2+(A3-A2)*B3</f>
        <v>140</v>
      </c>
      <c r="D3">
        <f>(C3-C2)/(A3-A2)</f>
        <v>14</v>
      </c>
      <c r="E3" s="2">
        <v>234</v>
      </c>
      <c r="F3">
        <f>(E3-E2)/(A3-A2)</f>
        <v>15.9</v>
      </c>
      <c r="G3" s="1">
        <f>E3/A3</f>
        <v>23.4</v>
      </c>
      <c r="H3">
        <f t="shared" ref="H3:H17" si="0">C3-E3</f>
        <v>-94</v>
      </c>
      <c r="K3" t="s">
        <v>1</v>
      </c>
    </row>
    <row r="4" spans="1:12" x14ac:dyDescent="0.35">
      <c r="A4" s="2">
        <v>20</v>
      </c>
      <c r="B4" s="2">
        <v>13</v>
      </c>
      <c r="C4">
        <f t="shared" ref="C4:C17" si="1">C3+(A4-A3)*B4</f>
        <v>270</v>
      </c>
      <c r="D4">
        <f t="shared" ref="D4:D17" si="2">(C4-C3)/(A4-A3)</f>
        <v>13</v>
      </c>
      <c r="E4" s="2">
        <v>300</v>
      </c>
      <c r="F4">
        <f t="shared" ref="F4:F17" si="3">(E4-E3)/(A4-A3)</f>
        <v>6.6</v>
      </c>
      <c r="G4" s="1">
        <f t="shared" ref="G4:G17" si="4">E4/A4</f>
        <v>15</v>
      </c>
      <c r="H4">
        <f t="shared" si="0"/>
        <v>-30</v>
      </c>
      <c r="K4" t="s">
        <v>4</v>
      </c>
    </row>
    <row r="5" spans="1:12" x14ac:dyDescent="0.35">
      <c r="A5" s="2">
        <v>30</v>
      </c>
      <c r="B5" s="2">
        <v>12</v>
      </c>
      <c r="C5">
        <f t="shared" si="1"/>
        <v>390</v>
      </c>
      <c r="D5">
        <f t="shared" si="2"/>
        <v>12</v>
      </c>
      <c r="E5" s="2">
        <v>345</v>
      </c>
      <c r="F5">
        <f t="shared" si="3"/>
        <v>4.5</v>
      </c>
      <c r="G5" s="1">
        <f t="shared" si="4"/>
        <v>11.5</v>
      </c>
      <c r="H5">
        <f t="shared" si="0"/>
        <v>45</v>
      </c>
      <c r="K5" t="s">
        <v>3</v>
      </c>
    </row>
    <row r="6" spans="1:12" x14ac:dyDescent="0.35">
      <c r="A6" s="2">
        <v>40</v>
      </c>
      <c r="B6" s="2">
        <v>11</v>
      </c>
      <c r="C6">
        <f t="shared" si="1"/>
        <v>500</v>
      </c>
      <c r="D6">
        <f t="shared" si="2"/>
        <v>11</v>
      </c>
      <c r="E6" s="2">
        <v>400</v>
      </c>
      <c r="F6">
        <f t="shared" si="3"/>
        <v>5.5</v>
      </c>
      <c r="G6" s="1">
        <f t="shared" si="4"/>
        <v>10</v>
      </c>
      <c r="H6">
        <f t="shared" si="0"/>
        <v>100</v>
      </c>
      <c r="K6" t="s">
        <v>5</v>
      </c>
    </row>
    <row r="7" spans="1:12" x14ac:dyDescent="0.35">
      <c r="A7" s="2">
        <v>50</v>
      </c>
      <c r="B7" s="2">
        <v>10</v>
      </c>
      <c r="C7">
        <f t="shared" si="1"/>
        <v>600</v>
      </c>
      <c r="D7">
        <f t="shared" si="2"/>
        <v>10</v>
      </c>
      <c r="E7" s="2">
        <v>467</v>
      </c>
      <c r="F7">
        <f t="shared" si="3"/>
        <v>6.7</v>
      </c>
      <c r="G7" s="1">
        <f t="shared" si="4"/>
        <v>9.34</v>
      </c>
      <c r="H7">
        <f t="shared" si="0"/>
        <v>133</v>
      </c>
      <c r="K7" t="s">
        <v>2</v>
      </c>
    </row>
    <row r="8" spans="1:12" x14ac:dyDescent="0.35">
      <c r="A8" s="2">
        <v>60</v>
      </c>
      <c r="B8" s="2">
        <v>9</v>
      </c>
      <c r="C8">
        <f t="shared" si="1"/>
        <v>690</v>
      </c>
      <c r="D8">
        <f t="shared" si="2"/>
        <v>9</v>
      </c>
      <c r="E8" s="2">
        <v>544</v>
      </c>
      <c r="F8">
        <f t="shared" si="3"/>
        <v>7.7</v>
      </c>
      <c r="G8" s="1">
        <f t="shared" si="4"/>
        <v>9.0666666666666664</v>
      </c>
      <c r="H8">
        <f t="shared" si="0"/>
        <v>146</v>
      </c>
      <c r="K8" t="s">
        <v>7</v>
      </c>
    </row>
    <row r="9" spans="1:12" x14ac:dyDescent="0.35">
      <c r="A9" s="2">
        <v>70</v>
      </c>
      <c r="B9" s="2">
        <v>8</v>
      </c>
      <c r="C9">
        <f t="shared" si="1"/>
        <v>770</v>
      </c>
      <c r="D9">
        <f t="shared" si="2"/>
        <v>8</v>
      </c>
      <c r="E9" s="2">
        <v>634</v>
      </c>
      <c r="F9">
        <f t="shared" si="3"/>
        <v>9</v>
      </c>
      <c r="G9" s="1">
        <f t="shared" si="4"/>
        <v>9.0571428571428569</v>
      </c>
      <c r="H9">
        <f t="shared" si="0"/>
        <v>136</v>
      </c>
      <c r="K9" t="s">
        <v>6</v>
      </c>
    </row>
    <row r="10" spans="1:12" x14ac:dyDescent="0.35">
      <c r="A10" s="2">
        <v>80</v>
      </c>
      <c r="B10" s="2">
        <v>7</v>
      </c>
      <c r="C10">
        <f t="shared" si="1"/>
        <v>840</v>
      </c>
      <c r="D10">
        <f t="shared" si="2"/>
        <v>7</v>
      </c>
      <c r="E10" s="2">
        <v>743</v>
      </c>
      <c r="F10">
        <f t="shared" si="3"/>
        <v>10.9</v>
      </c>
      <c r="G10" s="1">
        <f t="shared" si="4"/>
        <v>9.2874999999999996</v>
      </c>
      <c r="H10">
        <f t="shared" si="0"/>
        <v>97</v>
      </c>
      <c r="K10" t="s">
        <v>9</v>
      </c>
    </row>
    <row r="11" spans="1:12" x14ac:dyDescent="0.35">
      <c r="A11" s="2">
        <v>90</v>
      </c>
      <c r="B11" s="2">
        <v>6</v>
      </c>
      <c r="C11">
        <f t="shared" si="1"/>
        <v>900</v>
      </c>
      <c r="D11">
        <f t="shared" si="2"/>
        <v>6</v>
      </c>
      <c r="E11" s="2">
        <v>856</v>
      </c>
      <c r="F11">
        <f t="shared" si="3"/>
        <v>11.3</v>
      </c>
      <c r="G11" s="1">
        <f t="shared" si="4"/>
        <v>9.5111111111111111</v>
      </c>
      <c r="H11">
        <f t="shared" si="0"/>
        <v>44</v>
      </c>
      <c r="K11" t="s">
        <v>10</v>
      </c>
    </row>
    <row r="12" spans="1:12" x14ac:dyDescent="0.35">
      <c r="A12" s="2">
        <v>100</v>
      </c>
      <c r="B12" s="2">
        <v>5</v>
      </c>
      <c r="C12">
        <f t="shared" si="1"/>
        <v>950</v>
      </c>
      <c r="D12">
        <f t="shared" si="2"/>
        <v>5</v>
      </c>
      <c r="E12" s="2">
        <v>988</v>
      </c>
      <c r="F12">
        <f t="shared" si="3"/>
        <v>13.2</v>
      </c>
      <c r="G12" s="1">
        <f t="shared" si="4"/>
        <v>9.8800000000000008</v>
      </c>
      <c r="H12">
        <f t="shared" si="0"/>
        <v>-38</v>
      </c>
      <c r="K12" t="s">
        <v>11</v>
      </c>
    </row>
    <row r="13" spans="1:12" x14ac:dyDescent="0.35">
      <c r="A13" s="2">
        <v>110</v>
      </c>
      <c r="B13" s="2">
        <v>4</v>
      </c>
      <c r="C13">
        <f t="shared" si="1"/>
        <v>990</v>
      </c>
      <c r="D13">
        <f t="shared" si="2"/>
        <v>4</v>
      </c>
      <c r="E13" s="2">
        <v>1133</v>
      </c>
      <c r="F13">
        <f t="shared" si="3"/>
        <v>14.5</v>
      </c>
      <c r="G13" s="1">
        <f t="shared" si="4"/>
        <v>10.3</v>
      </c>
      <c r="H13">
        <f t="shared" si="0"/>
        <v>-143</v>
      </c>
    </row>
    <row r="14" spans="1:12" x14ac:dyDescent="0.35">
      <c r="A14" s="2">
        <v>120</v>
      </c>
      <c r="B14" s="2">
        <v>3</v>
      </c>
      <c r="C14">
        <f t="shared" si="1"/>
        <v>1020</v>
      </c>
      <c r="D14">
        <f t="shared" si="2"/>
        <v>3</v>
      </c>
      <c r="E14" s="2">
        <v>1288</v>
      </c>
      <c r="F14">
        <f t="shared" si="3"/>
        <v>15.5</v>
      </c>
      <c r="G14" s="1">
        <f t="shared" si="4"/>
        <v>10.733333333333333</v>
      </c>
      <c r="H14">
        <f t="shared" si="0"/>
        <v>-268</v>
      </c>
    </row>
    <row r="15" spans="1:12" x14ac:dyDescent="0.35">
      <c r="A15" s="2">
        <v>130</v>
      </c>
      <c r="B15" s="2">
        <v>2</v>
      </c>
      <c r="C15">
        <f t="shared" si="1"/>
        <v>1040</v>
      </c>
      <c r="D15">
        <f t="shared" si="2"/>
        <v>2</v>
      </c>
      <c r="E15" s="2">
        <v>1456</v>
      </c>
      <c r="F15">
        <f t="shared" si="3"/>
        <v>16.8</v>
      </c>
      <c r="G15" s="1">
        <f t="shared" si="4"/>
        <v>11.2</v>
      </c>
      <c r="H15">
        <f t="shared" si="0"/>
        <v>-416</v>
      </c>
    </row>
    <row r="16" spans="1:12" x14ac:dyDescent="0.35">
      <c r="A16" s="2">
        <v>140</v>
      </c>
      <c r="B16" s="2">
        <v>1</v>
      </c>
      <c r="C16">
        <f t="shared" si="1"/>
        <v>1050</v>
      </c>
      <c r="D16">
        <f t="shared" si="2"/>
        <v>1</v>
      </c>
      <c r="E16" s="2">
        <v>1656</v>
      </c>
      <c r="F16">
        <f t="shared" si="3"/>
        <v>20</v>
      </c>
      <c r="G16" s="1">
        <f t="shared" si="4"/>
        <v>11.828571428571429</v>
      </c>
      <c r="H16">
        <f t="shared" si="0"/>
        <v>-606</v>
      </c>
    </row>
    <row r="17" spans="1:8" x14ac:dyDescent="0.35">
      <c r="A17" s="2">
        <v>150</v>
      </c>
      <c r="B17" s="2">
        <v>0</v>
      </c>
      <c r="C17">
        <f t="shared" si="1"/>
        <v>1050</v>
      </c>
      <c r="D17">
        <f t="shared" si="2"/>
        <v>0</v>
      </c>
      <c r="E17" s="2">
        <v>1878</v>
      </c>
      <c r="F17">
        <f t="shared" si="3"/>
        <v>22.2</v>
      </c>
      <c r="G17" s="1">
        <f t="shared" si="4"/>
        <v>12.52</v>
      </c>
      <c r="H17">
        <f t="shared" si="0"/>
        <v>-828</v>
      </c>
    </row>
  </sheetData>
  <mergeCells count="1">
    <mergeCell ref="K1:L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workbookViewId="0">
      <selection activeCell="G22" sqref="G22"/>
    </sheetView>
  </sheetViews>
  <sheetFormatPr defaultRowHeight="14.5" x14ac:dyDescent="0.35"/>
  <cols>
    <col min="11" max="11" width="14.54296875" customWidth="1"/>
    <col min="12" max="12" width="15" customWidth="1"/>
  </cols>
  <sheetData>
    <row r="1" spans="1:12" ht="16" thickBot="1" x14ac:dyDescent="0.4">
      <c r="A1" s="3" t="s">
        <v>0</v>
      </c>
      <c r="B1" s="4" t="s">
        <v>1</v>
      </c>
      <c r="C1" s="4" t="s">
        <v>4</v>
      </c>
      <c r="D1" s="4" t="s">
        <v>3</v>
      </c>
      <c r="E1" s="4" t="s">
        <v>5</v>
      </c>
      <c r="F1" s="4" t="s">
        <v>2</v>
      </c>
      <c r="G1" s="4" t="s">
        <v>7</v>
      </c>
      <c r="H1" s="4" t="s">
        <v>6</v>
      </c>
      <c r="I1" s="5"/>
      <c r="K1" s="6" t="s">
        <v>8</v>
      </c>
      <c r="L1" s="7"/>
    </row>
    <row r="2" spans="1:12" x14ac:dyDescent="0.35">
      <c r="A2" s="2">
        <v>0</v>
      </c>
      <c r="B2" s="2">
        <v>15</v>
      </c>
      <c r="C2">
        <f>A2*B2</f>
        <v>0</v>
      </c>
      <c r="E2" s="2">
        <v>75</v>
      </c>
      <c r="H2">
        <f>C2-E2</f>
        <v>-75</v>
      </c>
      <c r="K2" t="s">
        <v>0</v>
      </c>
    </row>
    <row r="3" spans="1:12" x14ac:dyDescent="0.35">
      <c r="A3" s="2">
        <v>10</v>
      </c>
      <c r="B3" s="2">
        <v>14</v>
      </c>
      <c r="C3">
        <f>C2+(A3-A2)*B3</f>
        <v>140</v>
      </c>
      <c r="D3">
        <f>(C3-C2)/(A3-A2)</f>
        <v>14</v>
      </c>
      <c r="E3" s="2">
        <v>75</v>
      </c>
      <c r="F3">
        <f>(E3-E2)/(A3-A2)</f>
        <v>0</v>
      </c>
      <c r="G3" s="1">
        <f>E3/A3</f>
        <v>7.5</v>
      </c>
      <c r="H3">
        <f t="shared" ref="H3:H17" si="0">C3-E3</f>
        <v>65</v>
      </c>
      <c r="K3" t="s">
        <v>1</v>
      </c>
    </row>
    <row r="4" spans="1:12" x14ac:dyDescent="0.35">
      <c r="A4" s="2">
        <v>20</v>
      </c>
      <c r="B4" s="2">
        <v>13</v>
      </c>
      <c r="C4">
        <f t="shared" ref="C4:C17" si="1">C3+(A4-A3)*B4</f>
        <v>270</v>
      </c>
      <c r="D4">
        <f t="shared" ref="D4:D17" si="2">(C4-C3)/(A4-A3)</f>
        <v>13</v>
      </c>
      <c r="E4" s="2">
        <v>75</v>
      </c>
      <c r="F4">
        <f t="shared" ref="F4:F17" si="3">(E4-E3)/(A4-A3)</f>
        <v>0</v>
      </c>
      <c r="G4" s="1">
        <f t="shared" ref="G4:G17" si="4">E4/A4</f>
        <v>3.75</v>
      </c>
      <c r="H4">
        <f t="shared" si="0"/>
        <v>195</v>
      </c>
      <c r="K4" t="s">
        <v>4</v>
      </c>
    </row>
    <row r="5" spans="1:12" x14ac:dyDescent="0.35">
      <c r="A5" s="2">
        <v>30</v>
      </c>
      <c r="B5" s="2">
        <v>12</v>
      </c>
      <c r="C5">
        <f t="shared" si="1"/>
        <v>390</v>
      </c>
      <c r="D5">
        <f t="shared" si="2"/>
        <v>12</v>
      </c>
      <c r="E5" s="2">
        <v>75</v>
      </c>
      <c r="F5">
        <f t="shared" si="3"/>
        <v>0</v>
      </c>
      <c r="G5" s="1">
        <f t="shared" si="4"/>
        <v>2.5</v>
      </c>
      <c r="H5">
        <f t="shared" si="0"/>
        <v>315</v>
      </c>
      <c r="K5" t="s">
        <v>3</v>
      </c>
    </row>
    <row r="6" spans="1:12" x14ac:dyDescent="0.35">
      <c r="A6" s="2">
        <v>40</v>
      </c>
      <c r="B6" s="2">
        <v>11</v>
      </c>
      <c r="C6">
        <f t="shared" si="1"/>
        <v>500</v>
      </c>
      <c r="D6">
        <f t="shared" si="2"/>
        <v>11</v>
      </c>
      <c r="E6" s="2">
        <v>75</v>
      </c>
      <c r="F6">
        <f t="shared" si="3"/>
        <v>0</v>
      </c>
      <c r="G6" s="1">
        <f t="shared" si="4"/>
        <v>1.875</v>
      </c>
      <c r="H6">
        <f t="shared" si="0"/>
        <v>425</v>
      </c>
      <c r="K6" t="s">
        <v>5</v>
      </c>
    </row>
    <row r="7" spans="1:12" x14ac:dyDescent="0.35">
      <c r="A7" s="2">
        <v>50</v>
      </c>
      <c r="B7" s="2">
        <v>10</v>
      </c>
      <c r="C7">
        <f t="shared" si="1"/>
        <v>600</v>
      </c>
      <c r="D7">
        <f t="shared" si="2"/>
        <v>10</v>
      </c>
      <c r="E7" s="2">
        <v>75</v>
      </c>
      <c r="F7">
        <f t="shared" si="3"/>
        <v>0</v>
      </c>
      <c r="G7" s="1">
        <f t="shared" si="4"/>
        <v>1.5</v>
      </c>
      <c r="H7">
        <f t="shared" si="0"/>
        <v>525</v>
      </c>
      <c r="K7" t="s">
        <v>2</v>
      </c>
    </row>
    <row r="8" spans="1:12" x14ac:dyDescent="0.35">
      <c r="A8" s="2">
        <v>60</v>
      </c>
      <c r="B8" s="2">
        <v>9</v>
      </c>
      <c r="C8">
        <f t="shared" si="1"/>
        <v>690</v>
      </c>
      <c r="D8">
        <f t="shared" si="2"/>
        <v>9</v>
      </c>
      <c r="E8" s="2">
        <v>75</v>
      </c>
      <c r="F8">
        <f t="shared" si="3"/>
        <v>0</v>
      </c>
      <c r="G8" s="1">
        <f t="shared" si="4"/>
        <v>1.25</v>
      </c>
      <c r="H8">
        <f t="shared" si="0"/>
        <v>615</v>
      </c>
      <c r="K8" t="s">
        <v>7</v>
      </c>
    </row>
    <row r="9" spans="1:12" x14ac:dyDescent="0.35">
      <c r="A9" s="2">
        <v>70</v>
      </c>
      <c r="B9" s="2">
        <v>8</v>
      </c>
      <c r="C9">
        <f t="shared" si="1"/>
        <v>770</v>
      </c>
      <c r="D9">
        <f t="shared" si="2"/>
        <v>8</v>
      </c>
      <c r="E9" s="2">
        <v>75</v>
      </c>
      <c r="F9">
        <f t="shared" si="3"/>
        <v>0</v>
      </c>
      <c r="G9" s="1">
        <f t="shared" si="4"/>
        <v>1.0714285714285714</v>
      </c>
      <c r="H9">
        <f t="shared" si="0"/>
        <v>695</v>
      </c>
      <c r="K9" t="s">
        <v>6</v>
      </c>
    </row>
    <row r="10" spans="1:12" x14ac:dyDescent="0.35">
      <c r="A10" s="2">
        <v>80</v>
      </c>
      <c r="B10" s="2">
        <v>7</v>
      </c>
      <c r="C10">
        <f t="shared" si="1"/>
        <v>840</v>
      </c>
      <c r="D10">
        <f t="shared" si="2"/>
        <v>7</v>
      </c>
      <c r="E10" s="2">
        <v>75</v>
      </c>
      <c r="F10">
        <f t="shared" si="3"/>
        <v>0</v>
      </c>
      <c r="G10" s="1">
        <f t="shared" si="4"/>
        <v>0.9375</v>
      </c>
      <c r="H10">
        <f t="shared" si="0"/>
        <v>765</v>
      </c>
      <c r="K10" t="s">
        <v>9</v>
      </c>
    </row>
    <row r="11" spans="1:12" x14ac:dyDescent="0.35">
      <c r="A11" s="2">
        <v>90</v>
      </c>
      <c r="B11" s="2">
        <v>6</v>
      </c>
      <c r="C11">
        <f t="shared" si="1"/>
        <v>900</v>
      </c>
      <c r="D11">
        <f t="shared" si="2"/>
        <v>6</v>
      </c>
      <c r="E11" s="2">
        <v>75</v>
      </c>
      <c r="F11">
        <f t="shared" si="3"/>
        <v>0</v>
      </c>
      <c r="G11" s="1">
        <f t="shared" si="4"/>
        <v>0.83333333333333337</v>
      </c>
      <c r="H11">
        <f t="shared" si="0"/>
        <v>825</v>
      </c>
      <c r="K11" t="s">
        <v>10</v>
      </c>
    </row>
    <row r="12" spans="1:12" x14ac:dyDescent="0.35">
      <c r="A12" s="2">
        <v>100</v>
      </c>
      <c r="B12" s="2">
        <v>5</v>
      </c>
      <c r="C12">
        <f t="shared" si="1"/>
        <v>950</v>
      </c>
      <c r="D12">
        <f t="shared" si="2"/>
        <v>5</v>
      </c>
      <c r="E12" s="2">
        <v>75</v>
      </c>
      <c r="F12">
        <f t="shared" si="3"/>
        <v>0</v>
      </c>
      <c r="G12" s="1">
        <f t="shared" si="4"/>
        <v>0.75</v>
      </c>
      <c r="H12">
        <f t="shared" si="0"/>
        <v>875</v>
      </c>
      <c r="K12" t="s">
        <v>11</v>
      </c>
    </row>
    <row r="13" spans="1:12" x14ac:dyDescent="0.35">
      <c r="A13" s="2">
        <v>110</v>
      </c>
      <c r="B13" s="2">
        <v>4</v>
      </c>
      <c r="C13">
        <f t="shared" si="1"/>
        <v>990</v>
      </c>
      <c r="D13">
        <f t="shared" si="2"/>
        <v>4</v>
      </c>
      <c r="E13" s="2">
        <v>75</v>
      </c>
      <c r="F13">
        <f t="shared" si="3"/>
        <v>0</v>
      </c>
      <c r="G13" s="1">
        <f t="shared" si="4"/>
        <v>0.68181818181818177</v>
      </c>
      <c r="H13">
        <f t="shared" si="0"/>
        <v>915</v>
      </c>
    </row>
    <row r="14" spans="1:12" x14ac:dyDescent="0.35">
      <c r="A14" s="2">
        <v>120</v>
      </c>
      <c r="B14" s="2">
        <v>3</v>
      </c>
      <c r="C14">
        <f t="shared" si="1"/>
        <v>1020</v>
      </c>
      <c r="D14">
        <f t="shared" si="2"/>
        <v>3</v>
      </c>
      <c r="E14" s="2">
        <v>75</v>
      </c>
      <c r="F14">
        <f t="shared" si="3"/>
        <v>0</v>
      </c>
      <c r="G14" s="1">
        <f t="shared" si="4"/>
        <v>0.625</v>
      </c>
      <c r="H14">
        <f t="shared" si="0"/>
        <v>945</v>
      </c>
    </row>
    <row r="15" spans="1:12" x14ac:dyDescent="0.35">
      <c r="A15" s="2">
        <v>130</v>
      </c>
      <c r="B15" s="2">
        <v>2</v>
      </c>
      <c r="C15">
        <f t="shared" si="1"/>
        <v>1040</v>
      </c>
      <c r="D15">
        <f t="shared" si="2"/>
        <v>2</v>
      </c>
      <c r="E15" s="2">
        <v>75</v>
      </c>
      <c r="F15">
        <f t="shared" si="3"/>
        <v>0</v>
      </c>
      <c r="G15" s="1">
        <f t="shared" si="4"/>
        <v>0.57692307692307687</v>
      </c>
      <c r="H15">
        <f t="shared" si="0"/>
        <v>965</v>
      </c>
    </row>
    <row r="16" spans="1:12" x14ac:dyDescent="0.35">
      <c r="A16" s="2">
        <v>140</v>
      </c>
      <c r="B16" s="2">
        <v>1</v>
      </c>
      <c r="C16">
        <f t="shared" si="1"/>
        <v>1050</v>
      </c>
      <c r="D16">
        <f t="shared" si="2"/>
        <v>1</v>
      </c>
      <c r="E16" s="2">
        <v>75</v>
      </c>
      <c r="F16">
        <f t="shared" si="3"/>
        <v>0</v>
      </c>
      <c r="G16" s="1">
        <f t="shared" si="4"/>
        <v>0.5357142857142857</v>
      </c>
      <c r="H16">
        <f t="shared" si="0"/>
        <v>975</v>
      </c>
    </row>
    <row r="17" spans="1:8" x14ac:dyDescent="0.35">
      <c r="A17" s="2">
        <v>150</v>
      </c>
      <c r="B17" s="2">
        <v>0</v>
      </c>
      <c r="C17">
        <f t="shared" si="1"/>
        <v>1050</v>
      </c>
      <c r="D17">
        <f t="shared" si="2"/>
        <v>0</v>
      </c>
      <c r="E17" s="2">
        <v>75</v>
      </c>
      <c r="F17">
        <f t="shared" si="3"/>
        <v>0</v>
      </c>
      <c r="G17" s="1">
        <f t="shared" si="4"/>
        <v>0.5</v>
      </c>
      <c r="H17">
        <f t="shared" si="0"/>
        <v>975</v>
      </c>
    </row>
  </sheetData>
  <mergeCells count="1">
    <mergeCell ref="K1:L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 with costs</vt:lpstr>
      <vt:lpstr>SP without costs</vt:lpstr>
      <vt:lpstr>PPD with costs</vt:lpstr>
      <vt:lpstr>PPD without costs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ambervance</cp:lastModifiedBy>
  <dcterms:created xsi:type="dcterms:W3CDTF">2013-03-14T19:33:09Z</dcterms:created>
  <dcterms:modified xsi:type="dcterms:W3CDTF">2015-03-04T15:12:08Z</dcterms:modified>
</cp:coreProperties>
</file>