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dia/image1.jpeg" ContentType="image/jpeg"/>
  <Override PartName="/xl/_rels/workbook.xml.rels" ContentType="application/vnd.openxmlformats-package.relationship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drawings/vmlDrawing1.xml" ContentType="application/vnd.openxmlformats-officedocument.vmlDrawing"/>
  <Override PartName="/xl/comments1.xml" ContentType="application/vnd.openxmlformats-officedocument.spreadsheetml.comments+xml"/>
  <Override PartName="/xl/workbook.xml" ContentType="application/vnd.openxmlformats-officedocument.spreadsheetml.sheet.main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600" windowHeight="8192" windowWidth="16384" xWindow="0" yWindow="0"/>
  </bookViews>
  <sheets>
    <sheet name="Summary" sheetId="1" state="visible" r:id="rId2"/>
  </sheets>
  <calcPr iterateCount="100" refMode="A1" iterate="false" iterateDelta="0.0001"/>
</workbook>
</file>

<file path=xl/comments1.xml><?xml version="1.0" encoding="utf-8"?>
<comments xmlns="http://schemas.openxmlformats.org/spreadsheetml/2006/main">
  <authors>
    <author/>
  </authors>
  <commentList>
    <comment authorId="0" ref="C4">
      <text/>
    </comment>
    <comment authorId="0" ref="B8">
      <text/>
    </comment>
    <comment authorId="0" ref="C8">
      <text/>
    </comment>
    <comment authorId="0" ref="C9">
      <text/>
    </comment>
    <comment authorId="0" ref="C10">
      <text/>
    </comment>
    <comment authorId="0" ref="B11">
      <text/>
    </comment>
    <comment authorId="0" ref="C11">
      <text/>
    </comment>
    <comment authorId="0" ref="C12">
      <text/>
    </comment>
    <comment authorId="0" ref="C13">
      <text/>
    </comment>
    <comment authorId="0" ref="D16">
      <text/>
    </comment>
    <comment authorId="0" ref="B17">
      <text/>
    </comment>
    <comment authorId="0" ref="B18">
      <text/>
    </comment>
    <comment authorId="0" ref="C18">
      <text/>
    </comment>
    <comment authorId="0" ref="C20">
      <text/>
    </comment>
    <comment authorId="0" ref="B33">
      <text/>
    </comment>
    <comment authorId="0" ref="B35">
      <text/>
    </comment>
    <comment authorId="0" ref="B38">
      <text/>
    </comment>
    <comment authorId="0" ref="C38">
      <text/>
    </comment>
    <comment authorId="0" ref="B39">
      <text/>
    </comment>
    <comment authorId="0" ref="C39">
      <text/>
    </comment>
    <comment authorId="0" ref="C41">
      <text/>
    </comment>
    <comment authorId="0" ref="C42">
      <text/>
    </comment>
    <comment authorId="0" ref="C43">
      <text/>
    </comment>
    <comment authorId="0" ref="C44">
      <text/>
    </comment>
    <comment authorId="0" ref="C45">
      <text/>
    </comment>
    <comment authorId="0" ref="B58">
      <text/>
    </comment>
    <comment authorId="0" ref="C59">
      <text/>
    </comment>
    <comment authorId="0" ref="C60">
      <text/>
    </comment>
    <comment authorId="0" ref="B61">
      <text/>
    </comment>
    <comment authorId="0" ref="D62">
      <text/>
    </comment>
    <comment authorId="0" ref="D63">
      <text/>
    </comment>
    <comment authorId="0" ref="D64">
      <text/>
    </comment>
    <comment authorId="0" ref="C65">
      <text/>
    </comment>
    <comment authorId="0" ref="B72">
      <text/>
    </comment>
  </commentList>
</comments>
</file>

<file path=xl/sharedStrings.xml><?xml version="1.0" encoding="utf-8"?>
<sst xmlns="http://schemas.openxmlformats.org/spreadsheetml/2006/main" count="150" uniqueCount="109">
  <si>
    <t>Aeronautics - Orbiter 1</t>
  </si>
  <si>
    <t>Operations Performance Files (OPF)</t>
  </si>
  <si>
    <t>Design Range</t>
  </si>
  <si>
    <t>15,30,80</t>
  </si>
  <si>
    <t>km</t>
  </si>
  <si>
    <t>Design Endurance</t>
  </si>
  <si>
    <t>min</t>
  </si>
  <si>
    <t>Basic Geometry</t>
  </si>
  <si>
    <t>Wing Aspect Ratio </t>
  </si>
  <si>
    <t>Wing Span </t>
  </si>
  <si>
    <t>in</t>
  </si>
  <si>
    <t>M.A.C (Wing)</t>
  </si>
  <si>
    <t>Wing Taper Ratio</t>
  </si>
  <si>
    <t>Fuselage Length </t>
  </si>
  <si>
    <t>Fuselage Fineness Ratio</t>
  </si>
  <si>
    <t>Tail Size (Winglet)</t>
  </si>
  <si>
    <t>effective span horizontal</t>
  </si>
  <si>
    <t>N/A</t>
  </si>
  <si>
    <t>effective area horizontal</t>
  </si>
  <si>
    <t>effective area vertical </t>
  </si>
  <si>
    <r>
      <t xml:space="preserve">in</t>
    </r>
    <r>
      <rPr>
        <rFont val="Calibri"/>
        <family val="2"/>
        <color rgb="00000000"/>
        <sz val="11"/>
        <vertAlign val="superscript"/>
      </rPr>
      <t xml:space="preserve">2</t>
    </r>
  </si>
  <si>
    <t>Horizontal Tail Volume Coefficient </t>
  </si>
  <si>
    <t>Vertical Tail Volume Coefficient</t>
  </si>
  <si>
    <t>Ultimate Structual Load Factor</t>
  </si>
  <si>
    <t>G</t>
  </si>
  <si>
    <t>ESTIMATED</t>
  </si>
  <si>
    <t>Drag Polars</t>
  </si>
  <si>
    <t>Equation or Graph</t>
  </si>
  <si>
    <t>Mass</t>
  </si>
  <si>
    <t>Max Mass of AV (Empty Weight)</t>
  </si>
  <si>
    <t>kg (w/o payload)</t>
  </si>
  <si>
    <t>Max Mass of AV (Gross Weight)</t>
  </si>
  <si>
    <t>kg (GTOW)</t>
  </si>
  <si>
    <t>Max Payload</t>
  </si>
  <si>
    <t>kg</t>
  </si>
  <si>
    <t>Max Fuel Weight</t>
  </si>
  <si>
    <t>Flight Envelope </t>
  </si>
  <si>
    <t>Loiter Speed</t>
  </si>
  <si>
    <t>kts</t>
  </si>
  <si>
    <t>VMO (in CAS or TAS)</t>
  </si>
  <si>
    <t>MMO (Mach Max Operating)</t>
  </si>
  <si>
    <t>Hmax</t>
  </si>
  <si>
    <t>ft</t>
  </si>
  <si>
    <t>Aerodynamics</t>
  </si>
  <si>
    <r>
      <t xml:space="preserve">S</t>
    </r>
    <r>
      <rPr>
        <rFont val="Calibri"/>
        <family val="2"/>
        <b val="true"/>
        <color rgb="00000000"/>
        <sz val="11"/>
        <vertAlign val="subscript"/>
      </rPr>
      <t xml:space="preserve">wet</t>
    </r>
  </si>
  <si>
    <r>
      <t xml:space="preserve">in</t>
    </r>
    <r>
      <rPr>
        <rFont val="Calibri"/>
        <family val="2"/>
        <color rgb="00000000"/>
        <sz val="11"/>
        <vertAlign val="superscript"/>
      </rPr>
      <t xml:space="preserve">2</t>
    </r>
    <r>
      <rPr>
        <rFont val="Calibri"/>
        <family val="2"/>
        <color rgb="00000000"/>
        <sz val="11"/>
      </rPr>
      <t xml:space="preserve"> (estimated)</t>
    </r>
  </si>
  <si>
    <r>
      <t xml:space="preserve">S</t>
    </r>
    <r>
      <rPr>
        <rFont val="Calibri"/>
        <family val="2"/>
        <b val="true"/>
        <color rgb="00000000"/>
        <sz val="11"/>
        <vertAlign val="subscript"/>
      </rPr>
      <t xml:space="preserve">ref</t>
    </r>
  </si>
  <si>
    <r>
      <t xml:space="preserve">Cl</t>
    </r>
    <r>
      <rPr>
        <rFont val="Calibri"/>
        <family val="2"/>
        <b val="true"/>
        <color rgb="00000000"/>
        <sz val="11"/>
        <vertAlign val="subscript"/>
      </rPr>
      <t xml:space="preserve">bo</t>
    </r>
    <r>
      <rPr>
        <rFont val="Calibri"/>
        <family val="2"/>
        <b val="true"/>
        <color rgb="00000000"/>
        <sz val="11"/>
      </rPr>
      <t xml:space="preserve"> (Buffet Onset Lift Coeff.)</t>
    </r>
  </si>
  <si>
    <t>Stall Speed (Initial Climb)</t>
  </si>
  <si>
    <t>Stall Speed (Cruise)</t>
  </si>
  <si>
    <t>Stall Speed (Take Off)</t>
  </si>
  <si>
    <t>Stall Speed (Landing)</t>
  </si>
  <si>
    <t>Stall Speed (Approach)</t>
  </si>
  <si>
    <t>Engine Thrust</t>
  </si>
  <si>
    <t>Max Thrust at Climb vs. Height</t>
  </si>
  <si>
    <t>20A 1.5 Kgf at 20m/s</t>
  </si>
  <si>
    <t>Max Thrust at Cruise</t>
  </si>
  <si>
    <t>7A 0.5 Kgf at 20m/s</t>
  </si>
  <si>
    <t>Max Thrust at Descent</t>
  </si>
  <si>
    <t>Batteries</t>
  </si>
  <si>
    <t>Main Battery</t>
  </si>
  <si>
    <t>Voltage</t>
  </si>
  <si>
    <t>V</t>
  </si>
  <si>
    <t>Capacity</t>
  </si>
  <si>
    <t>Ah</t>
  </si>
  <si>
    <t>Propulsion</t>
  </si>
  <si>
    <t>Engine</t>
  </si>
  <si>
    <t>Thrust (take-off, SL STD, uninstalled)</t>
  </si>
  <si>
    <t># Cylinders</t>
  </si>
  <si>
    <t>Baseline Engine Power</t>
  </si>
  <si>
    <t>2072W max at 80A and 25.9V </t>
  </si>
  <si>
    <t>(estimated)</t>
  </si>
  <si>
    <t>Critical Turbocharger Altitude</t>
  </si>
  <si>
    <t>Fuel Consumption </t>
  </si>
  <si>
    <t>Max. efficiency </t>
  </si>
  <si>
    <t>Max. efficiency current  (&gt;82%)</t>
  </si>
  <si>
    <t>15-40 A</t>
  </si>
  <si>
    <t>Max. loading </t>
  </si>
  <si>
    <t>55A/30sec.</t>
  </si>
  <si>
    <t>Maximum Engine Crankshaft Speed</t>
  </si>
  <si>
    <t>rpm</t>
  </si>
  <si>
    <t>Maximum Propeller Shaft Speed</t>
  </si>
  <si>
    <t>Unknown</t>
  </si>
  <si>
    <t>Engine displacement </t>
  </si>
  <si>
    <t>Engine compression ratio</t>
  </si>
  <si>
    <t>Engine Envelope</t>
  </si>
  <si>
    <t>X</t>
  </si>
  <si>
    <t>Y</t>
  </si>
  <si>
    <t>Z</t>
  </si>
  <si>
    <t>Propeller Type</t>
  </si>
  <si>
    <t>Aeronaut Cam 14/10 two blade folding, fixed pitch</t>
  </si>
  <si>
    <t>Pitch</t>
  </si>
  <si>
    <t>in (estimated)</t>
  </si>
  <si>
    <t>Propeller diameter</t>
  </si>
  <si>
    <t>Activity factor</t>
  </si>
  <si>
    <t>Integrated design lift coefficient (for blade)</t>
  </si>
  <si>
    <t>Ground Movement</t>
  </si>
  <si>
    <t>Landing Length </t>
  </si>
  <si>
    <t>Parachute Landing</t>
  </si>
  <si>
    <t>Take Off Length </t>
  </si>
  <si>
    <t>Bunggee launcher </t>
  </si>
  <si>
    <t>Width of Runway</t>
  </si>
  <si>
    <t>Aircraft Length</t>
  </si>
  <si>
    <t>m</t>
  </si>
  <si>
    <t>Airline Procedures Files (APF)</t>
  </si>
  <si>
    <t>Climb</t>
  </si>
  <si>
    <t>Operating Speed</t>
  </si>
  <si>
    <t>Cruise</t>
  </si>
  <si>
    <t>Descent</t>
  </si>
</sst>
</file>

<file path=xl/styles.xml><?xml version="1.0" encoding="utf-8"?>
<styleSheet xmlns="http://schemas.openxmlformats.org/spreadsheetml/2006/main">
  <numFmts count="7">
    <numFmt formatCode="GENERAL" numFmtId="164"/>
    <numFmt formatCode="0.000" numFmtId="165"/>
    <numFmt formatCode="0%" numFmtId="166"/>
    <numFmt formatCode="0.00" numFmtId="167"/>
    <numFmt formatCode="0.00%" numFmtId="168"/>
    <numFmt formatCode="0" numFmtId="169"/>
    <numFmt formatCode="#,##0" numFmtId="170"/>
  </numFmts>
  <fonts count="15">
    <font>
      <name val="Calibri"/>
      <family val="2"/>
      <color rgb="00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family val="2"/>
      <b val="true"/>
      <color rgb="00000000"/>
      <sz val="20"/>
    </font>
    <font>
      <name val="Calibri"/>
      <family val="2"/>
      <b val="true"/>
      <color rgb="00000000"/>
      <sz val="14"/>
    </font>
    <font>
      <name val="Calibri"/>
      <family val="2"/>
      <b val="true"/>
      <color rgb="00000000"/>
      <sz val="11"/>
    </font>
    <font>
      <name val="Calibri"/>
      <family val="2"/>
      <color rgb="00000000"/>
      <sz val="11"/>
      <vertAlign val="superscript"/>
    </font>
    <font>
      <name val="Calibri"/>
      <family val="2"/>
      <b val="true"/>
      <color rgb="00000000"/>
      <sz val="11"/>
      <vertAlign val="subscript"/>
    </font>
    <font>
      <name val="Calibri"/>
      <family val="2"/>
      <sz val="11"/>
    </font>
    <font>
      <name val="Calibri"/>
      <family val="2"/>
      <b val="true"/>
      <color rgb="00FF0000"/>
      <sz val="12"/>
    </font>
    <font>
      <name val="Calibri"/>
      <family val="2"/>
      <b val="true"/>
      <sz val="11"/>
    </font>
    <font>
      <name val="Calibri"/>
      <family val="2"/>
      <color rgb="000000FF"/>
      <sz val="11"/>
      <u val="single"/>
    </font>
    <font>
      <name val="Times New Roman"/>
      <family val="1"/>
      <color rgb="00000000"/>
      <sz val="11"/>
    </font>
    <font>
      <name val="Arial"/>
      <family val="2"/>
      <color rgb="00555555"/>
      <sz val="9"/>
    </font>
  </fonts>
  <fills count="2">
    <fill>
      <patternFill patternType="none"/>
    </fill>
    <fill>
      <patternFill patternType="gray125"/>
    </fill>
  </fills>
  <borders count="4">
    <border diagonalDown="false" diagonalUp="false">
      <left/>
      <right/>
      <top/>
      <bottom/>
      <diagonal/>
    </border>
    <border diagonalDown="false" diagonalUp="false">
      <left style="thin"/>
      <right style="thin"/>
      <top style="thin"/>
      <bottom style="thin"/>
      <diagonal/>
    </border>
    <border diagonalDown="false" diagonalUp="false">
      <left style="thin"/>
      <right style="thin"/>
      <top style="thin"/>
      <bottom/>
      <diagonal/>
    </border>
    <border diagonalDown="false" diagonalUp="false">
      <left style="thin"/>
      <right/>
      <top style="thin"/>
      <bottom style="thin"/>
      <diagonal/>
    </border>
  </borders>
  <cellStyleXfs count="21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  <xf applyAlignment="true" applyBorder="true" applyFont="true" applyProtection="true" borderId="0" fillId="0" fontId="12" numFmtId="164">
      <alignment horizontal="general" indent="0" shrinkToFit="false" textRotation="0" vertical="bottom" wrapText="false"/>
      <protection hidden="false" locked="true"/>
    </xf>
  </cellStyleXfs>
  <cellXfs count="47">
    <xf applyAlignment="false" applyBorder="false" applyFont="false" applyProtection="false" borderId="0" fillId="0" fontId="0" numFmtId="164" xfId="0"/>
    <xf applyAlignment="false" applyBorder="false" applyFont="false" applyProtection="false" borderId="0" fillId="0" fontId="0" numFmtId="164" xfId="0"/>
    <xf applyAlignment="false" applyBorder="false" applyFont="true" applyProtection="false" borderId="0" fillId="0" fontId="4" numFmtId="164" xfId="0"/>
    <xf applyAlignment="false" applyBorder="false" applyFont="true" applyProtection="false" borderId="0" fillId="0" fontId="5" numFmtId="164" xfId="0"/>
    <xf applyAlignment="false" applyBorder="true" applyFont="true" applyProtection="false" borderId="1" fillId="0" fontId="6" numFmtId="164" xfId="0"/>
    <xf applyAlignment="true" applyBorder="true" applyFont="true" applyProtection="false" borderId="1" fillId="0" fontId="0" numFmtId="164" xfId="0">
      <alignment horizontal="right" indent="0" shrinkToFit="false" textRotation="0" vertical="bottom" wrapText="false"/>
    </xf>
    <xf applyAlignment="false" applyBorder="true" applyFont="true" applyProtection="false" borderId="0" fillId="0" fontId="0" numFmtId="164" xfId="0"/>
    <xf applyAlignment="false" applyBorder="false" applyFont="true" applyProtection="false" borderId="0" fillId="0" fontId="6" numFmtId="164" xfId="0"/>
    <xf applyAlignment="false" applyBorder="true" applyFont="false" applyProtection="false" borderId="1" fillId="0" fontId="0" numFmtId="164" xfId="0"/>
    <xf applyAlignment="false" applyBorder="true" applyFont="false" applyProtection="false" borderId="1" fillId="0" fontId="0" numFmtId="164" xfId="0"/>
    <xf applyAlignment="false" applyBorder="true" applyFont="false" applyProtection="false" borderId="1" fillId="0" fontId="0" numFmtId="165" xfId="0"/>
    <xf applyAlignment="true" applyBorder="true" applyFont="true" applyProtection="false" borderId="1" fillId="0" fontId="6" numFmtId="166" xfId="0">
      <alignment horizontal="right" indent="0" shrinkToFit="false" textRotation="0" vertical="bottom" wrapText="false"/>
    </xf>
    <xf applyAlignment="true" applyBorder="true" applyFont="true" applyProtection="false" borderId="1" fillId="0" fontId="0" numFmtId="167" xfId="0">
      <alignment horizontal="right" indent="0" shrinkToFit="false" textRotation="0" vertical="bottom" wrapText="false"/>
    </xf>
    <xf applyAlignment="false" applyBorder="false" applyFont="false" applyProtection="false" borderId="0" fillId="0" fontId="0" numFmtId="168" xfId="0"/>
    <xf applyAlignment="true" applyBorder="true" applyFont="false" applyProtection="false" borderId="1" fillId="0" fontId="0" numFmtId="164" xfId="0">
      <alignment horizontal="right" indent="0" shrinkToFit="false" textRotation="0" vertical="bottom" wrapText="false"/>
    </xf>
    <xf applyAlignment="false" applyBorder="false" applyFont="false" applyProtection="false" borderId="0" fillId="0" fontId="0" numFmtId="164" xfId="0"/>
    <xf applyAlignment="true" applyBorder="true" applyFont="true" applyProtection="false" borderId="1" fillId="0" fontId="0" numFmtId="164" xfId="0">
      <alignment horizontal="right" indent="0" shrinkToFit="false" textRotation="0" vertical="bottom" wrapText="true"/>
    </xf>
    <xf applyAlignment="false" applyBorder="true" applyFont="true" applyProtection="false" borderId="0" fillId="0" fontId="6" numFmtId="164" xfId="0"/>
    <xf applyAlignment="true" applyBorder="true" applyFont="false" applyProtection="false" borderId="0" fillId="0" fontId="0" numFmtId="164" xfId="0">
      <alignment horizontal="right" indent="0" shrinkToFit="false" textRotation="0" vertical="bottom" wrapText="false"/>
    </xf>
    <xf applyAlignment="false" applyBorder="true" applyFont="true" applyProtection="false" borderId="1" fillId="0" fontId="9" numFmtId="164" xfId="0"/>
    <xf applyAlignment="true" applyBorder="true" applyFont="true" applyProtection="false" borderId="1" fillId="0" fontId="9" numFmtId="164" xfId="0">
      <alignment horizontal="right" indent="0" shrinkToFit="false" textRotation="0" vertical="bottom" wrapText="false"/>
    </xf>
    <xf applyAlignment="false" applyBorder="false" applyFont="true" applyProtection="false" borderId="0" fillId="0" fontId="10" numFmtId="164" xfId="0"/>
    <xf applyAlignment="false" applyBorder="true" applyFont="true" applyProtection="false" borderId="0" fillId="0" fontId="9" numFmtId="164" xfId="0"/>
    <xf applyAlignment="true" applyBorder="true" applyFont="true" applyProtection="false" borderId="2" fillId="0" fontId="6" numFmtId="164" xfId="0">
      <alignment horizontal="center" indent="0" shrinkToFit="false" textRotation="0" vertical="center" wrapText="false"/>
    </xf>
    <xf applyAlignment="true" applyBorder="true" applyFont="true" applyProtection="false" borderId="1" fillId="0" fontId="11" numFmtId="164" xfId="0">
      <alignment horizontal="right" indent="0" shrinkToFit="false" textRotation="0" vertical="bottom" wrapText="false"/>
    </xf>
    <xf applyAlignment="true" applyBorder="true" applyFont="true" applyProtection="false" borderId="0" fillId="0" fontId="6" numFmtId="164" xfId="0">
      <alignment horizontal="center" indent="0" shrinkToFit="false" textRotation="0" vertical="center" wrapText="false"/>
    </xf>
    <xf applyAlignment="true" applyBorder="true" applyFont="true" applyProtection="false" borderId="0" fillId="0" fontId="11" numFmtId="164" xfId="0">
      <alignment horizontal="right" indent="0" shrinkToFit="false" textRotation="0" vertical="bottom" wrapText="false"/>
    </xf>
    <xf applyAlignment="true" applyBorder="true" applyFont="true" applyProtection="false" borderId="0" fillId="0" fontId="6" numFmtId="164" xfId="0">
      <alignment horizontal="center" indent="0" shrinkToFit="false" textRotation="0" vertical="bottom" wrapText="false"/>
    </xf>
    <xf applyAlignment="true" applyBorder="true" applyFont="false" applyProtection="false" borderId="0" fillId="0" fontId="0" numFmtId="169" xfId="0">
      <alignment horizontal="center" indent="0" shrinkToFit="false" textRotation="0" vertical="bottom" wrapText="false"/>
    </xf>
    <xf applyAlignment="true" applyBorder="true" applyFont="false" applyProtection="true" borderId="1" fillId="0" fontId="12" numFmtId="164" xfId="20">
      <alignment horizontal="right" indent="0" shrinkToFit="false" textRotation="0" vertical="bottom" wrapText="false"/>
      <protection hidden="false" locked="true"/>
    </xf>
    <xf applyAlignment="true" applyBorder="true" applyFont="true" applyProtection="false" borderId="1" fillId="0" fontId="6" numFmtId="164" xfId="0">
      <alignment horizontal="general" indent="0" shrinkToFit="false" textRotation="0" vertical="bottom" wrapText="true"/>
    </xf>
    <xf applyAlignment="true" applyBorder="false" applyFont="true" applyProtection="false" borderId="0" fillId="0" fontId="13" numFmtId="164" xfId="0">
      <alignment horizontal="left" indent="5" shrinkToFit="false" textRotation="0" vertical="bottom" wrapText="false"/>
    </xf>
    <xf applyAlignment="true" applyBorder="true" applyFont="false" applyProtection="false" borderId="0" fillId="0" fontId="0" numFmtId="169" xfId="0">
      <alignment horizontal="left" indent="0" shrinkToFit="false" textRotation="0" vertical="bottom" wrapText="false"/>
    </xf>
    <xf applyAlignment="true" applyBorder="true" applyFont="true" applyProtection="false" borderId="2" fillId="0" fontId="0" numFmtId="164" xfId="0">
      <alignment horizontal="right" indent="0" shrinkToFit="false" textRotation="0" vertical="bottom" wrapText="false"/>
    </xf>
    <xf applyAlignment="false" applyBorder="true" applyFont="true" applyProtection="false" borderId="3" fillId="0" fontId="6" numFmtId="164" xfId="0"/>
    <xf applyAlignment="true" applyBorder="true" applyFont="true" applyProtection="false" borderId="1" fillId="0" fontId="6" numFmtId="164" xfId="0">
      <alignment horizontal="right" indent="0" shrinkToFit="false" textRotation="0" vertical="bottom" wrapText="false"/>
    </xf>
    <xf applyAlignment="true" applyBorder="true" applyFont="false" applyProtection="false" borderId="1" fillId="0" fontId="0" numFmtId="166" xfId="0">
      <alignment horizontal="right" indent="0" shrinkToFit="false" textRotation="0" vertical="bottom" wrapText="false"/>
    </xf>
    <xf applyAlignment="true" applyBorder="true" applyFont="true" applyProtection="false" borderId="2" fillId="0" fontId="6" numFmtId="164" xfId="0">
      <alignment horizontal="right" indent="0" shrinkToFit="false" textRotation="0" vertical="bottom" wrapText="false"/>
    </xf>
    <xf applyAlignment="true" applyBorder="true" applyFont="false" applyProtection="true" borderId="0" fillId="0" fontId="12" numFmtId="164" xfId="2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" fillId="0" fontId="6" numFmtId="164" xfId="0">
      <alignment horizontal="center" indent="0" shrinkToFit="false" textRotation="0" vertical="center" wrapText="false"/>
    </xf>
    <xf applyAlignment="true" applyBorder="true" applyFont="true" applyProtection="false" borderId="1" fillId="0" fontId="0" numFmtId="164" xfId="0">
      <alignment horizontal="left" indent="0" shrinkToFit="false" textRotation="0" vertical="bottom" wrapText="false"/>
    </xf>
    <xf applyAlignment="false" applyBorder="false" applyFont="true" applyProtection="false" borderId="0" fillId="0" fontId="14" numFmtId="164" xfId="0"/>
    <xf applyAlignment="true" applyBorder="true" applyFont="true" applyProtection="false" borderId="0" fillId="0" fontId="9" numFmtId="164" xfId="0">
      <alignment horizontal="left" indent="0" shrinkToFit="false" textRotation="0" vertical="bottom" wrapText="false"/>
    </xf>
    <xf applyAlignment="false" applyBorder="true" applyFont="false" applyProtection="false" borderId="0" fillId="0" fontId="0" numFmtId="170" xfId="0"/>
    <xf applyAlignment="true" applyBorder="true" applyFont="false" applyProtection="false" borderId="0" fillId="0" fontId="0" numFmtId="170" xfId="0">
      <alignment horizontal="right" indent="0" shrinkToFit="false" textRotation="0" vertical="bottom" wrapText="false"/>
    </xf>
    <xf applyAlignment="false" applyBorder="true" applyFont="true" applyProtection="false" borderId="1" fillId="0" fontId="0" numFmtId="164" xfId="0"/>
    <xf applyAlignment="false" applyBorder="false" applyFont="true" applyProtection="false" borderId="0" fillId="0" fontId="0" numFmtId="164" xfId="0"/>
  </cellXfs>
  <cellStyles count="7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  <cellStyle builtinId="8" customBuiltin="false" name="*unknown*" xfId="1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555555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jpeg"/>
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5</xdr:col>
      <xdr:colOff>29520</xdr:colOff>
      <xdr:row>3</xdr:row>
      <xdr:rowOff>82800</xdr:rowOff>
    </xdr:from>
    <xdr:to>
      <xdr:col>11</xdr:col>
      <xdr:colOff>480960</xdr:colOff>
      <xdr:row>35</xdr:row>
      <xdr:rowOff>16560</xdr:rowOff>
    </xdr:to>
    <xdr:pic>
      <xdr:nvPicPr>
        <xdr:cNvPr descr="" id="0" name="Picture 2"/>
        <xdr:cNvPicPr/>
      </xdr:nvPicPr>
      <xdr:blipFill>
        <a:blip r:embed="rId1"/>
        <a:stretch>
          <a:fillRect/>
        </a:stretch>
      </xdr:blipFill>
      <xdr:spPr>
        <a:xfrm>
          <a:off x="9899640" y="845640"/>
          <a:ext cx="5310000" cy="6247800"/>
        </a:xfrm>
        <a:prstGeom prst="rect">
          <a:avLst/>
        </a:prstGeom>
      </xdr:spPr>
    </xdr:pic>
    <xdr:clientData/>
  </xdr:twoCellAnchor>
</xdr:wsDr>
</file>

<file path=xl/drawings/vmlDrawing1.xml><?xml version="1.0" encoding="UTF-8" standalone="yes"?>
<xml xmlns:o="urn:schemas-microsoft-com:office:office" xmlns:v="urn:schemas-microsoft-com:vml" xmlns:x="urn:schemas-microsoft-com:office:excel"><v:shapetype id="shapetype_75" coordsize="21600,21600" o:spt="75" adj="2700" path="m,l21600,l21600,21600l,21600xm@0@0l@0@2l@1@2l@1@0xe"><v:stroke joinstyle="miter"/><v:formulas><v:f eqn="val #0"/><v:f eqn="sum width 0 @0"/><v:f eqn="sum height 0 @0"/></v:formulas><v:path gradientshapeok="t" o:connecttype="rect" textboxrect="@0,@0,@1,@2"/><v:handles><v:h position="@0,0"/></v:handles></v:shapetype><v:shape id="shape_3048723801" style="position:absolute;margin-left:599.55pt;margin-top:68.45pt;width:241.4pt;height:56.9pt;visibility:hidden" type="shapetype_75"><w10:wrap w10:type="none"/><v:fill color="#ffffe1" color2="#00001e" detectmouseclick="t" type="solid"/><v:stroke color="black" joinstyle="miter" startarrow="block" startarrowlength="medium" startarrowwidth="medium"/><x:ClientData ObjectType="Note"><x:MoveWithCells/><x:SizeWithCells/><x:Anchor>2, 15, 0, 15, 4, 31, 4, 21</x:Anchor><x:AutoFill>False</x:AutoFill><x:Row>3</x:Row><x:Column>2</x:Column></x:ClientData></v:shape><v:shapetype id="shapetype_75" coordsize="21600,21600" o:spt="75" adj="2700" path="m,l21600,l21600,21600l,21600xm@0@0l@0@2l@1@2l@1@0xe"><v:stroke joinstyle="miter"/><v:formulas><v:f eqn="val #0"/><v:f eqn="sum width 0 @0"/><v:f eqn="sum height 0 @0"/></v:formulas><v:path gradientshapeok="t" o:connecttype="rect" textboxrect="@0,@0,@1,@2"/><v:handles><v:h position="@0,0"/></v:handles></v:shapetype><v:shape id="shape_3048723802" style="position:absolute;margin-left:292.75pt;margin-top:135.45pt;width:181.4pt;height:44.1pt;visibility:hidden" type="shapetype_75"><w10:wrap w10:type="none"/><v:fill color="#ffffe1" color2="#00001e" detectmouseclick="t" type="solid"/><v:stroke color="black" joinstyle="miter" startarrow="block" startarrowlength="medium" startarrowwidth="medium"/><x:ClientData ObjectType="Note"><x:MoveWithCells/><x:SizeWithCells/><x:Anchor>2, 15, 0, 15, 4, 31, 4, 21</x:Anchor><x:AutoFill>False</x:AutoFill><x:Row>7</x:Row><x:Column>1</x:Column></x:ClientData></v:shape><v:shapetype id="shapetype_75" coordsize="21600,21600" o:spt="75" adj="2700" path="m,l21600,l21600,21600l,21600xm@0@0l@0@2l@1@2l@1@0xe"><v:stroke joinstyle="miter"/><v:formulas><v:f eqn="val #0"/><v:f eqn="sum width 0 @0"/><v:f eqn="sum height 0 @0"/></v:formulas><v:path gradientshapeok="t" o:connecttype="rect" textboxrect="@0,@0,@1,@2"/><v:handles><v:h position="@0,0"/></v:handles></v:shapetype><v:shape id="shape_3048723803" style="position:absolute;margin-left:599.55pt;margin-top:135.45pt;width:133pt;height:56.9pt;visibility:hidden" type="shapetype_75"><w10:wrap w10:type="none"/><v:fill color="#ffffe1" color2="#00001e" detectmouseclick="t" type="solid"/><v:stroke color="black" joinstyle="miter" startarrow="block" startarrowlength="medium" startarrowwidth="medium"/><x:ClientData ObjectType="Note"><x:MoveWithCells/><x:SizeWithCells/><x:Anchor>2, 15, 0, 15, 4, 31, 4, 21</x:Anchor><x:AutoFill>False</x:AutoFill><x:Row>7</x:Row><x:Column>2</x:Column></x:ClientData></v:shape><v:shapetype id="shapetype_75" coordsize="21600,21600" o:spt="75" adj="2700" path="m,l21600,l21600,21600l,21600xm@0@0l@0@2l@1@2l@1@0xe"><v:stroke joinstyle="miter"/><v:formulas><v:f eqn="val #0"/><v:f eqn="sum width 0 @0"/><v:f eqn="sum height 0 @0"/></v:formulas><v:path gradientshapeok="t" o:connecttype="rect" textboxrect="@0,@0,@1,@2"/><v:handles><v:h position="@0,0"/></v:handles></v:shapetype><v:shape id="shape_3048723804" style="position:absolute;margin-left:600.3pt;margin-top:153.05pt;width:48.8pt;height:120.95pt;visibility:hidden" type="shapetype_75"><w10:wrap w10:type="none"/><v:fill color="#ffffe1" color2="#00001e" detectmouseclick="t" type="solid"/><v:stroke color="black" joinstyle="miter" startarrow="block" startarrowlength="medium" startarrowwidth="medium"/><x:ClientData ObjectType="Note"><x:MoveWithCells/><x:SizeWithCells/><x:Anchor>2, 15, 0, 15, 4, 31, 4, 21</x:Anchor><x:AutoFill>False</x:AutoFill><x:Row>8</x:Row><x:Column>2</x:Column></x:ClientData></v:shape><v:shapetype id="shapetype_75" coordsize="21600,21600" o:spt="75" adj="2700" path="m,l21600,l21600,21600l,21600xm@0@0l@0@2l@1@2l@1@0xe"><v:stroke joinstyle="miter"/><v:formulas><v:f eqn="val #0"/><v:f eqn="sum width 0 @0"/><v:f eqn="sum height 0 @0"/></v:formulas><v:path gradientshapeok="t" o:connecttype="rect" textboxrect="@0,@0,@1,@2"/><v:handles><v:h position="@0,0"/></v:handles></v:shapetype><v:shape id="shape_3048723805" style="position:absolute;margin-left:769.4pt;margin-top:170.7pt;width:114pt;height:69.7pt;visibility:hidden" type="shapetype_75"><w10:wrap w10:type="none"/><v:fill color="#ffffe1" color2="#00001e" detectmouseclick="t" type="solid"/><v:stroke color="black" joinstyle="miter" startarrow="block" startarrowlength="medium" startarrowwidth="medium"/><x:ClientData ObjectType="Note"><x:MoveWithCells/><x:SizeWithCells/><x:Anchor>2, 15, 0, 15, 4, 31, 4, 21</x:Anchor><x:AutoFill>False</x:AutoFill><x:Row>9</x:Row><x:Column>2</x:Column></x:ClientData></v:shape><v:shapetype id="shapetype_75" coordsize="21600,21600" o:spt="75" adj="2700" path="m,l21600,l21600,21600l,21600xm@0@0l@0@2l@1@2l@1@0xe"><v:stroke joinstyle="miter"/><v:formulas><v:f eqn="val #0"/><v:f eqn="sum width 0 @0"/><v:f eqn="sum height 0 @0"/></v:formulas><v:path gradientshapeok="t" o:connecttype="rect" textboxrect="@0,@0,@1,@2"/><v:handles><v:h position="@0,0"/></v:handles></v:shapetype><v:shape id="shape_3048723806" style="position:absolute;margin-left:292.75pt;margin-top:188.35pt;width:181.4pt;height:44.1pt;visibility:hidden" type="shapetype_75"><w10:wrap w10:type="none"/><v:fill color="#ffffe1" color2="#00001e" detectmouseclick="t" type="solid"/><v:stroke color="black" joinstyle="miter" startarrow="block" startarrowlength="medium" startarrowwidth="medium"/><x:ClientData ObjectType="Note"><x:MoveWithCells/><x:SizeWithCells/><x:Anchor>2, 15, 0, 15, 4, 31, 4, 21</x:Anchor><x:AutoFill>False</x:AutoFill><x:Row>10</x:Row><x:Column>1</x:Column></x:ClientData></v:shape><v:shapetype id="shapetype_75" coordsize="21600,21600" o:spt="75" adj="2700" path="m,l21600,l21600,21600l,21600xm@0@0l@0@2l@1@2l@1@0xe"><v:stroke joinstyle="miter"/><v:formulas><v:f eqn="val #0"/><v:f eqn="sum width 0 @0"/><v:f eqn="sum height 0 @0"/></v:formulas><v:path gradientshapeok="t" o:connecttype="rect" textboxrect="@0,@0,@1,@2"/><v:handles><v:h position="@0,0"/></v:handles></v:shapetype><v:shape id="shape_3048723807" style="position:absolute;margin-left:599.55pt;margin-top:186.9pt;width:133pt;height:56.9pt;visibility:hidden" type="shapetype_75"><w10:wrap w10:type="none"/><v:fill color="#ffffe1" color2="#00001e" detectmouseclick="t" type="solid"/><v:stroke color="black" joinstyle="miter" startarrow="block" startarrowlength="medium" startarrowwidth="medium"/><x:ClientData ObjectType="Note"><x:MoveWithCells/><x:SizeWithCells/><x:Anchor>2, 15, 0, 15, 4, 31, 4, 21</x:Anchor><x:AutoFill>False</x:AutoFill><x:Row>10</x:Row><x:Column>2</x:Column></x:ClientData></v:shape><v:shapetype id="shapetype_75" coordsize="21600,21600" o:spt="75" adj="2700" path="m,l21600,l21600,21600l,21600xm@0@0l@0@2l@1@2l@1@0xe"><v:stroke joinstyle="miter"/><v:formulas><v:f eqn="val #0"/><v:f eqn="sum width 0 @0"/><v:f eqn="sum height 0 @0"/></v:formulas><v:path gradientshapeok="t" o:connecttype="rect" textboxrect="@0,@0,@1,@2"/><v:handles><v:h position="@0,0"/></v:handles></v:shapetype><v:shape id="shape_3048723808" style="position:absolute;margin-left:600.3pt;margin-top:205.95pt;width:48.8pt;height:108.15pt;visibility:hidden" type="shapetype_75"><w10:wrap w10:type="none"/><v:fill color="#ffffe1" color2="#00001e" detectmouseclick="t" type="solid"/><v:stroke color="black" joinstyle="miter" startarrow="block" startarrowlength="medium" startarrowwidth="medium"/><x:ClientData ObjectType="Note"><x:MoveWithCells/><x:SizeWithCells/><x:Anchor>2, 15, 0, 15, 4, 31, 4, 21</x:Anchor><x:AutoFill>False</x:AutoFill><x:Row>11</x:Row><x:Column>2</x:Column></x:ClientData></v:shape><v:shapetype id="shapetype_75" coordsize="21600,21600" o:spt="75" adj="2700" path="m,l21600,l21600,21600l,21600xm@0@0l@0@2l@1@2l@1@0xe"><v:stroke joinstyle="miter"/><v:formulas><v:f eqn="val #0"/><v:f eqn="sum width 0 @0"/><v:f eqn="sum height 0 @0"/></v:formulas><v:path gradientshapeok="t" o:connecttype="rect" textboxrect="@0,@0,@1,@2"/><v:handles><v:h position="@0,0"/></v:handles></v:shapetype><v:shape id="shape_3048723809" style="position:absolute;margin-left:460pt;margin-top:217.95pt;width:271.1pt;height:133.75pt;visibility:hidden" type="shapetype_75"><w10:wrap w10:type="none"/><v:fill color="#ffffe1" color2="#00001e" detectmouseclick="t" type="solid"/><v:stroke color="black" joinstyle="miter" startarrow="block" startarrowlength="medium" startarrowwidth="medium"/><x:ClientData ObjectType="Note"><x:MoveWithCells/><x:SizeWithCells/><x:Anchor>2, 15, 0, 15, 4, 31, 4, 21</x:Anchor><x:AutoFill>False</x:AutoFill><x:Row>12</x:Row><x:Column>2</x:Column></x:ClientData></v:shape><v:shapetype id="shapetype_75" coordsize="21600,21600" o:spt="75" adj="2700" path="m,l21600,l21600,21600l,21600xm@0@0l@0@2l@1@2l@1@0xe"><v:stroke joinstyle="miter"/><v:formulas><v:f eqn="val #0"/><v:f eqn="sum width 0 @0"/><v:f eqn="sum height 0 @0"/></v:formulas><v:path gradientshapeok="t" o:connecttype="rect" textboxrect="@0,@0,@1,@2"/><v:handles><v:h position="@0,0"/></v:handles></v:shapetype><v:shape id="shape_3048723810" style="position:absolute;margin-left:593.9pt;margin-top:276.5pt;width:133pt;height:82.5pt;visibility:hidden" type="shapetype_75"><w10:wrap w10:type="none"/><v:fill color="#ffffe1" color2="#00001e" detectmouseclick="t" type="solid"/><v:stroke color="black" joinstyle="miter" startarrow="block" startarrowlength="medium" startarrowwidth="medium"/><x:ClientData ObjectType="Note"><x:MoveWithCells/><x:SizeWithCells/><x:Anchor>2, 15, 0, 15, 4, 31, 4, 21</x:Anchor><x:AutoFill>False</x:AutoFill><x:Row>15</x:Row><x:Column>3</x:Column></x:ClientData></v:shape><v:shapetype id="shapetype_75" coordsize="21600,21600" o:spt="75" adj="2700" path="m,l21600,l21600,21600l,21600xm@0@0l@0@2l@1@2l@1@0xe"><v:stroke joinstyle="miter"/><v:formulas><v:f eqn="val #0"/><v:f eqn="sum width 0 @0"/><v:f eqn="sum height 0 @0"/></v:formulas><v:path gradientshapeok="t" o:connecttype="rect" textboxrect="@0,@0,@1,@2"/><v:handles><v:h position="@0,0"/></v:handles></v:shapetype><v:shape id="shape_3048723811" style="position:absolute;margin-left:274.35pt;margin-top:288.55pt;width:315.3pt;height:69.7pt;visibility:hidden" type="shapetype_75"><w10:wrap w10:type="none"/><v:fill color="#ffffe1" color2="#00001e" detectmouseclick="t" type="solid"/><v:stroke color="black" joinstyle="miter" startarrow="block" startarrowlength="medium" startarrowwidth="medium"/><x:ClientData ObjectType="Note"><x:MoveWithCells/><x:SizeWithCells/><x:Anchor>2, 15, 0, 15, 4, 31, 4, 21</x:Anchor><x:AutoFill>False</x:AutoFill><x:Row>16</x:Row><x:Column>1</x:Column></x:ClientData></v:shape><v:shapetype id="shapetype_75" coordsize="21600,21600" o:spt="75" adj="2700" path="m,l21600,l21600,21600l,21600xm@0@0l@0@2l@1@2l@1@0xe"><v:stroke joinstyle="miter"/><v:formulas><v:f eqn="val #0"/><v:f eqn="sum width 0 @0"/><v:f eqn="sum height 0 @0"/></v:formulas><v:path gradientshapeok="t" o:connecttype="rect" textboxrect="@0,@0,@1,@2"/><v:handles><v:h position="@0,0"/></v:handles></v:shapetype><v:shape id="shape_3048723812" style="position:absolute;margin-left:274.35pt;margin-top:302.6pt;width:420.9pt;height:74.1pt;visibility:hidden" type="shapetype_75"><w10:wrap w10:type="none"/><v:fill color="#ffffe1" color2="#00001e" detectmouseclick="t" type="solid"/><v:stroke color="black" joinstyle="miter" startarrow="block" startarrowlength="medium" startarrowwidth="medium"/><x:ClientData ObjectType="Note"><x:MoveWithCells/><x:SizeWithCells/><x:Anchor>2, 15, 0, 15, 4, 31, 4, 21</x:Anchor><x:AutoFill>False</x:AutoFill><x:Row>17</x:Row><x:Column>1</x:Column></x:ClientData></v:shape><v:shapetype id="shapetype_75" coordsize="21600,21600" o:spt="75" adj="2700" path="m,l21600,l21600,21600l,21600xm@0@0l@0@2l@1@2l@1@0xe"><v:stroke joinstyle="miter"/><v:formulas><v:f eqn="val #0"/><v:f eqn="sum width 0 @0"/><v:f eqn="sum height 0 @0"/></v:formulas><v:path gradientshapeok="t" o:connecttype="rect" textboxrect="@0,@0,@1,@2"/><v:handles><v:h position="@0,0"/></v:handles></v:shapetype><v:shape id="shape_3048723813" style="position:absolute;margin-left:635.75pt;margin-top:302.6pt;width:180.4pt;height:108.15pt;visibility:hidden" type="shapetype_75"><w10:wrap w10:type="none"/><v:fill color="#ffffe1" color2="#00001e" detectmouseclick="t" type="solid"/><v:stroke color="black" joinstyle="miter" startarrow="block" startarrowlength="medium" startarrowwidth="medium"/><x:ClientData ObjectType="Note"><x:MoveWithCells/><x:SizeWithCells/><x:Anchor>2, 15, 0, 15, 4, 31, 4, 21</x:Anchor><x:AutoFill>False</x:AutoFill><x:Row>17</x:Row><x:Column>2</x:Column></x:ClientData></v:shape><v:shapetype id="shapetype_75" coordsize="21600,21600" o:spt="75" adj="2700" path="m,l21600,l21600,21600l,21600xm@0@0l@0@2l@1@2l@1@0xe"><v:stroke joinstyle="miter"/><v:formulas><v:f eqn="val #0"/><v:f eqn="sum width 0 @0"/><v:f eqn="sum height 0 @0"/></v:formulas><v:path gradientshapeok="t" o:connecttype="rect" textboxrect="@0,@0,@1,@2"/><v:handles><v:h position="@0,0"/></v:handles></v:shapetype><v:shape id="shape_3048723814" style="position:absolute;margin-left:600.3pt;margin-top:329.15pt;width:48.8pt;height:120.95pt;visibility:hidden" type="shapetype_75"><w10:wrap w10:type="none"/><v:fill color="#ffffe1" color2="#00001e" detectmouseclick="t" type="solid"/><v:stroke color="black" joinstyle="miter" startarrow="block" startarrowlength="medium" startarrowwidth="medium"/><x:ClientData ObjectType="Note"><x:MoveWithCells/><x:SizeWithCells/><x:Anchor>2, 15, 0, 15, 4, 31, 4, 21</x:Anchor><x:AutoFill>False</x:AutoFill><x:Row>19</x:Row><x:Column>2</x:Column></x:ClientData></v:shape><v:shapetype id="shapetype_75" coordsize="21600,21600" o:spt="75" adj="2700" path="m,l21600,l21600,21600l,21600xm@0@0l@0@2l@1@2l@1@0xe"><v:stroke joinstyle="miter"/><v:formulas><v:f eqn="val #0"/><v:f eqn="sum width 0 @0"/><v:f eqn="sum height 0 @0"/></v:formulas><v:path gradientshapeok="t" o:connecttype="rect" textboxrect="@0,@0,@1,@2"/><v:handles><v:h position="@0,0"/></v:handles></v:shapetype><v:shape id="shape_3048723815" style="position:absolute;margin-left:370.7pt;margin-top:516.4pt;width:181.4pt;height:56.9pt;visibility:hidden" type="shapetype_75"><w10:wrap w10:type="none"/><v:fill color="#ffffe1" color2="#00001e" detectmouseclick="t" type="solid"/><v:stroke color="black" joinstyle="miter" startarrow="block" startarrowlength="medium" startarrowwidth="medium"/><x:ClientData ObjectType="Note"><x:MoveWithCells/><x:SizeWithCells/><x:Anchor>2, 15, 0, 15, 4, 31, 4, 21</x:Anchor><x:AutoFill>False</x:AutoFill><x:Row>32</x:Row><x:Column>1</x:Column></x:ClientData></v:shape><v:shapetype id="shapetype_75" coordsize="21600,21600" o:spt="75" adj="2700" path="m,l21600,l21600,21600l,21600xm@0@0l@0@2l@1@2l@1@0xe"><v:stroke joinstyle="miter"/><v:formulas><v:f eqn="val #0"/><v:f eqn="sum width 0 @0"/><v:f eqn="sum height 0 @0"/></v:formulas><v:path gradientshapeok="t" o:connecttype="rect" textboxrect="@0,@0,@1,@2"/><v:handles><v:h position="@0,0"/></v:handles></v:shapetype><v:shape id="shape_3048723816" style="position:absolute;margin-left:370.7pt;margin-top:544.5pt;width:181.4pt;height:56.9pt;visibility:hidden" type="shapetype_75"><w10:wrap w10:type="none"/><v:fill color="#ffffe1" color2="#00001e" detectmouseclick="t" type="solid"/><v:stroke color="black" joinstyle="miter" startarrow="block" startarrowlength="medium" startarrowwidth="medium"/><x:ClientData ObjectType="Note"><x:MoveWithCells/><x:SizeWithCells/><x:Anchor>2, 15, 0, 15, 4, 31, 4, 21</x:Anchor><x:AutoFill>False</x:AutoFill><x:Row>34</x:Row><x:Column>1</x:Column></x:ClientData></v:shape><v:shapetype id="shapetype_75" coordsize="21600,21600" o:spt="75" adj="2700" path="m,l21600,l21600,21600l,21600xm@0@0l@0@2l@1@2l@1@0xe"><v:stroke joinstyle="miter"/><v:formulas><v:f eqn="val #0"/><v:f eqn="sum width 0 @0"/><v:f eqn="sum height 0 @0"/></v:formulas><v:path gradientshapeok="t" o:connecttype="rect" textboxrect="@0,@0,@1,@2"/><v:handles><v:h position="@0,0"/></v:handles></v:shapetype><v:shape id="shape_3048723817" style="position:absolute;margin-left:292.75pt;margin-top:572.5pt;width:181.4pt;height:44.2pt;visibility:hidden" type="shapetype_75"><w10:wrap w10:type="none"/><v:fill color="#ffffe1" color2="#00001e" detectmouseclick="t" type="solid"/><v:stroke color="black" joinstyle="miter" startarrow="block" startarrowlength="medium" startarrowwidth="medium"/><x:ClientData ObjectType="Note"><x:MoveWithCells/><x:SizeWithCells/><x:Anchor>2, 15, 0, 15, 4, 31, 4, 21</x:Anchor><x:AutoFill>False</x:AutoFill><x:Row>37</x:Row><x:Column>1</x:Column></x:ClientData></v:shape><v:shapetype id="shapetype_75" coordsize="21600,21600" o:spt="75" adj="2700" path="m,l21600,l21600,21600l,21600xm@0@0l@0@2l@1@2l@1@0xe"><v:stroke joinstyle="miter"/><v:formulas><v:f eqn="val #0"/><v:f eqn="sum width 0 @0"/><v:f eqn="sum height 0 @0"/></v:formulas><v:path gradientshapeok="t" o:connecttype="rect" textboxrect="@0,@0,@1,@2"/><v:handles><v:h position="@0,0"/></v:handles></v:shapetype><v:shape id="shape_3048723818" style="position:absolute;margin-left:615.15pt;margin-top:586.65pt;width:235.7pt;height:95.35pt;visibility:hidden" type="shapetype_75"><w10:wrap w10:type="none"/><v:fill color="#ffffe1" color2="#00001e" detectmouseclick="t" type="solid"/><v:stroke color="black" joinstyle="miter" startarrow="block" startarrowlength="medium" startarrowwidth="medium"/><x:ClientData ObjectType="Note"><x:MoveWithCells/><x:SizeWithCells/><x:Anchor>2, 15, 0, 15, 4, 31, 4, 21</x:Anchor><x:AutoFill>False</x:AutoFill><x:Row>37</x:Row><x:Column>2</x:Column></x:ClientData></v:shape><v:shapetype id="shapetype_75" coordsize="21600,21600" o:spt="75" adj="2700" path="m,l21600,l21600,21600l,21600xm@0@0l@0@2l@1@2l@1@0xe"><v:stroke joinstyle="miter"/><v:formulas><v:f eqn="val #0"/><v:f eqn="sum width 0 @0"/><v:f eqn="sum height 0 @0"/></v:formulas><v:path gradientshapeok="t" o:connecttype="rect" textboxrect="@0,@0,@1,@2"/><v:handles><v:h position="@0,0"/></v:handles></v:shapetype><v:shape id="shape_3048723819" style="position:absolute;margin-left:292.75pt;margin-top:590.55pt;width:181.4pt;height:44.1pt;visibility:hidden" type="shapetype_75"><w10:wrap w10:type="none"/><v:fill color="#ffffe1" color2="#00001e" detectmouseclick="t" type="solid"/><v:stroke color="black" joinstyle="miter" startarrow="block" startarrowlength="medium" startarrowwidth="medium"/><x:ClientData ObjectType="Note"><x:MoveWithCells/><x:SizeWithCells/><x:Anchor>2, 15, 0, 15, 4, 31, 4, 21</x:Anchor><x:AutoFill>False</x:AutoFill><x:Row>38</x:Row><x:Column>1</x:Column></x:ClientData></v:shape><v:shapetype id="shapetype_75" coordsize="21600,21600" o:spt="75" adj="2700" path="m,l21600,l21600,21600l,21600xm@0@0l@0@2l@1@2l@1@0xe"><v:stroke joinstyle="miter"/><v:formulas><v:f eqn="val #0"/><v:f eqn="sum width 0 @0"/><v:f eqn="sum height 0 @0"/></v:formulas><v:path gradientshapeok="t" o:connecttype="rect" textboxrect="@0,@0,@1,@2"/><v:handles><v:h position="@0,0"/></v:handles></v:shapetype><v:shape id="shape_3048723820" style="position:absolute;margin-left:615.15pt;margin-top:604.75pt;width:225.8pt;height:56.9pt;visibility:hidden" type="shapetype_75"><w10:wrap w10:type="none"/><v:fill color="#ffffe1" color2="#00001e" detectmouseclick="t" type="solid"/><v:stroke color="black" joinstyle="miter" startarrow="block" startarrowlength="medium" startarrowwidth="medium"/><x:ClientData ObjectType="Note"><x:MoveWithCells/><x:SizeWithCells/><x:Anchor>2, 15, 0, 15, 4, 31, 4, 21</x:Anchor><x:AutoFill>False</x:AutoFill><x:Row>38</x:Row><x:Column>2</x:Column></x:ClientData></v:shape><v:shapetype id="shapetype_75" coordsize="21600,21600" o:spt="75" adj="2700" path="m,l21600,l21600,21600l,21600xm@0@0l@0@2l@1@2l@1@0xe"><v:stroke joinstyle="miter"/><v:formulas><v:f eqn="val #0"/><v:f eqn="sum width 0 @0"/><v:f eqn="sum height 0 @0"/></v:formulas><v:path gradientshapeok="t" o:connecttype="rect" textboxrect="@0,@0,@1,@2"/><v:handles><v:h position="@0,0"/></v:handles></v:shapetype><v:shape id="shape_3048723821" style="position:absolute;margin-left:632.9pt;margin-top:632.4pt;width:48.8pt;height:120.95pt;visibility:hidden" type="shapetype_75"><w10:wrap w10:type="none"/><v:fill color="#ffffe1" color2="#00001e" detectmouseclick="t" type="solid"/><v:stroke color="black" joinstyle="miter" startarrow="block" startarrowlength="medium" startarrowwidth="medium"/><x:ClientData ObjectType="Note"><x:MoveWithCells/><x:SizeWithCells/><x:Anchor>2, 15, 0, 15, 4, 31, 4, 21</x:Anchor><x:AutoFill>False</x:AutoFill><x:Row>40</x:Row><x:Column>2</x:Column></x:ClientData></v:shape><v:shapetype id="shapetype_75" coordsize="21600,21600" o:spt="75" adj="2700" path="m,l21600,l21600,21600l,21600xm@0@0l@0@2l@1@2l@1@0xe"><v:stroke joinstyle="miter"/><v:formulas><v:f eqn="val #0"/><v:f eqn="sum width 0 @0"/><v:f eqn="sum height 0 @0"/></v:formulas><v:path gradientshapeok="t" o:connecttype="rect" textboxrect="@0,@0,@1,@2"/><v:handles><v:h position="@0,0"/></v:handles></v:shapetype><v:shape id="shape_3048723822" style="position:absolute;margin-left:632.9pt;margin-top:640.8pt;width:48.8pt;height:120.95pt;visibility:hidden" type="shapetype_75"><w10:wrap w10:type="none"/><v:fill color="#ffffe1" color2="#00001e" detectmouseclick="t" type="solid"/><v:stroke color="black" joinstyle="miter" startarrow="block" startarrowlength="medium" startarrowwidth="medium"/><x:ClientData ObjectType="Note"><x:MoveWithCells/><x:SizeWithCells/><x:Anchor>2, 15, 0, 15, 4, 31, 4, 21</x:Anchor><x:AutoFill>False</x:AutoFill><x:Row>41</x:Row><x:Column>2</x:Column></x:ClientData></v:shape><v:shapetype id="shapetype_75" coordsize="21600,21600" o:spt="75" adj="2700" path="m,l21600,l21600,21600l,21600xm@0@0l@0@2l@1@2l@1@0xe"><v:stroke joinstyle="miter"/><v:formulas><v:f eqn="val #0"/><v:f eqn="sum width 0 @0"/><v:f eqn="sum height 0 @0"/></v:formulas><v:path gradientshapeok="t" o:connecttype="rect" textboxrect="@0,@0,@1,@2"/><v:handles><v:h position="@0,0"/></v:handles></v:shapetype><v:shape id="shape_3048723823" style="position:absolute;margin-left:632.9pt;margin-top:680.3pt;width:48.8pt;height:120.95pt;visibility:hidden" type="shapetype_75"><w10:wrap w10:type="none"/><v:fill color="#ffffe1" color2="#00001e" detectmouseclick="t" type="solid"/><v:stroke color="black" joinstyle="miter" startarrow="block" startarrowlength="medium" startarrowwidth="medium"/><x:ClientData ObjectType="Note"><x:MoveWithCells/><x:SizeWithCells/><x:Anchor>2, 15, 0, 15, 4, 31, 4, 21</x:Anchor><x:AutoFill>False</x:AutoFill><x:Row>42</x:Row><x:Column>2</x:Column></x:ClientData></v:shape><v:shapetype id="shapetype_75" coordsize="21600,21600" o:spt="75" adj="2700" path="m,l21600,l21600,21600l,21600xm@0@0l@0@2l@1@2l@1@0xe"><v:stroke joinstyle="miter"/><v:formulas><v:f eqn="val #0"/><v:f eqn="sum width 0 @0"/><v:f eqn="sum height 0 @0"/></v:formulas><v:path gradientshapeok="t" o:connecttype="rect" textboxrect="@0,@0,@1,@2"/><v:handles><v:h position="@0,0"/></v:handles></v:shapetype><v:shape id="shape_3048723824" style="position:absolute;margin-left:632.9pt;margin-top:668.9pt;width:48.8pt;height:120.95pt;visibility:hidden" type="shapetype_75"><w10:wrap w10:type="none"/><v:fill color="#ffffe1" color2="#00001e" detectmouseclick="t" type="solid"/><v:stroke color="black" joinstyle="miter" startarrow="block" startarrowlength="medium" startarrowwidth="medium"/><x:ClientData ObjectType="Note"><x:MoveWithCells/><x:SizeWithCells/><x:Anchor>2, 15, 0, 15, 4, 31, 4, 21</x:Anchor><x:AutoFill>False</x:AutoFill><x:Row>43</x:Row><x:Column>2</x:Column></x:ClientData></v:shape><v:shapetype id="shapetype_75" coordsize="21600,21600" o:spt="75" adj="2700" path="m,l21600,l21600,21600l,21600xm@0@0l@0@2l@1@2l@1@0xe"><v:stroke joinstyle="miter"/><v:formulas><v:f eqn="val #0"/><v:f eqn="sum width 0 @0"/><v:f eqn="sum height 0 @0"/></v:formulas><v:path gradientshapeok="t" o:connecttype="rect" textboxrect="@0,@0,@1,@2"/><v:handles><v:h position="@0,0"/></v:handles></v:shapetype><v:shape id="shape_3048723825" style="position:absolute;margin-left:632.9pt;margin-top:692.75pt;width:48.8pt;height:120.95pt;visibility:hidden" type="shapetype_75"><w10:wrap w10:type="none"/><v:fill color="#ffffe1" color2="#00001e" detectmouseclick="t" type="solid"/><v:stroke color="black" joinstyle="miter" startarrow="block" startarrowlength="medium" startarrowwidth="medium"/><x:ClientData ObjectType="Note"><x:MoveWithCells/><x:SizeWithCells/><x:Anchor>2, 15, 0, 15, 4, 31, 4, 21</x:Anchor><x:AutoFill>False</x:AutoFill><x:Row>44</x:Row><x:Column>2</x:Column></x:ClientData></v:shape><v:shapetype id="shapetype_75" coordsize="21600,21600" o:spt="75" adj="2700" path="m,l21600,l21600,21600l,21600xm@0@0l@0@2l@1@2l@1@0xe"><v:stroke joinstyle="miter"/><v:formulas><v:f eqn="val #0"/><v:f eqn="sum width 0 @0"/><v:f eqn="sum height 0 @0"/></v:formulas><v:path gradientshapeok="t" o:connecttype="rect" textboxrect="@0,@0,@1,@2"/><v:handles><v:h position="@0,0"/></v:handles></v:shapetype><v:shape id="shape_3048723826" style="position:absolute;margin-left:265.85pt;margin-top:859pt;width:181.4pt;height:62.7pt;visibility:hidden" type="shapetype_75"><w10:wrap w10:type="none"/><v:fill color="#ffffe1" color2="#00001e" detectmouseclick="t" type="solid"/><v:stroke color="black" joinstyle="miter" startarrow="block" startarrowlength="medium" startarrowwidth="medium"/><x:ClientData ObjectType="Note"><x:MoveWithCells/><x:SizeWithCells/><x:Anchor>2, 15, 0, 15, 4, 31, 4, 21</x:Anchor><x:AutoFill>False</x:AutoFill><x:Row>57</x:Row><x:Column>1</x:Column></x:ClientData></v:shape><v:shapetype id="shapetype_75" coordsize="21600,21600" o:spt="75" adj="2700" path="m,l21600,l21600,21600l,21600xm@0@0l@0@2l@1@2l@1@0xe"><v:stroke joinstyle="miter"/><v:formulas><v:f eqn="val #0"/><v:f eqn="sum width 0 @0"/><v:f eqn="sum height 0 @0"/></v:formulas><v:path gradientshapeok="t" o:connecttype="rect" textboxrect="@0,@0,@1,@2"/><v:handles><v:h position="@0,0"/></v:handles></v:shapetype><v:shape id="shape_3048723827" style="position:absolute;margin-left:632.9pt;margin-top:906.2pt;width:48.8pt;height:120.95pt;visibility:hidden" type="shapetype_75"><w10:wrap w10:type="none"/><v:fill color="#ffffe1" color2="#00001e" detectmouseclick="t" type="solid"/><v:stroke color="black" joinstyle="miter" startarrow="block" startarrowlength="medium" startarrowwidth="medium"/><x:ClientData ObjectType="Note"><x:MoveWithCells/><x:SizeWithCells/><x:Anchor>2, 15, 0, 15, 4, 31, 4, 21</x:Anchor><x:AutoFill>False</x:AutoFill><x:Row>58</x:Row><x:Column>2</x:Column></x:ClientData></v:shape><v:shapetype id="shapetype_75" coordsize="21600,21600" o:spt="75" adj="2700" path="m,l21600,l21600,21600l,21600xm@0@0l@0@2l@1@2l@1@0xe"><v:stroke joinstyle="miter"/><v:formulas><v:f eqn="val #0"/><v:f eqn="sum width 0 @0"/><v:f eqn="sum height 0 @0"/></v:formulas><v:path gradientshapeok="t" o:connecttype="rect" textboxrect="@0,@0,@1,@2"/><v:handles><v:h position="@0,0"/></v:handles></v:shapetype><v:shape id="shape_3048723828" style="position:absolute;margin-left:635.75pt;margin-top:931.75pt;width:48.8pt;height:210.65pt;visibility:hidden" type="shapetype_75"><w10:wrap w10:type="none"/><v:fill color="#ffffe1" color2="#00001e" detectmouseclick="t" type="solid"/><v:stroke color="black" joinstyle="miter" startarrow="block" startarrowlength="medium" startarrowwidth="medium"/><x:ClientData ObjectType="Note"><x:MoveWithCells/><x:SizeWithCells/><x:Anchor>2, 15, 0, 15, 4, 31, 4, 21</x:Anchor><x:AutoFill>False</x:AutoFill><x:Row>59</x:Row><x:Column>2</x:Column></x:ClientData></v:shape><v:shapetype id="shapetype_75" coordsize="21600,21600" o:spt="75" adj="2700" path="m,l21600,l21600,21600l,21600xm@0@0l@0@2l@1@2l@1@0xe"><v:stroke joinstyle="miter"/><v:formulas><v:f eqn="val #0"/><v:f eqn="sum width 0 @0"/><v:f eqn="sum height 0 @0"/></v:formulas><v:path gradientshapeok="t" o:connecttype="rect" textboxrect="@0,@0,@1,@2"/><v:handles><v:h position="@0,0"/></v:handles></v:shapetype><v:shape id="shape_3048723829" style="position:absolute;margin-left:153.65pt;margin-top:822.95pt;width:126.35pt;height:95.35pt;visibility:hidden" type="shapetype_75"><w10:wrap w10:type="none"/><v:fill color="#ffffe1" color2="#00001e" detectmouseclick="t" type="solid"/><v:stroke color="black" joinstyle="miter" startarrow="block" startarrowlength="medium" startarrowwidth="medium"/><x:ClientData ObjectType="Note"><x:MoveWithCells/><x:SizeWithCells/><x:Anchor>2, 15, 0, 15, 4, 31, 4, 21</x:Anchor><x:AutoFill>False</x:AutoFill><x:Row>60</x:Row><x:Column>1</x:Column></x:ClientData></v:shape><v:shapetype id="shapetype_75" coordsize="21600,21600" o:spt="75" adj="2700" path="m,l21600,l21600,21600l,21600xm@0@0l@0@2l@1@2l@1@0xe"><v:stroke joinstyle="miter"/><v:formulas><v:f eqn="val #0"/><v:f eqn="sum width 0 @0"/><v:f eqn="sum height 0 @0"/></v:formulas><v:path gradientshapeok="t" o:connecttype="rect" textboxrect="@0,@0,@1,@2"/><v:handles><v:h position="@0,0"/></v:handles></v:shapetype><v:shape id="shape_3048723830" style="position:absolute;margin-left:704.2pt;margin-top:925.65pt;width:140.95pt;height:66.95pt;visibility:hidden" type="shapetype_75"><w10:wrap w10:type="none"/><v:fill color="#ffffe1" color2="#00001e" detectmouseclick="t" type="solid"/><v:stroke color="black" joinstyle="miter" startarrow="block" startarrowlength="medium" startarrowwidth="medium"/><x:ClientData ObjectType="Note"><x:MoveWithCells/><x:SizeWithCells/><x:Anchor>2, 15, 0, 15, 4, 31, 4, 21</x:Anchor><x:AutoFill>False</x:AutoFill><x:Row>61</x:Row><x:Column>3</x:Column></x:ClientData></v:shape><v:shapetype id="shapetype_75" coordsize="21600,21600" o:spt="75" adj="2700" path="m,l21600,l21600,21600l,21600xm@0@0l@0@2l@1@2l@1@0xe"><v:stroke joinstyle="miter"/><v:formulas><v:f eqn="val #0"/><v:f eqn="sum width 0 @0"/><v:f eqn="sum height 0 @0"/></v:formulas><v:path gradientshapeok="t" o:connecttype="rect" textboxrect="@0,@0,@1,@2"/><v:handles><v:h position="@0,0"/></v:handles></v:shapetype><v:shape id="shape_3048723831" style="position:absolute;margin-left:704.2pt;margin-top:936.75pt;width:140.95pt;height:57.15pt;visibility:hidden" type="shapetype_75"><w10:wrap w10:type="none"/><v:fill color="#ffffe1" color2="#00001e" detectmouseclick="t" type="solid"/><v:stroke color="black" joinstyle="miter" startarrow="block" startarrowlength="medium" startarrowwidth="medium"/><x:ClientData ObjectType="Note"><x:MoveWithCells/><x:SizeWithCells/><x:Anchor>2, 15, 0, 15, 4, 31, 4, 21</x:Anchor><x:AutoFill>False</x:AutoFill><x:Row>62</x:Row><x:Column>3</x:Column></x:ClientData></v:shape><v:shapetype id="shapetype_75" coordsize="21600,21600" o:spt="75" adj="2700" path="m,l21600,l21600,21600l,21600xm@0@0l@0@2l@1@2l@1@0xe"><v:stroke joinstyle="miter"/><v:formulas><v:f eqn="val #0"/><v:f eqn="sum width 0 @0"/><v:f eqn="sum height 0 @0"/></v:formulas><v:path gradientshapeok="t" o:connecttype="rect" textboxrect="@0,@0,@1,@2"/><v:handles><v:h position="@0,0"/></v:handles></v:shapetype><v:shape id="shape_3048723832" style="position:absolute;margin-left:704.2pt;margin-top:963.65pt;width:140.95pt;height:56.9pt;visibility:hidden" type="shapetype_75"><w10:wrap w10:type="none"/><v:fill color="#ffffe1" color2="#00001e" detectmouseclick="t" type="solid"/><v:stroke color="black" joinstyle="miter" startarrow="block" startarrowlength="medium" startarrowwidth="medium"/><x:ClientData ObjectType="Note"><x:MoveWithCells/><x:SizeWithCells/><x:Anchor>2, 15, 0, 15, 4, 31, 4, 21</x:Anchor><x:AutoFill>False</x:AutoFill><x:Row>63</x:Row><x:Column>3</x:Column></x:ClientData></v:shape><v:shapetype id="shapetype_75" coordsize="21600,21600" o:spt="75" adj="2700" path="m,l21600,l21600,21600l,21600xm@0@0l@0@2l@1@2l@1@0xe"><v:stroke joinstyle="miter"/><v:formulas><v:f eqn="val #0"/><v:f eqn="sum width 0 @0"/><v:f eqn="sum height 0 @0"/></v:formulas><v:path gradientshapeok="t" o:connecttype="rect" textboxrect="@0,@0,@1,@2"/><v:handles><v:h position="@0,0"/></v:handles></v:shapetype><v:shape id="shape_3048723833" style="position:absolute;margin-left:635.75pt;margin-top:1046pt;width:51.45pt;height:146.6pt;visibility:hidden" type="shapetype_75"><w10:wrap w10:type="none"/><v:fill color="#ffffe1" color2="#00001e" detectmouseclick="t" type="solid"/><v:stroke color="black" joinstyle="miter" startarrow="block" startarrowlength="medium" startarrowwidth="medium"/><x:ClientData ObjectType="Note"><x:MoveWithCells/><x:SizeWithCells/><x:Anchor>2, 15, 0, 15, 4, 31, 4, 21</x:Anchor><x:AutoFill>False</x:AutoFill><x:Row>64</x:Row><x:Column>2</x:Column></x:ClientData></v:shape><v:shapetype id="shapetype_75" coordsize="21600,21600" o:spt="75" adj="2700" path="m,l21600,l21600,21600l,21600xm@0@0l@0@2l@1@2l@1@0xe"><v:stroke joinstyle="miter"/><v:formulas><v:f eqn="val #0"/><v:f eqn="sum width 0 @0"/><v:f eqn="sum height 0 @0"/></v:formulas><v:path gradientshapeok="t" o:connecttype="rect" textboxrect="@0,@0,@1,@2"/><v:handles><v:h position="@0,0"/></v:handles></v:shapetype><v:shape id="shape_3048723834" style="position:absolute;margin-left:274.35pt;margin-top:1167.45pt;width:321.7pt;height:77.95pt;visibility:hidden" type="shapetype_75"><w10:wrap w10:type="none"/><v:fill color="#ffffe1" color2="#00001e" detectmouseclick="t" type="solid"/><v:stroke color="black" joinstyle="miter" startarrow="block" startarrowlength="medium" startarrowwidth="medium"/><x:ClientData ObjectType="Note"><x:MoveWithCells/><x:SizeWithCells/><x:Anchor>2, 15, 0, 15, 4, 31, 4, 21</x:Anchor><x:AutoFill>False</x:AutoFill><x:Row>71</x:Row><x:Column>1</x:Column></x:ClientData></v:shape></xml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90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60">
      <selection activeCell="A1" activeCellId="0" pane="topLeft" sqref="A1"/>
    </sheetView>
  </sheetViews>
  <cols>
    <col collapsed="false" hidden="false" max="1" min="1" style="1" width="5.5921568627451"/>
    <col collapsed="false" hidden="false" max="2" min="2" style="1" width="30.843137254902"/>
    <col collapsed="false" hidden="false" max="3" min="3" style="1" width="45.1843137254902"/>
    <col collapsed="false" hidden="false" max="4" min="4" style="1" width="16.4941176470588"/>
    <col collapsed="false" hidden="false" max="5" min="5" style="1" width="13.7686274509804"/>
    <col collapsed="false" hidden="false" max="1025" min="6" style="1" width="9.18039215686274"/>
  </cols>
  <sheetData>
    <row collapsed="false" customFormat="false" customHeight="false" hidden="false" ht="24.9" outlineLevel="0" r="1">
      <c r="B1" s="2" t="s">
        <v>0</v>
      </c>
    </row>
    <row collapsed="false" customFormat="false" customHeight="false" hidden="false" ht="17.7" outlineLevel="0" r="2">
      <c r="A2" s="3"/>
    </row>
    <row collapsed="false" customFormat="false" customHeight="false" hidden="false" ht="17.7" outlineLevel="0" r="3">
      <c r="A3" s="3" t="s">
        <v>1</v>
      </c>
    </row>
    <row collapsed="false" customFormat="false" customHeight="false" hidden="false" ht="17.7" outlineLevel="0" r="4">
      <c r="A4" s="3"/>
      <c r="B4" s="4" t="s">
        <v>2</v>
      </c>
      <c r="C4" s="5" t="s">
        <v>3</v>
      </c>
      <c r="D4" s="6" t="s">
        <v>4</v>
      </c>
    </row>
    <row collapsed="false" customFormat="false" customHeight="false" hidden="false" ht="17.7" outlineLevel="0" r="5">
      <c r="A5" s="3"/>
      <c r="B5" s="4" t="s">
        <v>5</v>
      </c>
      <c r="C5" s="5" t="n">
        <v>180</v>
      </c>
      <c r="D5" s="6" t="s">
        <v>6</v>
      </c>
    </row>
    <row collapsed="false" customFormat="false" customHeight="false" hidden="false" ht="14.1" outlineLevel="0" r="6">
      <c r="A6" s="7"/>
    </row>
    <row collapsed="false" customFormat="false" customHeight="false" hidden="false" ht="17.7" outlineLevel="0" r="7">
      <c r="A7" s="3" t="s">
        <v>7</v>
      </c>
    </row>
    <row collapsed="false" customFormat="false" customHeight="false" hidden="false" ht="17.7" outlineLevel="0" r="8">
      <c r="A8" s="3"/>
      <c r="B8" s="4" t="s">
        <v>8</v>
      </c>
      <c r="C8" s="8" t="n">
        <v>6</v>
      </c>
    </row>
    <row collapsed="false" customFormat="false" customHeight="false" hidden="false" ht="17.7" outlineLevel="0" r="9">
      <c r="A9" s="3"/>
      <c r="B9" s="4" t="s">
        <v>9</v>
      </c>
      <c r="C9" s="9" t="n">
        <v>86.6</v>
      </c>
      <c r="D9" s="1" t="s">
        <v>10</v>
      </c>
    </row>
    <row collapsed="false" customFormat="false" customHeight="false" hidden="false" ht="17.7" outlineLevel="0" r="10">
      <c r="A10" s="3"/>
      <c r="B10" s="4" t="s">
        <v>11</v>
      </c>
      <c r="C10" s="9" t="n">
        <v>10.79</v>
      </c>
      <c r="D10" s="1" t="s">
        <v>10</v>
      </c>
    </row>
    <row collapsed="false" customFormat="false" customHeight="false" hidden="false" ht="17.7" outlineLevel="0" r="11">
      <c r="A11" s="3"/>
      <c r="B11" s="4" t="s">
        <v>12</v>
      </c>
      <c r="C11" s="8" t="n">
        <v>0.5</v>
      </c>
    </row>
    <row collapsed="false" customFormat="false" customHeight="false" hidden="false" ht="17.7" outlineLevel="0" r="12">
      <c r="A12" s="3"/>
      <c r="B12" s="4" t="s">
        <v>13</v>
      </c>
      <c r="C12" s="9" t="n">
        <v>42</v>
      </c>
      <c r="D12" s="1" t="s">
        <v>10</v>
      </c>
    </row>
    <row collapsed="false" customFormat="false" customHeight="false" hidden="false" ht="17.7" outlineLevel="0" r="13">
      <c r="A13" s="3"/>
      <c r="B13" s="4" t="s">
        <v>14</v>
      </c>
      <c r="C13" s="10" t="n">
        <f aca="false">4.75/C12</f>
        <v>0.113095238095238</v>
      </c>
    </row>
    <row collapsed="false" customFormat="false" customHeight="false" hidden="false" ht="17.7" outlineLevel="0" r="14">
      <c r="A14" s="3"/>
      <c r="B14" s="4" t="s">
        <v>15</v>
      </c>
      <c r="C14" s="11" t="s">
        <v>16</v>
      </c>
      <c r="D14" s="5" t="s">
        <v>17</v>
      </c>
      <c r="E14" s="6"/>
    </row>
    <row collapsed="false" customFormat="false" customHeight="false" hidden="false" ht="17.7" outlineLevel="0" r="15">
      <c r="A15" s="3"/>
      <c r="B15" s="4"/>
      <c r="C15" s="11" t="s">
        <v>18</v>
      </c>
      <c r="D15" s="5" t="s">
        <v>17</v>
      </c>
      <c r="E15" s="6"/>
    </row>
    <row collapsed="false" customFormat="false" customHeight="false" hidden="false" ht="17.7" outlineLevel="0" r="16">
      <c r="A16" s="3"/>
      <c r="B16" s="4"/>
      <c r="C16" s="11" t="s">
        <v>19</v>
      </c>
      <c r="D16" s="5" t="n">
        <v>134</v>
      </c>
      <c r="E16" s="6" t="s">
        <v>20</v>
      </c>
    </row>
    <row collapsed="false" customFormat="false" customHeight="false" hidden="false" ht="14.1" outlineLevel="0" r="17">
      <c r="A17" s="7"/>
      <c r="B17" s="4" t="s">
        <v>21</v>
      </c>
      <c r="C17" s="12" t="s">
        <v>17</v>
      </c>
    </row>
    <row collapsed="false" customFormat="false" customHeight="false" hidden="false" ht="14.1" outlineLevel="0" r="18">
      <c r="A18" s="7"/>
      <c r="B18" s="4" t="s">
        <v>22</v>
      </c>
      <c r="C18" s="10" t="n">
        <f aca="false">(D16*21.8)/(C39*C9)</f>
        <v>0.0266446300289322</v>
      </c>
    </row>
    <row collapsed="false" customFormat="false" customHeight="false" hidden="false" ht="14.1" outlineLevel="0" r="19">
      <c r="A19" s="7"/>
      <c r="B19" s="7"/>
      <c r="C19" s="13"/>
    </row>
    <row collapsed="false" customFormat="false" customHeight="false" hidden="false" ht="14.1" outlineLevel="0" r="20">
      <c r="A20" s="7"/>
      <c r="B20" s="4" t="s">
        <v>23</v>
      </c>
      <c r="C20" s="14" t="n">
        <v>12.5</v>
      </c>
      <c r="D20" s="6" t="s">
        <v>24</v>
      </c>
      <c r="E20" s="1" t="s">
        <v>25</v>
      </c>
    </row>
    <row collapsed="false" customFormat="false" customHeight="false" hidden="false" ht="14.1" outlineLevel="0" r="21">
      <c r="A21" s="7"/>
      <c r="B21" s="7"/>
      <c r="C21" s="15"/>
    </row>
    <row collapsed="false" customFormat="false" customHeight="false" hidden="false" ht="17.7" outlineLevel="0" r="22">
      <c r="A22" s="3" t="s">
        <v>26</v>
      </c>
      <c r="B22" s="7"/>
    </row>
    <row collapsed="false" customFormat="false" customHeight="false" hidden="false" ht="15.15" outlineLevel="0" r="23">
      <c r="A23" s="7"/>
      <c r="B23" s="4" t="s">
        <v>27</v>
      </c>
      <c r="C23" s="16" t="s">
        <v>17</v>
      </c>
    </row>
    <row collapsed="false" customFormat="false" customHeight="false" hidden="false" ht="14.1" outlineLevel="0" r="24">
      <c r="A24" s="7"/>
      <c r="B24" s="7"/>
    </row>
    <row collapsed="false" customFormat="false" customHeight="false" hidden="false" ht="14.1" outlineLevel="0" r="25">
      <c r="A25" s="7" t="s">
        <v>28</v>
      </c>
      <c r="B25" s="7"/>
    </row>
    <row collapsed="false" customFormat="false" customHeight="false" hidden="false" ht="14.1" outlineLevel="0" r="26">
      <c r="B26" s="4" t="s">
        <v>29</v>
      </c>
      <c r="C26" s="9" t="n">
        <v>5.5</v>
      </c>
      <c r="D26" s="6" t="s">
        <v>30</v>
      </c>
    </row>
    <row collapsed="false" customFormat="false" customHeight="false" hidden="false" ht="14.1" outlineLevel="0" r="27">
      <c r="B27" s="4" t="s">
        <v>31</v>
      </c>
      <c r="C27" s="9" t="n">
        <v>7.5</v>
      </c>
      <c r="D27" s="6" t="s">
        <v>32</v>
      </c>
    </row>
    <row collapsed="false" customFormat="false" customHeight="false" hidden="false" ht="14.1" outlineLevel="0" r="28">
      <c r="A28" s="7"/>
      <c r="B28" s="4" t="s">
        <v>33</v>
      </c>
      <c r="C28" s="9" t="n">
        <v>1.3</v>
      </c>
      <c r="D28" s="6" t="s">
        <v>34</v>
      </c>
    </row>
    <row collapsed="false" customFormat="false" customHeight="false" hidden="false" ht="14.1" outlineLevel="0" r="29">
      <c r="A29" s="7"/>
      <c r="B29" s="4" t="s">
        <v>35</v>
      </c>
      <c r="C29" s="5" t="s">
        <v>17</v>
      </c>
      <c r="D29" s="6"/>
    </row>
    <row collapsed="false" customFormat="false" customHeight="false" hidden="false" ht="14.1" outlineLevel="0" r="30">
      <c r="A30" s="7"/>
      <c r="B30" s="17"/>
      <c r="C30" s="18"/>
      <c r="D30" s="6"/>
    </row>
    <row collapsed="false" customFormat="false" customHeight="false" hidden="false" ht="14.1" outlineLevel="0" r="31">
      <c r="A31" s="7" t="s">
        <v>36</v>
      </c>
      <c r="B31" s="7"/>
      <c r="D31" s="6"/>
    </row>
    <row collapsed="false" customFormat="false" customHeight="false" hidden="false" ht="14.1" outlineLevel="0" r="32">
      <c r="A32" s="7"/>
      <c r="B32" s="4" t="s">
        <v>37</v>
      </c>
      <c r="C32" s="9" t="n">
        <v>33</v>
      </c>
      <c r="D32" s="6" t="s">
        <v>38</v>
      </c>
      <c r="E32" s="1" t="s">
        <v>25</v>
      </c>
    </row>
    <row collapsed="false" customFormat="false" customHeight="false" hidden="false" ht="14.1" outlineLevel="0" r="33">
      <c r="B33" s="4" t="s">
        <v>39</v>
      </c>
      <c r="C33" s="9" t="n">
        <v>70</v>
      </c>
      <c r="D33" s="6" t="s">
        <v>38</v>
      </c>
    </row>
    <row collapsed="false" customFormat="false" customHeight="false" hidden="false" ht="14.1" outlineLevel="0" r="34">
      <c r="B34" s="4" t="s">
        <v>40</v>
      </c>
      <c r="C34" s="5" t="s">
        <v>17</v>
      </c>
      <c r="D34" s="6"/>
    </row>
    <row collapsed="false" customFormat="false" customHeight="false" hidden="false" ht="14.1" outlineLevel="0" r="35">
      <c r="A35" s="7"/>
      <c r="B35" s="4" t="s">
        <v>41</v>
      </c>
      <c r="C35" s="9" t="n">
        <v>18000</v>
      </c>
      <c r="D35" s="6" t="s">
        <v>42</v>
      </c>
    </row>
    <row collapsed="false" customFormat="false" customHeight="false" hidden="false" ht="14.1" outlineLevel="0" r="36">
      <c r="A36" s="7"/>
      <c r="B36" s="17"/>
      <c r="C36" s="6"/>
      <c r="D36" s="6"/>
    </row>
    <row collapsed="false" customFormat="false" customHeight="false" hidden="false" ht="14.1" outlineLevel="0" r="37">
      <c r="A37" s="7" t="s">
        <v>43</v>
      </c>
      <c r="B37" s="7"/>
      <c r="D37" s="6"/>
    </row>
    <row collapsed="false" customFormat="false" customHeight="false" hidden="false" ht="18.15" outlineLevel="0" r="38">
      <c r="B38" s="4" t="s">
        <v>44</v>
      </c>
      <c r="C38" s="9" t="n">
        <v>3217</v>
      </c>
      <c r="D38" s="6" t="s">
        <v>45</v>
      </c>
    </row>
    <row collapsed="false" customFormat="false" customHeight="false" hidden="false" ht="18.15" outlineLevel="0" r="39">
      <c r="B39" s="4" t="s">
        <v>46</v>
      </c>
      <c r="C39" s="9" t="n">
        <v>1266</v>
      </c>
      <c r="D39" s="6" t="s">
        <v>45</v>
      </c>
    </row>
    <row collapsed="false" customFormat="false" customHeight="false" hidden="false" ht="18.15" outlineLevel="0" r="40">
      <c r="B40" s="4" t="s">
        <v>47</v>
      </c>
      <c r="C40" s="16"/>
      <c r="D40" s="6"/>
    </row>
    <row collapsed="false" customFormat="false" customHeight="false" hidden="false" ht="14.1" outlineLevel="0" r="41">
      <c r="B41" s="4" t="s">
        <v>48</v>
      </c>
      <c r="C41" s="19" t="n">
        <v>26</v>
      </c>
      <c r="D41" s="6" t="s">
        <v>38</v>
      </c>
      <c r="E41" s="1" t="s">
        <v>25</v>
      </c>
    </row>
    <row collapsed="false" customFormat="false" customHeight="false" hidden="false" ht="14.1" outlineLevel="0" r="42">
      <c r="B42" s="4" t="s">
        <v>49</v>
      </c>
      <c r="C42" s="19" t="n">
        <v>26</v>
      </c>
      <c r="D42" s="6" t="s">
        <v>38</v>
      </c>
      <c r="E42" s="1" t="s">
        <v>25</v>
      </c>
    </row>
    <row collapsed="false" customFormat="false" customHeight="false" hidden="false" ht="14.1" outlineLevel="0" r="43">
      <c r="B43" s="4" t="s">
        <v>50</v>
      </c>
      <c r="C43" s="19" t="n">
        <v>26</v>
      </c>
      <c r="D43" s="6" t="s">
        <v>38</v>
      </c>
      <c r="E43" s="1" t="s">
        <v>25</v>
      </c>
    </row>
    <row collapsed="false" customFormat="false" customHeight="false" hidden="false" ht="14.1" outlineLevel="0" r="44">
      <c r="B44" s="4" t="s">
        <v>51</v>
      </c>
      <c r="C44" s="19" t="n">
        <v>26</v>
      </c>
      <c r="D44" s="6" t="s">
        <v>38</v>
      </c>
      <c r="E44" s="1" t="s">
        <v>25</v>
      </c>
    </row>
    <row collapsed="false" customFormat="false" customHeight="false" hidden="false" ht="14.1" outlineLevel="0" r="45">
      <c r="A45" s="7"/>
      <c r="B45" s="4" t="s">
        <v>52</v>
      </c>
      <c r="C45" s="19" t="n">
        <v>26</v>
      </c>
      <c r="D45" s="6" t="s">
        <v>38</v>
      </c>
      <c r="E45" s="1" t="s">
        <v>25</v>
      </c>
    </row>
    <row collapsed="false" customFormat="false" customHeight="false" hidden="false" ht="14.1" outlineLevel="0" r="46">
      <c r="A46" s="7" t="s">
        <v>53</v>
      </c>
      <c r="B46" s="7"/>
      <c r="D46" s="6"/>
    </row>
    <row collapsed="false" customFormat="false" customHeight="false" hidden="false" ht="15.3" outlineLevel="0" r="47">
      <c r="B47" s="4" t="s">
        <v>54</v>
      </c>
      <c r="C47" s="20" t="s">
        <v>55</v>
      </c>
      <c r="F47" s="21"/>
    </row>
    <row collapsed="false" customFormat="false" customHeight="false" hidden="false" ht="15.3" outlineLevel="0" r="48">
      <c r="B48" s="4" t="s">
        <v>56</v>
      </c>
      <c r="C48" s="20" t="s">
        <v>57</v>
      </c>
      <c r="F48" s="21"/>
    </row>
    <row collapsed="false" customFormat="false" customHeight="false" hidden="false" ht="15.3" outlineLevel="0" r="49">
      <c r="A49" s="7"/>
      <c r="B49" s="4" t="s">
        <v>58</v>
      </c>
      <c r="C49" s="19" t="n">
        <v>0</v>
      </c>
      <c r="F49" s="21"/>
    </row>
    <row collapsed="false" customFormat="false" customHeight="false" hidden="false" ht="15.3" outlineLevel="0" r="50">
      <c r="A50" s="7"/>
      <c r="B50" s="17"/>
      <c r="C50" s="22"/>
      <c r="F50" s="21"/>
    </row>
    <row collapsed="false" customFormat="false" customHeight="false" hidden="false" ht="15.3" outlineLevel="0" r="51">
      <c r="A51" s="7" t="s">
        <v>59</v>
      </c>
      <c r="B51" s="17"/>
      <c r="C51" s="22"/>
      <c r="F51" s="21"/>
    </row>
    <row collapsed="false" customFormat="false" customHeight="false" hidden="false" ht="15.3" outlineLevel="0" r="52">
      <c r="A52" s="7"/>
      <c r="B52" s="23" t="s">
        <v>60</v>
      </c>
      <c r="C52" s="24" t="s">
        <v>61</v>
      </c>
      <c r="D52" s="9" t="n">
        <v>25.9</v>
      </c>
      <c r="E52" s="1" t="s">
        <v>62</v>
      </c>
      <c r="F52" s="21"/>
    </row>
    <row collapsed="false" customFormat="false" customHeight="false" hidden="false" ht="15.3" outlineLevel="0" r="53">
      <c r="A53" s="7"/>
      <c r="B53" s="23"/>
      <c r="C53" s="24" t="s">
        <v>63</v>
      </c>
      <c r="D53" s="9" t="n">
        <v>18</v>
      </c>
      <c r="E53" s="1" t="s">
        <v>64</v>
      </c>
      <c r="F53" s="21"/>
    </row>
    <row collapsed="false" customFormat="false" customHeight="false" hidden="false" ht="15.3" outlineLevel="0" r="54">
      <c r="A54" s="7"/>
      <c r="B54" s="25"/>
      <c r="C54" s="26"/>
      <c r="D54" s="6"/>
      <c r="F54" s="21"/>
    </row>
    <row collapsed="false" customFormat="false" customHeight="false" hidden="false" ht="15.3" outlineLevel="0" r="55">
      <c r="A55" s="7"/>
      <c r="B55" s="25"/>
      <c r="C55" s="26"/>
      <c r="D55" s="6"/>
      <c r="F55" s="21"/>
    </row>
    <row collapsed="false" customFormat="false" customHeight="false" hidden="false" ht="14.1" outlineLevel="0" r="56">
      <c r="A56" s="7" t="s">
        <v>65</v>
      </c>
      <c r="B56" s="7"/>
      <c r="D56" s="27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</row>
    <row collapsed="false" customFormat="false" customHeight="false" hidden="false" ht="14.1" outlineLevel="0" r="57">
      <c r="A57" s="7"/>
      <c r="B57" s="4" t="s">
        <v>66</v>
      </c>
      <c r="C57" s="29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</row>
    <row collapsed="false" customFormat="false" customHeight="false" hidden="false" ht="28.75" outlineLevel="0" r="58">
      <c r="A58" s="7"/>
      <c r="B58" s="30" t="s">
        <v>67</v>
      </c>
      <c r="C58" s="5"/>
      <c r="F58" s="28"/>
      <c r="G58" s="31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</row>
    <row collapsed="false" customFormat="false" customHeight="false" hidden="false" ht="14.1" outlineLevel="0" r="59">
      <c r="A59" s="7"/>
      <c r="B59" s="4" t="s">
        <v>68</v>
      </c>
      <c r="C59" s="9" t="n">
        <v>0</v>
      </c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</row>
    <row collapsed="false" customFormat="false" customHeight="false" hidden="false" ht="14.1" outlineLevel="0" r="60">
      <c r="A60" s="7"/>
      <c r="B60" s="4" t="s">
        <v>69</v>
      </c>
      <c r="C60" s="5" t="s">
        <v>70</v>
      </c>
      <c r="D60" s="1" t="s">
        <v>71</v>
      </c>
      <c r="E60" s="32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</row>
    <row collapsed="false" customFormat="false" customHeight="false" hidden="false" ht="14.1" outlineLevel="0" r="61">
      <c r="A61" s="7"/>
      <c r="B61" s="4" t="s">
        <v>72</v>
      </c>
      <c r="C61" s="33" t="s">
        <v>17</v>
      </c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</row>
    <row collapsed="false" customFormat="false" customHeight="false" hidden="false" ht="14.1" outlineLevel="0" r="62">
      <c r="A62" s="7"/>
      <c r="B62" s="34" t="s">
        <v>73</v>
      </c>
      <c r="C62" s="35" t="s">
        <v>74</v>
      </c>
      <c r="D62" s="36" t="n">
        <v>0.84</v>
      </c>
      <c r="E62" s="28" t="s">
        <v>25</v>
      </c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</row>
    <row collapsed="false" customFormat="false" customHeight="false" hidden="false" ht="14.1" outlineLevel="0" r="63">
      <c r="A63" s="7"/>
      <c r="B63" s="7"/>
      <c r="C63" s="35" t="s">
        <v>75</v>
      </c>
      <c r="D63" s="5" t="s">
        <v>76</v>
      </c>
      <c r="E63" s="28" t="s">
        <v>25</v>
      </c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</row>
    <row collapsed="false" customFormat="false" customHeight="false" hidden="false" ht="14.1" outlineLevel="0" r="64">
      <c r="A64" s="7"/>
      <c r="B64" s="7"/>
      <c r="C64" s="37" t="s">
        <v>77</v>
      </c>
      <c r="D64" s="5" t="s">
        <v>78</v>
      </c>
      <c r="E64" s="28" t="s">
        <v>25</v>
      </c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</row>
    <row collapsed="false" customFormat="false" customHeight="false" hidden="false" ht="28.75" outlineLevel="0" r="65">
      <c r="A65" s="7"/>
      <c r="B65" s="30" t="s">
        <v>79</v>
      </c>
      <c r="C65" s="5" t="n">
        <v>10731</v>
      </c>
      <c r="D65" s="1" t="s">
        <v>80</v>
      </c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</row>
    <row collapsed="false" customFormat="false" customHeight="false" hidden="false" ht="14.1" outlineLevel="0" r="66">
      <c r="A66" s="7"/>
      <c r="B66" s="4" t="s">
        <v>81</v>
      </c>
      <c r="C66" s="5" t="s">
        <v>82</v>
      </c>
      <c r="E66" s="28"/>
      <c r="F66" s="28"/>
      <c r="G66" s="28"/>
      <c r="H66" s="3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</row>
    <row collapsed="false" customFormat="false" customHeight="false" hidden="false" ht="14.1" outlineLevel="0" r="67">
      <c r="A67" s="7"/>
      <c r="B67" s="4" t="s">
        <v>83</v>
      </c>
      <c r="C67" s="5" t="s">
        <v>17</v>
      </c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</row>
    <row collapsed="false" customFormat="false" customHeight="false" hidden="false" ht="14.1" outlineLevel="0" r="68">
      <c r="A68" s="7"/>
      <c r="B68" s="4" t="s">
        <v>84</v>
      </c>
      <c r="C68" s="33" t="s">
        <v>17</v>
      </c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</row>
    <row collapsed="false" customFormat="false" customHeight="false" hidden="false" ht="14.1" outlineLevel="0" r="69">
      <c r="A69" s="7"/>
      <c r="B69" s="23" t="s">
        <v>85</v>
      </c>
      <c r="C69" s="5" t="s">
        <v>86</v>
      </c>
      <c r="D69" s="5" t="n">
        <v>2.2</v>
      </c>
      <c r="E69" s="32" t="s">
        <v>10</v>
      </c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</row>
    <row collapsed="false" customFormat="false" customHeight="false" hidden="false" ht="14.1" outlineLevel="0" r="70">
      <c r="A70" s="7"/>
      <c r="B70" s="23"/>
      <c r="C70" s="5" t="s">
        <v>87</v>
      </c>
      <c r="D70" s="5" t="n">
        <v>4.84</v>
      </c>
      <c r="E70" s="32" t="s">
        <v>10</v>
      </c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</row>
    <row collapsed="false" customFormat="false" customHeight="false" hidden="false" ht="14.1" outlineLevel="0" r="71">
      <c r="A71" s="7"/>
      <c r="B71" s="23"/>
      <c r="C71" s="33" t="s">
        <v>88</v>
      </c>
      <c r="D71" s="5" t="n">
        <v>2.2</v>
      </c>
      <c r="E71" s="32" t="s">
        <v>10</v>
      </c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</row>
    <row collapsed="false" customFormat="false" customHeight="true" hidden="false" ht="36.75" outlineLevel="0" r="72">
      <c r="A72" s="7"/>
      <c r="B72" s="39" t="s">
        <v>89</v>
      </c>
      <c r="C72" s="40" t="s">
        <v>90</v>
      </c>
      <c r="E72" s="28"/>
      <c r="F72" s="28"/>
      <c r="G72" s="28"/>
      <c r="H72" s="41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</row>
    <row collapsed="false" customFormat="false" customHeight="false" hidden="false" ht="14.1" outlineLevel="0" r="73">
      <c r="A73" s="7"/>
      <c r="B73" s="4" t="s">
        <v>91</v>
      </c>
      <c r="C73" s="9" t="n">
        <v>10</v>
      </c>
      <c r="D73" s="42" t="s">
        <v>92</v>
      </c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</row>
    <row collapsed="false" customFormat="false" customHeight="false" hidden="false" ht="14.1" outlineLevel="0" r="74">
      <c r="A74" s="7"/>
      <c r="B74" s="4" t="s">
        <v>93</v>
      </c>
      <c r="C74" s="9" t="n">
        <v>14</v>
      </c>
      <c r="D74" s="42" t="s">
        <v>10</v>
      </c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</row>
    <row collapsed="false" customFormat="false" customHeight="false" hidden="false" ht="14.1" outlineLevel="0" r="75">
      <c r="A75" s="7"/>
      <c r="B75" s="4" t="s">
        <v>94</v>
      </c>
      <c r="C75" s="5" t="s">
        <v>82</v>
      </c>
      <c r="D75" s="6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</row>
    <row collapsed="false" customFormat="false" customHeight="false" hidden="false" ht="28.75" outlineLevel="0" r="76">
      <c r="A76" s="7"/>
      <c r="B76" s="30" t="s">
        <v>95</v>
      </c>
      <c r="C76" s="5" t="s">
        <v>82</v>
      </c>
      <c r="D76" s="6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</row>
    <row collapsed="false" customFormat="false" customHeight="false" hidden="false" ht="14.1" outlineLevel="0" r="77">
      <c r="A77" s="7"/>
      <c r="D77" s="27"/>
      <c r="E77" s="28"/>
      <c r="F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</row>
    <row collapsed="false" customFormat="false" customHeight="false" hidden="false" ht="14.1" outlineLevel="0" r="78">
      <c r="A78" s="7" t="s">
        <v>96</v>
      </c>
      <c r="B78" s="7"/>
      <c r="C78" s="7"/>
      <c r="D78" s="6"/>
    </row>
    <row collapsed="false" customFormat="false" customHeight="false" hidden="false" ht="14.1" outlineLevel="0" r="79">
      <c r="A79" s="7"/>
      <c r="B79" s="4" t="s">
        <v>97</v>
      </c>
      <c r="C79" s="5" t="s">
        <v>98</v>
      </c>
      <c r="D79" s="43"/>
    </row>
    <row collapsed="false" customFormat="false" customHeight="false" hidden="false" ht="15.15" outlineLevel="0" r="80">
      <c r="A80" s="7"/>
      <c r="B80" s="4" t="s">
        <v>99</v>
      </c>
      <c r="C80" s="16" t="s">
        <v>100</v>
      </c>
      <c r="D80" s="44"/>
      <c r="H80" s="38"/>
    </row>
    <row collapsed="false" customFormat="false" customHeight="false" hidden="false" ht="14.1" outlineLevel="0" r="81">
      <c r="A81" s="7"/>
      <c r="B81" s="4" t="s">
        <v>101</v>
      </c>
      <c r="C81" s="5" t="s">
        <v>17</v>
      </c>
      <c r="D81" s="6"/>
    </row>
    <row collapsed="false" customFormat="false" customHeight="false" hidden="false" ht="14.1" outlineLevel="0" r="82">
      <c r="A82" s="7"/>
      <c r="B82" s="4" t="s">
        <v>102</v>
      </c>
      <c r="C82" s="9" t="n">
        <v>1</v>
      </c>
      <c r="D82" s="6" t="s">
        <v>103</v>
      </c>
    </row>
    <row collapsed="false" customFormat="false" customHeight="false" hidden="false" ht="17.7" outlineLevel="0" r="83">
      <c r="A83" s="3"/>
      <c r="B83" s="7"/>
      <c r="D83" s="6"/>
    </row>
    <row collapsed="false" customFormat="false" customHeight="false" hidden="false" ht="17.7" outlineLevel="0" r="84">
      <c r="A84" s="3" t="s">
        <v>104</v>
      </c>
      <c r="B84" s="3"/>
      <c r="C84" s="7"/>
      <c r="D84" s="6"/>
    </row>
    <row collapsed="false" customFormat="false" customHeight="false" hidden="false" ht="14.1" outlineLevel="0" r="85">
      <c r="A85" s="7" t="s">
        <v>105</v>
      </c>
      <c r="B85" s="7"/>
      <c r="C85" s="7"/>
      <c r="D85" s="6"/>
    </row>
    <row collapsed="false" customFormat="false" customHeight="false" hidden="false" ht="14.1" outlineLevel="0" r="86">
      <c r="A86" s="7"/>
      <c r="B86" s="4" t="s">
        <v>106</v>
      </c>
      <c r="C86" s="45" t="n">
        <v>31</v>
      </c>
      <c r="D86" s="6" t="s">
        <v>38</v>
      </c>
      <c r="E86" s="1" t="s">
        <v>25</v>
      </c>
    </row>
    <row collapsed="false" customFormat="false" customHeight="false" hidden="false" ht="14.1" outlineLevel="0" r="87">
      <c r="A87" s="7" t="s">
        <v>107</v>
      </c>
      <c r="B87" s="7"/>
      <c r="C87" s="46"/>
      <c r="D87" s="6"/>
    </row>
    <row collapsed="false" customFormat="false" customHeight="false" hidden="false" ht="14.1" outlineLevel="0" r="88">
      <c r="A88" s="7"/>
      <c r="B88" s="4" t="s">
        <v>106</v>
      </c>
      <c r="C88" s="45" t="n">
        <v>38</v>
      </c>
      <c r="D88" s="6" t="s">
        <v>38</v>
      </c>
      <c r="E88" s="1" t="s">
        <v>25</v>
      </c>
    </row>
    <row collapsed="false" customFormat="false" customHeight="false" hidden="false" ht="14.1" outlineLevel="0" r="89">
      <c r="A89" s="7" t="s">
        <v>108</v>
      </c>
      <c r="B89" s="7"/>
      <c r="C89" s="7"/>
      <c r="D89" s="6"/>
    </row>
    <row collapsed="false" customFormat="false" customHeight="false" hidden="false" ht="14.1" outlineLevel="0" r="90">
      <c r="A90" s="7"/>
      <c r="B90" s="4" t="s">
        <v>106</v>
      </c>
      <c r="C90" s="45" t="n">
        <v>52</v>
      </c>
      <c r="D90" s="6" t="s">
        <v>38</v>
      </c>
      <c r="E90" s="1" t="s">
        <v>25</v>
      </c>
    </row>
  </sheetData>
  <mergeCells count="2">
    <mergeCell ref="B52:B53"/>
    <mergeCell ref="B69:B71"/>
  </mergeCells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75" useFirstPageNumber="false" usePrinterDefaults="false" verticalDpi="300"/>
  <headerFooter differentFirst="false" differentOddEven="false">
    <oddHeader/>
    <oddFooter/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revision>0</cp:revision>
</cp:coreProperties>
</file>