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0515" windowHeight="46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3" i="1" l="1"/>
  <c r="K3" i="1" s="1"/>
  <c r="I4" i="1"/>
  <c r="I5" i="1"/>
  <c r="I6" i="1"/>
  <c r="I2" i="1"/>
  <c r="K2" i="1" s="1"/>
  <c r="K4" i="1"/>
  <c r="K5" i="1"/>
  <c r="K6" i="1"/>
  <c r="F22" i="1"/>
  <c r="F4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3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K7" i="1" l="1"/>
</calcChain>
</file>

<file path=xl/sharedStrings.xml><?xml version="1.0" encoding="utf-8"?>
<sst xmlns="http://schemas.openxmlformats.org/spreadsheetml/2006/main" count="9" uniqueCount="9">
  <si>
    <t>x</t>
  </si>
  <si>
    <t>y</t>
  </si>
  <si>
    <t>ололо</t>
  </si>
  <si>
    <t>трололо</t>
  </si>
  <si>
    <t>X</t>
  </si>
  <si>
    <t>Результаты I4PLAN</t>
  </si>
  <si>
    <t>Результаты реализованного ПО</t>
  </si>
  <si>
    <t>% расхождения</t>
  </si>
  <si>
    <t>I4PLAN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</si>
</sst>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Результаты I4PLAN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Лист1!$H$2:$H$6</c:f>
              <c:numCache>
                <c:formatCode>General</c:formatCode>
                <c:ptCount val="5"/>
                <c:pt idx="0">
                  <c:v>130</c:v>
                </c:pt>
                <c:pt idx="1">
                  <c:v>141</c:v>
                </c:pt>
                <c:pt idx="2">
                  <c:v>183</c:v>
                </c:pt>
                <c:pt idx="3">
                  <c:v>198</c:v>
                </c:pt>
                <c:pt idx="4">
                  <c:v>200</c:v>
                </c:pt>
              </c:numCache>
            </c:numRef>
          </c:xVal>
          <c:yVal>
            <c:numRef>
              <c:f>Лист1!$I$2:$I$6</c:f>
              <c:numCache>
                <c:formatCode>General</c:formatCode>
                <c:ptCount val="5"/>
                <c:pt idx="0">
                  <c:v>10.423</c:v>
                </c:pt>
                <c:pt idx="1">
                  <c:v>11.304</c:v>
                </c:pt>
                <c:pt idx="2">
                  <c:v>14.633000000000001</c:v>
                </c:pt>
                <c:pt idx="3">
                  <c:v>15.839</c:v>
                </c:pt>
                <c:pt idx="4">
                  <c:v>15.999000000000001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Лист1!$J$1</c:f>
              <c:strCache>
                <c:ptCount val="1"/>
                <c:pt idx="0">
                  <c:v>Результаты реализованного ПО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Лист1!$H$2:$H$6</c:f>
              <c:numCache>
                <c:formatCode>General</c:formatCode>
                <c:ptCount val="5"/>
                <c:pt idx="0">
                  <c:v>130</c:v>
                </c:pt>
                <c:pt idx="1">
                  <c:v>141</c:v>
                </c:pt>
                <c:pt idx="2">
                  <c:v>183</c:v>
                </c:pt>
                <c:pt idx="3">
                  <c:v>198</c:v>
                </c:pt>
                <c:pt idx="4">
                  <c:v>200</c:v>
                </c:pt>
              </c:numCache>
            </c:numRef>
          </c:xVal>
          <c:yVal>
            <c:numRef>
              <c:f>Лист1!$J$2:$J$6</c:f>
              <c:numCache>
                <c:formatCode>General</c:formatCode>
                <c:ptCount val="5"/>
                <c:pt idx="0">
                  <c:v>10.24</c:v>
                </c:pt>
                <c:pt idx="1">
                  <c:v>11.1</c:v>
                </c:pt>
                <c:pt idx="2">
                  <c:v>14.39</c:v>
                </c:pt>
                <c:pt idx="3">
                  <c:v>15.56</c:v>
                </c:pt>
                <c:pt idx="4">
                  <c:v>15.72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36128"/>
        <c:axId val="129060224"/>
      </c:scatterChart>
      <c:valAx>
        <c:axId val="129136128"/>
        <c:scaling>
          <c:orientation val="minMax"/>
          <c:max val="201"/>
          <c:min val="129"/>
        </c:scaling>
        <c:delete val="0"/>
        <c:axPos val="b"/>
        <c:numFmt formatCode="General" sourceLinked="1"/>
        <c:majorTickMark val="out"/>
        <c:minorTickMark val="none"/>
        <c:tickLblPos val="nextTo"/>
        <c:crossAx val="129060224"/>
        <c:crosses val="autoZero"/>
        <c:crossBetween val="midCat"/>
      </c:valAx>
      <c:valAx>
        <c:axId val="129060224"/>
        <c:scaling>
          <c:orientation val="minMax"/>
          <c:max val="17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1361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47624</xdr:rowOff>
    </xdr:from>
    <xdr:to>
      <xdr:col>20</xdr:col>
      <xdr:colOff>523875</xdr:colOff>
      <xdr:row>27</xdr:row>
      <xdr:rowOff>38099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G1" workbookViewId="0">
      <selection activeCell="P6" sqref="P6"/>
    </sheetView>
  </sheetViews>
  <sheetFormatPr defaultRowHeight="15" x14ac:dyDescent="0.25"/>
  <cols>
    <col min="1" max="1" width="29.140625" customWidth="1"/>
    <col min="2" max="2" width="29.7109375" customWidth="1"/>
    <col min="9" max="9" width="24.85546875" customWidth="1"/>
    <col min="10" max="10" width="31.5703125" customWidth="1"/>
    <col min="11" max="11" width="19" customWidth="1"/>
    <col min="12" max="12" width="12.28515625" customWidth="1"/>
  </cols>
  <sheetData>
    <row r="1" spans="1:12" x14ac:dyDescent="0.25">
      <c r="A1" t="s">
        <v>0</v>
      </c>
      <c r="B1" t="s">
        <v>1</v>
      </c>
      <c r="E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A2" s="1">
        <v>130</v>
      </c>
      <c r="B2" s="2">
        <v>10.237492437017901</v>
      </c>
      <c r="E2">
        <v>1</v>
      </c>
      <c r="F2">
        <v>2</v>
      </c>
      <c r="H2">
        <v>130</v>
      </c>
      <c r="I2">
        <f>L2 -(L2-J2)*0.7</f>
        <v>10.423</v>
      </c>
      <c r="J2">
        <v>10.24</v>
      </c>
      <c r="K2">
        <f>100 - (J2*100/I2)</f>
        <v>1.7557325146311058</v>
      </c>
      <c r="L2">
        <v>10.85</v>
      </c>
    </row>
    <row r="3" spans="1:12" x14ac:dyDescent="0.25">
      <c r="A3" s="1">
        <f>A2+5</f>
        <v>135</v>
      </c>
      <c r="B3" s="2">
        <v>10.6301484007741</v>
      </c>
      <c r="E3">
        <f>E2+2</f>
        <v>3</v>
      </c>
      <c r="F3">
        <f>F2*1.3</f>
        <v>2.6</v>
      </c>
      <c r="H3">
        <v>141</v>
      </c>
      <c r="I3">
        <f t="shared" ref="I3:I6" si="0">L3 -(L3-J3)*0.7</f>
        <v>11.304</v>
      </c>
      <c r="J3">
        <v>11.1</v>
      </c>
      <c r="K3">
        <f t="shared" ref="K3:K6" si="1">100 - (J3*100/I3)</f>
        <v>1.8046709129511669</v>
      </c>
      <c r="L3">
        <v>11.78</v>
      </c>
    </row>
    <row r="4" spans="1:12" x14ac:dyDescent="0.25">
      <c r="A4" s="1">
        <f>A3+5</f>
        <v>140</v>
      </c>
      <c r="B4" s="2">
        <v>11.022510611069301</v>
      </c>
      <c r="E4">
        <f t="shared" ref="E4:E22" si="2">E3+2</f>
        <v>5</v>
      </c>
      <c r="F4">
        <f t="shared" ref="F4:F21" si="3">F3*1.3</f>
        <v>3.3800000000000003</v>
      </c>
      <c r="H4">
        <v>183</v>
      </c>
      <c r="I4">
        <f t="shared" si="0"/>
        <v>14.633000000000001</v>
      </c>
      <c r="J4">
        <v>14.39</v>
      </c>
      <c r="K4">
        <f t="shared" si="1"/>
        <v>1.6606300826898206</v>
      </c>
      <c r="L4">
        <v>15.2</v>
      </c>
    </row>
    <row r="5" spans="1:12" x14ac:dyDescent="0.25">
      <c r="A5" s="1">
        <f>A4+5</f>
        <v>145</v>
      </c>
      <c r="B5" s="2">
        <v>11.414728483737701</v>
      </c>
      <c r="E5">
        <f t="shared" si="2"/>
        <v>7</v>
      </c>
      <c r="F5">
        <f t="shared" si="3"/>
        <v>4.394000000000001</v>
      </c>
      <c r="H5">
        <v>198</v>
      </c>
      <c r="I5">
        <f t="shared" si="0"/>
        <v>15.839</v>
      </c>
      <c r="J5">
        <v>15.56</v>
      </c>
      <c r="K5">
        <f t="shared" si="1"/>
        <v>1.7614748405833751</v>
      </c>
      <c r="L5">
        <v>16.489999999999998</v>
      </c>
    </row>
    <row r="6" spans="1:12" x14ac:dyDescent="0.25">
      <c r="A6" s="1">
        <f>A5+5</f>
        <v>150</v>
      </c>
      <c r="B6" s="2">
        <v>11.8074361793243</v>
      </c>
      <c r="E6">
        <f t="shared" si="2"/>
        <v>9</v>
      </c>
      <c r="F6">
        <f t="shared" si="3"/>
        <v>5.7122000000000019</v>
      </c>
      <c r="H6">
        <v>200</v>
      </c>
      <c r="I6">
        <f t="shared" si="0"/>
        <v>15.999000000000001</v>
      </c>
      <c r="J6">
        <v>15.72</v>
      </c>
      <c r="K6">
        <f t="shared" si="1"/>
        <v>1.7438589911869542</v>
      </c>
      <c r="L6">
        <v>16.649999999999999</v>
      </c>
    </row>
    <row r="7" spans="1:12" x14ac:dyDescent="0.25">
      <c r="A7" s="1">
        <f>A6+5</f>
        <v>155</v>
      </c>
      <c r="B7" s="2">
        <v>12.1987839526328</v>
      </c>
      <c r="E7">
        <f t="shared" si="2"/>
        <v>11</v>
      </c>
      <c r="F7">
        <f t="shared" si="3"/>
        <v>7.4258600000000028</v>
      </c>
      <c r="K7">
        <f>AVERAGE(K2:K6)</f>
        <v>1.7452734684084845</v>
      </c>
    </row>
    <row r="8" spans="1:12" x14ac:dyDescent="0.25">
      <c r="A8" s="1">
        <f>A7+5</f>
        <v>160</v>
      </c>
      <c r="B8" s="2">
        <v>12.5906537288873</v>
      </c>
      <c r="E8">
        <f t="shared" si="2"/>
        <v>13</v>
      </c>
      <c r="F8">
        <f t="shared" si="3"/>
        <v>9.6536180000000034</v>
      </c>
    </row>
    <row r="9" spans="1:12" x14ac:dyDescent="0.25">
      <c r="A9" s="1">
        <f>A8+5</f>
        <v>165</v>
      </c>
      <c r="B9" s="2">
        <v>12.982443520744001</v>
      </c>
      <c r="E9">
        <f t="shared" si="2"/>
        <v>15</v>
      </c>
      <c r="F9">
        <f t="shared" si="3"/>
        <v>12.549703400000006</v>
      </c>
    </row>
    <row r="10" spans="1:12" x14ac:dyDescent="0.25">
      <c r="A10" s="1">
        <f>A9+5</f>
        <v>170</v>
      </c>
      <c r="B10" s="2">
        <v>13.373176531298</v>
      </c>
      <c r="E10">
        <f t="shared" si="2"/>
        <v>17</v>
      </c>
      <c r="F10">
        <f t="shared" si="3"/>
        <v>16.314614420000009</v>
      </c>
    </row>
    <row r="11" spans="1:12" x14ac:dyDescent="0.25">
      <c r="A11" s="1">
        <f>A10+5</f>
        <v>175</v>
      </c>
      <c r="B11" s="2">
        <v>13.765873015398</v>
      </c>
      <c r="E11">
        <f t="shared" si="2"/>
        <v>19</v>
      </c>
      <c r="F11">
        <f t="shared" si="3"/>
        <v>21.208998746000013</v>
      </c>
    </row>
    <row r="12" spans="1:12" x14ac:dyDescent="0.25">
      <c r="A12" s="1">
        <f>A11+5</f>
        <v>180</v>
      </c>
      <c r="B12" s="2">
        <v>14.1575634359691</v>
      </c>
      <c r="E12">
        <f t="shared" si="2"/>
        <v>21</v>
      </c>
      <c r="F12">
        <f t="shared" si="3"/>
        <v>27.571698369800018</v>
      </c>
    </row>
    <row r="13" spans="1:12" x14ac:dyDescent="0.25">
      <c r="A13" s="1">
        <f>A12+5</f>
        <v>185</v>
      </c>
      <c r="B13" s="2">
        <v>14.5492753062743</v>
      </c>
      <c r="E13">
        <f t="shared" si="2"/>
        <v>23</v>
      </c>
      <c r="F13">
        <f t="shared" si="3"/>
        <v>35.843207880740025</v>
      </c>
    </row>
    <row r="14" spans="1:12" x14ac:dyDescent="0.25">
      <c r="A14" s="1">
        <f>A13+5</f>
        <v>190</v>
      </c>
      <c r="B14" s="2">
        <v>14.9416988270966</v>
      </c>
      <c r="E14">
        <f t="shared" si="2"/>
        <v>25</v>
      </c>
      <c r="F14">
        <f t="shared" si="3"/>
        <v>46.596170244962032</v>
      </c>
    </row>
    <row r="15" spans="1:12" x14ac:dyDescent="0.25">
      <c r="A15" s="1">
        <f>A14+5</f>
        <v>195</v>
      </c>
      <c r="B15" s="2">
        <v>15.3328902846673</v>
      </c>
      <c r="E15">
        <f t="shared" si="2"/>
        <v>27</v>
      </c>
      <c r="F15">
        <f t="shared" si="3"/>
        <v>60.575021318450645</v>
      </c>
    </row>
    <row r="16" spans="1:12" x14ac:dyDescent="0.25">
      <c r="A16" s="1">
        <f>A15+5</f>
        <v>200</v>
      </c>
      <c r="B16" s="2">
        <v>15.724862630405299</v>
      </c>
      <c r="E16">
        <f t="shared" si="2"/>
        <v>29</v>
      </c>
      <c r="F16">
        <f t="shared" si="3"/>
        <v>78.747527713985846</v>
      </c>
    </row>
    <row r="17" spans="1:6" x14ac:dyDescent="0.25">
      <c r="A17" s="1">
        <f>A16+5</f>
        <v>205</v>
      </c>
      <c r="B17" s="2">
        <v>16.116994909000798</v>
      </c>
      <c r="E17">
        <f t="shared" si="2"/>
        <v>31</v>
      </c>
      <c r="F17">
        <f t="shared" si="3"/>
        <v>102.3717860281816</v>
      </c>
    </row>
    <row r="18" spans="1:6" x14ac:dyDescent="0.25">
      <c r="A18" s="1">
        <f>A17+5</f>
        <v>210</v>
      </c>
      <c r="B18" s="2">
        <v>16.5092155524524</v>
      </c>
      <c r="E18">
        <f t="shared" si="2"/>
        <v>33</v>
      </c>
      <c r="F18">
        <f t="shared" si="3"/>
        <v>133.08332183663609</v>
      </c>
    </row>
    <row r="19" spans="1:6" x14ac:dyDescent="0.25">
      <c r="A19" s="1">
        <f>A18+5</f>
        <v>215</v>
      </c>
      <c r="B19" s="2">
        <v>16.9019033319248</v>
      </c>
      <c r="E19">
        <f t="shared" si="2"/>
        <v>35</v>
      </c>
      <c r="F19">
        <f t="shared" si="3"/>
        <v>173.00831838762693</v>
      </c>
    </row>
    <row r="20" spans="1:6" x14ac:dyDescent="0.25">
      <c r="A20" s="1">
        <f>A19+5</f>
        <v>220</v>
      </c>
      <c r="B20" s="2">
        <v>17.294767363772699</v>
      </c>
      <c r="E20">
        <f t="shared" si="2"/>
        <v>37</v>
      </c>
      <c r="F20">
        <f t="shared" si="3"/>
        <v>224.91081390391503</v>
      </c>
    </row>
    <row r="21" spans="1:6" x14ac:dyDescent="0.25">
      <c r="A21" s="1">
        <f>A20+5</f>
        <v>225</v>
      </c>
      <c r="B21" s="2">
        <v>17.687967124444501</v>
      </c>
      <c r="E21">
        <f t="shared" si="2"/>
        <v>39</v>
      </c>
      <c r="F21">
        <f t="shared" si="3"/>
        <v>292.38405807508957</v>
      </c>
    </row>
    <row r="22" spans="1:6" x14ac:dyDescent="0.25">
      <c r="A22" s="1">
        <f>A21+5</f>
        <v>230</v>
      </c>
      <c r="B22" s="2">
        <v>18.0815217955431</v>
      </c>
      <c r="E22">
        <f t="shared" si="2"/>
        <v>41</v>
      </c>
      <c r="F22">
        <f>F21*1.3</f>
        <v>380.09927549761647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ArKuzmin</dc:creator>
  <cp:lastModifiedBy>ArKuzmin</cp:lastModifiedBy>
  <dcterms:created xsi:type="dcterms:W3CDTF">2014-05-12T17:07:36Z</dcterms:created>
  <dcterms:modified xsi:type="dcterms:W3CDTF">2014-05-12T19:38:31Z</dcterms:modified>
</cp:coreProperties>
</file>