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20" yWindow="630" windowWidth="19635" windowHeight="7440"/>
  </bookViews>
  <sheets>
    <sheet name="Sheet1 (2)" sheetId="1" r:id="rId1"/>
  </sheets>
  <calcPr calcId="125725"/>
</workbook>
</file>

<file path=xl/calcChain.xml><?xml version="1.0" encoding="utf-8"?>
<calcChain xmlns="http://schemas.openxmlformats.org/spreadsheetml/2006/main">
  <c r="N47" i="1"/>
  <c r="N36"/>
  <c r="N35"/>
  <c r="N34"/>
  <c r="K34"/>
  <c r="K36"/>
  <c r="K35"/>
  <c r="Z47"/>
  <c r="U48" s="1"/>
  <c r="Y47"/>
  <c r="X47"/>
  <c r="W47"/>
  <c r="V47"/>
  <c r="U47"/>
  <c r="S47"/>
  <c r="R47"/>
  <c r="T47" s="1"/>
  <c r="Q47"/>
  <c r="O48" s="1"/>
  <c r="P47"/>
  <c r="O47"/>
  <c r="M47"/>
  <c r="L47"/>
  <c r="J47"/>
  <c r="I47"/>
  <c r="G47"/>
  <c r="F47"/>
  <c r="H47" s="1"/>
  <c r="D47"/>
  <c r="B52" s="1"/>
  <c r="C47"/>
  <c r="B51" s="1"/>
  <c r="E45"/>
  <c r="H44"/>
  <c r="E44"/>
  <c r="H43"/>
  <c r="E43"/>
  <c r="H42"/>
  <c r="E42"/>
  <c r="H41"/>
  <c r="E41"/>
  <c r="H40"/>
  <c r="E40"/>
  <c r="H39"/>
  <c r="E39"/>
  <c r="H38"/>
  <c r="E38"/>
  <c r="H37"/>
  <c r="E37"/>
  <c r="H36"/>
  <c r="E36"/>
  <c r="A36"/>
  <c r="A37" s="1"/>
  <c r="A38" s="1"/>
  <c r="A39" s="1"/>
  <c r="A40" s="1"/>
  <c r="A41" s="1"/>
  <c r="A42" s="1"/>
  <c r="A43" s="1"/>
  <c r="A44" s="1"/>
  <c r="A45" s="1"/>
  <c r="H35"/>
  <c r="E35"/>
  <c r="A35"/>
  <c r="H34"/>
  <c r="E34"/>
  <c r="E47" s="1"/>
  <c r="C48" s="1"/>
  <c r="Y26"/>
  <c r="X26"/>
  <c r="Z26" s="1"/>
  <c r="V26"/>
  <c r="U26"/>
  <c r="S26"/>
  <c r="T26" s="1"/>
  <c r="R26"/>
  <c r="P26"/>
  <c r="O26"/>
  <c r="M26"/>
  <c r="L26"/>
  <c r="N26" s="1"/>
  <c r="J26"/>
  <c r="I26"/>
  <c r="G26"/>
  <c r="H26" s="1"/>
  <c r="F26"/>
  <c r="D26"/>
  <c r="C26"/>
  <c r="W24"/>
  <c r="T24"/>
  <c r="Q24"/>
  <c r="N24"/>
  <c r="K24"/>
  <c r="E24"/>
  <c r="Z23"/>
  <c r="W23"/>
  <c r="T23"/>
  <c r="Q23"/>
  <c r="N23"/>
  <c r="K23"/>
  <c r="H23"/>
  <c r="E23"/>
  <c r="Z22"/>
  <c r="W22"/>
  <c r="T22"/>
  <c r="Q22"/>
  <c r="N22"/>
  <c r="K22"/>
  <c r="H22"/>
  <c r="E22"/>
  <c r="Z21"/>
  <c r="W21"/>
  <c r="T21"/>
  <c r="Q21"/>
  <c r="N21"/>
  <c r="K21"/>
  <c r="H21"/>
  <c r="E21"/>
  <c r="Z20"/>
  <c r="W20"/>
  <c r="T20"/>
  <c r="Q20"/>
  <c r="N20"/>
  <c r="K20"/>
  <c r="H20"/>
  <c r="E20"/>
  <c r="Z19"/>
  <c r="W19"/>
  <c r="T19"/>
  <c r="Q19"/>
  <c r="N19"/>
  <c r="K19"/>
  <c r="H19"/>
  <c r="E19"/>
  <c r="Z18"/>
  <c r="W18"/>
  <c r="W26" s="1"/>
  <c r="U27" s="1"/>
  <c r="T18"/>
  <c r="Q18"/>
  <c r="N18"/>
  <c r="K18"/>
  <c r="H18"/>
  <c r="E18"/>
  <c r="T17"/>
  <c r="Q17"/>
  <c r="N17"/>
  <c r="K17"/>
  <c r="H17"/>
  <c r="E17"/>
  <c r="T16"/>
  <c r="Q16"/>
  <c r="N16"/>
  <c r="K16"/>
  <c r="H16"/>
  <c r="E16"/>
  <c r="T15"/>
  <c r="Q15"/>
  <c r="N15"/>
  <c r="K15"/>
  <c r="H15"/>
  <c r="E15"/>
  <c r="T14"/>
  <c r="Q14"/>
  <c r="N14"/>
  <c r="K14"/>
  <c r="H14"/>
  <c r="E14"/>
  <c r="A14"/>
  <c r="A15" s="1"/>
  <c r="A16" s="1"/>
  <c r="A17" s="1"/>
  <c r="A18" s="1"/>
  <c r="A19" s="1"/>
  <c r="A20" s="1"/>
  <c r="A21" s="1"/>
  <c r="A22" s="1"/>
  <c r="A23" s="1"/>
  <c r="A24" s="1"/>
  <c r="T13"/>
  <c r="Q13"/>
  <c r="Q26" s="1"/>
  <c r="O27" s="1"/>
  <c r="N13"/>
  <c r="K13"/>
  <c r="K26" s="1"/>
  <c r="I27" s="1"/>
  <c r="H13"/>
  <c r="E13"/>
  <c r="E26" s="1"/>
  <c r="C27" s="1"/>
  <c r="K47" l="1"/>
  <c r="I48" l="1"/>
</calcChain>
</file>

<file path=xl/sharedStrings.xml><?xml version="1.0" encoding="utf-8"?>
<sst xmlns="http://schemas.openxmlformats.org/spreadsheetml/2006/main" count="116" uniqueCount="34">
  <si>
    <t>PEMERINTAH KABUPATEN ROTE NDAO</t>
  </si>
  <si>
    <t xml:space="preserve">DINAS KEBUDAYAAN DAN PARIWISATA </t>
  </si>
  <si>
    <t>Kompleks Perkantoran Ti'i Langga Permai - Rote Ndao</t>
  </si>
  <si>
    <t>Website : rotendaokab.go.id   Telp/Fax. (0380) 8571445 - 8571446</t>
  </si>
  <si>
    <t xml:space="preserve">DATA KUNJUNGAN WISATAWAN MANCANEGARA DAN NUSANTARA </t>
  </si>
  <si>
    <t>TAHUN 2017 - 2021</t>
  </si>
  <si>
    <t>No</t>
  </si>
  <si>
    <t>Bulan</t>
  </si>
  <si>
    <t>TAHUN</t>
  </si>
  <si>
    <t>Wisman</t>
  </si>
  <si>
    <t>Jlh</t>
  </si>
  <si>
    <t xml:space="preserve">Wisnus </t>
  </si>
  <si>
    <t>L</t>
  </si>
  <si>
    <t>P</t>
  </si>
  <si>
    <t xml:space="preserve">Januari </t>
  </si>
  <si>
    <t xml:space="preserve">Februari </t>
  </si>
  <si>
    <t xml:space="preserve">Maret </t>
  </si>
  <si>
    <t xml:space="preserve">April </t>
  </si>
  <si>
    <t xml:space="preserve">Mei </t>
  </si>
  <si>
    <t xml:space="preserve">Juni </t>
  </si>
  <si>
    <t xml:space="preserve">Juli </t>
  </si>
  <si>
    <t xml:space="preserve">Agustus </t>
  </si>
  <si>
    <t xml:space="preserve">September </t>
  </si>
  <si>
    <t xml:space="preserve">Oktober </t>
  </si>
  <si>
    <t xml:space="preserve">November </t>
  </si>
  <si>
    <t xml:space="preserve">Desember </t>
  </si>
  <si>
    <t xml:space="preserve">Jumlah </t>
  </si>
  <si>
    <t xml:space="preserve">Total </t>
  </si>
  <si>
    <t>Kepala Dinas Kebudayaan dan Pariwisata</t>
  </si>
  <si>
    <t>Pembina Tk. I</t>
  </si>
  <si>
    <t>NIP. 19820712 200012 1 001</t>
  </si>
  <si>
    <t xml:space="preserve">Mengetahui </t>
  </si>
  <si>
    <t xml:space="preserve">Kabupaten Rote Ndao, </t>
  </si>
  <si>
    <t>YESY DAE PANY, S.STP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</si>
</sst>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u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5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5" fillId="2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/>
    <xf numFmtId="0" fontId="5" fillId="2" borderId="10" xfId="0" applyFont="1" applyFill="1" applyBorder="1" applyAlignment="1"/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5" fillId="0" borderId="0" xfId="0" applyFont="1"/>
    <xf numFmtId="0" fontId="2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/>
    <xf numFmtId="0" fontId="6" fillId="3" borderId="11" xfId="0" applyFont="1" applyFill="1" applyBorder="1" applyAlignment="1">
      <alignment horizontal="center" vertical="center"/>
    </xf>
    <xf numFmtId="0" fontId="1" fillId="0" borderId="0" xfId="0" applyFont="1"/>
    <xf numFmtId="0" fontId="2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/>
    </xf>
    <xf numFmtId="0" fontId="5" fillId="0" borderId="10" xfId="0" applyFont="1" applyFill="1" applyBorder="1" applyAlignment="1"/>
    <xf numFmtId="0" fontId="6" fillId="0" borderId="1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247649</xdr:colOff>
      <xdr:row>0</xdr:row>
      <xdr:rowOff>38100</xdr:rowOff>
    </xdr:from>
    <xdr:to>
      <xdr:col>7</xdr:col>
      <xdr:colOff>304800</xdr:colOff>
      <xdr:row>3</xdr:row>
      <xdr:rowOff>130655</xdr:rowOff>
    </xdr:to>
    <xdr:pic>
      <xdr:nvPicPr>
        <xdr:cNvPr id="2" name="Picture 12" descr="Logo R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</a:blip>
        <a:srcRect r="39973" b="22554"/>
        <a:stretch>
          <a:fillRect/>
        </a:stretch>
      </xdr:blipFill>
      <xdr:spPr bwMode="auto">
        <a:xfrm>
          <a:off x="2638424" y="38100"/>
          <a:ext cx="952501" cy="7212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9"/>
  <sheetViews>
    <sheetView tabSelected="1" workbookViewId="0">
      <selection activeCell="D5" sqref="D5"/>
    </sheetView>
  </sheetViews>
  <sheetFormatPr defaultRowHeight="15"/>
  <cols>
    <col min="1" max="1" width="4.7109375" customWidth="1"/>
    <col min="2" max="2" width="11" customWidth="1"/>
    <col min="3" max="26" width="6.7109375" customWidth="1"/>
  </cols>
  <sheetData>
    <row r="1" spans="1:34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34" ht="18.7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34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34">
      <c r="A4" s="35" t="s">
        <v>3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34" ht="15.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34" ht="15.75">
      <c r="A6" s="36" t="s">
        <v>4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2"/>
      <c r="AB6" s="2"/>
      <c r="AC6" s="2"/>
      <c r="AD6" s="2"/>
      <c r="AE6" s="2"/>
      <c r="AF6" s="2"/>
      <c r="AG6" s="2"/>
    </row>
    <row r="7" spans="1:34" ht="15.75">
      <c r="A7" s="33" t="s">
        <v>5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34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34" ht="15.75">
      <c r="A9" s="40" t="s">
        <v>6</v>
      </c>
      <c r="B9" s="40" t="s">
        <v>7</v>
      </c>
      <c r="C9" s="37" t="s">
        <v>8</v>
      </c>
      <c r="D9" s="38"/>
      <c r="E9" s="38"/>
      <c r="F9" s="38"/>
      <c r="G9" s="38"/>
      <c r="H9" s="39"/>
      <c r="I9" s="37" t="s">
        <v>8</v>
      </c>
      <c r="J9" s="38"/>
      <c r="K9" s="38"/>
      <c r="L9" s="38"/>
      <c r="M9" s="38"/>
      <c r="N9" s="39"/>
      <c r="O9" s="37" t="s">
        <v>8</v>
      </c>
      <c r="P9" s="38"/>
      <c r="Q9" s="38"/>
      <c r="R9" s="38"/>
      <c r="S9" s="38"/>
      <c r="T9" s="39"/>
      <c r="U9" s="37" t="s">
        <v>8</v>
      </c>
      <c r="V9" s="38"/>
      <c r="W9" s="38"/>
      <c r="X9" s="38"/>
      <c r="Y9" s="38"/>
      <c r="Z9" s="39"/>
      <c r="AA9" s="3"/>
      <c r="AB9" s="3"/>
      <c r="AC9" s="3"/>
      <c r="AD9" s="3"/>
      <c r="AE9" s="3"/>
      <c r="AF9" s="3"/>
      <c r="AG9" s="3"/>
      <c r="AH9" s="3"/>
    </row>
    <row r="10" spans="1:34" ht="15.75">
      <c r="A10" s="41"/>
      <c r="B10" s="41"/>
      <c r="C10" s="37">
        <v>2017</v>
      </c>
      <c r="D10" s="38"/>
      <c r="E10" s="38"/>
      <c r="F10" s="38"/>
      <c r="G10" s="38"/>
      <c r="H10" s="39"/>
      <c r="I10" s="37">
        <v>2018</v>
      </c>
      <c r="J10" s="38"/>
      <c r="K10" s="38"/>
      <c r="L10" s="38"/>
      <c r="M10" s="38"/>
      <c r="N10" s="39"/>
      <c r="O10" s="37">
        <v>2019</v>
      </c>
      <c r="P10" s="38"/>
      <c r="Q10" s="38"/>
      <c r="R10" s="38"/>
      <c r="S10" s="38"/>
      <c r="T10" s="39"/>
      <c r="U10" s="37">
        <v>2020</v>
      </c>
      <c r="V10" s="38"/>
      <c r="W10" s="38"/>
      <c r="X10" s="38"/>
      <c r="Y10" s="38"/>
      <c r="Z10" s="39"/>
      <c r="AA10" s="3"/>
      <c r="AB10" s="3"/>
      <c r="AC10" s="3"/>
      <c r="AD10" s="3"/>
      <c r="AE10" s="3"/>
      <c r="AF10" s="3"/>
      <c r="AG10" s="3"/>
      <c r="AH10" s="3"/>
    </row>
    <row r="11" spans="1:34" ht="15.75">
      <c r="A11" s="41"/>
      <c r="B11" s="41"/>
      <c r="C11" s="37" t="s">
        <v>9</v>
      </c>
      <c r="D11" s="39"/>
      <c r="E11" s="40" t="s">
        <v>10</v>
      </c>
      <c r="F11" s="37" t="s">
        <v>11</v>
      </c>
      <c r="G11" s="39"/>
      <c r="H11" s="40" t="s">
        <v>10</v>
      </c>
      <c r="I11" s="37" t="s">
        <v>9</v>
      </c>
      <c r="J11" s="39"/>
      <c r="K11" s="40" t="s">
        <v>10</v>
      </c>
      <c r="L11" s="37" t="s">
        <v>11</v>
      </c>
      <c r="M11" s="39"/>
      <c r="N11" s="40" t="s">
        <v>10</v>
      </c>
      <c r="O11" s="37" t="s">
        <v>9</v>
      </c>
      <c r="P11" s="39"/>
      <c r="Q11" s="40" t="s">
        <v>10</v>
      </c>
      <c r="R11" s="37" t="s">
        <v>11</v>
      </c>
      <c r="S11" s="39"/>
      <c r="T11" s="40" t="s">
        <v>10</v>
      </c>
      <c r="U11" s="37" t="s">
        <v>9</v>
      </c>
      <c r="V11" s="39"/>
      <c r="W11" s="40" t="s">
        <v>10</v>
      </c>
      <c r="X11" s="37" t="s">
        <v>11</v>
      </c>
      <c r="Y11" s="39"/>
      <c r="Z11" s="40" t="s">
        <v>10</v>
      </c>
      <c r="AA11" s="3"/>
      <c r="AB11" s="3"/>
      <c r="AC11" s="3"/>
      <c r="AD11" s="3"/>
      <c r="AE11" s="3"/>
      <c r="AF11" s="3"/>
      <c r="AG11" s="3"/>
      <c r="AH11" s="3"/>
    </row>
    <row r="12" spans="1:34" ht="15.75">
      <c r="A12" s="42"/>
      <c r="B12" s="42"/>
      <c r="C12" s="4" t="s">
        <v>12</v>
      </c>
      <c r="D12" s="4" t="s">
        <v>13</v>
      </c>
      <c r="E12" s="42"/>
      <c r="F12" s="4" t="s">
        <v>12</v>
      </c>
      <c r="G12" s="4" t="s">
        <v>13</v>
      </c>
      <c r="H12" s="42"/>
      <c r="I12" s="4" t="s">
        <v>12</v>
      </c>
      <c r="J12" s="4" t="s">
        <v>13</v>
      </c>
      <c r="K12" s="42"/>
      <c r="L12" s="4" t="s">
        <v>12</v>
      </c>
      <c r="M12" s="4" t="s">
        <v>13</v>
      </c>
      <c r="N12" s="42"/>
      <c r="O12" s="4" t="s">
        <v>12</v>
      </c>
      <c r="P12" s="4" t="s">
        <v>13</v>
      </c>
      <c r="Q12" s="42"/>
      <c r="R12" s="4" t="s">
        <v>12</v>
      </c>
      <c r="S12" s="4" t="s">
        <v>13</v>
      </c>
      <c r="T12" s="42"/>
      <c r="U12" s="4" t="s">
        <v>12</v>
      </c>
      <c r="V12" s="4" t="s">
        <v>13</v>
      </c>
      <c r="W12" s="42"/>
      <c r="X12" s="4" t="s">
        <v>12</v>
      </c>
      <c r="Y12" s="4" t="s">
        <v>13</v>
      </c>
      <c r="Z12" s="42"/>
      <c r="AA12" s="3"/>
      <c r="AB12" s="3"/>
      <c r="AC12" s="3"/>
      <c r="AD12" s="3"/>
      <c r="AE12" s="3"/>
      <c r="AF12" s="3"/>
      <c r="AG12" s="3"/>
      <c r="AH12" s="3"/>
    </row>
    <row r="13" spans="1:34" ht="15.75">
      <c r="A13" s="5">
        <v>1</v>
      </c>
      <c r="B13" s="6" t="s">
        <v>14</v>
      </c>
      <c r="C13" s="5">
        <v>0</v>
      </c>
      <c r="D13" s="5">
        <v>0</v>
      </c>
      <c r="E13" s="5">
        <f t="shared" ref="E13:E19" si="0">C13+D13</f>
        <v>0</v>
      </c>
      <c r="F13" s="5">
        <v>48</v>
      </c>
      <c r="G13" s="5">
        <v>22</v>
      </c>
      <c r="H13" s="5">
        <f>F13+G13</f>
        <v>70</v>
      </c>
      <c r="I13" s="5">
        <v>0</v>
      </c>
      <c r="J13" s="5">
        <v>0</v>
      </c>
      <c r="K13" s="5">
        <f>I13+J13</f>
        <v>0</v>
      </c>
      <c r="L13" s="5">
        <v>315</v>
      </c>
      <c r="M13" s="5">
        <v>31</v>
      </c>
      <c r="N13" s="5">
        <f>L13+M13</f>
        <v>346</v>
      </c>
      <c r="O13" s="5">
        <v>27</v>
      </c>
      <c r="P13" s="5">
        <v>9</v>
      </c>
      <c r="Q13" s="5">
        <f>O13+P13</f>
        <v>36</v>
      </c>
      <c r="R13" s="5">
        <v>65</v>
      </c>
      <c r="S13" s="5">
        <v>14</v>
      </c>
      <c r="T13" s="5">
        <f>R13+S13</f>
        <v>79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3"/>
      <c r="AB13" s="3"/>
      <c r="AC13" s="3"/>
      <c r="AD13" s="3"/>
      <c r="AE13" s="3"/>
      <c r="AF13" s="3"/>
      <c r="AG13" s="3"/>
      <c r="AH13" s="3"/>
    </row>
    <row r="14" spans="1:34" ht="15.75">
      <c r="A14" s="7">
        <f>A13+1</f>
        <v>2</v>
      </c>
      <c r="B14" s="8" t="s">
        <v>15</v>
      </c>
      <c r="C14" s="7">
        <v>0</v>
      </c>
      <c r="D14" s="7">
        <v>0</v>
      </c>
      <c r="E14" s="7">
        <f t="shared" si="0"/>
        <v>0</v>
      </c>
      <c r="F14" s="7">
        <v>25</v>
      </c>
      <c r="G14" s="7">
        <v>6</v>
      </c>
      <c r="H14" s="7">
        <f>F14+G14</f>
        <v>31</v>
      </c>
      <c r="I14" s="7">
        <v>2</v>
      </c>
      <c r="J14" s="7">
        <v>2</v>
      </c>
      <c r="K14" s="7">
        <f>I14+J14</f>
        <v>4</v>
      </c>
      <c r="L14" s="7">
        <v>65</v>
      </c>
      <c r="M14" s="7">
        <v>13</v>
      </c>
      <c r="N14" s="7">
        <f>L14+M14</f>
        <v>78</v>
      </c>
      <c r="O14" s="7">
        <v>28</v>
      </c>
      <c r="P14" s="7">
        <v>22</v>
      </c>
      <c r="Q14" s="7">
        <f>O14+P14</f>
        <v>50</v>
      </c>
      <c r="R14" s="7">
        <v>208</v>
      </c>
      <c r="S14" s="7">
        <v>65</v>
      </c>
      <c r="T14" s="7">
        <f>R14+S14</f>
        <v>273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3"/>
      <c r="AB14" s="3"/>
      <c r="AC14" s="3"/>
      <c r="AD14" s="3"/>
      <c r="AE14" s="3"/>
      <c r="AF14" s="3"/>
      <c r="AG14" s="3"/>
      <c r="AH14" s="3"/>
    </row>
    <row r="15" spans="1:34" ht="15.75">
      <c r="A15" s="7">
        <f>A14+1</f>
        <v>3</v>
      </c>
      <c r="B15" s="8" t="s">
        <v>16</v>
      </c>
      <c r="C15" s="7">
        <v>22</v>
      </c>
      <c r="D15" s="7">
        <v>17</v>
      </c>
      <c r="E15" s="7">
        <f>SUM(C15:D15)</f>
        <v>39</v>
      </c>
      <c r="F15" s="7">
        <v>80</v>
      </c>
      <c r="G15" s="7">
        <v>30</v>
      </c>
      <c r="H15" s="7">
        <f>SUM(F15:G15)</f>
        <v>110</v>
      </c>
      <c r="I15" s="7">
        <v>67</v>
      </c>
      <c r="J15" s="7">
        <v>12</v>
      </c>
      <c r="K15" s="7">
        <f>SUM(I15:J15)</f>
        <v>79</v>
      </c>
      <c r="L15" s="7">
        <v>83</v>
      </c>
      <c r="M15" s="7">
        <v>23</v>
      </c>
      <c r="N15" s="7">
        <f>SUM(L15:M15)</f>
        <v>106</v>
      </c>
      <c r="O15" s="7">
        <v>77</v>
      </c>
      <c r="P15" s="7">
        <v>22</v>
      </c>
      <c r="Q15" s="7">
        <f>SUM(O15:P15)</f>
        <v>99</v>
      </c>
      <c r="R15" s="7">
        <v>165</v>
      </c>
      <c r="S15" s="7">
        <v>49</v>
      </c>
      <c r="T15" s="7">
        <f>SUM(R15:S15)</f>
        <v>214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3"/>
      <c r="AB15" s="3"/>
      <c r="AC15" s="3"/>
      <c r="AD15" s="3"/>
      <c r="AE15" s="3"/>
      <c r="AF15" s="3"/>
      <c r="AG15" s="3"/>
      <c r="AH15" s="3"/>
    </row>
    <row r="16" spans="1:34" ht="15.75">
      <c r="A16" s="7">
        <f t="shared" ref="A16:A24" si="1">A15+1</f>
        <v>4</v>
      </c>
      <c r="B16" s="8" t="s">
        <v>17</v>
      </c>
      <c r="C16" s="7">
        <v>121</v>
      </c>
      <c r="D16" s="7">
        <v>68</v>
      </c>
      <c r="E16" s="9">
        <f t="shared" si="0"/>
        <v>189</v>
      </c>
      <c r="F16" s="7">
        <v>189</v>
      </c>
      <c r="G16" s="7">
        <v>103</v>
      </c>
      <c r="H16" s="9">
        <f t="shared" ref="H16:H23" si="2">F16+G16</f>
        <v>292</v>
      </c>
      <c r="I16" s="7">
        <v>175</v>
      </c>
      <c r="J16" s="7">
        <v>51</v>
      </c>
      <c r="K16" s="9">
        <f t="shared" ref="K16:K24" si="3">I16+J16</f>
        <v>226</v>
      </c>
      <c r="L16" s="7">
        <v>108</v>
      </c>
      <c r="M16" s="7">
        <v>26</v>
      </c>
      <c r="N16" s="9">
        <f t="shared" ref="N16:N24" si="4">L16+M16</f>
        <v>134</v>
      </c>
      <c r="O16" s="7">
        <v>150</v>
      </c>
      <c r="P16" s="7">
        <v>55</v>
      </c>
      <c r="Q16" s="9">
        <f t="shared" ref="Q16:Q24" si="5">O16+P16</f>
        <v>205</v>
      </c>
      <c r="R16" s="7">
        <v>181</v>
      </c>
      <c r="S16" s="7">
        <v>61</v>
      </c>
      <c r="T16" s="9">
        <f t="shared" ref="T16:T24" si="6">R16+S16</f>
        <v>242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3"/>
      <c r="AB16" s="3"/>
      <c r="AC16" s="3"/>
      <c r="AD16" s="3"/>
      <c r="AE16" s="3"/>
      <c r="AF16" s="3"/>
      <c r="AG16" s="3"/>
      <c r="AH16" s="3"/>
    </row>
    <row r="17" spans="1:34" ht="15.75">
      <c r="A17" s="7">
        <f t="shared" si="1"/>
        <v>5</v>
      </c>
      <c r="B17" s="8" t="s">
        <v>18</v>
      </c>
      <c r="C17" s="7">
        <v>142</v>
      </c>
      <c r="D17" s="7">
        <v>58</v>
      </c>
      <c r="E17" s="9">
        <f t="shared" si="0"/>
        <v>200</v>
      </c>
      <c r="F17" s="7">
        <v>72</v>
      </c>
      <c r="G17" s="7">
        <v>19</v>
      </c>
      <c r="H17" s="9">
        <f t="shared" si="2"/>
        <v>91</v>
      </c>
      <c r="I17" s="7">
        <v>241</v>
      </c>
      <c r="J17" s="7">
        <v>73</v>
      </c>
      <c r="K17" s="9">
        <f t="shared" si="3"/>
        <v>314</v>
      </c>
      <c r="L17" s="7">
        <v>93</v>
      </c>
      <c r="M17" s="7">
        <v>47</v>
      </c>
      <c r="N17" s="9">
        <f t="shared" si="4"/>
        <v>140</v>
      </c>
      <c r="O17" s="7">
        <v>217</v>
      </c>
      <c r="P17" s="7">
        <v>90</v>
      </c>
      <c r="Q17" s="9">
        <f t="shared" si="5"/>
        <v>307</v>
      </c>
      <c r="R17" s="7">
        <v>149</v>
      </c>
      <c r="S17" s="7">
        <v>52</v>
      </c>
      <c r="T17" s="9">
        <f t="shared" si="6"/>
        <v>201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3"/>
      <c r="AB17" s="3"/>
      <c r="AC17" s="3"/>
      <c r="AD17" s="3"/>
      <c r="AE17" s="3"/>
      <c r="AF17" s="3"/>
      <c r="AG17" s="3"/>
      <c r="AH17" s="3"/>
    </row>
    <row r="18" spans="1:34" ht="15.75">
      <c r="A18" s="7">
        <f t="shared" si="1"/>
        <v>6</v>
      </c>
      <c r="B18" s="8" t="s">
        <v>19</v>
      </c>
      <c r="C18" s="7">
        <v>135</v>
      </c>
      <c r="D18" s="7">
        <v>46</v>
      </c>
      <c r="E18" s="9">
        <f t="shared" si="0"/>
        <v>181</v>
      </c>
      <c r="F18" s="7">
        <v>102</v>
      </c>
      <c r="G18" s="7">
        <v>81</v>
      </c>
      <c r="H18" s="9">
        <f t="shared" si="2"/>
        <v>183</v>
      </c>
      <c r="I18" s="7">
        <v>137</v>
      </c>
      <c r="J18" s="7">
        <v>94</v>
      </c>
      <c r="K18" s="9">
        <f t="shared" si="3"/>
        <v>231</v>
      </c>
      <c r="L18" s="7">
        <v>111</v>
      </c>
      <c r="M18" s="7">
        <v>53</v>
      </c>
      <c r="N18" s="9">
        <f t="shared" si="4"/>
        <v>164</v>
      </c>
      <c r="O18" s="7">
        <v>187</v>
      </c>
      <c r="P18" s="7">
        <v>83</v>
      </c>
      <c r="Q18" s="9">
        <f t="shared" si="5"/>
        <v>270</v>
      </c>
      <c r="R18" s="7">
        <v>104</v>
      </c>
      <c r="S18" s="7">
        <v>42</v>
      </c>
      <c r="T18" s="9">
        <f t="shared" si="6"/>
        <v>146</v>
      </c>
      <c r="U18" s="7">
        <v>0</v>
      </c>
      <c r="V18" s="7">
        <v>0</v>
      </c>
      <c r="W18" s="9">
        <f t="shared" ref="W18:W24" si="7">U18+V18</f>
        <v>0</v>
      </c>
      <c r="X18" s="7">
        <v>19</v>
      </c>
      <c r="Y18" s="7">
        <v>6</v>
      </c>
      <c r="Z18" s="9">
        <f t="shared" ref="Z18:Z23" si="8">X18+Y18</f>
        <v>25</v>
      </c>
      <c r="AA18" s="3"/>
      <c r="AB18" s="3"/>
      <c r="AC18" s="3"/>
      <c r="AD18" s="3"/>
      <c r="AE18" s="3"/>
      <c r="AF18" s="3"/>
      <c r="AG18" s="3"/>
      <c r="AH18" s="3"/>
    </row>
    <row r="19" spans="1:34" ht="15.75">
      <c r="A19" s="7">
        <f t="shared" si="1"/>
        <v>7</v>
      </c>
      <c r="B19" s="8" t="s">
        <v>20</v>
      </c>
      <c r="C19" s="7">
        <v>140</v>
      </c>
      <c r="D19" s="7">
        <v>69</v>
      </c>
      <c r="E19" s="9">
        <f t="shared" si="0"/>
        <v>209</v>
      </c>
      <c r="F19" s="7">
        <v>129</v>
      </c>
      <c r="G19" s="7">
        <v>65</v>
      </c>
      <c r="H19" s="9">
        <f t="shared" si="2"/>
        <v>194</v>
      </c>
      <c r="I19" s="7">
        <v>218</v>
      </c>
      <c r="J19" s="7">
        <v>133</v>
      </c>
      <c r="K19" s="9">
        <f t="shared" si="3"/>
        <v>351</v>
      </c>
      <c r="L19" s="7">
        <v>148</v>
      </c>
      <c r="M19" s="7">
        <v>60</v>
      </c>
      <c r="N19" s="9">
        <f t="shared" si="4"/>
        <v>208</v>
      </c>
      <c r="O19" s="7">
        <v>238</v>
      </c>
      <c r="P19" s="7">
        <v>109</v>
      </c>
      <c r="Q19" s="9">
        <f t="shared" si="5"/>
        <v>347</v>
      </c>
      <c r="R19" s="7">
        <v>123</v>
      </c>
      <c r="S19" s="7">
        <v>43</v>
      </c>
      <c r="T19" s="9">
        <f t="shared" si="6"/>
        <v>166</v>
      </c>
      <c r="U19" s="7">
        <v>0</v>
      </c>
      <c r="V19" s="7">
        <v>0</v>
      </c>
      <c r="W19" s="9">
        <f t="shared" si="7"/>
        <v>0</v>
      </c>
      <c r="X19" s="7">
        <v>59</v>
      </c>
      <c r="Y19" s="7">
        <v>29</v>
      </c>
      <c r="Z19" s="9">
        <f t="shared" si="8"/>
        <v>88</v>
      </c>
      <c r="AA19" s="3"/>
      <c r="AB19" s="3"/>
      <c r="AC19" s="3"/>
      <c r="AD19" s="3"/>
      <c r="AE19" s="3"/>
      <c r="AF19" s="3"/>
      <c r="AG19" s="3"/>
      <c r="AH19" s="3"/>
    </row>
    <row r="20" spans="1:34" ht="15.75">
      <c r="A20" s="7">
        <f t="shared" si="1"/>
        <v>8</v>
      </c>
      <c r="B20" s="8" t="s">
        <v>21</v>
      </c>
      <c r="C20" s="7">
        <v>180</v>
      </c>
      <c r="D20" s="7">
        <v>89</v>
      </c>
      <c r="E20" s="9">
        <f>C20+D20</f>
        <v>269</v>
      </c>
      <c r="F20" s="7">
        <v>121</v>
      </c>
      <c r="G20" s="7">
        <v>57</v>
      </c>
      <c r="H20" s="9">
        <f t="shared" si="2"/>
        <v>178</v>
      </c>
      <c r="I20" s="7">
        <v>236</v>
      </c>
      <c r="J20" s="7">
        <v>128</v>
      </c>
      <c r="K20" s="9">
        <f t="shared" si="3"/>
        <v>364</v>
      </c>
      <c r="L20" s="7">
        <v>165</v>
      </c>
      <c r="M20" s="7">
        <v>70</v>
      </c>
      <c r="N20" s="9">
        <f t="shared" si="4"/>
        <v>235</v>
      </c>
      <c r="O20" s="7">
        <v>204</v>
      </c>
      <c r="P20" s="7">
        <v>114</v>
      </c>
      <c r="Q20" s="9">
        <f t="shared" si="5"/>
        <v>318</v>
      </c>
      <c r="R20" s="7">
        <v>145</v>
      </c>
      <c r="S20" s="7">
        <v>37</v>
      </c>
      <c r="T20" s="9">
        <f t="shared" si="6"/>
        <v>182</v>
      </c>
      <c r="U20" s="10">
        <v>0</v>
      </c>
      <c r="V20" s="10">
        <v>0</v>
      </c>
      <c r="W20" s="11">
        <f t="shared" si="7"/>
        <v>0</v>
      </c>
      <c r="X20" s="10">
        <v>119</v>
      </c>
      <c r="Y20" s="10">
        <v>50</v>
      </c>
      <c r="Z20" s="11">
        <f t="shared" si="8"/>
        <v>169</v>
      </c>
      <c r="AA20" s="3"/>
      <c r="AB20" s="3"/>
      <c r="AC20" s="3"/>
      <c r="AD20" s="3"/>
      <c r="AE20" s="3"/>
      <c r="AF20" s="3"/>
      <c r="AG20" s="3"/>
      <c r="AH20" s="3"/>
    </row>
    <row r="21" spans="1:34" ht="15.75">
      <c r="A21" s="7">
        <f t="shared" si="1"/>
        <v>9</v>
      </c>
      <c r="B21" s="8" t="s">
        <v>22</v>
      </c>
      <c r="C21" s="7">
        <v>226</v>
      </c>
      <c r="D21" s="7">
        <v>35</v>
      </c>
      <c r="E21" s="9">
        <f>C21+D21</f>
        <v>261</v>
      </c>
      <c r="F21" s="7">
        <v>143</v>
      </c>
      <c r="G21" s="7">
        <v>58</v>
      </c>
      <c r="H21" s="9">
        <f t="shared" si="2"/>
        <v>201</v>
      </c>
      <c r="I21" s="7">
        <v>195</v>
      </c>
      <c r="J21" s="7">
        <v>66</v>
      </c>
      <c r="K21" s="9">
        <f t="shared" si="3"/>
        <v>261</v>
      </c>
      <c r="L21" s="7">
        <v>124</v>
      </c>
      <c r="M21" s="7">
        <v>47</v>
      </c>
      <c r="N21" s="9">
        <f t="shared" si="4"/>
        <v>171</v>
      </c>
      <c r="O21" s="7">
        <v>198</v>
      </c>
      <c r="P21" s="7">
        <v>75</v>
      </c>
      <c r="Q21" s="9">
        <f t="shared" si="5"/>
        <v>273</v>
      </c>
      <c r="R21" s="7">
        <v>192</v>
      </c>
      <c r="S21" s="7">
        <v>63</v>
      </c>
      <c r="T21" s="9">
        <f t="shared" si="6"/>
        <v>255</v>
      </c>
      <c r="U21" s="7">
        <v>3</v>
      </c>
      <c r="V21" s="7">
        <v>1</v>
      </c>
      <c r="W21" s="9">
        <f t="shared" si="7"/>
        <v>4</v>
      </c>
      <c r="X21" s="7">
        <v>42</v>
      </c>
      <c r="Y21" s="7">
        <v>73</v>
      </c>
      <c r="Z21" s="9">
        <f t="shared" si="8"/>
        <v>115</v>
      </c>
      <c r="AA21" s="3"/>
      <c r="AB21" s="3"/>
      <c r="AC21" s="3"/>
      <c r="AD21" s="3"/>
      <c r="AE21" s="3"/>
      <c r="AF21" s="3"/>
      <c r="AG21" s="3"/>
      <c r="AH21" s="3"/>
    </row>
    <row r="22" spans="1:34" ht="15.75">
      <c r="A22" s="7">
        <f t="shared" si="1"/>
        <v>10</v>
      </c>
      <c r="B22" s="8" t="s">
        <v>23</v>
      </c>
      <c r="C22" s="7">
        <v>99</v>
      </c>
      <c r="D22" s="7">
        <v>40</v>
      </c>
      <c r="E22" s="9">
        <f>C22+D22</f>
        <v>139</v>
      </c>
      <c r="F22" s="7">
        <v>134</v>
      </c>
      <c r="G22" s="7">
        <v>21</v>
      </c>
      <c r="H22" s="9">
        <f t="shared" si="2"/>
        <v>155</v>
      </c>
      <c r="I22" s="7">
        <v>143</v>
      </c>
      <c r="J22" s="7">
        <v>50</v>
      </c>
      <c r="K22" s="9">
        <f t="shared" si="3"/>
        <v>193</v>
      </c>
      <c r="L22" s="7">
        <v>120</v>
      </c>
      <c r="M22" s="7">
        <v>32</v>
      </c>
      <c r="N22" s="9">
        <f t="shared" si="4"/>
        <v>152</v>
      </c>
      <c r="O22" s="7">
        <v>290</v>
      </c>
      <c r="P22" s="7">
        <v>161</v>
      </c>
      <c r="Q22" s="9">
        <f t="shared" si="5"/>
        <v>451</v>
      </c>
      <c r="R22" s="7">
        <v>255</v>
      </c>
      <c r="S22" s="7">
        <v>114</v>
      </c>
      <c r="T22" s="9">
        <f t="shared" si="6"/>
        <v>369</v>
      </c>
      <c r="U22" s="7">
        <v>54</v>
      </c>
      <c r="V22" s="7">
        <v>33</v>
      </c>
      <c r="W22" s="9">
        <f t="shared" si="7"/>
        <v>87</v>
      </c>
      <c r="X22" s="7">
        <v>475</v>
      </c>
      <c r="Y22" s="7">
        <v>644</v>
      </c>
      <c r="Z22" s="9">
        <f t="shared" si="8"/>
        <v>1119</v>
      </c>
      <c r="AA22" s="3"/>
      <c r="AB22" s="3"/>
      <c r="AC22" s="3"/>
      <c r="AD22" s="3"/>
      <c r="AE22" s="3"/>
      <c r="AF22" s="3"/>
      <c r="AG22" s="3"/>
      <c r="AH22" s="3"/>
    </row>
    <row r="23" spans="1:34" ht="15.75">
      <c r="A23" s="7">
        <f t="shared" si="1"/>
        <v>11</v>
      </c>
      <c r="B23" s="8" t="s">
        <v>24</v>
      </c>
      <c r="C23" s="7">
        <v>28</v>
      </c>
      <c r="D23" s="7">
        <v>10</v>
      </c>
      <c r="E23" s="9">
        <f>C23+D23</f>
        <v>38</v>
      </c>
      <c r="F23" s="7">
        <v>34</v>
      </c>
      <c r="G23" s="7">
        <v>19</v>
      </c>
      <c r="H23" s="9">
        <f t="shared" si="2"/>
        <v>53</v>
      </c>
      <c r="I23" s="7">
        <v>23</v>
      </c>
      <c r="J23" s="7">
        <v>14</v>
      </c>
      <c r="K23" s="9">
        <f t="shared" si="3"/>
        <v>37</v>
      </c>
      <c r="L23" s="7">
        <v>32</v>
      </c>
      <c r="M23" s="7">
        <v>15</v>
      </c>
      <c r="N23" s="9">
        <f t="shared" si="4"/>
        <v>47</v>
      </c>
      <c r="O23" s="7">
        <v>85</v>
      </c>
      <c r="P23" s="7">
        <v>40</v>
      </c>
      <c r="Q23" s="9">
        <f t="shared" si="5"/>
        <v>125</v>
      </c>
      <c r="R23" s="7">
        <v>170</v>
      </c>
      <c r="S23" s="7">
        <v>112</v>
      </c>
      <c r="T23" s="9">
        <f t="shared" si="6"/>
        <v>282</v>
      </c>
      <c r="U23" s="7">
        <v>0</v>
      </c>
      <c r="V23" s="7">
        <v>0</v>
      </c>
      <c r="W23" s="9">
        <f t="shared" si="7"/>
        <v>0</v>
      </c>
      <c r="X23" s="7">
        <v>97</v>
      </c>
      <c r="Y23" s="7">
        <v>35</v>
      </c>
      <c r="Z23" s="9">
        <f t="shared" si="8"/>
        <v>132</v>
      </c>
      <c r="AA23" s="3"/>
      <c r="AB23" s="3"/>
      <c r="AC23" s="3"/>
      <c r="AD23" s="3"/>
      <c r="AE23" s="3"/>
      <c r="AF23" s="3"/>
      <c r="AG23" s="3"/>
      <c r="AH23" s="3"/>
    </row>
    <row r="24" spans="1:34" ht="15.75">
      <c r="A24" s="7">
        <f t="shared" si="1"/>
        <v>12</v>
      </c>
      <c r="B24" s="8" t="s">
        <v>25</v>
      </c>
      <c r="C24" s="7">
        <v>0</v>
      </c>
      <c r="D24" s="7">
        <v>0</v>
      </c>
      <c r="E24" s="9">
        <f>C24+D24</f>
        <v>0</v>
      </c>
      <c r="F24" s="7">
        <v>19</v>
      </c>
      <c r="G24" s="7">
        <v>8</v>
      </c>
      <c r="H24" s="9">
        <v>0</v>
      </c>
      <c r="I24" s="7">
        <v>0</v>
      </c>
      <c r="J24" s="7">
        <v>0</v>
      </c>
      <c r="K24" s="9">
        <f t="shared" si="3"/>
        <v>0</v>
      </c>
      <c r="L24" s="7">
        <v>12</v>
      </c>
      <c r="M24" s="7">
        <v>8</v>
      </c>
      <c r="N24" s="9">
        <f t="shared" si="4"/>
        <v>20</v>
      </c>
      <c r="O24" s="7">
        <v>0</v>
      </c>
      <c r="P24" s="7">
        <v>0</v>
      </c>
      <c r="Q24" s="9">
        <f t="shared" si="5"/>
        <v>0</v>
      </c>
      <c r="R24" s="7">
        <v>80</v>
      </c>
      <c r="S24" s="7">
        <v>18</v>
      </c>
      <c r="T24" s="9">
        <f t="shared" si="6"/>
        <v>98</v>
      </c>
      <c r="U24" s="7">
        <v>3</v>
      </c>
      <c r="V24" s="7">
        <v>2</v>
      </c>
      <c r="W24" s="9">
        <f t="shared" si="7"/>
        <v>5</v>
      </c>
      <c r="X24" s="7">
        <v>1275</v>
      </c>
      <c r="Y24" s="7">
        <v>587</v>
      </c>
      <c r="Z24" s="9">
        <v>0</v>
      </c>
      <c r="AA24" s="3"/>
      <c r="AB24" s="3"/>
      <c r="AC24" s="3"/>
      <c r="AD24" s="3"/>
      <c r="AE24" s="3"/>
      <c r="AF24" s="3"/>
      <c r="AG24" s="3"/>
      <c r="AH24" s="3"/>
    </row>
    <row r="25" spans="1:34" ht="15.75">
      <c r="A25" s="12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3"/>
      <c r="AB25" s="3"/>
      <c r="AC25" s="3"/>
      <c r="AD25" s="3"/>
      <c r="AE25" s="3"/>
      <c r="AF25" s="3"/>
      <c r="AG25" s="3"/>
      <c r="AH25" s="3"/>
    </row>
    <row r="26" spans="1:34" ht="15.75">
      <c r="A26" s="15"/>
      <c r="B26" s="16" t="s">
        <v>26</v>
      </c>
      <c r="C26" s="17">
        <f>SUM(C13:C25)</f>
        <v>1093</v>
      </c>
      <c r="D26" s="17">
        <f>SUM(D13:D25)</f>
        <v>432</v>
      </c>
      <c r="E26" s="18">
        <f>SUM(E13:E25)</f>
        <v>1525</v>
      </c>
      <c r="F26" s="18">
        <f>SUM(F13:F25)</f>
        <v>1096</v>
      </c>
      <c r="G26" s="18">
        <f>SUM(G13:G25)</f>
        <v>489</v>
      </c>
      <c r="H26" s="18">
        <f>SUM(F26:G26)</f>
        <v>1585</v>
      </c>
      <c r="I26" s="18">
        <f>SUM(I13:I25)</f>
        <v>1437</v>
      </c>
      <c r="J26" s="18">
        <f>SUM(J13:J25)</f>
        <v>623</v>
      </c>
      <c r="K26" s="18">
        <f>SUM(K13:K25)</f>
        <v>2060</v>
      </c>
      <c r="L26" s="18">
        <f>SUM(L13:L25)</f>
        <v>1376</v>
      </c>
      <c r="M26" s="18">
        <f>SUM(M13:M25)</f>
        <v>425</v>
      </c>
      <c r="N26" s="18">
        <f>SUM(L26:M26)</f>
        <v>1801</v>
      </c>
      <c r="O26" s="18">
        <f>SUM(O13:O25)</f>
        <v>1701</v>
      </c>
      <c r="P26" s="18">
        <f>SUM(P13:P25)</f>
        <v>780</v>
      </c>
      <c r="Q26" s="18">
        <f>SUM(Q13:Q25)</f>
        <v>2481</v>
      </c>
      <c r="R26" s="18">
        <f>SUM(R13:R25)</f>
        <v>1837</v>
      </c>
      <c r="S26" s="18">
        <f>SUM(S13:S25)</f>
        <v>670</v>
      </c>
      <c r="T26" s="18">
        <f>SUM(R26:S26)</f>
        <v>2507</v>
      </c>
      <c r="U26" s="18">
        <f>SUM(U13:U25)</f>
        <v>60</v>
      </c>
      <c r="V26" s="18">
        <f>SUM(V13:V25)</f>
        <v>36</v>
      </c>
      <c r="W26" s="18">
        <f>SUM(W13:W25)</f>
        <v>96</v>
      </c>
      <c r="X26" s="18">
        <f>SUM(X13:X25)</f>
        <v>2086</v>
      </c>
      <c r="Y26" s="18">
        <f>SUM(Y13:Y25)</f>
        <v>1424</v>
      </c>
      <c r="Z26" s="18">
        <f>SUM(X26:Y26)</f>
        <v>3510</v>
      </c>
      <c r="AA26" s="3"/>
      <c r="AB26" s="3"/>
      <c r="AC26" s="3"/>
      <c r="AD26" s="3"/>
      <c r="AE26" s="3"/>
      <c r="AF26" s="3"/>
      <c r="AG26" s="3"/>
      <c r="AH26" s="3"/>
    </row>
    <row r="27" spans="1:34" ht="15.75">
      <c r="A27" s="43" t="s">
        <v>27</v>
      </c>
      <c r="B27" s="43"/>
      <c r="C27" s="44">
        <f>SUM(E26+H26)</f>
        <v>3110</v>
      </c>
      <c r="D27" s="45"/>
      <c r="E27" s="45"/>
      <c r="F27" s="45"/>
      <c r="G27" s="45"/>
      <c r="H27" s="46"/>
      <c r="I27" s="44">
        <f>SUM(K26+N26)</f>
        <v>3861</v>
      </c>
      <c r="J27" s="45"/>
      <c r="K27" s="45"/>
      <c r="L27" s="45"/>
      <c r="M27" s="45"/>
      <c r="N27" s="46"/>
      <c r="O27" s="44">
        <f>SUM(Q26+T26)</f>
        <v>4988</v>
      </c>
      <c r="P27" s="45"/>
      <c r="Q27" s="45"/>
      <c r="R27" s="45"/>
      <c r="S27" s="45"/>
      <c r="T27" s="46"/>
      <c r="U27" s="44">
        <f>SUM(W26+Z26)</f>
        <v>3606</v>
      </c>
      <c r="V27" s="45"/>
      <c r="W27" s="45"/>
      <c r="X27" s="45"/>
      <c r="Y27" s="45"/>
      <c r="Z27" s="46"/>
      <c r="AA27" s="3"/>
      <c r="AB27" s="3"/>
      <c r="AC27" s="3"/>
      <c r="AD27" s="3"/>
      <c r="AE27" s="3"/>
      <c r="AF27" s="3"/>
      <c r="AG27" s="3"/>
      <c r="AH27" s="3"/>
    </row>
    <row r="28" spans="1:34" ht="15.7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30" spans="1:34" ht="15.75">
      <c r="A30" s="40" t="s">
        <v>6</v>
      </c>
      <c r="B30" s="40" t="s">
        <v>7</v>
      </c>
      <c r="C30" s="37" t="s">
        <v>8</v>
      </c>
      <c r="D30" s="38"/>
      <c r="E30" s="38"/>
      <c r="F30" s="38"/>
      <c r="G30" s="38"/>
      <c r="H30" s="39"/>
      <c r="I30" s="50" t="s">
        <v>8</v>
      </c>
      <c r="J30" s="51"/>
      <c r="K30" s="51"/>
      <c r="L30" s="51"/>
      <c r="M30" s="51"/>
      <c r="N30" s="52"/>
      <c r="O30" s="47" t="s">
        <v>8</v>
      </c>
      <c r="P30" s="48"/>
      <c r="Q30" s="48"/>
      <c r="R30" s="48"/>
      <c r="S30" s="48"/>
      <c r="T30" s="49"/>
      <c r="U30" s="47" t="s">
        <v>8</v>
      </c>
      <c r="V30" s="48"/>
      <c r="W30" s="48"/>
      <c r="X30" s="48"/>
      <c r="Y30" s="48"/>
      <c r="Z30" s="49"/>
    </row>
    <row r="31" spans="1:34" ht="15.75">
      <c r="A31" s="41"/>
      <c r="B31" s="41"/>
      <c r="C31" s="37">
        <v>2021</v>
      </c>
      <c r="D31" s="38"/>
      <c r="E31" s="38"/>
      <c r="F31" s="38"/>
      <c r="G31" s="38"/>
      <c r="H31" s="39"/>
      <c r="I31" s="50">
        <v>2022</v>
      </c>
      <c r="J31" s="51"/>
      <c r="K31" s="51"/>
      <c r="L31" s="51"/>
      <c r="M31" s="51"/>
      <c r="N31" s="52"/>
      <c r="O31" s="47">
        <v>2023</v>
      </c>
      <c r="P31" s="48"/>
      <c r="Q31" s="48"/>
      <c r="R31" s="48"/>
      <c r="S31" s="48"/>
      <c r="T31" s="49"/>
      <c r="U31" s="47">
        <v>2024</v>
      </c>
      <c r="V31" s="48"/>
      <c r="W31" s="48"/>
      <c r="X31" s="48"/>
      <c r="Y31" s="48"/>
      <c r="Z31" s="49"/>
    </row>
    <row r="32" spans="1:34" ht="15.75">
      <c r="A32" s="41"/>
      <c r="B32" s="41"/>
      <c r="C32" s="37" t="s">
        <v>9</v>
      </c>
      <c r="D32" s="39"/>
      <c r="E32" s="40" t="s">
        <v>10</v>
      </c>
      <c r="F32" s="37" t="s">
        <v>11</v>
      </c>
      <c r="G32" s="39"/>
      <c r="H32" s="40" t="s">
        <v>10</v>
      </c>
      <c r="I32" s="50" t="s">
        <v>9</v>
      </c>
      <c r="J32" s="52"/>
      <c r="K32" s="53" t="s">
        <v>10</v>
      </c>
      <c r="L32" s="50" t="s">
        <v>11</v>
      </c>
      <c r="M32" s="52"/>
      <c r="N32" s="53" t="s">
        <v>10</v>
      </c>
      <c r="O32" s="47" t="s">
        <v>9</v>
      </c>
      <c r="P32" s="49"/>
      <c r="Q32" s="55" t="s">
        <v>10</v>
      </c>
      <c r="R32" s="47" t="s">
        <v>11</v>
      </c>
      <c r="S32" s="49"/>
      <c r="T32" s="55" t="s">
        <v>10</v>
      </c>
      <c r="U32" s="47" t="s">
        <v>9</v>
      </c>
      <c r="V32" s="49"/>
      <c r="W32" s="55" t="s">
        <v>10</v>
      </c>
      <c r="X32" s="47" t="s">
        <v>11</v>
      </c>
      <c r="Y32" s="49"/>
      <c r="Z32" s="55" t="s">
        <v>10</v>
      </c>
    </row>
    <row r="33" spans="1:26" ht="15.75">
      <c r="A33" s="42"/>
      <c r="B33" s="42"/>
      <c r="C33" s="4" t="s">
        <v>12</v>
      </c>
      <c r="D33" s="4" t="s">
        <v>13</v>
      </c>
      <c r="E33" s="42"/>
      <c r="F33" s="4" t="s">
        <v>12</v>
      </c>
      <c r="G33" s="4" t="s">
        <v>13</v>
      </c>
      <c r="H33" s="42"/>
      <c r="I33" s="27" t="s">
        <v>12</v>
      </c>
      <c r="J33" s="27" t="s">
        <v>13</v>
      </c>
      <c r="K33" s="54"/>
      <c r="L33" s="27" t="s">
        <v>12</v>
      </c>
      <c r="M33" s="27" t="s">
        <v>13</v>
      </c>
      <c r="N33" s="54"/>
      <c r="O33" s="20" t="s">
        <v>12</v>
      </c>
      <c r="P33" s="20" t="s">
        <v>13</v>
      </c>
      <c r="Q33" s="56"/>
      <c r="R33" s="20" t="s">
        <v>12</v>
      </c>
      <c r="S33" s="20" t="s">
        <v>13</v>
      </c>
      <c r="T33" s="56"/>
      <c r="U33" s="20" t="s">
        <v>12</v>
      </c>
      <c r="V33" s="20" t="s">
        <v>13</v>
      </c>
      <c r="W33" s="56"/>
      <c r="X33" s="20" t="s">
        <v>12</v>
      </c>
      <c r="Y33" s="20" t="s">
        <v>13</v>
      </c>
      <c r="Z33" s="56"/>
    </row>
    <row r="34" spans="1:26" ht="15.75">
      <c r="A34" s="5">
        <v>1</v>
      </c>
      <c r="B34" s="6" t="s">
        <v>14</v>
      </c>
      <c r="C34" s="5">
        <v>1</v>
      </c>
      <c r="D34" s="5">
        <v>0</v>
      </c>
      <c r="E34" s="5">
        <f t="shared" ref="E34:E35" si="9">C34+D34</f>
        <v>1</v>
      </c>
      <c r="F34" s="5">
        <v>22</v>
      </c>
      <c r="G34" s="5">
        <v>14</v>
      </c>
      <c r="H34" s="5">
        <f>F34+G34</f>
        <v>36</v>
      </c>
      <c r="I34" s="31">
        <v>2</v>
      </c>
      <c r="J34" s="31">
        <v>0</v>
      </c>
      <c r="K34" s="32">
        <f>I34+J34</f>
        <v>2</v>
      </c>
      <c r="L34" s="31">
        <v>32</v>
      </c>
      <c r="M34" s="31">
        <v>9</v>
      </c>
      <c r="N34" s="31">
        <f>L34+M34</f>
        <v>41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>
      <c r="A35" s="7">
        <f>A34+1</f>
        <v>2</v>
      </c>
      <c r="B35" s="8" t="s">
        <v>15</v>
      </c>
      <c r="C35" s="7">
        <v>0</v>
      </c>
      <c r="D35" s="7">
        <v>0</v>
      </c>
      <c r="E35" s="7">
        <f t="shared" si="9"/>
        <v>0</v>
      </c>
      <c r="F35" s="7">
        <v>60</v>
      </c>
      <c r="G35" s="7">
        <v>77</v>
      </c>
      <c r="H35" s="7">
        <f>F35+G35</f>
        <v>137</v>
      </c>
      <c r="I35" s="32">
        <v>5</v>
      </c>
      <c r="J35" s="32">
        <v>2</v>
      </c>
      <c r="K35" s="32">
        <f>I35+J35</f>
        <v>7</v>
      </c>
      <c r="L35" s="32">
        <v>50</v>
      </c>
      <c r="M35" s="32">
        <v>10</v>
      </c>
      <c r="N35" s="32">
        <f>L35+M35</f>
        <v>60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>
      <c r="A36" s="7">
        <f>A35+1</f>
        <v>3</v>
      </c>
      <c r="B36" s="8" t="s">
        <v>16</v>
      </c>
      <c r="C36" s="7">
        <v>8</v>
      </c>
      <c r="D36" s="7">
        <v>9</v>
      </c>
      <c r="E36" s="7">
        <f>SUM(C36:D36)</f>
        <v>17</v>
      </c>
      <c r="F36" s="7">
        <v>874</v>
      </c>
      <c r="G36" s="7">
        <v>177</v>
      </c>
      <c r="H36" s="7">
        <f>SUM(F36:G36)</f>
        <v>1051</v>
      </c>
      <c r="I36" s="32">
        <v>2</v>
      </c>
      <c r="J36" s="32">
        <v>5</v>
      </c>
      <c r="K36" s="32">
        <f>I36+J36</f>
        <v>7</v>
      </c>
      <c r="L36" s="32">
        <v>10</v>
      </c>
      <c r="M36" s="32">
        <v>15</v>
      </c>
      <c r="N36" s="32">
        <f>L36+M36</f>
        <v>25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>
      <c r="A37" s="7">
        <f t="shared" ref="A37:A45" si="10">A36+1</f>
        <v>4</v>
      </c>
      <c r="B37" s="8" t="s">
        <v>17</v>
      </c>
      <c r="C37" s="7">
        <v>0</v>
      </c>
      <c r="D37" s="7">
        <v>2</v>
      </c>
      <c r="E37" s="9">
        <f t="shared" ref="E37:E40" si="11">C37+D37</f>
        <v>2</v>
      </c>
      <c r="F37" s="7">
        <v>464</v>
      </c>
      <c r="G37" s="7">
        <v>163</v>
      </c>
      <c r="H37" s="9">
        <f t="shared" ref="H37:H44" si="12">F37+G37</f>
        <v>627</v>
      </c>
      <c r="I37" s="28"/>
      <c r="J37" s="28"/>
      <c r="K37" s="28"/>
      <c r="L37" s="28"/>
      <c r="M37" s="28"/>
      <c r="N37" s="28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>
      <c r="A38" s="7">
        <f t="shared" si="10"/>
        <v>5</v>
      </c>
      <c r="B38" s="8" t="s">
        <v>18</v>
      </c>
      <c r="C38" s="7">
        <v>5</v>
      </c>
      <c r="D38" s="7">
        <v>4</v>
      </c>
      <c r="E38" s="9">
        <f t="shared" si="11"/>
        <v>9</v>
      </c>
      <c r="F38" s="7">
        <v>537</v>
      </c>
      <c r="G38" s="7">
        <v>252</v>
      </c>
      <c r="H38" s="9">
        <f t="shared" si="12"/>
        <v>789</v>
      </c>
      <c r="I38" s="28"/>
      <c r="J38" s="28"/>
      <c r="K38" s="28"/>
      <c r="L38" s="28"/>
      <c r="M38" s="28"/>
      <c r="N38" s="28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>
      <c r="A39" s="7">
        <f t="shared" si="10"/>
        <v>6</v>
      </c>
      <c r="B39" s="8" t="s">
        <v>19</v>
      </c>
      <c r="C39" s="7">
        <v>12</v>
      </c>
      <c r="D39" s="7">
        <v>3</v>
      </c>
      <c r="E39" s="9">
        <f t="shared" si="11"/>
        <v>15</v>
      </c>
      <c r="F39" s="7">
        <v>782</v>
      </c>
      <c r="G39" s="7">
        <v>262</v>
      </c>
      <c r="H39" s="9">
        <f t="shared" si="12"/>
        <v>1044</v>
      </c>
      <c r="I39" s="28"/>
      <c r="J39" s="28"/>
      <c r="K39" s="28"/>
      <c r="L39" s="28"/>
      <c r="M39" s="28"/>
      <c r="N39" s="28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>
      <c r="A40" s="7">
        <f t="shared" si="10"/>
        <v>7</v>
      </c>
      <c r="B40" s="8" t="s">
        <v>20</v>
      </c>
      <c r="C40" s="7">
        <v>1</v>
      </c>
      <c r="D40" s="7">
        <v>3</v>
      </c>
      <c r="E40" s="9">
        <f t="shared" si="11"/>
        <v>4</v>
      </c>
      <c r="F40" s="7">
        <v>543</v>
      </c>
      <c r="G40" s="7">
        <v>168</v>
      </c>
      <c r="H40" s="9">
        <f t="shared" si="12"/>
        <v>711</v>
      </c>
      <c r="I40" s="28"/>
      <c r="J40" s="28"/>
      <c r="K40" s="28"/>
      <c r="L40" s="28"/>
      <c r="M40" s="28"/>
      <c r="N40" s="28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>
      <c r="A41" s="7">
        <f t="shared" si="10"/>
        <v>8</v>
      </c>
      <c r="B41" s="8" t="s">
        <v>21</v>
      </c>
      <c r="C41" s="7">
        <v>0</v>
      </c>
      <c r="D41" s="7">
        <v>0</v>
      </c>
      <c r="E41" s="9">
        <f>C41+D41</f>
        <v>0</v>
      </c>
      <c r="F41" s="7">
        <v>427</v>
      </c>
      <c r="G41" s="7">
        <v>189</v>
      </c>
      <c r="H41" s="9">
        <f t="shared" si="12"/>
        <v>616</v>
      </c>
      <c r="I41" s="28"/>
      <c r="J41" s="28"/>
      <c r="K41" s="28"/>
      <c r="L41" s="28"/>
      <c r="M41" s="28"/>
      <c r="N41" s="28"/>
      <c r="O41" s="22"/>
      <c r="P41" s="22"/>
      <c r="Q41" s="22"/>
      <c r="R41" s="22"/>
      <c r="S41" s="22"/>
      <c r="T41" s="22"/>
      <c r="U41" s="23"/>
      <c r="V41" s="23"/>
      <c r="W41" s="23"/>
      <c r="X41" s="23"/>
      <c r="Y41" s="23"/>
      <c r="Z41" s="23"/>
    </row>
    <row r="42" spans="1:26" ht="15.75">
      <c r="A42" s="7">
        <f t="shared" si="10"/>
        <v>9</v>
      </c>
      <c r="B42" s="8" t="s">
        <v>22</v>
      </c>
      <c r="C42" s="7">
        <v>1</v>
      </c>
      <c r="D42" s="7">
        <v>0</v>
      </c>
      <c r="E42" s="9">
        <f>C42+D42</f>
        <v>1</v>
      </c>
      <c r="F42" s="7">
        <v>427</v>
      </c>
      <c r="G42" s="7">
        <v>208</v>
      </c>
      <c r="H42" s="9">
        <f t="shared" si="12"/>
        <v>635</v>
      </c>
      <c r="I42" s="28"/>
      <c r="J42" s="28"/>
      <c r="K42" s="28"/>
      <c r="L42" s="28"/>
      <c r="M42" s="28"/>
      <c r="N42" s="28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>
      <c r="A43" s="7">
        <f t="shared" si="10"/>
        <v>10</v>
      </c>
      <c r="B43" s="8" t="s">
        <v>23</v>
      </c>
      <c r="C43" s="7">
        <v>1</v>
      </c>
      <c r="D43" s="7">
        <v>1</v>
      </c>
      <c r="E43" s="9">
        <f>C43+D43</f>
        <v>2</v>
      </c>
      <c r="F43" s="7">
        <v>467</v>
      </c>
      <c r="G43" s="7">
        <v>227</v>
      </c>
      <c r="H43" s="9">
        <f t="shared" si="12"/>
        <v>694</v>
      </c>
      <c r="I43" s="28"/>
      <c r="J43" s="28"/>
      <c r="K43" s="28"/>
      <c r="L43" s="28"/>
      <c r="M43" s="28"/>
      <c r="N43" s="28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>
      <c r="A44" s="7">
        <f t="shared" si="10"/>
        <v>11</v>
      </c>
      <c r="B44" s="8" t="s">
        <v>24</v>
      </c>
      <c r="C44" s="7">
        <v>0</v>
      </c>
      <c r="D44" s="7">
        <v>0</v>
      </c>
      <c r="E44" s="9">
        <f>C44+D44</f>
        <v>0</v>
      </c>
      <c r="F44" s="7">
        <v>319</v>
      </c>
      <c r="G44" s="7">
        <v>194</v>
      </c>
      <c r="H44" s="9">
        <f t="shared" si="12"/>
        <v>513</v>
      </c>
      <c r="I44" s="28"/>
      <c r="J44" s="28"/>
      <c r="K44" s="28"/>
      <c r="L44" s="28"/>
      <c r="M44" s="28"/>
      <c r="N44" s="28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>
      <c r="A45" s="7">
        <f t="shared" si="10"/>
        <v>12</v>
      </c>
      <c r="B45" s="8" t="s">
        <v>25</v>
      </c>
      <c r="C45" s="7">
        <v>0</v>
      </c>
      <c r="D45" s="7">
        <v>0</v>
      </c>
      <c r="E45" s="9">
        <f>C45+D45</f>
        <v>0</v>
      </c>
      <c r="F45" s="7">
        <v>369</v>
      </c>
      <c r="G45" s="7">
        <v>227</v>
      </c>
      <c r="H45" s="9">
        <v>0</v>
      </c>
      <c r="I45" s="28"/>
      <c r="J45" s="28"/>
      <c r="K45" s="28"/>
      <c r="L45" s="28"/>
      <c r="M45" s="28"/>
      <c r="N45" s="28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>
      <c r="A46" s="12"/>
      <c r="B46" s="13"/>
      <c r="C46" s="14"/>
      <c r="D46" s="14"/>
      <c r="E46" s="14"/>
      <c r="F46" s="14"/>
      <c r="G46" s="14"/>
      <c r="H46" s="14"/>
      <c r="I46" s="29"/>
      <c r="J46" s="29"/>
      <c r="K46" s="29"/>
      <c r="L46" s="29"/>
      <c r="M46" s="29"/>
      <c r="N46" s="29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>
      <c r="A47" s="15"/>
      <c r="B47" s="16" t="s">
        <v>26</v>
      </c>
      <c r="C47" s="17">
        <f>SUM(C34:C46)</f>
        <v>29</v>
      </c>
      <c r="D47" s="17">
        <f>SUM(D34:D46)</f>
        <v>22</v>
      </c>
      <c r="E47" s="18">
        <f>SUM(E34:E46)</f>
        <v>51</v>
      </c>
      <c r="F47" s="18">
        <f>SUM(F34:F46)</f>
        <v>5291</v>
      </c>
      <c r="G47" s="18">
        <f>SUM(G34:G46)</f>
        <v>2158</v>
      </c>
      <c r="H47" s="18">
        <f>SUM(F47:G47)</f>
        <v>7449</v>
      </c>
      <c r="I47" s="30">
        <f t="shared" ref="I47:S47" si="13">SUM(I34:I46)</f>
        <v>9</v>
      </c>
      <c r="J47" s="30">
        <f t="shared" si="13"/>
        <v>7</v>
      </c>
      <c r="K47" s="30">
        <f t="shared" si="13"/>
        <v>16</v>
      </c>
      <c r="L47" s="30">
        <f t="shared" si="13"/>
        <v>92</v>
      </c>
      <c r="M47" s="30">
        <f t="shared" si="13"/>
        <v>34</v>
      </c>
      <c r="N47" s="30">
        <f t="shared" si="13"/>
        <v>126</v>
      </c>
      <c r="O47" s="25">
        <f t="shared" si="13"/>
        <v>0</v>
      </c>
      <c r="P47" s="25">
        <f t="shared" si="13"/>
        <v>0</v>
      </c>
      <c r="Q47" s="25">
        <f t="shared" si="13"/>
        <v>0</v>
      </c>
      <c r="R47" s="25">
        <f t="shared" si="13"/>
        <v>0</v>
      </c>
      <c r="S47" s="25">
        <f t="shared" si="13"/>
        <v>0</v>
      </c>
      <c r="T47" s="25">
        <f>SUM(R47:S47)</f>
        <v>0</v>
      </c>
      <c r="U47" s="25">
        <f>SUM(U34:U46)</f>
        <v>0</v>
      </c>
      <c r="V47" s="25">
        <f>SUM(V34:V46)</f>
        <v>0</v>
      </c>
      <c r="W47" s="25">
        <f>SUM(W34:W46)</f>
        <v>0</v>
      </c>
      <c r="X47" s="25">
        <f>SUM(X34:X46)</f>
        <v>0</v>
      </c>
      <c r="Y47" s="25">
        <f>SUM(Y34:Y46)</f>
        <v>0</v>
      </c>
      <c r="Z47" s="25">
        <f>SUM(X47:Y47)</f>
        <v>0</v>
      </c>
    </row>
    <row r="48" spans="1:26" ht="15.75">
      <c r="A48" s="43" t="s">
        <v>27</v>
      </c>
      <c r="B48" s="43"/>
      <c r="C48" s="44">
        <f>SUM(E47+H47)</f>
        <v>7500</v>
      </c>
      <c r="D48" s="45"/>
      <c r="E48" s="45"/>
      <c r="F48" s="45"/>
      <c r="G48" s="45"/>
      <c r="H48" s="46"/>
      <c r="I48" s="57">
        <f>SUM(K47+N47)</f>
        <v>142</v>
      </c>
      <c r="J48" s="58"/>
      <c r="K48" s="58"/>
      <c r="L48" s="58"/>
      <c r="M48" s="58"/>
      <c r="N48" s="59"/>
      <c r="O48" s="60">
        <f>SUM(Q47+T47)</f>
        <v>0</v>
      </c>
      <c r="P48" s="61"/>
      <c r="Q48" s="61"/>
      <c r="R48" s="61"/>
      <c r="S48" s="61"/>
      <c r="T48" s="62"/>
      <c r="U48" s="60">
        <f>SUM(W47+Z47)</f>
        <v>0</v>
      </c>
      <c r="V48" s="61"/>
      <c r="W48" s="61"/>
      <c r="X48" s="61"/>
      <c r="Y48" s="61"/>
      <c r="Z48" s="62"/>
    </row>
    <row r="51" spans="2:24" ht="15.75">
      <c r="B51" s="26">
        <f>C47+F47</f>
        <v>5320</v>
      </c>
      <c r="R51" s="63" t="s">
        <v>31</v>
      </c>
      <c r="S51" s="63"/>
      <c r="T51" s="63"/>
      <c r="U51" s="63"/>
      <c r="V51" s="63"/>
      <c r="W51" s="63"/>
      <c r="X51" s="63"/>
    </row>
    <row r="52" spans="2:24" ht="15.75">
      <c r="B52" s="26">
        <f>D47+G47</f>
        <v>2180</v>
      </c>
      <c r="R52" s="63" t="s">
        <v>28</v>
      </c>
      <c r="S52" s="63"/>
      <c r="T52" s="63"/>
      <c r="U52" s="63"/>
      <c r="V52" s="63"/>
      <c r="W52" s="63"/>
      <c r="X52" s="63"/>
    </row>
    <row r="53" spans="2:24" ht="15.75">
      <c r="B53" s="26"/>
      <c r="R53" s="63" t="s">
        <v>32</v>
      </c>
      <c r="S53" s="63"/>
      <c r="T53" s="63"/>
      <c r="U53" s="63"/>
      <c r="V53" s="63"/>
      <c r="W53" s="63"/>
      <c r="X53" s="63"/>
    </row>
    <row r="54" spans="2:24" ht="15.75">
      <c r="R54" s="63"/>
      <c r="S54" s="63"/>
      <c r="T54" s="63"/>
      <c r="U54" s="63"/>
      <c r="V54" s="63"/>
      <c r="W54" s="63"/>
      <c r="X54" s="63"/>
    </row>
    <row r="55" spans="2:24" ht="15.75">
      <c r="R55" s="19"/>
      <c r="S55" s="19"/>
      <c r="T55" s="19"/>
      <c r="U55" s="19"/>
      <c r="V55" s="19"/>
      <c r="W55" s="19"/>
      <c r="X55" s="19"/>
    </row>
    <row r="56" spans="2:24" ht="15.75">
      <c r="R56" s="19"/>
      <c r="S56" s="19"/>
      <c r="T56" s="19"/>
      <c r="U56" s="19"/>
      <c r="V56" s="19"/>
      <c r="W56" s="19"/>
      <c r="X56" s="19"/>
    </row>
    <row r="57" spans="2:24" ht="15.75">
      <c r="R57" s="64" t="s">
        <v>33</v>
      </c>
      <c r="S57" s="64"/>
      <c r="T57" s="64"/>
      <c r="U57" s="64"/>
      <c r="V57" s="64"/>
      <c r="W57" s="64"/>
      <c r="X57" s="64"/>
    </row>
    <row r="58" spans="2:24" ht="15.75">
      <c r="R58" s="63" t="s">
        <v>29</v>
      </c>
      <c r="S58" s="63"/>
      <c r="T58" s="63"/>
      <c r="U58" s="63"/>
      <c r="V58" s="63"/>
      <c r="W58" s="63"/>
      <c r="X58" s="63"/>
    </row>
    <row r="59" spans="2:24" ht="15.75">
      <c r="R59" s="63" t="s">
        <v>30</v>
      </c>
      <c r="S59" s="63"/>
      <c r="T59" s="63"/>
      <c r="U59" s="63"/>
      <c r="V59" s="63"/>
      <c r="W59" s="63"/>
      <c r="X59" s="63"/>
    </row>
  </sheetData>
  <mergeCells count="75">
    <mergeCell ref="R59:X59"/>
    <mergeCell ref="R51:X51"/>
    <mergeCell ref="R52:X52"/>
    <mergeCell ref="R53:X53"/>
    <mergeCell ref="R54:X54"/>
    <mergeCell ref="R57:X57"/>
    <mergeCell ref="R58:X58"/>
    <mergeCell ref="U32:V32"/>
    <mergeCell ref="W32:W33"/>
    <mergeCell ref="X32:Y32"/>
    <mergeCell ref="Z32:Z33"/>
    <mergeCell ref="A48:B48"/>
    <mergeCell ref="C48:H48"/>
    <mergeCell ref="I48:N48"/>
    <mergeCell ref="O48:T48"/>
    <mergeCell ref="U48:Z48"/>
    <mergeCell ref="L32:M32"/>
    <mergeCell ref="N32:N33"/>
    <mergeCell ref="O32:P32"/>
    <mergeCell ref="Q32:Q33"/>
    <mergeCell ref="R32:S32"/>
    <mergeCell ref="T32:T33"/>
    <mergeCell ref="C32:D32"/>
    <mergeCell ref="A30:A33"/>
    <mergeCell ref="B30:B33"/>
    <mergeCell ref="C30:H30"/>
    <mergeCell ref="I30:N30"/>
    <mergeCell ref="O30:T30"/>
    <mergeCell ref="E32:E33"/>
    <mergeCell ref="F32:G32"/>
    <mergeCell ref="H32:H33"/>
    <mergeCell ref="I32:J32"/>
    <mergeCell ref="K32:K33"/>
    <mergeCell ref="U30:Z30"/>
    <mergeCell ref="C31:H31"/>
    <mergeCell ref="I31:N31"/>
    <mergeCell ref="O31:T31"/>
    <mergeCell ref="U31:Z31"/>
    <mergeCell ref="U11:V11"/>
    <mergeCell ref="W11:W12"/>
    <mergeCell ref="X11:Y11"/>
    <mergeCell ref="Z11:Z12"/>
    <mergeCell ref="A27:B27"/>
    <mergeCell ref="C27:H27"/>
    <mergeCell ref="I27:N27"/>
    <mergeCell ref="O27:T27"/>
    <mergeCell ref="U27:Z27"/>
    <mergeCell ref="L11:M11"/>
    <mergeCell ref="N11:N12"/>
    <mergeCell ref="O11:P11"/>
    <mergeCell ref="Q11:Q12"/>
    <mergeCell ref="R11:S11"/>
    <mergeCell ref="T11:T12"/>
    <mergeCell ref="C11:D11"/>
    <mergeCell ref="A9:A12"/>
    <mergeCell ref="B9:B12"/>
    <mergeCell ref="C9:H9"/>
    <mergeCell ref="I9:N9"/>
    <mergeCell ref="O9:T9"/>
    <mergeCell ref="E11:E12"/>
    <mergeCell ref="F11:G11"/>
    <mergeCell ref="H11:H12"/>
    <mergeCell ref="I11:J11"/>
    <mergeCell ref="K11:K12"/>
    <mergeCell ref="U9:Z9"/>
    <mergeCell ref="C10:H10"/>
    <mergeCell ref="I10:N10"/>
    <mergeCell ref="O10:T10"/>
    <mergeCell ref="U10:Z10"/>
    <mergeCell ref="A7:Z7"/>
    <mergeCell ref="A1:Z1"/>
    <mergeCell ref="A2:Z2"/>
    <mergeCell ref="A3:Z3"/>
    <mergeCell ref="A4:Z4"/>
    <mergeCell ref="A6:Z6"/>
  </mergeCells>
  <pageMargins left="0.7" right="0.7" top="0.75" bottom="0.75" header="0.3" footer="0.3"/>
  <pageSetup paperSize="5" scale="85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Bidang Promosi 2016</cp:lastModifiedBy>
  <dcterms:created xsi:type="dcterms:W3CDTF">2022-03-07T04:35:31Z</dcterms:created>
  <dcterms:modified xsi:type="dcterms:W3CDTF">2022-07-04T04:58:49Z</dcterms:modified>
</cp:coreProperties>
</file>