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315" windowWidth="11340" windowHeight="5775"/>
  </bookViews>
  <sheets>
    <sheet name="Readme" sheetId="9" r:id="rId1"/>
    <sheet name="GR4J" sheetId="4" r:id="rId2"/>
    <sheet name="S" sheetId="5" r:id="rId3"/>
    <sheet name="R" sheetId="7" r:id="rId4"/>
    <sheet name="Q" sheetId="6" r:id="rId5"/>
    <sheet name="FlowXY" sheetId="8" r:id="rId6"/>
  </sheets>
  <definedNames>
    <definedName name="solver_adj" localSheetId="1" hidden="1">GR4J!$D$10:$D$13</definedName>
    <definedName name="solver_cvg" localSheetId="1" hidden="1">0.001</definedName>
    <definedName name="solver_drv" localSheetId="1" hidden="1">1</definedName>
    <definedName name="solver_est" localSheetId="1" hidden="1">1</definedName>
    <definedName name="solver_itr" localSheetId="1" hidden="1">100</definedName>
    <definedName name="solver_lhs1" localSheetId="1" hidden="1">GR4J!$D$13</definedName>
    <definedName name="solver_lin" localSheetId="1" hidden="1">2</definedName>
    <definedName name="solver_neg" localSheetId="1" hidden="1">2</definedName>
    <definedName name="solver_num" localSheetId="1" hidden="1">1</definedName>
    <definedName name="solver_nwt" localSheetId="1" hidden="1">1</definedName>
    <definedName name="solver_opt" localSheetId="1" hidden="1">GR4J!$E$32</definedName>
    <definedName name="solver_pre" localSheetId="1" hidden="1">0.000001</definedName>
    <definedName name="solver_rel1" localSheetId="1" hidden="1">1</definedName>
    <definedName name="solver_rhs1" localSheetId="1" hidden="1">2.2512</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1</definedName>
    <definedName name="solver_val" localSheetId="1" hidden="1">0</definedName>
  </definedNames>
  <calcPr calcId="114210" calcMode="manual" calcCompleted="0" calcOnSave="0"/>
</workbook>
</file>

<file path=xl/calcChain.xml><?xml version="1.0" encoding="utf-8"?>
<calcChain xmlns="http://schemas.openxmlformats.org/spreadsheetml/2006/main">
  <c r="E35" i="4" l="1"/>
  <c r="E27" i="4"/>
  <c r="BF405" i="4"/>
  <c r="BI405" i="4"/>
  <c r="BL405" i="4"/>
  <c r="BF406" i="4"/>
  <c r="BI406" i="4"/>
  <c r="BL406" i="4"/>
  <c r="BF407" i="4"/>
  <c r="BI407" i="4"/>
  <c r="BL407" i="4"/>
  <c r="BF408" i="4"/>
  <c r="BI408" i="4"/>
  <c r="BL408" i="4"/>
  <c r="BF409" i="4"/>
  <c r="BI409" i="4"/>
  <c r="BL409" i="4"/>
  <c r="BF410" i="4"/>
  <c r="BI410" i="4"/>
  <c r="BL410" i="4"/>
  <c r="BF411" i="4"/>
  <c r="BI411" i="4"/>
  <c r="BL411" i="4"/>
  <c r="BF412" i="4"/>
  <c r="BI412" i="4"/>
  <c r="BL412" i="4"/>
  <c r="BF413" i="4"/>
  <c r="BI413" i="4"/>
  <c r="BL413" i="4"/>
  <c r="BF414" i="4"/>
  <c r="BI414" i="4"/>
  <c r="BL414" i="4"/>
  <c r="BF415" i="4"/>
  <c r="BI415" i="4"/>
  <c r="BL415" i="4"/>
  <c r="BF416" i="4"/>
  <c r="BI416" i="4"/>
  <c r="BL416" i="4"/>
  <c r="BF417" i="4"/>
  <c r="BI417" i="4"/>
  <c r="BL417" i="4"/>
  <c r="BF418" i="4"/>
  <c r="BI418" i="4"/>
  <c r="BL418" i="4"/>
  <c r="BF419" i="4"/>
  <c r="BI419" i="4"/>
  <c r="BL419" i="4"/>
  <c r="BF420" i="4"/>
  <c r="BI420" i="4"/>
  <c r="BL420" i="4"/>
  <c r="BF421" i="4"/>
  <c r="BI421" i="4"/>
  <c r="BL421" i="4"/>
  <c r="BF422" i="4"/>
  <c r="BI422" i="4"/>
  <c r="BL422" i="4"/>
  <c r="BF423" i="4"/>
  <c r="BI423" i="4"/>
  <c r="BL423" i="4"/>
  <c r="BF424" i="4"/>
  <c r="BI424" i="4"/>
  <c r="BL424" i="4"/>
  <c r="BF425" i="4"/>
  <c r="BI425" i="4"/>
  <c r="BL425" i="4"/>
  <c r="BF426" i="4"/>
  <c r="BI426" i="4"/>
  <c r="BL426" i="4"/>
  <c r="BF427" i="4"/>
  <c r="BI427" i="4"/>
  <c r="BL427" i="4"/>
  <c r="BF428" i="4"/>
  <c r="BI428" i="4"/>
  <c r="BL428" i="4"/>
  <c r="BF429" i="4"/>
  <c r="BI429" i="4"/>
  <c r="BL429" i="4"/>
  <c r="BF430" i="4"/>
  <c r="BI430" i="4"/>
  <c r="BL430" i="4"/>
  <c r="BF431" i="4"/>
  <c r="BI431" i="4"/>
  <c r="BL431" i="4"/>
  <c r="BF432" i="4"/>
  <c r="BI432" i="4"/>
  <c r="BL432" i="4"/>
  <c r="BF433" i="4"/>
  <c r="BI433" i="4"/>
  <c r="BL433" i="4"/>
  <c r="BF434" i="4"/>
  <c r="BI434" i="4"/>
  <c r="BL434" i="4"/>
  <c r="BF435" i="4"/>
  <c r="BI435" i="4"/>
  <c r="BL435" i="4"/>
  <c r="BF436" i="4"/>
  <c r="BI436" i="4"/>
  <c r="BL436" i="4"/>
  <c r="BF437" i="4"/>
  <c r="BI437" i="4"/>
  <c r="BL437" i="4"/>
  <c r="BF438" i="4"/>
  <c r="BI438" i="4"/>
  <c r="BL438" i="4"/>
  <c r="BF439" i="4"/>
  <c r="BI439" i="4"/>
  <c r="BL439" i="4"/>
  <c r="BF440" i="4"/>
  <c r="BI440" i="4"/>
  <c r="BL440" i="4"/>
  <c r="BF441" i="4"/>
  <c r="BI441" i="4"/>
  <c r="BL441" i="4"/>
  <c r="BF442" i="4"/>
  <c r="BI442" i="4"/>
  <c r="BL442" i="4"/>
  <c r="BF443" i="4"/>
  <c r="BI443" i="4"/>
  <c r="BL443" i="4"/>
  <c r="BF444" i="4"/>
  <c r="BI444" i="4"/>
  <c r="BL444" i="4"/>
  <c r="BF445" i="4"/>
  <c r="BI445" i="4"/>
  <c r="BL445" i="4"/>
  <c r="BF446" i="4"/>
  <c r="BI446" i="4"/>
  <c r="BL446" i="4"/>
  <c r="BF447" i="4"/>
  <c r="BI447" i="4"/>
  <c r="BL447" i="4"/>
  <c r="BF448" i="4"/>
  <c r="BI448" i="4"/>
  <c r="BL448" i="4"/>
  <c r="BF449" i="4"/>
  <c r="BI449" i="4"/>
  <c r="BL449" i="4"/>
  <c r="BF450" i="4"/>
  <c r="BI450" i="4"/>
  <c r="BL450" i="4"/>
  <c r="BF451" i="4"/>
  <c r="BI451" i="4"/>
  <c r="BL451" i="4"/>
  <c r="BF452" i="4"/>
  <c r="BI452" i="4"/>
  <c r="BL452" i="4"/>
  <c r="BF453" i="4"/>
  <c r="BI453" i="4"/>
  <c r="BL453" i="4"/>
  <c r="BF454" i="4"/>
  <c r="BI454" i="4"/>
  <c r="BL454" i="4"/>
  <c r="BF455" i="4"/>
  <c r="BI455" i="4"/>
  <c r="BL455" i="4"/>
  <c r="BF456" i="4"/>
  <c r="BI456" i="4"/>
  <c r="BL456" i="4"/>
  <c r="BF457" i="4"/>
  <c r="BI457" i="4"/>
  <c r="BL457" i="4"/>
  <c r="BF458" i="4"/>
  <c r="BI458" i="4"/>
  <c r="BL458" i="4"/>
  <c r="BF459" i="4"/>
  <c r="BI459" i="4"/>
  <c r="BL459" i="4"/>
  <c r="BF460" i="4"/>
  <c r="BI460" i="4"/>
  <c r="BL460" i="4"/>
  <c r="BF461" i="4"/>
  <c r="BI461" i="4"/>
  <c r="BL461" i="4"/>
  <c r="BF462" i="4"/>
  <c r="BI462" i="4"/>
  <c r="BL462" i="4"/>
  <c r="BF463" i="4"/>
  <c r="BI463" i="4"/>
  <c r="BL463" i="4"/>
  <c r="BF464" i="4"/>
  <c r="BI464" i="4"/>
  <c r="BL464" i="4"/>
  <c r="BF465" i="4"/>
  <c r="BI465" i="4"/>
  <c r="BL465" i="4"/>
  <c r="BF466" i="4"/>
  <c r="BI466" i="4"/>
  <c r="BL466" i="4"/>
  <c r="BF467" i="4"/>
  <c r="BI467" i="4"/>
  <c r="BL467" i="4"/>
  <c r="BF468" i="4"/>
  <c r="BI468" i="4"/>
  <c r="BL468" i="4"/>
  <c r="BF469" i="4"/>
  <c r="BI469" i="4"/>
  <c r="BL469" i="4"/>
  <c r="BF470" i="4"/>
  <c r="BI470" i="4"/>
  <c r="BL470" i="4"/>
  <c r="BF471" i="4"/>
  <c r="BI471" i="4"/>
  <c r="BL471" i="4"/>
  <c r="BF472" i="4"/>
  <c r="BI472" i="4"/>
  <c r="BL472" i="4"/>
  <c r="BF473" i="4"/>
  <c r="BI473" i="4"/>
  <c r="BL473" i="4"/>
  <c r="BF474" i="4"/>
  <c r="BI474" i="4"/>
  <c r="BL474" i="4"/>
  <c r="BF475" i="4"/>
  <c r="BI475" i="4"/>
  <c r="BL475" i="4"/>
  <c r="BF476" i="4"/>
  <c r="BI476" i="4"/>
  <c r="BL476" i="4"/>
  <c r="BF477" i="4"/>
  <c r="BI477" i="4"/>
  <c r="BL477" i="4"/>
  <c r="BF478" i="4"/>
  <c r="BI478" i="4"/>
  <c r="BL478" i="4"/>
  <c r="BF479" i="4"/>
  <c r="BI479" i="4"/>
  <c r="BL479" i="4"/>
  <c r="BF480" i="4"/>
  <c r="BI480" i="4"/>
  <c r="BL480" i="4"/>
  <c r="BF481" i="4"/>
  <c r="BI481" i="4"/>
  <c r="BL481" i="4"/>
  <c r="BF482" i="4"/>
  <c r="BI482" i="4"/>
  <c r="BL482" i="4"/>
  <c r="BF483" i="4"/>
  <c r="BI483" i="4"/>
  <c r="BL483" i="4"/>
  <c r="BF484" i="4"/>
  <c r="BI484" i="4"/>
  <c r="BL484" i="4"/>
  <c r="BF485" i="4"/>
  <c r="BI485" i="4"/>
  <c r="BL485" i="4"/>
  <c r="BF486" i="4"/>
  <c r="BI486" i="4"/>
  <c r="BL486" i="4"/>
  <c r="BF487" i="4"/>
  <c r="BI487" i="4"/>
  <c r="BL487" i="4"/>
  <c r="BF488" i="4"/>
  <c r="BI488" i="4"/>
  <c r="BL488" i="4"/>
  <c r="BF489" i="4"/>
  <c r="BI489" i="4"/>
  <c r="BL489" i="4"/>
  <c r="BF490" i="4"/>
  <c r="BI490" i="4"/>
  <c r="BL490" i="4"/>
  <c r="BF491" i="4"/>
  <c r="BI491" i="4"/>
  <c r="BL491" i="4"/>
  <c r="BF492" i="4"/>
  <c r="BI492" i="4"/>
  <c r="BL492" i="4"/>
  <c r="BF493" i="4"/>
  <c r="BI493" i="4"/>
  <c r="BL493" i="4"/>
  <c r="BF494" i="4"/>
  <c r="BI494" i="4"/>
  <c r="BL494" i="4"/>
  <c r="BF495" i="4"/>
  <c r="BI495" i="4"/>
  <c r="BL495" i="4"/>
  <c r="BF496" i="4"/>
  <c r="BI496" i="4"/>
  <c r="BL496" i="4"/>
  <c r="BF497" i="4"/>
  <c r="BI497" i="4"/>
  <c r="BL497" i="4"/>
  <c r="BF498" i="4"/>
  <c r="BI498" i="4"/>
  <c r="BL498" i="4"/>
  <c r="BF499" i="4"/>
  <c r="BI499" i="4"/>
  <c r="BL499" i="4"/>
  <c r="BF500" i="4"/>
  <c r="BI500" i="4"/>
  <c r="BL500" i="4"/>
  <c r="BF501" i="4"/>
  <c r="BI501" i="4"/>
  <c r="BL501" i="4"/>
  <c r="BF502" i="4"/>
  <c r="BI502" i="4"/>
  <c r="BL502" i="4"/>
  <c r="BF503" i="4"/>
  <c r="BI503" i="4"/>
  <c r="BL503" i="4"/>
  <c r="BF504" i="4"/>
  <c r="BI504" i="4"/>
  <c r="BL504" i="4"/>
  <c r="BF505" i="4"/>
  <c r="BI505" i="4"/>
  <c r="BL505" i="4"/>
  <c r="BF506" i="4"/>
  <c r="BI506" i="4"/>
  <c r="BL506" i="4"/>
  <c r="BF507" i="4"/>
  <c r="BI507" i="4"/>
  <c r="BL507" i="4"/>
  <c r="BF508" i="4"/>
  <c r="BI508" i="4"/>
  <c r="BL508" i="4"/>
  <c r="BF509" i="4"/>
  <c r="BI509" i="4"/>
  <c r="BL509" i="4"/>
  <c r="BF510" i="4"/>
  <c r="BI510" i="4"/>
  <c r="BL510" i="4"/>
  <c r="BF511" i="4"/>
  <c r="BI511" i="4"/>
  <c r="BL511" i="4"/>
  <c r="BF512" i="4"/>
  <c r="BI512" i="4"/>
  <c r="BL512" i="4"/>
  <c r="BF513" i="4"/>
  <c r="BI513" i="4"/>
  <c r="BL513" i="4"/>
  <c r="BF514" i="4"/>
  <c r="BI514" i="4"/>
  <c r="BL514" i="4"/>
  <c r="BF515" i="4"/>
  <c r="BI515" i="4"/>
  <c r="BL515" i="4"/>
  <c r="BF516" i="4"/>
  <c r="BI516" i="4"/>
  <c r="BL516" i="4"/>
  <c r="BF517" i="4"/>
  <c r="BI517" i="4"/>
  <c r="BL517" i="4"/>
  <c r="BF518" i="4"/>
  <c r="BI518" i="4"/>
  <c r="BL518" i="4"/>
  <c r="BF519" i="4"/>
  <c r="BI519" i="4"/>
  <c r="BL519" i="4"/>
  <c r="BF520" i="4"/>
  <c r="BI520" i="4"/>
  <c r="BL520" i="4"/>
  <c r="BF521" i="4"/>
  <c r="BI521" i="4"/>
  <c r="BL521" i="4"/>
  <c r="BF522" i="4"/>
  <c r="BI522" i="4"/>
  <c r="BL522" i="4"/>
  <c r="BF523" i="4"/>
  <c r="BI523" i="4"/>
  <c r="BL523" i="4"/>
  <c r="BF524" i="4"/>
  <c r="BI524" i="4"/>
  <c r="BL524" i="4"/>
  <c r="BF525" i="4"/>
  <c r="BI525" i="4"/>
  <c r="BL525" i="4"/>
  <c r="BF526" i="4"/>
  <c r="BI526" i="4"/>
  <c r="BL526" i="4"/>
  <c r="BF527" i="4"/>
  <c r="BI527" i="4"/>
  <c r="BL527" i="4"/>
  <c r="BF528" i="4"/>
  <c r="BI528" i="4"/>
  <c r="BL528" i="4"/>
  <c r="BF529" i="4"/>
  <c r="BI529" i="4"/>
  <c r="BL529" i="4"/>
  <c r="BF530" i="4"/>
  <c r="BI530" i="4"/>
  <c r="BL530" i="4"/>
  <c r="BF531" i="4"/>
  <c r="BI531" i="4"/>
  <c r="BL531" i="4"/>
  <c r="BF532" i="4"/>
  <c r="BI532" i="4"/>
  <c r="BL532" i="4"/>
  <c r="BF533" i="4"/>
  <c r="BI533" i="4"/>
  <c r="BL533" i="4"/>
  <c r="BF534" i="4"/>
  <c r="BI534" i="4"/>
  <c r="BL534" i="4"/>
  <c r="BF535" i="4"/>
  <c r="BI535" i="4"/>
  <c r="BL535" i="4"/>
  <c r="BF536" i="4"/>
  <c r="BI536" i="4"/>
  <c r="BL536" i="4"/>
  <c r="BF537" i="4"/>
  <c r="BI537" i="4"/>
  <c r="BL537" i="4"/>
  <c r="BF538" i="4"/>
  <c r="BI538" i="4"/>
  <c r="BL538" i="4"/>
  <c r="BF539" i="4"/>
  <c r="BI539" i="4"/>
  <c r="BL539" i="4"/>
  <c r="BF540" i="4"/>
  <c r="BI540" i="4"/>
  <c r="BL540" i="4"/>
  <c r="BF541" i="4"/>
  <c r="BI541" i="4"/>
  <c r="BL541" i="4"/>
  <c r="BF542" i="4"/>
  <c r="BI542" i="4"/>
  <c r="BL542" i="4"/>
  <c r="BF543" i="4"/>
  <c r="BI543" i="4"/>
  <c r="BL543" i="4"/>
  <c r="BF544" i="4"/>
  <c r="BI544" i="4"/>
  <c r="BL544" i="4"/>
  <c r="BF545" i="4"/>
  <c r="BI545" i="4"/>
  <c r="BL545" i="4"/>
  <c r="BF546" i="4"/>
  <c r="BI546" i="4"/>
  <c r="BL546" i="4"/>
  <c r="BF547" i="4"/>
  <c r="BI547" i="4"/>
  <c r="BL547" i="4"/>
  <c r="BF548" i="4"/>
  <c r="BI548" i="4"/>
  <c r="BL548" i="4"/>
  <c r="BF549" i="4"/>
  <c r="BI549" i="4"/>
  <c r="BL549" i="4"/>
  <c r="BF550" i="4"/>
  <c r="BI550" i="4"/>
  <c r="BL550" i="4"/>
  <c r="BF551" i="4"/>
  <c r="BI551" i="4"/>
  <c r="BL551" i="4"/>
  <c r="BF552" i="4"/>
  <c r="BI552" i="4"/>
  <c r="BL552" i="4"/>
  <c r="BF553" i="4"/>
  <c r="BI553" i="4"/>
  <c r="BL553" i="4"/>
  <c r="BF554" i="4"/>
  <c r="BI554" i="4"/>
  <c r="BL554" i="4"/>
  <c r="BF555" i="4"/>
  <c r="BI555" i="4"/>
  <c r="BL555" i="4"/>
  <c r="BF556" i="4"/>
  <c r="BI556" i="4"/>
  <c r="BL556" i="4"/>
  <c r="BF557" i="4"/>
  <c r="BI557" i="4"/>
  <c r="BL557" i="4"/>
  <c r="BF558" i="4"/>
  <c r="BI558" i="4"/>
  <c r="BL558" i="4"/>
  <c r="BF559" i="4"/>
  <c r="BI559" i="4"/>
  <c r="BL559" i="4"/>
  <c r="BF560" i="4"/>
  <c r="BI560" i="4"/>
  <c r="BL560" i="4"/>
  <c r="BF561" i="4"/>
  <c r="BI561" i="4"/>
  <c r="BL561" i="4"/>
  <c r="BF562" i="4"/>
  <c r="BI562" i="4"/>
  <c r="BL562" i="4"/>
  <c r="BF563" i="4"/>
  <c r="BI563" i="4"/>
  <c r="BL563" i="4"/>
  <c r="BF564" i="4"/>
  <c r="BI564" i="4"/>
  <c r="BL564" i="4"/>
  <c r="BF565" i="4"/>
  <c r="BI565" i="4"/>
  <c r="BL565" i="4"/>
  <c r="BF566" i="4"/>
  <c r="BI566" i="4"/>
  <c r="BL566" i="4"/>
  <c r="BF567" i="4"/>
  <c r="BI567" i="4"/>
  <c r="BL567" i="4"/>
  <c r="BF568" i="4"/>
  <c r="BI568" i="4"/>
  <c r="BL568" i="4"/>
  <c r="BF569" i="4"/>
  <c r="BI569" i="4"/>
  <c r="BL569" i="4"/>
  <c r="BF570" i="4"/>
  <c r="BI570" i="4"/>
  <c r="BL570" i="4"/>
  <c r="BF571" i="4"/>
  <c r="BI571" i="4"/>
  <c r="BL571" i="4"/>
  <c r="BF572" i="4"/>
  <c r="BI572" i="4"/>
  <c r="BL572" i="4"/>
  <c r="BF573" i="4"/>
  <c r="BI573" i="4"/>
  <c r="BL573" i="4"/>
  <c r="BF574" i="4"/>
  <c r="BI574" i="4"/>
  <c r="BL574" i="4"/>
  <c r="BF575" i="4"/>
  <c r="BI575" i="4"/>
  <c r="BL575" i="4"/>
  <c r="BF576" i="4"/>
  <c r="BI576" i="4"/>
  <c r="BL576" i="4"/>
  <c r="BF577" i="4"/>
  <c r="BI577" i="4"/>
  <c r="BL577" i="4"/>
  <c r="BF578" i="4"/>
  <c r="BI578" i="4"/>
  <c r="BL578" i="4"/>
  <c r="BF579" i="4"/>
  <c r="BI579" i="4"/>
  <c r="BL579" i="4"/>
  <c r="BF580" i="4"/>
  <c r="BI580" i="4"/>
  <c r="BL580" i="4"/>
  <c r="BF581" i="4"/>
  <c r="BI581" i="4"/>
  <c r="BL581" i="4"/>
  <c r="BF582" i="4"/>
  <c r="BI582" i="4"/>
  <c r="BL582" i="4"/>
  <c r="BF583" i="4"/>
  <c r="BI583" i="4"/>
  <c r="BL583" i="4"/>
  <c r="BF584" i="4"/>
  <c r="BI584" i="4"/>
  <c r="BL584" i="4"/>
  <c r="BF585" i="4"/>
  <c r="BI585" i="4"/>
  <c r="BL585" i="4"/>
  <c r="BF586" i="4"/>
  <c r="BI586" i="4"/>
  <c r="BL586" i="4"/>
  <c r="BF587" i="4"/>
  <c r="BI587" i="4"/>
  <c r="BL587" i="4"/>
  <c r="BF588" i="4"/>
  <c r="BI588" i="4"/>
  <c r="BL588" i="4"/>
  <c r="BF589" i="4"/>
  <c r="BI589" i="4"/>
  <c r="BL589" i="4"/>
  <c r="BF590" i="4"/>
  <c r="BI590" i="4"/>
  <c r="BL590" i="4"/>
  <c r="BF591" i="4"/>
  <c r="BI591" i="4"/>
  <c r="BL591" i="4"/>
  <c r="BF592" i="4"/>
  <c r="BI592" i="4"/>
  <c r="BL592" i="4"/>
  <c r="BF593" i="4"/>
  <c r="BI593" i="4"/>
  <c r="BL593" i="4"/>
  <c r="BF594" i="4"/>
  <c r="BI594" i="4"/>
  <c r="BL594" i="4"/>
  <c r="BF595" i="4"/>
  <c r="BI595" i="4"/>
  <c r="BL595" i="4"/>
  <c r="BF596" i="4"/>
  <c r="BI596" i="4"/>
  <c r="BL596" i="4"/>
  <c r="BF597" i="4"/>
  <c r="BI597" i="4"/>
  <c r="BL597" i="4"/>
  <c r="BF598" i="4"/>
  <c r="BI598" i="4"/>
  <c r="BL598" i="4"/>
  <c r="BF599" i="4"/>
  <c r="BI599" i="4"/>
  <c r="BL599" i="4"/>
  <c r="BF600" i="4"/>
  <c r="BI600" i="4"/>
  <c r="BL600" i="4"/>
  <c r="BF601" i="4"/>
  <c r="BI601" i="4"/>
  <c r="BL601" i="4"/>
  <c r="BF602" i="4"/>
  <c r="BI602" i="4"/>
  <c r="BL602" i="4"/>
  <c r="BF603" i="4"/>
  <c r="BI603" i="4"/>
  <c r="BL603" i="4"/>
  <c r="BF604" i="4"/>
  <c r="BI604" i="4"/>
  <c r="BL604" i="4"/>
  <c r="BF605" i="4"/>
  <c r="BI605" i="4"/>
  <c r="BL605" i="4"/>
  <c r="BF606" i="4"/>
  <c r="BI606" i="4"/>
  <c r="BL606" i="4"/>
  <c r="BF607" i="4"/>
  <c r="BI607" i="4"/>
  <c r="BL607" i="4"/>
  <c r="BF608" i="4"/>
  <c r="BI608" i="4"/>
  <c r="BL608" i="4"/>
  <c r="BF609" i="4"/>
  <c r="BI609" i="4"/>
  <c r="BL609" i="4"/>
  <c r="BF610" i="4"/>
  <c r="BI610" i="4"/>
  <c r="BL610" i="4"/>
  <c r="BF611" i="4"/>
  <c r="BI611" i="4"/>
  <c r="BL611" i="4"/>
  <c r="BF612" i="4"/>
  <c r="BI612" i="4"/>
  <c r="BL612" i="4"/>
  <c r="BF613" i="4"/>
  <c r="BI613" i="4"/>
  <c r="BL613" i="4"/>
  <c r="BF614" i="4"/>
  <c r="BI614" i="4"/>
  <c r="BL614" i="4"/>
  <c r="BF615" i="4"/>
  <c r="BI615" i="4"/>
  <c r="BL615" i="4"/>
  <c r="BF616" i="4"/>
  <c r="BI616" i="4"/>
  <c r="BL616" i="4"/>
  <c r="BF617" i="4"/>
  <c r="BI617" i="4"/>
  <c r="BL617" i="4"/>
  <c r="BF618" i="4"/>
  <c r="BI618" i="4"/>
  <c r="BL618" i="4"/>
  <c r="BF619" i="4"/>
  <c r="BI619" i="4"/>
  <c r="BL619" i="4"/>
  <c r="BF620" i="4"/>
  <c r="BI620" i="4"/>
  <c r="BL620" i="4"/>
  <c r="BF621" i="4"/>
  <c r="BI621" i="4"/>
  <c r="BL621" i="4"/>
  <c r="BF622" i="4"/>
  <c r="BI622" i="4"/>
  <c r="BL622" i="4"/>
  <c r="BF623" i="4"/>
  <c r="BI623" i="4"/>
  <c r="BL623" i="4"/>
  <c r="BF624" i="4"/>
  <c r="BI624" i="4"/>
  <c r="BL624" i="4"/>
  <c r="BF625" i="4"/>
  <c r="BI625" i="4"/>
  <c r="BL625" i="4"/>
  <c r="BF626" i="4"/>
  <c r="BI626" i="4"/>
  <c r="BL626" i="4"/>
  <c r="BF627" i="4"/>
  <c r="BI627" i="4"/>
  <c r="BL627" i="4"/>
  <c r="BF628" i="4"/>
  <c r="BI628" i="4"/>
  <c r="BL628" i="4"/>
  <c r="BF629" i="4"/>
  <c r="BI629" i="4"/>
  <c r="BL629" i="4"/>
  <c r="BF630" i="4"/>
  <c r="BI630" i="4"/>
  <c r="BL630" i="4"/>
  <c r="BF631" i="4"/>
  <c r="BI631" i="4"/>
  <c r="BL631" i="4"/>
  <c r="BF632" i="4"/>
  <c r="BI632" i="4"/>
  <c r="BL632" i="4"/>
  <c r="BF633" i="4"/>
  <c r="BI633" i="4"/>
  <c r="BL633" i="4"/>
  <c r="BF634" i="4"/>
  <c r="BI634" i="4"/>
  <c r="BL634" i="4"/>
  <c r="BF635" i="4"/>
  <c r="BI635" i="4"/>
  <c r="BL635" i="4"/>
  <c r="BF636" i="4"/>
  <c r="BI636" i="4"/>
  <c r="BL636" i="4"/>
  <c r="BF637" i="4"/>
  <c r="BI637" i="4"/>
  <c r="BL637" i="4"/>
  <c r="BF638" i="4"/>
  <c r="BI638" i="4"/>
  <c r="BL638" i="4"/>
  <c r="BF639" i="4"/>
  <c r="BI639" i="4"/>
  <c r="BL639" i="4"/>
  <c r="BF640" i="4"/>
  <c r="BI640" i="4"/>
  <c r="BL640" i="4"/>
  <c r="BF641" i="4"/>
  <c r="BI641" i="4"/>
  <c r="BL641" i="4"/>
  <c r="BF642" i="4"/>
  <c r="BI642" i="4"/>
  <c r="BL642" i="4"/>
  <c r="BF643" i="4"/>
  <c r="BI643" i="4"/>
  <c r="BL643" i="4"/>
  <c r="BF644" i="4"/>
  <c r="BI644" i="4"/>
  <c r="BL644" i="4"/>
  <c r="BF645" i="4"/>
  <c r="BI645" i="4"/>
  <c r="BL645" i="4"/>
  <c r="BF646" i="4"/>
  <c r="BI646" i="4"/>
  <c r="BL646" i="4"/>
  <c r="BF647" i="4"/>
  <c r="BI647" i="4"/>
  <c r="BL647" i="4"/>
  <c r="BF648" i="4"/>
  <c r="BI648" i="4"/>
  <c r="BL648" i="4"/>
  <c r="BF649" i="4"/>
  <c r="BI649" i="4"/>
  <c r="BL649" i="4"/>
  <c r="BF650" i="4"/>
  <c r="BI650" i="4"/>
  <c r="BL650" i="4"/>
  <c r="BF651" i="4"/>
  <c r="BI651" i="4"/>
  <c r="BL651" i="4"/>
  <c r="BF652" i="4"/>
  <c r="BI652" i="4"/>
  <c r="BL652" i="4"/>
  <c r="BF653" i="4"/>
  <c r="BI653" i="4"/>
  <c r="BL653" i="4"/>
  <c r="BF654" i="4"/>
  <c r="BI654" i="4"/>
  <c r="BL654" i="4"/>
  <c r="BF655" i="4"/>
  <c r="BI655" i="4"/>
  <c r="BL655" i="4"/>
  <c r="BF656" i="4"/>
  <c r="BI656" i="4"/>
  <c r="BL656" i="4"/>
  <c r="BF657" i="4"/>
  <c r="BI657" i="4"/>
  <c r="BL657" i="4"/>
  <c r="BF658" i="4"/>
  <c r="BI658" i="4"/>
  <c r="BL658" i="4"/>
  <c r="BF659" i="4"/>
  <c r="BI659" i="4"/>
  <c r="BL659" i="4"/>
  <c r="BF660" i="4"/>
  <c r="BI660" i="4"/>
  <c r="BL660" i="4"/>
  <c r="BF661" i="4"/>
  <c r="BI661" i="4"/>
  <c r="BL661" i="4"/>
  <c r="BF662" i="4"/>
  <c r="BI662" i="4"/>
  <c r="BL662" i="4"/>
  <c r="BF663" i="4"/>
  <c r="BI663" i="4"/>
  <c r="BL663" i="4"/>
  <c r="BF664" i="4"/>
  <c r="BI664" i="4"/>
  <c r="BL664" i="4"/>
  <c r="BF665" i="4"/>
  <c r="BI665" i="4"/>
  <c r="BL665" i="4"/>
  <c r="BF666" i="4"/>
  <c r="BI666" i="4"/>
  <c r="BL666" i="4"/>
  <c r="BF667" i="4"/>
  <c r="BI667" i="4"/>
  <c r="BL667" i="4"/>
  <c r="BF668" i="4"/>
  <c r="BI668" i="4"/>
  <c r="BL668" i="4"/>
  <c r="BF669" i="4"/>
  <c r="BI669" i="4"/>
  <c r="BL669" i="4"/>
  <c r="BF670" i="4"/>
  <c r="BI670" i="4"/>
  <c r="BL670" i="4"/>
  <c r="BF671" i="4"/>
  <c r="BI671" i="4"/>
  <c r="BL671" i="4"/>
  <c r="BF672" i="4"/>
  <c r="BI672" i="4"/>
  <c r="BL672" i="4"/>
  <c r="BF673" i="4"/>
  <c r="BI673" i="4"/>
  <c r="BL673" i="4"/>
  <c r="BF674" i="4"/>
  <c r="BI674" i="4"/>
  <c r="BL674" i="4"/>
  <c r="BF675" i="4"/>
  <c r="BI675" i="4"/>
  <c r="BL675" i="4"/>
  <c r="BF676" i="4"/>
  <c r="BI676" i="4"/>
  <c r="BL676" i="4"/>
  <c r="BF677" i="4"/>
  <c r="BI677" i="4"/>
  <c r="BL677" i="4"/>
  <c r="BF678" i="4"/>
  <c r="BI678" i="4"/>
  <c r="BL678" i="4"/>
  <c r="BF679" i="4"/>
  <c r="BI679" i="4"/>
  <c r="BL679" i="4"/>
  <c r="BF680" i="4"/>
  <c r="BI680" i="4"/>
  <c r="BL680" i="4"/>
  <c r="BF681" i="4"/>
  <c r="BI681" i="4"/>
  <c r="BL681" i="4"/>
  <c r="BF682" i="4"/>
  <c r="BI682" i="4"/>
  <c r="BL682" i="4"/>
  <c r="BF683" i="4"/>
  <c r="BI683" i="4"/>
  <c r="BL683" i="4"/>
  <c r="BF684" i="4"/>
  <c r="BI684" i="4"/>
  <c r="BL684" i="4"/>
  <c r="BF685" i="4"/>
  <c r="BI685" i="4"/>
  <c r="BL685" i="4"/>
  <c r="BF686" i="4"/>
  <c r="BI686" i="4"/>
  <c r="BL686" i="4"/>
  <c r="BF687" i="4"/>
  <c r="BI687" i="4"/>
  <c r="BL687" i="4"/>
  <c r="BF688" i="4"/>
  <c r="BI688" i="4"/>
  <c r="BL688" i="4"/>
  <c r="BF689" i="4"/>
  <c r="BI689" i="4"/>
  <c r="BL689" i="4"/>
  <c r="BF690" i="4"/>
  <c r="BI690" i="4"/>
  <c r="BL690" i="4"/>
  <c r="BF691" i="4"/>
  <c r="BI691" i="4"/>
  <c r="BL691" i="4"/>
  <c r="BF692" i="4"/>
  <c r="BI692" i="4"/>
  <c r="BL692" i="4"/>
  <c r="BF693" i="4"/>
  <c r="BI693" i="4"/>
  <c r="BL693" i="4"/>
  <c r="BF694" i="4"/>
  <c r="BI694" i="4"/>
  <c r="BL694" i="4"/>
  <c r="BF695" i="4"/>
  <c r="BI695" i="4"/>
  <c r="BL695" i="4"/>
  <c r="BF696" i="4"/>
  <c r="BI696" i="4"/>
  <c r="BL696" i="4"/>
  <c r="BF697" i="4"/>
  <c r="BI697" i="4"/>
  <c r="BL697" i="4"/>
  <c r="BF698" i="4"/>
  <c r="BI698" i="4"/>
  <c r="BL698" i="4"/>
  <c r="BF699" i="4"/>
  <c r="BI699" i="4"/>
  <c r="BL699" i="4"/>
  <c r="BF700" i="4"/>
  <c r="BI700" i="4"/>
  <c r="BL700" i="4"/>
  <c r="BF701" i="4"/>
  <c r="BI701" i="4"/>
  <c r="BL701" i="4"/>
  <c r="BF702" i="4"/>
  <c r="BI702" i="4"/>
  <c r="BL702" i="4"/>
  <c r="BF703" i="4"/>
  <c r="BI703" i="4"/>
  <c r="BL703" i="4"/>
  <c r="BF704" i="4"/>
  <c r="BI704" i="4"/>
  <c r="BL704" i="4"/>
  <c r="BF705" i="4"/>
  <c r="BI705" i="4"/>
  <c r="BL705" i="4"/>
  <c r="BF706" i="4"/>
  <c r="BI706" i="4"/>
  <c r="BL706" i="4"/>
  <c r="BF707" i="4"/>
  <c r="BI707" i="4"/>
  <c r="BL707" i="4"/>
  <c r="BF708" i="4"/>
  <c r="BI708" i="4"/>
  <c r="BL708" i="4"/>
  <c r="BF709" i="4"/>
  <c r="BI709" i="4"/>
  <c r="BL709" i="4"/>
  <c r="BF710" i="4"/>
  <c r="BI710" i="4"/>
  <c r="BL710" i="4"/>
  <c r="BF711" i="4"/>
  <c r="BI711" i="4"/>
  <c r="BL711" i="4"/>
  <c r="BF712" i="4"/>
  <c r="BI712" i="4"/>
  <c r="BL712" i="4"/>
  <c r="BF713" i="4"/>
  <c r="BI713" i="4"/>
  <c r="BL713" i="4"/>
  <c r="BF714" i="4"/>
  <c r="BI714" i="4"/>
  <c r="BL714" i="4"/>
  <c r="BF715" i="4"/>
  <c r="BI715" i="4"/>
  <c r="BL715" i="4"/>
  <c r="BF716" i="4"/>
  <c r="BI716" i="4"/>
  <c r="BL716" i="4"/>
  <c r="BF717" i="4"/>
  <c r="BI717" i="4"/>
  <c r="BL717" i="4"/>
  <c r="BF718" i="4"/>
  <c r="BI718" i="4"/>
  <c r="BL718" i="4"/>
  <c r="BF719" i="4"/>
  <c r="BI719" i="4"/>
  <c r="BL719" i="4"/>
  <c r="BF720" i="4"/>
  <c r="BI720" i="4"/>
  <c r="BL720" i="4"/>
  <c r="BF721" i="4"/>
  <c r="BI721" i="4"/>
  <c r="BL721" i="4"/>
  <c r="BF722" i="4"/>
  <c r="BI722" i="4"/>
  <c r="BL722" i="4"/>
  <c r="BF723" i="4"/>
  <c r="BI723" i="4"/>
  <c r="BL723" i="4"/>
  <c r="BF724" i="4"/>
  <c r="BI724" i="4"/>
  <c r="BL724" i="4"/>
  <c r="BF725" i="4"/>
  <c r="BI725" i="4"/>
  <c r="BL725" i="4"/>
  <c r="BF726" i="4"/>
  <c r="BI726" i="4"/>
  <c r="BL726" i="4"/>
  <c r="BF727" i="4"/>
  <c r="BI727" i="4"/>
  <c r="BL727" i="4"/>
  <c r="BF728" i="4"/>
  <c r="BI728" i="4"/>
  <c r="BL728" i="4"/>
  <c r="BF729" i="4"/>
  <c r="BI729" i="4"/>
  <c r="BL729" i="4"/>
  <c r="BF730" i="4"/>
  <c r="BI730" i="4"/>
  <c r="BL730" i="4"/>
  <c r="BF731" i="4"/>
  <c r="BI731" i="4"/>
  <c r="BL731" i="4"/>
  <c r="BF732" i="4"/>
  <c r="BI732" i="4"/>
  <c r="BL732" i="4"/>
  <c r="BF733" i="4"/>
  <c r="BI733" i="4"/>
  <c r="BL733" i="4"/>
  <c r="BF734" i="4"/>
  <c r="BI734" i="4"/>
  <c r="BL734" i="4"/>
  <c r="BF735" i="4"/>
  <c r="BI735" i="4"/>
  <c r="BL735" i="4"/>
  <c r="BF736" i="4"/>
  <c r="BI736" i="4"/>
  <c r="BL736" i="4"/>
  <c r="BF737" i="4"/>
  <c r="BI737" i="4"/>
  <c r="BL737" i="4"/>
  <c r="BF738" i="4"/>
  <c r="BI738" i="4"/>
  <c r="BL738" i="4"/>
  <c r="BF739" i="4"/>
  <c r="BI739" i="4"/>
  <c r="BL739" i="4"/>
  <c r="BF740" i="4"/>
  <c r="BI740" i="4"/>
  <c r="BL740" i="4"/>
  <c r="BF741" i="4"/>
  <c r="BI741" i="4"/>
  <c r="BL741" i="4"/>
  <c r="BF742" i="4"/>
  <c r="BI742" i="4"/>
  <c r="BL742" i="4"/>
  <c r="BF743" i="4"/>
  <c r="BI743" i="4"/>
  <c r="BL743" i="4"/>
  <c r="BF744" i="4"/>
  <c r="BI744" i="4"/>
  <c r="BL744" i="4"/>
  <c r="BF745" i="4"/>
  <c r="BI745" i="4"/>
  <c r="BL745" i="4"/>
  <c r="BF746" i="4"/>
  <c r="BI746" i="4"/>
  <c r="BL746" i="4"/>
  <c r="BF747" i="4"/>
  <c r="BI747" i="4"/>
  <c r="BL747" i="4"/>
  <c r="BF748" i="4"/>
  <c r="BI748" i="4"/>
  <c r="BL748" i="4"/>
  <c r="BF749" i="4"/>
  <c r="BI749" i="4"/>
  <c r="BL749" i="4"/>
  <c r="BF750" i="4"/>
  <c r="BI750" i="4"/>
  <c r="BL750" i="4"/>
  <c r="BF751" i="4"/>
  <c r="BI751" i="4"/>
  <c r="BL751" i="4"/>
  <c r="BF752" i="4"/>
  <c r="BI752" i="4"/>
  <c r="BL752" i="4"/>
  <c r="BF753" i="4"/>
  <c r="BI753" i="4"/>
  <c r="BL753" i="4"/>
  <c r="BF754" i="4"/>
  <c r="BI754" i="4"/>
  <c r="BL754" i="4"/>
  <c r="BF755" i="4"/>
  <c r="BI755" i="4"/>
  <c r="BL755" i="4"/>
  <c r="BF756" i="4"/>
  <c r="BI756" i="4"/>
  <c r="BL756" i="4"/>
  <c r="BF757" i="4"/>
  <c r="BI757" i="4"/>
  <c r="BL757" i="4"/>
  <c r="BF758" i="4"/>
  <c r="BI758" i="4"/>
  <c r="BL758" i="4"/>
  <c r="BF759" i="4"/>
  <c r="BI759" i="4"/>
  <c r="BL759" i="4"/>
  <c r="BF760" i="4"/>
  <c r="BI760" i="4"/>
  <c r="BL760" i="4"/>
  <c r="BF761" i="4"/>
  <c r="BI761" i="4"/>
  <c r="BL761" i="4"/>
  <c r="BF762" i="4"/>
  <c r="BI762" i="4"/>
  <c r="BL762" i="4"/>
  <c r="BF763" i="4"/>
  <c r="BI763" i="4"/>
  <c r="BL763" i="4"/>
  <c r="BF764" i="4"/>
  <c r="BI764" i="4"/>
  <c r="BL764" i="4"/>
  <c r="BF765" i="4"/>
  <c r="BI765" i="4"/>
  <c r="BL765" i="4"/>
  <c r="BF766" i="4"/>
  <c r="BI766" i="4"/>
  <c r="BL766" i="4"/>
  <c r="BF767" i="4"/>
  <c r="BI767" i="4"/>
  <c r="BL767" i="4"/>
  <c r="BF768" i="4"/>
  <c r="BI768" i="4"/>
  <c r="BL768" i="4"/>
  <c r="BF769" i="4"/>
  <c r="BI769" i="4"/>
  <c r="BL769" i="4"/>
  <c r="E29" i="4"/>
  <c r="BO405" i="4"/>
  <c r="BO406" i="4"/>
  <c r="BO407" i="4"/>
  <c r="BO408" i="4"/>
  <c r="BO409" i="4"/>
  <c r="BO410" i="4"/>
  <c r="BO411" i="4"/>
  <c r="BO412" i="4"/>
  <c r="BO413" i="4"/>
  <c r="BO414" i="4"/>
  <c r="BO415" i="4"/>
  <c r="BO416" i="4"/>
  <c r="BO417" i="4"/>
  <c r="BO418" i="4"/>
  <c r="BO419" i="4"/>
  <c r="BO420" i="4"/>
  <c r="BO421" i="4"/>
  <c r="BO422" i="4"/>
  <c r="BO423" i="4"/>
  <c r="BO424" i="4"/>
  <c r="BO425" i="4"/>
  <c r="BO426" i="4"/>
  <c r="BO427" i="4"/>
  <c r="BO428" i="4"/>
  <c r="BO429" i="4"/>
  <c r="BO430" i="4"/>
  <c r="BO431" i="4"/>
  <c r="BO432" i="4"/>
  <c r="BO433" i="4"/>
  <c r="BO434" i="4"/>
  <c r="BO435" i="4"/>
  <c r="BO436" i="4"/>
  <c r="BO437" i="4"/>
  <c r="BO438" i="4"/>
  <c r="BO439" i="4"/>
  <c r="BO440" i="4"/>
  <c r="BO441" i="4"/>
  <c r="BO442" i="4"/>
  <c r="BO443" i="4"/>
  <c r="BO444" i="4"/>
  <c r="BO445" i="4"/>
  <c r="BO446" i="4"/>
  <c r="BO447" i="4"/>
  <c r="BO448" i="4"/>
  <c r="BO449" i="4"/>
  <c r="BO450" i="4"/>
  <c r="BO451" i="4"/>
  <c r="BO452" i="4"/>
  <c r="BO453" i="4"/>
  <c r="BO454" i="4"/>
  <c r="BO455" i="4"/>
  <c r="BO456" i="4"/>
  <c r="BO457" i="4"/>
  <c r="BO458" i="4"/>
  <c r="BO459" i="4"/>
  <c r="BO460" i="4"/>
  <c r="BO461" i="4"/>
  <c r="BO462" i="4"/>
  <c r="BO463" i="4"/>
  <c r="BO464" i="4"/>
  <c r="BO465" i="4"/>
  <c r="BO466" i="4"/>
  <c r="BO467" i="4"/>
  <c r="BO468" i="4"/>
  <c r="BO469" i="4"/>
  <c r="BO470" i="4"/>
  <c r="BO471" i="4"/>
  <c r="BO472" i="4"/>
  <c r="BO473" i="4"/>
  <c r="BO474" i="4"/>
  <c r="BO475" i="4"/>
  <c r="BO476" i="4"/>
  <c r="BO477" i="4"/>
  <c r="BO478" i="4"/>
  <c r="BO479" i="4"/>
  <c r="BO480" i="4"/>
  <c r="BO481" i="4"/>
  <c r="BO482" i="4"/>
  <c r="BO483" i="4"/>
  <c r="BO484" i="4"/>
  <c r="BO485" i="4"/>
  <c r="BO486" i="4"/>
  <c r="BO487" i="4"/>
  <c r="BO488" i="4"/>
  <c r="BO489" i="4"/>
  <c r="BO490" i="4"/>
  <c r="BO491" i="4"/>
  <c r="BO492" i="4"/>
  <c r="BO493" i="4"/>
  <c r="BO494" i="4"/>
  <c r="BO495" i="4"/>
  <c r="BO496" i="4"/>
  <c r="BO497" i="4"/>
  <c r="BO498" i="4"/>
  <c r="BO499" i="4"/>
  <c r="BO500" i="4"/>
  <c r="BO501" i="4"/>
  <c r="BO502" i="4"/>
  <c r="BO503" i="4"/>
  <c r="BO504" i="4"/>
  <c r="BO505" i="4"/>
  <c r="BO506" i="4"/>
  <c r="BO507" i="4"/>
  <c r="BO508" i="4"/>
  <c r="BO509" i="4"/>
  <c r="BO510" i="4"/>
  <c r="BO511" i="4"/>
  <c r="BO512" i="4"/>
  <c r="BO513" i="4"/>
  <c r="BO514" i="4"/>
  <c r="BO515" i="4"/>
  <c r="BO516" i="4"/>
  <c r="BO517" i="4"/>
  <c r="BO518" i="4"/>
  <c r="BO519" i="4"/>
  <c r="BO520" i="4"/>
  <c r="BO521" i="4"/>
  <c r="BO522" i="4"/>
  <c r="BO523" i="4"/>
  <c r="BO524" i="4"/>
  <c r="BO525" i="4"/>
  <c r="BO526" i="4"/>
  <c r="BO527" i="4"/>
  <c r="BO528" i="4"/>
  <c r="BO529" i="4"/>
  <c r="BO530" i="4"/>
  <c r="BO531" i="4"/>
  <c r="BO532" i="4"/>
  <c r="BO533" i="4"/>
  <c r="BO534" i="4"/>
  <c r="BO535" i="4"/>
  <c r="BO536" i="4"/>
  <c r="BO537" i="4"/>
  <c r="BO538" i="4"/>
  <c r="BO539" i="4"/>
  <c r="BO540" i="4"/>
  <c r="BO541" i="4"/>
  <c r="BO542" i="4"/>
  <c r="BO543" i="4"/>
  <c r="BO544" i="4"/>
  <c r="BO545" i="4"/>
  <c r="BO546" i="4"/>
  <c r="BO547" i="4"/>
  <c r="BO548" i="4"/>
  <c r="BO549" i="4"/>
  <c r="BO550" i="4"/>
  <c r="BO551" i="4"/>
  <c r="BO552" i="4"/>
  <c r="BO553" i="4"/>
  <c r="BO554" i="4"/>
  <c r="BO555" i="4"/>
  <c r="BO556" i="4"/>
  <c r="BO557" i="4"/>
  <c r="BO558" i="4"/>
  <c r="BO559" i="4"/>
  <c r="BO560" i="4"/>
  <c r="BO561" i="4"/>
  <c r="BO562" i="4"/>
  <c r="BO563" i="4"/>
  <c r="BO564" i="4"/>
  <c r="BO565" i="4"/>
  <c r="BO566" i="4"/>
  <c r="BO567" i="4"/>
  <c r="BO568" i="4"/>
  <c r="BO569" i="4"/>
  <c r="BO570" i="4"/>
  <c r="BO571" i="4"/>
  <c r="BO572" i="4"/>
  <c r="BO573" i="4"/>
  <c r="BO574" i="4"/>
  <c r="BO575" i="4"/>
  <c r="BO576" i="4"/>
  <c r="BO577" i="4"/>
  <c r="BO578" i="4"/>
  <c r="BO579" i="4"/>
  <c r="BO580" i="4"/>
  <c r="BO581" i="4"/>
  <c r="BO582" i="4"/>
  <c r="BO583" i="4"/>
  <c r="BO584" i="4"/>
  <c r="BO585" i="4"/>
  <c r="BO586" i="4"/>
  <c r="BO587" i="4"/>
  <c r="BO588" i="4"/>
  <c r="BO589" i="4"/>
  <c r="BO590" i="4"/>
  <c r="BO591" i="4"/>
  <c r="BO592" i="4"/>
  <c r="BO593" i="4"/>
  <c r="BO594" i="4"/>
  <c r="BO595" i="4"/>
  <c r="BO596" i="4"/>
  <c r="BO597" i="4"/>
  <c r="BO598" i="4"/>
  <c r="BO599" i="4"/>
  <c r="BO600" i="4"/>
  <c r="BO601" i="4"/>
  <c r="BO602" i="4"/>
  <c r="BO603" i="4"/>
  <c r="BO604" i="4"/>
  <c r="BO605" i="4"/>
  <c r="BO606" i="4"/>
  <c r="BO607" i="4"/>
  <c r="BO608" i="4"/>
  <c r="BO609" i="4"/>
  <c r="BO610" i="4"/>
  <c r="BO611" i="4"/>
  <c r="BO612" i="4"/>
  <c r="BO613" i="4"/>
  <c r="BO614" i="4"/>
  <c r="BO615" i="4"/>
  <c r="BO616" i="4"/>
  <c r="BO617" i="4"/>
  <c r="BO618" i="4"/>
  <c r="BO619" i="4"/>
  <c r="BO620" i="4"/>
  <c r="BO621" i="4"/>
  <c r="BO622" i="4"/>
  <c r="BO623" i="4"/>
  <c r="BO624" i="4"/>
  <c r="BO625" i="4"/>
  <c r="BO626" i="4"/>
  <c r="BO627" i="4"/>
  <c r="BO628" i="4"/>
  <c r="BO629" i="4"/>
  <c r="BO630" i="4"/>
  <c r="BO631" i="4"/>
  <c r="BO632" i="4"/>
  <c r="BO633" i="4"/>
  <c r="BO634" i="4"/>
  <c r="BO635" i="4"/>
  <c r="BO636" i="4"/>
  <c r="BO637" i="4"/>
  <c r="BO638" i="4"/>
  <c r="BO639" i="4"/>
  <c r="BO640" i="4"/>
  <c r="BO641" i="4"/>
  <c r="BO642" i="4"/>
  <c r="BO643" i="4"/>
  <c r="BO644" i="4"/>
  <c r="BO645" i="4"/>
  <c r="BO646" i="4"/>
  <c r="BO647" i="4"/>
  <c r="BO648" i="4"/>
  <c r="BO649" i="4"/>
  <c r="BO650" i="4"/>
  <c r="BO651" i="4"/>
  <c r="BO652" i="4"/>
  <c r="BO653" i="4"/>
  <c r="BO654" i="4"/>
  <c r="BO655" i="4"/>
  <c r="BO656" i="4"/>
  <c r="BO657" i="4"/>
  <c r="BO658" i="4"/>
  <c r="BO659" i="4"/>
  <c r="BO660" i="4"/>
  <c r="BO661" i="4"/>
  <c r="BO662" i="4"/>
  <c r="BO663" i="4"/>
  <c r="BO664" i="4"/>
  <c r="BO665" i="4"/>
  <c r="BO666" i="4"/>
  <c r="BO667" i="4"/>
  <c r="BO668" i="4"/>
  <c r="BO669" i="4"/>
  <c r="BO670" i="4"/>
  <c r="BO671" i="4"/>
  <c r="BO672" i="4"/>
  <c r="BO673" i="4"/>
  <c r="BO674" i="4"/>
  <c r="BO675" i="4"/>
  <c r="BO676" i="4"/>
  <c r="BO677" i="4"/>
  <c r="BO678" i="4"/>
  <c r="BO679" i="4"/>
  <c r="BO680" i="4"/>
  <c r="BO681" i="4"/>
  <c r="BO682" i="4"/>
  <c r="BO683" i="4"/>
  <c r="BO684" i="4"/>
  <c r="BO685" i="4"/>
  <c r="BO686" i="4"/>
  <c r="BO687" i="4"/>
  <c r="BO688" i="4"/>
  <c r="BO689" i="4"/>
  <c r="BO690" i="4"/>
  <c r="BO691" i="4"/>
  <c r="BO692" i="4"/>
  <c r="BO693" i="4"/>
  <c r="BO694" i="4"/>
  <c r="BO695" i="4"/>
  <c r="BO696" i="4"/>
  <c r="BO697" i="4"/>
  <c r="BO698" i="4"/>
  <c r="BO699" i="4"/>
  <c r="BO700" i="4"/>
  <c r="BO701" i="4"/>
  <c r="BO702" i="4"/>
  <c r="BO703" i="4"/>
  <c r="BO704" i="4"/>
  <c r="BO705" i="4"/>
  <c r="BO706" i="4"/>
  <c r="BO707" i="4"/>
  <c r="BO708" i="4"/>
  <c r="BO709" i="4"/>
  <c r="BO710" i="4"/>
  <c r="BO711" i="4"/>
  <c r="BO712" i="4"/>
  <c r="BO713" i="4"/>
  <c r="BO714" i="4"/>
  <c r="BO715" i="4"/>
  <c r="BO716" i="4"/>
  <c r="BO717" i="4"/>
  <c r="BO718" i="4"/>
  <c r="BO719" i="4"/>
  <c r="BO720" i="4"/>
  <c r="BO721" i="4"/>
  <c r="BO722" i="4"/>
  <c r="BO723" i="4"/>
  <c r="BO724" i="4"/>
  <c r="BO725" i="4"/>
  <c r="BO726" i="4"/>
  <c r="BO727" i="4"/>
  <c r="BO728" i="4"/>
  <c r="BO729" i="4"/>
  <c r="BO730" i="4"/>
  <c r="BO731" i="4"/>
  <c r="BO732" i="4"/>
  <c r="BO733" i="4"/>
  <c r="BO734" i="4"/>
  <c r="BO735" i="4"/>
  <c r="BO736" i="4"/>
  <c r="BO737" i="4"/>
  <c r="BO738" i="4"/>
  <c r="BO739" i="4"/>
  <c r="BO740" i="4"/>
  <c r="BO741" i="4"/>
  <c r="BO742" i="4"/>
  <c r="BO743" i="4"/>
  <c r="BO744" i="4"/>
  <c r="BO745" i="4"/>
  <c r="BO746" i="4"/>
  <c r="BO747" i="4"/>
  <c r="BO748" i="4"/>
  <c r="BO749" i="4"/>
  <c r="BO750" i="4"/>
  <c r="BO751" i="4"/>
  <c r="BO752" i="4"/>
  <c r="BO753" i="4"/>
  <c r="BO754" i="4"/>
  <c r="BO755" i="4"/>
  <c r="BO756" i="4"/>
  <c r="BO757" i="4"/>
  <c r="BO758" i="4"/>
  <c r="BO759" i="4"/>
  <c r="BO760" i="4"/>
  <c r="BO761" i="4"/>
  <c r="BO762" i="4"/>
  <c r="BO763" i="4"/>
  <c r="BO764" i="4"/>
  <c r="BO765" i="4"/>
  <c r="BO766" i="4"/>
  <c r="BO767" i="4"/>
  <c r="BO768" i="4"/>
  <c r="BO769" i="4"/>
  <c r="E34" i="4"/>
  <c r="E28" i="4"/>
  <c r="BN405" i="4"/>
  <c r="BN406" i="4"/>
  <c r="BN407" i="4"/>
  <c r="BN408" i="4"/>
  <c r="BN409" i="4"/>
  <c r="BN410" i="4"/>
  <c r="BN411" i="4"/>
  <c r="BN412" i="4"/>
  <c r="BN413" i="4"/>
  <c r="BN414" i="4"/>
  <c r="BN415" i="4"/>
  <c r="BN416" i="4"/>
  <c r="BN417" i="4"/>
  <c r="BN418" i="4"/>
  <c r="BN419" i="4"/>
  <c r="BN420" i="4"/>
  <c r="BN421" i="4"/>
  <c r="BN422" i="4"/>
  <c r="BN423" i="4"/>
  <c r="BN424" i="4"/>
  <c r="BN425" i="4"/>
  <c r="BN426" i="4"/>
  <c r="BN427" i="4"/>
  <c r="BN428" i="4"/>
  <c r="BN429" i="4"/>
  <c r="BN430" i="4"/>
  <c r="BN431" i="4"/>
  <c r="BN432" i="4"/>
  <c r="BN433" i="4"/>
  <c r="BN434" i="4"/>
  <c r="BN435" i="4"/>
  <c r="BN436" i="4"/>
  <c r="BN437" i="4"/>
  <c r="BN438" i="4"/>
  <c r="BN439" i="4"/>
  <c r="BN440" i="4"/>
  <c r="BN441" i="4"/>
  <c r="BN442" i="4"/>
  <c r="BN443" i="4"/>
  <c r="BN444" i="4"/>
  <c r="BN445" i="4"/>
  <c r="BN446" i="4"/>
  <c r="BN447" i="4"/>
  <c r="BN448" i="4"/>
  <c r="BN449" i="4"/>
  <c r="BN450" i="4"/>
  <c r="BN451" i="4"/>
  <c r="BN452" i="4"/>
  <c r="BN453" i="4"/>
  <c r="BN454" i="4"/>
  <c r="BN455" i="4"/>
  <c r="BN456" i="4"/>
  <c r="BN457" i="4"/>
  <c r="BN458" i="4"/>
  <c r="BN459" i="4"/>
  <c r="BN460" i="4"/>
  <c r="BN461" i="4"/>
  <c r="BN462" i="4"/>
  <c r="BN463" i="4"/>
  <c r="BN464" i="4"/>
  <c r="BN465" i="4"/>
  <c r="BN466" i="4"/>
  <c r="BN467" i="4"/>
  <c r="BN468" i="4"/>
  <c r="BN469" i="4"/>
  <c r="BN470" i="4"/>
  <c r="BN471" i="4"/>
  <c r="BN472" i="4"/>
  <c r="BN473" i="4"/>
  <c r="BN474" i="4"/>
  <c r="BN475" i="4"/>
  <c r="BN476" i="4"/>
  <c r="BN477" i="4"/>
  <c r="BN478" i="4"/>
  <c r="BN479" i="4"/>
  <c r="BN480" i="4"/>
  <c r="BN481" i="4"/>
  <c r="BN482" i="4"/>
  <c r="BN483" i="4"/>
  <c r="BN484" i="4"/>
  <c r="BN485" i="4"/>
  <c r="BN486" i="4"/>
  <c r="BN487" i="4"/>
  <c r="BN488" i="4"/>
  <c r="BN489" i="4"/>
  <c r="BN490" i="4"/>
  <c r="BN491" i="4"/>
  <c r="BN492" i="4"/>
  <c r="BN493" i="4"/>
  <c r="BN494" i="4"/>
  <c r="BN495" i="4"/>
  <c r="BN496" i="4"/>
  <c r="BN497" i="4"/>
  <c r="BN498" i="4"/>
  <c r="BN499" i="4"/>
  <c r="BN500" i="4"/>
  <c r="BN501" i="4"/>
  <c r="BN502" i="4"/>
  <c r="BN503" i="4"/>
  <c r="BN504" i="4"/>
  <c r="BN505" i="4"/>
  <c r="BN506" i="4"/>
  <c r="BN507" i="4"/>
  <c r="BN508" i="4"/>
  <c r="BN509" i="4"/>
  <c r="BN510" i="4"/>
  <c r="BN511" i="4"/>
  <c r="BN512" i="4"/>
  <c r="BN513" i="4"/>
  <c r="BN514" i="4"/>
  <c r="BN515" i="4"/>
  <c r="BN516" i="4"/>
  <c r="BN517" i="4"/>
  <c r="BN518" i="4"/>
  <c r="BN519" i="4"/>
  <c r="BN520" i="4"/>
  <c r="BN521" i="4"/>
  <c r="BN522" i="4"/>
  <c r="BN523" i="4"/>
  <c r="BN524" i="4"/>
  <c r="BN525" i="4"/>
  <c r="BN526" i="4"/>
  <c r="BN527" i="4"/>
  <c r="BN528" i="4"/>
  <c r="BN529" i="4"/>
  <c r="BN530" i="4"/>
  <c r="BN531" i="4"/>
  <c r="BN532" i="4"/>
  <c r="BN533" i="4"/>
  <c r="BN534" i="4"/>
  <c r="BN535" i="4"/>
  <c r="BN536" i="4"/>
  <c r="BN537" i="4"/>
  <c r="BN538" i="4"/>
  <c r="BN539" i="4"/>
  <c r="BN540" i="4"/>
  <c r="BN541" i="4"/>
  <c r="BN542" i="4"/>
  <c r="BN543" i="4"/>
  <c r="BN544" i="4"/>
  <c r="BN545" i="4"/>
  <c r="BN546" i="4"/>
  <c r="BN547" i="4"/>
  <c r="BN548" i="4"/>
  <c r="BN549" i="4"/>
  <c r="BN550" i="4"/>
  <c r="BN551" i="4"/>
  <c r="BN552" i="4"/>
  <c r="BN553" i="4"/>
  <c r="BN554" i="4"/>
  <c r="BN555" i="4"/>
  <c r="BN556" i="4"/>
  <c r="BN557" i="4"/>
  <c r="BN558" i="4"/>
  <c r="BN559" i="4"/>
  <c r="BN560" i="4"/>
  <c r="BN561" i="4"/>
  <c r="BN562" i="4"/>
  <c r="BN563" i="4"/>
  <c r="BN564" i="4"/>
  <c r="BN565" i="4"/>
  <c r="BN566" i="4"/>
  <c r="BN567" i="4"/>
  <c r="BN568" i="4"/>
  <c r="BN569" i="4"/>
  <c r="BN570" i="4"/>
  <c r="BN571" i="4"/>
  <c r="BN572" i="4"/>
  <c r="BN573" i="4"/>
  <c r="BN574" i="4"/>
  <c r="BN575" i="4"/>
  <c r="BN576" i="4"/>
  <c r="BN577" i="4"/>
  <c r="BN578" i="4"/>
  <c r="BN579" i="4"/>
  <c r="BN580" i="4"/>
  <c r="BN581" i="4"/>
  <c r="BN582" i="4"/>
  <c r="BN583" i="4"/>
  <c r="BN584" i="4"/>
  <c r="BN585" i="4"/>
  <c r="BN586" i="4"/>
  <c r="BN587" i="4"/>
  <c r="BN588" i="4"/>
  <c r="BN589" i="4"/>
  <c r="BN590" i="4"/>
  <c r="BN591" i="4"/>
  <c r="BN592" i="4"/>
  <c r="BN593" i="4"/>
  <c r="BN594" i="4"/>
  <c r="BN595" i="4"/>
  <c r="BN596" i="4"/>
  <c r="BN597" i="4"/>
  <c r="BN598" i="4"/>
  <c r="BN599" i="4"/>
  <c r="BN600" i="4"/>
  <c r="BN601" i="4"/>
  <c r="BN602" i="4"/>
  <c r="BN603" i="4"/>
  <c r="BN604" i="4"/>
  <c r="BN605" i="4"/>
  <c r="BN606" i="4"/>
  <c r="BN607" i="4"/>
  <c r="BN608" i="4"/>
  <c r="BN609" i="4"/>
  <c r="BN610" i="4"/>
  <c r="BN611" i="4"/>
  <c r="BN612" i="4"/>
  <c r="BN613" i="4"/>
  <c r="BN614" i="4"/>
  <c r="BN615" i="4"/>
  <c r="BN616" i="4"/>
  <c r="BN617" i="4"/>
  <c r="BN618" i="4"/>
  <c r="BN619" i="4"/>
  <c r="BN620" i="4"/>
  <c r="BN621" i="4"/>
  <c r="BN622" i="4"/>
  <c r="BN623" i="4"/>
  <c r="BN624" i="4"/>
  <c r="BN625" i="4"/>
  <c r="BN626" i="4"/>
  <c r="BN627" i="4"/>
  <c r="BN628" i="4"/>
  <c r="BN629" i="4"/>
  <c r="BN630" i="4"/>
  <c r="BN631" i="4"/>
  <c r="BN632" i="4"/>
  <c r="BN633" i="4"/>
  <c r="BN634" i="4"/>
  <c r="BN635" i="4"/>
  <c r="BN636" i="4"/>
  <c r="BN637" i="4"/>
  <c r="BN638" i="4"/>
  <c r="BN639" i="4"/>
  <c r="BN640" i="4"/>
  <c r="BN641" i="4"/>
  <c r="BN642" i="4"/>
  <c r="BN643" i="4"/>
  <c r="BN644" i="4"/>
  <c r="BN645" i="4"/>
  <c r="BN646" i="4"/>
  <c r="BN647" i="4"/>
  <c r="BN648" i="4"/>
  <c r="BN649" i="4"/>
  <c r="BN650" i="4"/>
  <c r="BN651" i="4"/>
  <c r="BN652" i="4"/>
  <c r="BN653" i="4"/>
  <c r="BN654" i="4"/>
  <c r="BN655" i="4"/>
  <c r="BN656" i="4"/>
  <c r="BN657" i="4"/>
  <c r="BN658" i="4"/>
  <c r="BN659" i="4"/>
  <c r="BN660" i="4"/>
  <c r="BN661" i="4"/>
  <c r="BN662" i="4"/>
  <c r="BN663" i="4"/>
  <c r="BN664" i="4"/>
  <c r="BN665" i="4"/>
  <c r="BN666" i="4"/>
  <c r="BN667" i="4"/>
  <c r="BN668" i="4"/>
  <c r="BN669" i="4"/>
  <c r="BN670" i="4"/>
  <c r="BN671" i="4"/>
  <c r="BN672" i="4"/>
  <c r="BN673" i="4"/>
  <c r="BN674" i="4"/>
  <c r="BN675" i="4"/>
  <c r="BN676" i="4"/>
  <c r="BN677" i="4"/>
  <c r="BN678" i="4"/>
  <c r="BN679" i="4"/>
  <c r="BN680" i="4"/>
  <c r="BN681" i="4"/>
  <c r="BN682" i="4"/>
  <c r="BN683" i="4"/>
  <c r="BN684" i="4"/>
  <c r="BN685" i="4"/>
  <c r="BN686" i="4"/>
  <c r="BN687" i="4"/>
  <c r="BN688" i="4"/>
  <c r="BN689" i="4"/>
  <c r="BN690" i="4"/>
  <c r="BN691" i="4"/>
  <c r="BN692" i="4"/>
  <c r="BN693" i="4"/>
  <c r="BN694" i="4"/>
  <c r="BN695" i="4"/>
  <c r="BN696" i="4"/>
  <c r="BN697" i="4"/>
  <c r="BN698" i="4"/>
  <c r="BN699" i="4"/>
  <c r="BN700" i="4"/>
  <c r="BN701" i="4"/>
  <c r="BN702" i="4"/>
  <c r="BN703" i="4"/>
  <c r="BN704" i="4"/>
  <c r="BN705" i="4"/>
  <c r="BN706" i="4"/>
  <c r="BN707" i="4"/>
  <c r="BN708" i="4"/>
  <c r="BN709" i="4"/>
  <c r="BN710" i="4"/>
  <c r="BN711" i="4"/>
  <c r="BN712" i="4"/>
  <c r="BN713" i="4"/>
  <c r="BN714" i="4"/>
  <c r="BN715" i="4"/>
  <c r="BN716" i="4"/>
  <c r="BN717" i="4"/>
  <c r="BN718" i="4"/>
  <c r="BN719" i="4"/>
  <c r="BN720" i="4"/>
  <c r="BN721" i="4"/>
  <c r="BN722" i="4"/>
  <c r="BN723" i="4"/>
  <c r="BN724" i="4"/>
  <c r="BN725" i="4"/>
  <c r="BN726" i="4"/>
  <c r="BN727" i="4"/>
  <c r="BN728" i="4"/>
  <c r="BN729" i="4"/>
  <c r="BN730" i="4"/>
  <c r="BN731" i="4"/>
  <c r="BN732" i="4"/>
  <c r="BN733" i="4"/>
  <c r="BN734" i="4"/>
  <c r="BN735" i="4"/>
  <c r="BN736" i="4"/>
  <c r="BN737" i="4"/>
  <c r="BN738" i="4"/>
  <c r="BN739" i="4"/>
  <c r="BN740" i="4"/>
  <c r="BN741" i="4"/>
  <c r="BN742" i="4"/>
  <c r="BN743" i="4"/>
  <c r="BN744" i="4"/>
  <c r="BN745" i="4"/>
  <c r="BN746" i="4"/>
  <c r="BN747" i="4"/>
  <c r="BN748" i="4"/>
  <c r="BN749" i="4"/>
  <c r="BN750" i="4"/>
  <c r="BN751" i="4"/>
  <c r="BN752" i="4"/>
  <c r="BN753" i="4"/>
  <c r="BN754" i="4"/>
  <c r="BN755" i="4"/>
  <c r="BN756" i="4"/>
  <c r="BN757" i="4"/>
  <c r="BN758" i="4"/>
  <c r="BN759" i="4"/>
  <c r="BN760" i="4"/>
  <c r="BN761" i="4"/>
  <c r="BN762" i="4"/>
  <c r="BN763" i="4"/>
  <c r="BN764" i="4"/>
  <c r="BN765" i="4"/>
  <c r="BN766" i="4"/>
  <c r="BN767" i="4"/>
  <c r="BN768" i="4"/>
  <c r="BN769" i="4"/>
  <c r="E33" i="4"/>
  <c r="BM405" i="4"/>
  <c r="BM406" i="4"/>
  <c r="BM407" i="4"/>
  <c r="BM408" i="4"/>
  <c r="BM409" i="4"/>
  <c r="BM410" i="4"/>
  <c r="BM411" i="4"/>
  <c r="BM412" i="4"/>
  <c r="BM413" i="4"/>
  <c r="BM414" i="4"/>
  <c r="BM415" i="4"/>
  <c r="BM416" i="4"/>
  <c r="BM417" i="4"/>
  <c r="BM418" i="4"/>
  <c r="BM419" i="4"/>
  <c r="BM420" i="4"/>
  <c r="BM421" i="4"/>
  <c r="BM422" i="4"/>
  <c r="BM423" i="4"/>
  <c r="BM424" i="4"/>
  <c r="BM425" i="4"/>
  <c r="BM426" i="4"/>
  <c r="BM427" i="4"/>
  <c r="BM428" i="4"/>
  <c r="BM429" i="4"/>
  <c r="BM430" i="4"/>
  <c r="BM431" i="4"/>
  <c r="BM432" i="4"/>
  <c r="BM433" i="4"/>
  <c r="BM434" i="4"/>
  <c r="BM435" i="4"/>
  <c r="BM436" i="4"/>
  <c r="BM437" i="4"/>
  <c r="BM438" i="4"/>
  <c r="BM439" i="4"/>
  <c r="BM440" i="4"/>
  <c r="BM441" i="4"/>
  <c r="BM442" i="4"/>
  <c r="BM443" i="4"/>
  <c r="BM444" i="4"/>
  <c r="BM445" i="4"/>
  <c r="BM446" i="4"/>
  <c r="BM447" i="4"/>
  <c r="BM448" i="4"/>
  <c r="BM449" i="4"/>
  <c r="BM450" i="4"/>
  <c r="BM451" i="4"/>
  <c r="BM452" i="4"/>
  <c r="BM453" i="4"/>
  <c r="BM454" i="4"/>
  <c r="BM455" i="4"/>
  <c r="BM456" i="4"/>
  <c r="BM457" i="4"/>
  <c r="BM458" i="4"/>
  <c r="BM459" i="4"/>
  <c r="BM460" i="4"/>
  <c r="BM461" i="4"/>
  <c r="BM462" i="4"/>
  <c r="BM463" i="4"/>
  <c r="BM464" i="4"/>
  <c r="BM465" i="4"/>
  <c r="BM466" i="4"/>
  <c r="BM467" i="4"/>
  <c r="BM468" i="4"/>
  <c r="BM469" i="4"/>
  <c r="BM470" i="4"/>
  <c r="BM471" i="4"/>
  <c r="BM472" i="4"/>
  <c r="BM473" i="4"/>
  <c r="BM474" i="4"/>
  <c r="BM475" i="4"/>
  <c r="BM476" i="4"/>
  <c r="BM477" i="4"/>
  <c r="BM478" i="4"/>
  <c r="BM479" i="4"/>
  <c r="BM480" i="4"/>
  <c r="BM481" i="4"/>
  <c r="BM482" i="4"/>
  <c r="BM483" i="4"/>
  <c r="BM484" i="4"/>
  <c r="BM485" i="4"/>
  <c r="BM486" i="4"/>
  <c r="BM487" i="4"/>
  <c r="BM488" i="4"/>
  <c r="BM489" i="4"/>
  <c r="BM490" i="4"/>
  <c r="BM491" i="4"/>
  <c r="BM492" i="4"/>
  <c r="BM493" i="4"/>
  <c r="BM494" i="4"/>
  <c r="BM495" i="4"/>
  <c r="BM496" i="4"/>
  <c r="BM497" i="4"/>
  <c r="BM498" i="4"/>
  <c r="BM499" i="4"/>
  <c r="BM500" i="4"/>
  <c r="BM501" i="4"/>
  <c r="BM502" i="4"/>
  <c r="BM503" i="4"/>
  <c r="BM504" i="4"/>
  <c r="BM505" i="4"/>
  <c r="BM506" i="4"/>
  <c r="BM507" i="4"/>
  <c r="BM508" i="4"/>
  <c r="BM509" i="4"/>
  <c r="BM510" i="4"/>
  <c r="BM511" i="4"/>
  <c r="BM512" i="4"/>
  <c r="BM513" i="4"/>
  <c r="BM514" i="4"/>
  <c r="BM515" i="4"/>
  <c r="BM516" i="4"/>
  <c r="BM517" i="4"/>
  <c r="BM518" i="4"/>
  <c r="BM519" i="4"/>
  <c r="BM520" i="4"/>
  <c r="BM521" i="4"/>
  <c r="BM522" i="4"/>
  <c r="BM523" i="4"/>
  <c r="BM524" i="4"/>
  <c r="BM525" i="4"/>
  <c r="BM526" i="4"/>
  <c r="BM527" i="4"/>
  <c r="BM528" i="4"/>
  <c r="BM529" i="4"/>
  <c r="BM530" i="4"/>
  <c r="BM531" i="4"/>
  <c r="BM532" i="4"/>
  <c r="BM533" i="4"/>
  <c r="BM534" i="4"/>
  <c r="BM535" i="4"/>
  <c r="BM536" i="4"/>
  <c r="BM537" i="4"/>
  <c r="BM538" i="4"/>
  <c r="BM539" i="4"/>
  <c r="BM540" i="4"/>
  <c r="BM541" i="4"/>
  <c r="BM542" i="4"/>
  <c r="BM543" i="4"/>
  <c r="BM544" i="4"/>
  <c r="BM545" i="4"/>
  <c r="BM546" i="4"/>
  <c r="BM547" i="4"/>
  <c r="BM548" i="4"/>
  <c r="BM549" i="4"/>
  <c r="BM550" i="4"/>
  <c r="BM551" i="4"/>
  <c r="BM552" i="4"/>
  <c r="BM553" i="4"/>
  <c r="BM554" i="4"/>
  <c r="BM555" i="4"/>
  <c r="BM556" i="4"/>
  <c r="BM557" i="4"/>
  <c r="BM558" i="4"/>
  <c r="BM559" i="4"/>
  <c r="BM560" i="4"/>
  <c r="BM561" i="4"/>
  <c r="BM562" i="4"/>
  <c r="BM563" i="4"/>
  <c r="BM564" i="4"/>
  <c r="BM565" i="4"/>
  <c r="BM566" i="4"/>
  <c r="BM567" i="4"/>
  <c r="BM568" i="4"/>
  <c r="BM569" i="4"/>
  <c r="BM570" i="4"/>
  <c r="BM571" i="4"/>
  <c r="BM572" i="4"/>
  <c r="BM573" i="4"/>
  <c r="BM574" i="4"/>
  <c r="BM575" i="4"/>
  <c r="BM576" i="4"/>
  <c r="BM577" i="4"/>
  <c r="BM578" i="4"/>
  <c r="BM579" i="4"/>
  <c r="BM580" i="4"/>
  <c r="BM581" i="4"/>
  <c r="BM582" i="4"/>
  <c r="BM583" i="4"/>
  <c r="BM584" i="4"/>
  <c r="BM585" i="4"/>
  <c r="BM586" i="4"/>
  <c r="BM587" i="4"/>
  <c r="BM588" i="4"/>
  <c r="BM589" i="4"/>
  <c r="BM590" i="4"/>
  <c r="BM591" i="4"/>
  <c r="BM592" i="4"/>
  <c r="BM593" i="4"/>
  <c r="BM594" i="4"/>
  <c r="BM595" i="4"/>
  <c r="BM596" i="4"/>
  <c r="BM597" i="4"/>
  <c r="BM598" i="4"/>
  <c r="BM599" i="4"/>
  <c r="BM600" i="4"/>
  <c r="BM601" i="4"/>
  <c r="BM602" i="4"/>
  <c r="BM603" i="4"/>
  <c r="BM604" i="4"/>
  <c r="BM605" i="4"/>
  <c r="BM606" i="4"/>
  <c r="BM607" i="4"/>
  <c r="BM608" i="4"/>
  <c r="BM609" i="4"/>
  <c r="BM610" i="4"/>
  <c r="BM611" i="4"/>
  <c r="BM612" i="4"/>
  <c r="BM613" i="4"/>
  <c r="BM614" i="4"/>
  <c r="BM615" i="4"/>
  <c r="BM616" i="4"/>
  <c r="BM617" i="4"/>
  <c r="BM618" i="4"/>
  <c r="BM619" i="4"/>
  <c r="BM620" i="4"/>
  <c r="BM621" i="4"/>
  <c r="BM622" i="4"/>
  <c r="BM623" i="4"/>
  <c r="BM624" i="4"/>
  <c r="BM625" i="4"/>
  <c r="BM626" i="4"/>
  <c r="BM627" i="4"/>
  <c r="BM628" i="4"/>
  <c r="BM629" i="4"/>
  <c r="BM630" i="4"/>
  <c r="BM631" i="4"/>
  <c r="BM632" i="4"/>
  <c r="BM633" i="4"/>
  <c r="BM634" i="4"/>
  <c r="BM635" i="4"/>
  <c r="BM636" i="4"/>
  <c r="BM637" i="4"/>
  <c r="BM638" i="4"/>
  <c r="BM639" i="4"/>
  <c r="BM640" i="4"/>
  <c r="BM641" i="4"/>
  <c r="BM642" i="4"/>
  <c r="BM643" i="4"/>
  <c r="BM644" i="4"/>
  <c r="BM645" i="4"/>
  <c r="BM646" i="4"/>
  <c r="BM647" i="4"/>
  <c r="BM648" i="4"/>
  <c r="BM649" i="4"/>
  <c r="BM650" i="4"/>
  <c r="BM651" i="4"/>
  <c r="BM652" i="4"/>
  <c r="BM653" i="4"/>
  <c r="BM654" i="4"/>
  <c r="BM655" i="4"/>
  <c r="BM656" i="4"/>
  <c r="BM657" i="4"/>
  <c r="BM658" i="4"/>
  <c r="BM659" i="4"/>
  <c r="BM660" i="4"/>
  <c r="BM661" i="4"/>
  <c r="BM662" i="4"/>
  <c r="BM663" i="4"/>
  <c r="BM664" i="4"/>
  <c r="BM665" i="4"/>
  <c r="BM666" i="4"/>
  <c r="BM667" i="4"/>
  <c r="BM668" i="4"/>
  <c r="BM669" i="4"/>
  <c r="BM670" i="4"/>
  <c r="BM671" i="4"/>
  <c r="BM672" i="4"/>
  <c r="BM673" i="4"/>
  <c r="BM674" i="4"/>
  <c r="BM675" i="4"/>
  <c r="BM676" i="4"/>
  <c r="BM677" i="4"/>
  <c r="BM678" i="4"/>
  <c r="BM679" i="4"/>
  <c r="BM680" i="4"/>
  <c r="BM681" i="4"/>
  <c r="BM682" i="4"/>
  <c r="BM683" i="4"/>
  <c r="BM684" i="4"/>
  <c r="BM685" i="4"/>
  <c r="BM686" i="4"/>
  <c r="BM687" i="4"/>
  <c r="BM688" i="4"/>
  <c r="BM689" i="4"/>
  <c r="BM690" i="4"/>
  <c r="BM691" i="4"/>
  <c r="BM692" i="4"/>
  <c r="BM693" i="4"/>
  <c r="BM694" i="4"/>
  <c r="BM695" i="4"/>
  <c r="BM696" i="4"/>
  <c r="BM697" i="4"/>
  <c r="BM698" i="4"/>
  <c r="BM699" i="4"/>
  <c r="BM700" i="4"/>
  <c r="BM701" i="4"/>
  <c r="BM702" i="4"/>
  <c r="BM703" i="4"/>
  <c r="BM704" i="4"/>
  <c r="BM705" i="4"/>
  <c r="BM706" i="4"/>
  <c r="BM707" i="4"/>
  <c r="BM708" i="4"/>
  <c r="BM709" i="4"/>
  <c r="BM710" i="4"/>
  <c r="BM711" i="4"/>
  <c r="BM712" i="4"/>
  <c r="BM713" i="4"/>
  <c r="BM714" i="4"/>
  <c r="BM715" i="4"/>
  <c r="BM716" i="4"/>
  <c r="BM717" i="4"/>
  <c r="BM718" i="4"/>
  <c r="BM719" i="4"/>
  <c r="BM720" i="4"/>
  <c r="BM721" i="4"/>
  <c r="BM722" i="4"/>
  <c r="BM723" i="4"/>
  <c r="BM724" i="4"/>
  <c r="BM725" i="4"/>
  <c r="BM726" i="4"/>
  <c r="BM727" i="4"/>
  <c r="BM728" i="4"/>
  <c r="BM729" i="4"/>
  <c r="BM730" i="4"/>
  <c r="BM731" i="4"/>
  <c r="BM732" i="4"/>
  <c r="BM733" i="4"/>
  <c r="BM734" i="4"/>
  <c r="BM735" i="4"/>
  <c r="BM736" i="4"/>
  <c r="BM737" i="4"/>
  <c r="BM738" i="4"/>
  <c r="BM739" i="4"/>
  <c r="BM740" i="4"/>
  <c r="BM741" i="4"/>
  <c r="BM742" i="4"/>
  <c r="BM743" i="4"/>
  <c r="BM744" i="4"/>
  <c r="BM745" i="4"/>
  <c r="BM746" i="4"/>
  <c r="BM747" i="4"/>
  <c r="BM748" i="4"/>
  <c r="BM749" i="4"/>
  <c r="BM750" i="4"/>
  <c r="BM751" i="4"/>
  <c r="BM752" i="4"/>
  <c r="BM753" i="4"/>
  <c r="BM754" i="4"/>
  <c r="BM755" i="4"/>
  <c r="BM756" i="4"/>
  <c r="BM757" i="4"/>
  <c r="BM758" i="4"/>
  <c r="BM759" i="4"/>
  <c r="BM760" i="4"/>
  <c r="BM761" i="4"/>
  <c r="BM762" i="4"/>
  <c r="BM763" i="4"/>
  <c r="BM764" i="4"/>
  <c r="BM765" i="4"/>
  <c r="BM766" i="4"/>
  <c r="BM767" i="4"/>
  <c r="BM768" i="4"/>
  <c r="BM769" i="4"/>
  <c r="E32" i="4"/>
  <c r="AO43" i="4"/>
  <c r="AP43" i="4"/>
  <c r="AQ43" i="4"/>
  <c r="AR43" i="4"/>
  <c r="AS43" i="4"/>
  <c r="AT43" i="4"/>
  <c r="AU43" i="4"/>
  <c r="AO44" i="4"/>
  <c r="AP44" i="4"/>
  <c r="AQ44" i="4"/>
  <c r="AR44" i="4"/>
  <c r="AS44" i="4"/>
  <c r="AT44" i="4"/>
  <c r="AU44" i="4"/>
  <c r="AO45" i="4"/>
  <c r="AP45" i="4"/>
  <c r="AQ45" i="4"/>
  <c r="AR45" i="4"/>
  <c r="AS45" i="4"/>
  <c r="AT45" i="4"/>
  <c r="AU45" i="4"/>
  <c r="AO46" i="4"/>
  <c r="AP46" i="4"/>
  <c r="AQ46" i="4"/>
  <c r="AR46" i="4"/>
  <c r="AS46" i="4"/>
  <c r="AT46" i="4"/>
  <c r="AU46" i="4"/>
  <c r="AO47" i="4"/>
  <c r="AP47" i="4"/>
  <c r="AQ47" i="4"/>
  <c r="AR47" i="4"/>
  <c r="AS47" i="4"/>
  <c r="AT47" i="4"/>
  <c r="AU47" i="4"/>
  <c r="AO48" i="4"/>
  <c r="AP48" i="4"/>
  <c r="AQ48" i="4"/>
  <c r="AR48" i="4"/>
  <c r="AS48" i="4"/>
  <c r="AT48" i="4"/>
  <c r="AU48" i="4"/>
  <c r="AO49" i="4"/>
  <c r="AP49" i="4"/>
  <c r="AQ49" i="4"/>
  <c r="AR49" i="4"/>
  <c r="AS49" i="4"/>
  <c r="AT49" i="4"/>
  <c r="AU49" i="4"/>
  <c r="AO50" i="4"/>
  <c r="AP50" i="4"/>
  <c r="AQ50" i="4"/>
  <c r="AR50" i="4"/>
  <c r="AS50" i="4"/>
  <c r="AT50" i="4"/>
  <c r="AU50" i="4"/>
  <c r="AO51" i="4"/>
  <c r="AP51" i="4"/>
  <c r="AQ51" i="4"/>
  <c r="AR51" i="4"/>
  <c r="AS51" i="4"/>
  <c r="AT51" i="4"/>
  <c r="AU51" i="4"/>
  <c r="AO52" i="4"/>
  <c r="AP52" i="4"/>
  <c r="AQ52" i="4"/>
  <c r="AR52" i="4"/>
  <c r="AS52" i="4"/>
  <c r="AT52" i="4"/>
  <c r="AU52" i="4"/>
  <c r="AO53" i="4"/>
  <c r="AP53" i="4"/>
  <c r="AQ53" i="4"/>
  <c r="AR53" i="4"/>
  <c r="AS53" i="4"/>
  <c r="AT53" i="4"/>
  <c r="AU53" i="4"/>
  <c r="AO54" i="4"/>
  <c r="AP54" i="4"/>
  <c r="AQ54" i="4"/>
  <c r="AR54" i="4"/>
  <c r="AS54" i="4"/>
  <c r="AT54" i="4"/>
  <c r="AU54" i="4"/>
  <c r="AO55" i="4"/>
  <c r="AP55" i="4"/>
  <c r="AQ55" i="4"/>
  <c r="AR55" i="4"/>
  <c r="AS55" i="4"/>
  <c r="AT55" i="4"/>
  <c r="AU55" i="4"/>
  <c r="AO56" i="4"/>
  <c r="AP56" i="4"/>
  <c r="AQ56" i="4"/>
  <c r="AR56" i="4"/>
  <c r="AS56" i="4"/>
  <c r="AT56" i="4"/>
  <c r="AU56" i="4"/>
  <c r="AO57" i="4"/>
  <c r="AP57" i="4"/>
  <c r="AQ57" i="4"/>
  <c r="AR57" i="4"/>
  <c r="AS57" i="4"/>
  <c r="AT57" i="4"/>
  <c r="AU57" i="4"/>
  <c r="AO58" i="4"/>
  <c r="AP58" i="4"/>
  <c r="AQ58" i="4"/>
  <c r="AR58" i="4"/>
  <c r="AS58" i="4"/>
  <c r="AT58" i="4"/>
  <c r="AU58" i="4"/>
  <c r="AO59" i="4"/>
  <c r="AP59" i="4"/>
  <c r="AQ59" i="4"/>
  <c r="AR59" i="4"/>
  <c r="AS59" i="4"/>
  <c r="AT59" i="4"/>
  <c r="AU59" i="4"/>
  <c r="AO60" i="4"/>
  <c r="AP60" i="4"/>
  <c r="AQ60" i="4"/>
  <c r="AR60" i="4"/>
  <c r="AS60" i="4"/>
  <c r="AT60" i="4"/>
  <c r="AU60" i="4"/>
  <c r="AO61" i="4"/>
  <c r="AP61" i="4"/>
  <c r="AQ61" i="4"/>
  <c r="AR61" i="4"/>
  <c r="AS61" i="4"/>
  <c r="AT61" i="4"/>
  <c r="AU61" i="4"/>
  <c r="AO62" i="4"/>
  <c r="AP62" i="4"/>
  <c r="AQ62" i="4"/>
  <c r="AR62" i="4"/>
  <c r="AS62" i="4"/>
  <c r="AT62" i="4"/>
  <c r="AU62" i="4"/>
  <c r="AO63" i="4"/>
  <c r="AP63" i="4"/>
  <c r="AQ63" i="4"/>
  <c r="AR63" i="4"/>
  <c r="AS63" i="4"/>
  <c r="AT63" i="4"/>
  <c r="AU63" i="4"/>
  <c r="AO64" i="4"/>
  <c r="AP64" i="4"/>
  <c r="AQ64" i="4"/>
  <c r="AR64" i="4"/>
  <c r="AS64" i="4"/>
  <c r="AT64" i="4"/>
  <c r="AU64" i="4"/>
  <c r="AO65" i="4"/>
  <c r="AP65" i="4"/>
  <c r="AQ65" i="4"/>
  <c r="AR65" i="4"/>
  <c r="AS65" i="4"/>
  <c r="AT65" i="4"/>
  <c r="AU65" i="4"/>
  <c r="AO66" i="4"/>
  <c r="AP66" i="4"/>
  <c r="AQ66" i="4"/>
  <c r="AR66" i="4"/>
  <c r="AS66" i="4"/>
  <c r="AT66" i="4"/>
  <c r="AU66" i="4"/>
  <c r="AO67" i="4"/>
  <c r="AP67" i="4"/>
  <c r="AQ67" i="4"/>
  <c r="AR67" i="4"/>
  <c r="AS67" i="4"/>
  <c r="AT67" i="4"/>
  <c r="AU67" i="4"/>
  <c r="AO68" i="4"/>
  <c r="AP68" i="4"/>
  <c r="AQ68" i="4"/>
  <c r="AR68" i="4"/>
  <c r="AS68" i="4"/>
  <c r="AT68" i="4"/>
  <c r="AU68" i="4"/>
  <c r="AO69" i="4"/>
  <c r="AP69" i="4"/>
  <c r="AQ69" i="4"/>
  <c r="AR69" i="4"/>
  <c r="AS69" i="4"/>
  <c r="AT69" i="4"/>
  <c r="AU69" i="4"/>
  <c r="AO70" i="4"/>
  <c r="AP70" i="4"/>
  <c r="AQ70" i="4"/>
  <c r="AR70" i="4"/>
  <c r="AS70" i="4"/>
  <c r="AT70" i="4"/>
  <c r="AU70" i="4"/>
  <c r="AO71" i="4"/>
  <c r="AP71" i="4"/>
  <c r="AQ71" i="4"/>
  <c r="AR71" i="4"/>
  <c r="AS71" i="4"/>
  <c r="AT71" i="4"/>
  <c r="AU71" i="4"/>
  <c r="AO72" i="4"/>
  <c r="AP72" i="4"/>
  <c r="AQ72" i="4"/>
  <c r="AR72" i="4"/>
  <c r="AS72" i="4"/>
  <c r="AT72" i="4"/>
  <c r="AU72" i="4"/>
  <c r="AO73" i="4"/>
  <c r="AP73" i="4"/>
  <c r="AQ73" i="4"/>
  <c r="AR73" i="4"/>
  <c r="AS73" i="4"/>
  <c r="AT73" i="4"/>
  <c r="AU73" i="4"/>
  <c r="AO74" i="4"/>
  <c r="AP74" i="4"/>
  <c r="AQ74" i="4"/>
  <c r="AR74" i="4"/>
  <c r="AS74" i="4"/>
  <c r="AT74" i="4"/>
  <c r="AU74" i="4"/>
  <c r="AO75" i="4"/>
  <c r="AP75" i="4"/>
  <c r="AQ75" i="4"/>
  <c r="AR75" i="4"/>
  <c r="AS75" i="4"/>
  <c r="AT75" i="4"/>
  <c r="AU75" i="4"/>
  <c r="AO76" i="4"/>
  <c r="AP76" i="4"/>
  <c r="AQ76" i="4"/>
  <c r="AR76" i="4"/>
  <c r="AS76" i="4"/>
  <c r="AT76" i="4"/>
  <c r="AU76" i="4"/>
  <c r="AO77" i="4"/>
  <c r="AP77" i="4"/>
  <c r="AQ77" i="4"/>
  <c r="AR77" i="4"/>
  <c r="AS77" i="4"/>
  <c r="AT77" i="4"/>
  <c r="AU77" i="4"/>
  <c r="AO78" i="4"/>
  <c r="AP78" i="4"/>
  <c r="AQ78" i="4"/>
  <c r="AR78" i="4"/>
  <c r="AS78" i="4"/>
  <c r="AT78" i="4"/>
  <c r="AU78" i="4"/>
  <c r="AO79" i="4"/>
  <c r="AP79" i="4"/>
  <c r="AQ79" i="4"/>
  <c r="AR79" i="4"/>
  <c r="AS79" i="4"/>
  <c r="AT79" i="4"/>
  <c r="AU79" i="4"/>
  <c r="AO80" i="4"/>
  <c r="AP80" i="4"/>
  <c r="AQ80" i="4"/>
  <c r="AR80" i="4"/>
  <c r="AS80" i="4"/>
  <c r="AT80" i="4"/>
  <c r="AU80" i="4"/>
  <c r="AO81" i="4"/>
  <c r="AP81" i="4"/>
  <c r="AQ81" i="4"/>
  <c r="AR81" i="4"/>
  <c r="AS81" i="4"/>
  <c r="AT81" i="4"/>
  <c r="AU81" i="4"/>
  <c r="AO82" i="4"/>
  <c r="AP82" i="4"/>
  <c r="AQ82" i="4"/>
  <c r="AR82" i="4"/>
  <c r="AS82" i="4"/>
  <c r="AT82" i="4"/>
  <c r="AU82" i="4"/>
  <c r="AO83" i="4"/>
  <c r="AP83" i="4"/>
  <c r="AQ83" i="4"/>
  <c r="AR83" i="4"/>
  <c r="AS83" i="4"/>
  <c r="AT83" i="4"/>
  <c r="AU83" i="4"/>
  <c r="AO84" i="4"/>
  <c r="AP84" i="4"/>
  <c r="AQ84" i="4"/>
  <c r="AR84" i="4"/>
  <c r="AS84" i="4"/>
  <c r="AT84" i="4"/>
  <c r="AU84" i="4"/>
  <c r="AO85" i="4"/>
  <c r="AP85" i="4"/>
  <c r="AQ85" i="4"/>
  <c r="AR85" i="4"/>
  <c r="AS85" i="4"/>
  <c r="AT85" i="4"/>
  <c r="AU85" i="4"/>
  <c r="AO86" i="4"/>
  <c r="AP86" i="4"/>
  <c r="AQ86" i="4"/>
  <c r="AR86" i="4"/>
  <c r="AS86" i="4"/>
  <c r="AT86" i="4"/>
  <c r="AU86" i="4"/>
  <c r="AO87" i="4"/>
  <c r="AP87" i="4"/>
  <c r="AQ87" i="4"/>
  <c r="AR87" i="4"/>
  <c r="AS87" i="4"/>
  <c r="AT87" i="4"/>
  <c r="AU87" i="4"/>
  <c r="AO88" i="4"/>
  <c r="AP88" i="4"/>
  <c r="AQ88" i="4"/>
  <c r="AR88" i="4"/>
  <c r="AS88" i="4"/>
  <c r="AT88" i="4"/>
  <c r="AU88" i="4"/>
  <c r="AO89" i="4"/>
  <c r="AP89" i="4"/>
  <c r="AQ89" i="4"/>
  <c r="AR89" i="4"/>
  <c r="AS89" i="4"/>
  <c r="AT89" i="4"/>
  <c r="AU89" i="4"/>
  <c r="AO90" i="4"/>
  <c r="AP90" i="4"/>
  <c r="AQ90" i="4"/>
  <c r="AR90" i="4"/>
  <c r="AS90" i="4"/>
  <c r="AT90" i="4"/>
  <c r="AU90" i="4"/>
  <c r="AO91" i="4"/>
  <c r="AP91" i="4"/>
  <c r="AQ91" i="4"/>
  <c r="AR91" i="4"/>
  <c r="AS91" i="4"/>
  <c r="AT91" i="4"/>
  <c r="AU91" i="4"/>
  <c r="AO92" i="4"/>
  <c r="AP92" i="4"/>
  <c r="AQ92" i="4"/>
  <c r="AR92" i="4"/>
  <c r="AS92" i="4"/>
  <c r="AT92" i="4"/>
  <c r="AU92" i="4"/>
  <c r="AO93" i="4"/>
  <c r="AP93" i="4"/>
  <c r="AQ93" i="4"/>
  <c r="AR93" i="4"/>
  <c r="AS93" i="4"/>
  <c r="AT93" i="4"/>
  <c r="AU93" i="4"/>
  <c r="AO94" i="4"/>
  <c r="AP94" i="4"/>
  <c r="AQ94" i="4"/>
  <c r="AR94" i="4"/>
  <c r="AS94" i="4"/>
  <c r="AT94" i="4"/>
  <c r="AU94" i="4"/>
  <c r="AO95" i="4"/>
  <c r="AP95" i="4"/>
  <c r="AQ95" i="4"/>
  <c r="AR95" i="4"/>
  <c r="AS95" i="4"/>
  <c r="AT95" i="4"/>
  <c r="AU95" i="4"/>
  <c r="AO96" i="4"/>
  <c r="AP96" i="4"/>
  <c r="AQ96" i="4"/>
  <c r="AR96" i="4"/>
  <c r="AS96" i="4"/>
  <c r="AT96" i="4"/>
  <c r="AU96" i="4"/>
  <c r="AO97" i="4"/>
  <c r="AP97" i="4"/>
  <c r="AQ97" i="4"/>
  <c r="AR97" i="4"/>
  <c r="AS97" i="4"/>
  <c r="AT97" i="4"/>
  <c r="AU97" i="4"/>
  <c r="AO98" i="4"/>
  <c r="AP98" i="4"/>
  <c r="AQ98" i="4"/>
  <c r="AR98" i="4"/>
  <c r="AS98" i="4"/>
  <c r="AT98" i="4"/>
  <c r="AU98" i="4"/>
  <c r="AO99" i="4"/>
  <c r="AP99" i="4"/>
  <c r="AQ99" i="4"/>
  <c r="AR99" i="4"/>
  <c r="AS99" i="4"/>
  <c r="AT99" i="4"/>
  <c r="AU99" i="4"/>
  <c r="AO100" i="4"/>
  <c r="AP100" i="4"/>
  <c r="AQ100" i="4"/>
  <c r="AR100" i="4"/>
  <c r="AS100" i="4"/>
  <c r="AT100" i="4"/>
  <c r="AU100" i="4"/>
  <c r="AO101" i="4"/>
  <c r="AP101" i="4"/>
  <c r="AQ101" i="4"/>
  <c r="AR101" i="4"/>
  <c r="AS101" i="4"/>
  <c r="AT101" i="4"/>
  <c r="AU101" i="4"/>
  <c r="AO102" i="4"/>
  <c r="AP102" i="4"/>
  <c r="AQ102" i="4"/>
  <c r="AR102" i="4"/>
  <c r="AS102" i="4"/>
  <c r="AT102" i="4"/>
  <c r="AU102" i="4"/>
  <c r="AO103" i="4"/>
  <c r="AP103" i="4"/>
  <c r="AQ103" i="4"/>
  <c r="AR103" i="4"/>
  <c r="AS103" i="4"/>
  <c r="AT103" i="4"/>
  <c r="AU103" i="4"/>
  <c r="AO104" i="4"/>
  <c r="AP104" i="4"/>
  <c r="AQ104" i="4"/>
  <c r="AR104" i="4"/>
  <c r="AS104" i="4"/>
  <c r="AT104" i="4"/>
  <c r="AU104" i="4"/>
  <c r="AO105" i="4"/>
  <c r="AP105" i="4"/>
  <c r="AQ105" i="4"/>
  <c r="AR105" i="4"/>
  <c r="AS105" i="4"/>
  <c r="AT105" i="4"/>
  <c r="AU105" i="4"/>
  <c r="AO106" i="4"/>
  <c r="AP106" i="4"/>
  <c r="AQ106" i="4"/>
  <c r="AR106" i="4"/>
  <c r="AS106" i="4"/>
  <c r="AT106" i="4"/>
  <c r="AU106" i="4"/>
  <c r="AO107" i="4"/>
  <c r="AP107" i="4"/>
  <c r="AQ107" i="4"/>
  <c r="AR107" i="4"/>
  <c r="AS107" i="4"/>
  <c r="AT107" i="4"/>
  <c r="AU107" i="4"/>
  <c r="AO108" i="4"/>
  <c r="AP108" i="4"/>
  <c r="AQ108" i="4"/>
  <c r="AR108" i="4"/>
  <c r="AS108" i="4"/>
  <c r="AT108" i="4"/>
  <c r="AU108" i="4"/>
  <c r="AO109" i="4"/>
  <c r="AP109" i="4"/>
  <c r="AQ109" i="4"/>
  <c r="AR109" i="4"/>
  <c r="AS109" i="4"/>
  <c r="AT109" i="4"/>
  <c r="AU109" i="4"/>
  <c r="AO110" i="4"/>
  <c r="AP110" i="4"/>
  <c r="AQ110" i="4"/>
  <c r="AR110" i="4"/>
  <c r="AS110" i="4"/>
  <c r="AT110" i="4"/>
  <c r="AU110" i="4"/>
  <c r="AO111" i="4"/>
  <c r="AP111" i="4"/>
  <c r="AQ111" i="4"/>
  <c r="AR111" i="4"/>
  <c r="AS111" i="4"/>
  <c r="AT111" i="4"/>
  <c r="AU111" i="4"/>
  <c r="AO112" i="4"/>
  <c r="AP112" i="4"/>
  <c r="AQ112" i="4"/>
  <c r="AR112" i="4"/>
  <c r="AS112" i="4"/>
  <c r="AT112" i="4"/>
  <c r="AU112" i="4"/>
  <c r="AO113" i="4"/>
  <c r="AP113" i="4"/>
  <c r="AQ113" i="4"/>
  <c r="AR113" i="4"/>
  <c r="AS113" i="4"/>
  <c r="AT113" i="4"/>
  <c r="AU113" i="4"/>
  <c r="AO114" i="4"/>
  <c r="AP114" i="4"/>
  <c r="AQ114" i="4"/>
  <c r="AR114" i="4"/>
  <c r="AS114" i="4"/>
  <c r="AT114" i="4"/>
  <c r="AU114" i="4"/>
  <c r="AO115" i="4"/>
  <c r="AP115" i="4"/>
  <c r="AQ115" i="4"/>
  <c r="AR115" i="4"/>
  <c r="AS115" i="4"/>
  <c r="AT115" i="4"/>
  <c r="AU115" i="4"/>
  <c r="AO116" i="4"/>
  <c r="AP116" i="4"/>
  <c r="AQ116" i="4"/>
  <c r="AR116" i="4"/>
  <c r="AS116" i="4"/>
  <c r="AT116" i="4"/>
  <c r="AU116" i="4"/>
  <c r="AO117" i="4"/>
  <c r="AP117" i="4"/>
  <c r="AQ117" i="4"/>
  <c r="AR117" i="4"/>
  <c r="AS117" i="4"/>
  <c r="AT117" i="4"/>
  <c r="AU117" i="4"/>
  <c r="AO118" i="4"/>
  <c r="AP118" i="4"/>
  <c r="AQ118" i="4"/>
  <c r="AR118" i="4"/>
  <c r="AS118" i="4"/>
  <c r="AT118" i="4"/>
  <c r="AU118" i="4"/>
  <c r="AO119" i="4"/>
  <c r="AP119" i="4"/>
  <c r="AQ119" i="4"/>
  <c r="AR119" i="4"/>
  <c r="AS119" i="4"/>
  <c r="AT119" i="4"/>
  <c r="AU119" i="4"/>
  <c r="AO120" i="4"/>
  <c r="AP120" i="4"/>
  <c r="AQ120" i="4"/>
  <c r="AR120" i="4"/>
  <c r="AS120" i="4"/>
  <c r="AT120" i="4"/>
  <c r="AU120" i="4"/>
  <c r="AO121" i="4"/>
  <c r="AP121" i="4"/>
  <c r="AQ121" i="4"/>
  <c r="AR121" i="4"/>
  <c r="AS121" i="4"/>
  <c r="AT121" i="4"/>
  <c r="AU121" i="4"/>
  <c r="AO122" i="4"/>
  <c r="AP122" i="4"/>
  <c r="AQ122" i="4"/>
  <c r="AR122" i="4"/>
  <c r="AS122" i="4"/>
  <c r="AT122" i="4"/>
  <c r="AU122" i="4"/>
  <c r="AO123" i="4"/>
  <c r="AP123" i="4"/>
  <c r="AQ123" i="4"/>
  <c r="AR123" i="4"/>
  <c r="AS123" i="4"/>
  <c r="AT123" i="4"/>
  <c r="AU123" i="4"/>
  <c r="AO124" i="4"/>
  <c r="AP124" i="4"/>
  <c r="AQ124" i="4"/>
  <c r="AR124" i="4"/>
  <c r="AS124" i="4"/>
  <c r="AT124" i="4"/>
  <c r="AU124" i="4"/>
  <c r="AO125" i="4"/>
  <c r="AP125" i="4"/>
  <c r="AQ125" i="4"/>
  <c r="AR125" i="4"/>
  <c r="AS125" i="4"/>
  <c r="AT125" i="4"/>
  <c r="AU125" i="4"/>
  <c r="AO126" i="4"/>
  <c r="AP126" i="4"/>
  <c r="AQ126" i="4"/>
  <c r="AR126" i="4"/>
  <c r="AS126" i="4"/>
  <c r="AT126" i="4"/>
  <c r="AU126" i="4"/>
  <c r="AO127" i="4"/>
  <c r="AP127" i="4"/>
  <c r="AQ127" i="4"/>
  <c r="AR127" i="4"/>
  <c r="AS127" i="4"/>
  <c r="AT127" i="4"/>
  <c r="AU127" i="4"/>
  <c r="AO128" i="4"/>
  <c r="AP128" i="4"/>
  <c r="AQ128" i="4"/>
  <c r="AR128" i="4"/>
  <c r="AS128" i="4"/>
  <c r="AT128" i="4"/>
  <c r="AU128" i="4"/>
  <c r="AO129" i="4"/>
  <c r="AP129" i="4"/>
  <c r="AQ129" i="4"/>
  <c r="AR129" i="4"/>
  <c r="AS129" i="4"/>
  <c r="AT129" i="4"/>
  <c r="AU129" i="4"/>
  <c r="AO130" i="4"/>
  <c r="AP130" i="4"/>
  <c r="AQ130" i="4"/>
  <c r="AR130" i="4"/>
  <c r="AS130" i="4"/>
  <c r="AT130" i="4"/>
  <c r="AU130" i="4"/>
  <c r="AO131" i="4"/>
  <c r="AP131" i="4"/>
  <c r="AQ131" i="4"/>
  <c r="AR131" i="4"/>
  <c r="AS131" i="4"/>
  <c r="AT131" i="4"/>
  <c r="AU131" i="4"/>
  <c r="AO132" i="4"/>
  <c r="AP132" i="4"/>
  <c r="AQ132" i="4"/>
  <c r="AR132" i="4"/>
  <c r="AS132" i="4"/>
  <c r="AT132" i="4"/>
  <c r="AU132" i="4"/>
  <c r="AO133" i="4"/>
  <c r="AP133" i="4"/>
  <c r="AQ133" i="4"/>
  <c r="AR133" i="4"/>
  <c r="AS133" i="4"/>
  <c r="AT133" i="4"/>
  <c r="AU133" i="4"/>
  <c r="AO134" i="4"/>
  <c r="AP134" i="4"/>
  <c r="AQ134" i="4"/>
  <c r="AR134" i="4"/>
  <c r="AS134" i="4"/>
  <c r="AT134" i="4"/>
  <c r="AU134" i="4"/>
  <c r="AO135" i="4"/>
  <c r="AP135" i="4"/>
  <c r="AQ135" i="4"/>
  <c r="AR135" i="4"/>
  <c r="AS135" i="4"/>
  <c r="AT135" i="4"/>
  <c r="AU135" i="4"/>
  <c r="AO136" i="4"/>
  <c r="AP136" i="4"/>
  <c r="AQ136" i="4"/>
  <c r="AR136" i="4"/>
  <c r="AS136" i="4"/>
  <c r="AT136" i="4"/>
  <c r="AU136" i="4"/>
  <c r="AO137" i="4"/>
  <c r="AP137" i="4"/>
  <c r="AQ137" i="4"/>
  <c r="AR137" i="4"/>
  <c r="AS137" i="4"/>
  <c r="AT137" i="4"/>
  <c r="AU137" i="4"/>
  <c r="AO138" i="4"/>
  <c r="AP138" i="4"/>
  <c r="AQ138" i="4"/>
  <c r="AR138" i="4"/>
  <c r="AS138" i="4"/>
  <c r="AT138" i="4"/>
  <c r="AU138" i="4"/>
  <c r="AO139" i="4"/>
  <c r="AP139" i="4"/>
  <c r="AQ139" i="4"/>
  <c r="AR139" i="4"/>
  <c r="AS139" i="4"/>
  <c r="AT139" i="4"/>
  <c r="AU139" i="4"/>
  <c r="AO140" i="4"/>
  <c r="AP140" i="4"/>
  <c r="AQ140" i="4"/>
  <c r="AR140" i="4"/>
  <c r="AS140" i="4"/>
  <c r="AT140" i="4"/>
  <c r="AU140" i="4"/>
  <c r="AO141" i="4"/>
  <c r="AP141" i="4"/>
  <c r="AQ141" i="4"/>
  <c r="AR141" i="4"/>
  <c r="AS141" i="4"/>
  <c r="AT141" i="4"/>
  <c r="AU141" i="4"/>
  <c r="AO142" i="4"/>
  <c r="AP142" i="4"/>
  <c r="AQ142" i="4"/>
  <c r="AR142" i="4"/>
  <c r="AS142" i="4"/>
  <c r="AT142" i="4"/>
  <c r="AU142" i="4"/>
  <c r="AO143" i="4"/>
  <c r="AP143" i="4"/>
  <c r="AQ143" i="4"/>
  <c r="AR143" i="4"/>
  <c r="AS143" i="4"/>
  <c r="AT143" i="4"/>
  <c r="AU143" i="4"/>
  <c r="AO144" i="4"/>
  <c r="AP144" i="4"/>
  <c r="AQ144" i="4"/>
  <c r="AR144" i="4"/>
  <c r="AS144" i="4"/>
  <c r="AT144" i="4"/>
  <c r="AU144" i="4"/>
  <c r="AO145" i="4"/>
  <c r="AP145" i="4"/>
  <c r="AQ145" i="4"/>
  <c r="AR145" i="4"/>
  <c r="AS145" i="4"/>
  <c r="AT145" i="4"/>
  <c r="AU145" i="4"/>
  <c r="AO146" i="4"/>
  <c r="AP146" i="4"/>
  <c r="AQ146" i="4"/>
  <c r="AR146" i="4"/>
  <c r="AS146" i="4"/>
  <c r="AT146" i="4"/>
  <c r="AU146" i="4"/>
  <c r="AO147" i="4"/>
  <c r="AP147" i="4"/>
  <c r="AQ147" i="4"/>
  <c r="AR147" i="4"/>
  <c r="AS147" i="4"/>
  <c r="AT147" i="4"/>
  <c r="AU147" i="4"/>
  <c r="AO148" i="4"/>
  <c r="AP148" i="4"/>
  <c r="AQ148" i="4"/>
  <c r="AR148" i="4"/>
  <c r="AS148" i="4"/>
  <c r="AT148" i="4"/>
  <c r="AU148" i="4"/>
  <c r="AO149" i="4"/>
  <c r="AP149" i="4"/>
  <c r="AQ149" i="4"/>
  <c r="AR149" i="4"/>
  <c r="AS149" i="4"/>
  <c r="AT149" i="4"/>
  <c r="AU149" i="4"/>
  <c r="AO150" i="4"/>
  <c r="AP150" i="4"/>
  <c r="AQ150" i="4"/>
  <c r="AR150" i="4"/>
  <c r="AS150" i="4"/>
  <c r="AT150" i="4"/>
  <c r="AU150" i="4"/>
  <c r="AO151" i="4"/>
  <c r="AP151" i="4"/>
  <c r="AQ151" i="4"/>
  <c r="AR151" i="4"/>
  <c r="AS151" i="4"/>
  <c r="AT151" i="4"/>
  <c r="AU151" i="4"/>
  <c r="AO152" i="4"/>
  <c r="AP152" i="4"/>
  <c r="AQ152" i="4"/>
  <c r="AR152" i="4"/>
  <c r="AS152" i="4"/>
  <c r="AT152" i="4"/>
  <c r="AU152" i="4"/>
  <c r="AO153" i="4"/>
  <c r="AP153" i="4"/>
  <c r="AQ153" i="4"/>
  <c r="AR153" i="4"/>
  <c r="AS153" i="4"/>
  <c r="AT153" i="4"/>
  <c r="AU153" i="4"/>
  <c r="AO154" i="4"/>
  <c r="AP154" i="4"/>
  <c r="AQ154" i="4"/>
  <c r="AR154" i="4"/>
  <c r="AS154" i="4"/>
  <c r="AT154" i="4"/>
  <c r="AU154" i="4"/>
  <c r="AO155" i="4"/>
  <c r="AP155" i="4"/>
  <c r="AQ155" i="4"/>
  <c r="AR155" i="4"/>
  <c r="AS155" i="4"/>
  <c r="AT155" i="4"/>
  <c r="AU155" i="4"/>
  <c r="AO156" i="4"/>
  <c r="AP156" i="4"/>
  <c r="AQ156" i="4"/>
  <c r="AR156" i="4"/>
  <c r="AS156" i="4"/>
  <c r="AT156" i="4"/>
  <c r="AU156" i="4"/>
  <c r="AO157" i="4"/>
  <c r="AP157" i="4"/>
  <c r="AQ157" i="4"/>
  <c r="AR157" i="4"/>
  <c r="AS157" i="4"/>
  <c r="AT157" i="4"/>
  <c r="AU157" i="4"/>
  <c r="AO158" i="4"/>
  <c r="AP158" i="4"/>
  <c r="AQ158" i="4"/>
  <c r="AR158" i="4"/>
  <c r="AS158" i="4"/>
  <c r="AT158" i="4"/>
  <c r="AU158" i="4"/>
  <c r="AO159" i="4"/>
  <c r="AP159" i="4"/>
  <c r="AQ159" i="4"/>
  <c r="AR159" i="4"/>
  <c r="AS159" i="4"/>
  <c r="AT159" i="4"/>
  <c r="AU159" i="4"/>
  <c r="AO160" i="4"/>
  <c r="AP160" i="4"/>
  <c r="AQ160" i="4"/>
  <c r="AR160" i="4"/>
  <c r="AS160" i="4"/>
  <c r="AT160" i="4"/>
  <c r="AU160" i="4"/>
  <c r="AO161" i="4"/>
  <c r="AP161" i="4"/>
  <c r="AQ161" i="4"/>
  <c r="AR161" i="4"/>
  <c r="AS161" i="4"/>
  <c r="AT161" i="4"/>
  <c r="AU161" i="4"/>
  <c r="AO162" i="4"/>
  <c r="AP162" i="4"/>
  <c r="AQ162" i="4"/>
  <c r="AR162" i="4"/>
  <c r="AS162" i="4"/>
  <c r="AT162" i="4"/>
  <c r="AU162" i="4"/>
  <c r="AO163" i="4"/>
  <c r="AP163" i="4"/>
  <c r="AQ163" i="4"/>
  <c r="AR163" i="4"/>
  <c r="AS163" i="4"/>
  <c r="AT163" i="4"/>
  <c r="AU163" i="4"/>
  <c r="AO164" i="4"/>
  <c r="AP164" i="4"/>
  <c r="AQ164" i="4"/>
  <c r="AR164" i="4"/>
  <c r="AS164" i="4"/>
  <c r="AT164" i="4"/>
  <c r="AU164" i="4"/>
  <c r="AO165" i="4"/>
  <c r="AP165" i="4"/>
  <c r="AQ165" i="4"/>
  <c r="AR165" i="4"/>
  <c r="AS165" i="4"/>
  <c r="AT165" i="4"/>
  <c r="AU165" i="4"/>
  <c r="AO166" i="4"/>
  <c r="AP166" i="4"/>
  <c r="AQ166" i="4"/>
  <c r="AR166" i="4"/>
  <c r="AS166" i="4"/>
  <c r="AT166" i="4"/>
  <c r="AU166" i="4"/>
  <c r="AO167" i="4"/>
  <c r="AP167" i="4"/>
  <c r="AQ167" i="4"/>
  <c r="AR167" i="4"/>
  <c r="AS167" i="4"/>
  <c r="AT167" i="4"/>
  <c r="AU167" i="4"/>
  <c r="AO168" i="4"/>
  <c r="AP168" i="4"/>
  <c r="AQ168" i="4"/>
  <c r="AR168" i="4"/>
  <c r="AS168" i="4"/>
  <c r="AT168" i="4"/>
  <c r="AU168" i="4"/>
  <c r="AO169" i="4"/>
  <c r="AP169" i="4"/>
  <c r="AQ169" i="4"/>
  <c r="AR169" i="4"/>
  <c r="AS169" i="4"/>
  <c r="AT169" i="4"/>
  <c r="AU169" i="4"/>
  <c r="AO170" i="4"/>
  <c r="AP170" i="4"/>
  <c r="AQ170" i="4"/>
  <c r="AR170" i="4"/>
  <c r="AS170" i="4"/>
  <c r="AT170" i="4"/>
  <c r="AU170" i="4"/>
  <c r="AO171" i="4"/>
  <c r="AP171" i="4"/>
  <c r="AQ171" i="4"/>
  <c r="AR171" i="4"/>
  <c r="AS171" i="4"/>
  <c r="AT171" i="4"/>
  <c r="AU171" i="4"/>
  <c r="AO172" i="4"/>
  <c r="AP172" i="4"/>
  <c r="AQ172" i="4"/>
  <c r="AR172" i="4"/>
  <c r="AS172" i="4"/>
  <c r="AT172" i="4"/>
  <c r="AU172" i="4"/>
  <c r="AO173" i="4"/>
  <c r="AP173" i="4"/>
  <c r="AQ173" i="4"/>
  <c r="AR173" i="4"/>
  <c r="AS173" i="4"/>
  <c r="AT173" i="4"/>
  <c r="AU173" i="4"/>
  <c r="AO174" i="4"/>
  <c r="AP174" i="4"/>
  <c r="AQ174" i="4"/>
  <c r="AR174" i="4"/>
  <c r="AS174" i="4"/>
  <c r="AT174" i="4"/>
  <c r="AU174" i="4"/>
  <c r="AO175" i="4"/>
  <c r="AP175" i="4"/>
  <c r="AQ175" i="4"/>
  <c r="AR175" i="4"/>
  <c r="AS175" i="4"/>
  <c r="AT175" i="4"/>
  <c r="AU175" i="4"/>
  <c r="AO176" i="4"/>
  <c r="AP176" i="4"/>
  <c r="AQ176" i="4"/>
  <c r="AR176" i="4"/>
  <c r="AS176" i="4"/>
  <c r="AT176" i="4"/>
  <c r="AU176" i="4"/>
  <c r="AO177" i="4"/>
  <c r="AP177" i="4"/>
  <c r="AQ177" i="4"/>
  <c r="AR177" i="4"/>
  <c r="AS177" i="4"/>
  <c r="AT177" i="4"/>
  <c r="AU177" i="4"/>
  <c r="AO178" i="4"/>
  <c r="AP178" i="4"/>
  <c r="AQ178" i="4"/>
  <c r="AR178" i="4"/>
  <c r="AS178" i="4"/>
  <c r="AT178" i="4"/>
  <c r="AU178" i="4"/>
  <c r="AO179" i="4"/>
  <c r="AP179" i="4"/>
  <c r="AQ179" i="4"/>
  <c r="AR179" i="4"/>
  <c r="AS179" i="4"/>
  <c r="AT179" i="4"/>
  <c r="AU179" i="4"/>
  <c r="AO180" i="4"/>
  <c r="AP180" i="4"/>
  <c r="AQ180" i="4"/>
  <c r="AR180" i="4"/>
  <c r="AS180" i="4"/>
  <c r="AT180" i="4"/>
  <c r="AU180" i="4"/>
  <c r="AO181" i="4"/>
  <c r="AP181" i="4"/>
  <c r="AQ181" i="4"/>
  <c r="AR181" i="4"/>
  <c r="AS181" i="4"/>
  <c r="AT181" i="4"/>
  <c r="AU181" i="4"/>
  <c r="AO182" i="4"/>
  <c r="AP182" i="4"/>
  <c r="AQ182" i="4"/>
  <c r="AR182" i="4"/>
  <c r="AS182" i="4"/>
  <c r="AT182" i="4"/>
  <c r="AU182" i="4"/>
  <c r="AO183" i="4"/>
  <c r="AP183" i="4"/>
  <c r="AQ183" i="4"/>
  <c r="AR183" i="4"/>
  <c r="AS183" i="4"/>
  <c r="AT183" i="4"/>
  <c r="AU183" i="4"/>
  <c r="AO184" i="4"/>
  <c r="AP184" i="4"/>
  <c r="AQ184" i="4"/>
  <c r="AR184" i="4"/>
  <c r="AS184" i="4"/>
  <c r="AT184" i="4"/>
  <c r="AU184" i="4"/>
  <c r="AO185" i="4"/>
  <c r="AP185" i="4"/>
  <c r="AQ185" i="4"/>
  <c r="AR185" i="4"/>
  <c r="AS185" i="4"/>
  <c r="AT185" i="4"/>
  <c r="AU185" i="4"/>
  <c r="AO186" i="4"/>
  <c r="AP186" i="4"/>
  <c r="AQ186" i="4"/>
  <c r="AR186" i="4"/>
  <c r="AS186" i="4"/>
  <c r="AT186" i="4"/>
  <c r="AU186" i="4"/>
  <c r="AO187" i="4"/>
  <c r="AP187" i="4"/>
  <c r="AQ187" i="4"/>
  <c r="AR187" i="4"/>
  <c r="AS187" i="4"/>
  <c r="AT187" i="4"/>
  <c r="AU187" i="4"/>
  <c r="AO188" i="4"/>
  <c r="AP188" i="4"/>
  <c r="AQ188" i="4"/>
  <c r="AR188" i="4"/>
  <c r="AS188" i="4"/>
  <c r="AT188" i="4"/>
  <c r="AU188" i="4"/>
  <c r="AO189" i="4"/>
  <c r="AP189" i="4"/>
  <c r="AQ189" i="4"/>
  <c r="AR189" i="4"/>
  <c r="AS189" i="4"/>
  <c r="AT189" i="4"/>
  <c r="AU189" i="4"/>
  <c r="AO190" i="4"/>
  <c r="AP190" i="4"/>
  <c r="AQ190" i="4"/>
  <c r="AR190" i="4"/>
  <c r="AS190" i="4"/>
  <c r="AT190" i="4"/>
  <c r="AU190" i="4"/>
  <c r="AO191" i="4"/>
  <c r="AP191" i="4"/>
  <c r="AQ191" i="4"/>
  <c r="AR191" i="4"/>
  <c r="AS191" i="4"/>
  <c r="AT191" i="4"/>
  <c r="AU191" i="4"/>
  <c r="AO192" i="4"/>
  <c r="AP192" i="4"/>
  <c r="AQ192" i="4"/>
  <c r="AR192" i="4"/>
  <c r="AS192" i="4"/>
  <c r="AT192" i="4"/>
  <c r="AU192" i="4"/>
  <c r="AO193" i="4"/>
  <c r="AP193" i="4"/>
  <c r="AQ193" i="4"/>
  <c r="AR193" i="4"/>
  <c r="AS193" i="4"/>
  <c r="AT193" i="4"/>
  <c r="AU193" i="4"/>
  <c r="AO194" i="4"/>
  <c r="AP194" i="4"/>
  <c r="AQ194" i="4"/>
  <c r="AR194" i="4"/>
  <c r="AS194" i="4"/>
  <c r="AT194" i="4"/>
  <c r="AU194" i="4"/>
  <c r="AO195" i="4"/>
  <c r="AP195" i="4"/>
  <c r="AQ195" i="4"/>
  <c r="AR195" i="4"/>
  <c r="AS195" i="4"/>
  <c r="AT195" i="4"/>
  <c r="AU195" i="4"/>
  <c r="AO196" i="4"/>
  <c r="AP196" i="4"/>
  <c r="AQ196" i="4"/>
  <c r="AR196" i="4"/>
  <c r="AS196" i="4"/>
  <c r="AT196" i="4"/>
  <c r="AU196" i="4"/>
  <c r="AO197" i="4"/>
  <c r="AP197" i="4"/>
  <c r="AQ197" i="4"/>
  <c r="AR197" i="4"/>
  <c r="AS197" i="4"/>
  <c r="AT197" i="4"/>
  <c r="AU197" i="4"/>
  <c r="AO198" i="4"/>
  <c r="AP198" i="4"/>
  <c r="AQ198" i="4"/>
  <c r="AR198" i="4"/>
  <c r="AS198" i="4"/>
  <c r="AT198" i="4"/>
  <c r="AU198" i="4"/>
  <c r="AO199" i="4"/>
  <c r="AP199" i="4"/>
  <c r="AQ199" i="4"/>
  <c r="AR199" i="4"/>
  <c r="AS199" i="4"/>
  <c r="AT199" i="4"/>
  <c r="AU199" i="4"/>
  <c r="AO200" i="4"/>
  <c r="AP200" i="4"/>
  <c r="AQ200" i="4"/>
  <c r="AR200" i="4"/>
  <c r="AS200" i="4"/>
  <c r="AT200" i="4"/>
  <c r="AU200" i="4"/>
  <c r="AO201" i="4"/>
  <c r="AP201" i="4"/>
  <c r="AQ201" i="4"/>
  <c r="AR201" i="4"/>
  <c r="AS201" i="4"/>
  <c r="AT201" i="4"/>
  <c r="AU201" i="4"/>
  <c r="AO202" i="4"/>
  <c r="AP202" i="4"/>
  <c r="AQ202" i="4"/>
  <c r="AR202" i="4"/>
  <c r="AS202" i="4"/>
  <c r="AT202" i="4"/>
  <c r="AU202" i="4"/>
  <c r="AO203" i="4"/>
  <c r="AP203" i="4"/>
  <c r="AQ203" i="4"/>
  <c r="AR203" i="4"/>
  <c r="AS203" i="4"/>
  <c r="AT203" i="4"/>
  <c r="AU203" i="4"/>
  <c r="AO204" i="4"/>
  <c r="AP204" i="4"/>
  <c r="AQ204" i="4"/>
  <c r="AR204" i="4"/>
  <c r="AS204" i="4"/>
  <c r="AT204" i="4"/>
  <c r="AU204" i="4"/>
  <c r="AO205" i="4"/>
  <c r="AP205" i="4"/>
  <c r="AQ205" i="4"/>
  <c r="AR205" i="4"/>
  <c r="AS205" i="4"/>
  <c r="AT205" i="4"/>
  <c r="AU205" i="4"/>
  <c r="AO206" i="4"/>
  <c r="AP206" i="4"/>
  <c r="AQ206" i="4"/>
  <c r="AR206" i="4"/>
  <c r="AS206" i="4"/>
  <c r="AT206" i="4"/>
  <c r="AU206" i="4"/>
  <c r="AO207" i="4"/>
  <c r="AP207" i="4"/>
  <c r="AQ207" i="4"/>
  <c r="AR207" i="4"/>
  <c r="AS207" i="4"/>
  <c r="AT207" i="4"/>
  <c r="AU207" i="4"/>
  <c r="AO208" i="4"/>
  <c r="AP208" i="4"/>
  <c r="AQ208" i="4"/>
  <c r="AR208" i="4"/>
  <c r="AS208" i="4"/>
  <c r="AT208" i="4"/>
  <c r="AU208" i="4"/>
  <c r="AO209" i="4"/>
  <c r="AP209" i="4"/>
  <c r="AQ209" i="4"/>
  <c r="AR209" i="4"/>
  <c r="AS209" i="4"/>
  <c r="AT209" i="4"/>
  <c r="AU209" i="4"/>
  <c r="AO210" i="4"/>
  <c r="AP210" i="4"/>
  <c r="AQ210" i="4"/>
  <c r="AR210" i="4"/>
  <c r="AS210" i="4"/>
  <c r="AT210" i="4"/>
  <c r="AU210" i="4"/>
  <c r="AO211" i="4"/>
  <c r="AP211" i="4"/>
  <c r="AQ211" i="4"/>
  <c r="AR211" i="4"/>
  <c r="AS211" i="4"/>
  <c r="AT211" i="4"/>
  <c r="AU211" i="4"/>
  <c r="AO212" i="4"/>
  <c r="AP212" i="4"/>
  <c r="AQ212" i="4"/>
  <c r="AR212" i="4"/>
  <c r="AS212" i="4"/>
  <c r="AT212" i="4"/>
  <c r="AU212" i="4"/>
  <c r="AO213" i="4"/>
  <c r="AP213" i="4"/>
  <c r="AQ213" i="4"/>
  <c r="AR213" i="4"/>
  <c r="AS213" i="4"/>
  <c r="AT213" i="4"/>
  <c r="AU213" i="4"/>
  <c r="AO214" i="4"/>
  <c r="AP214" i="4"/>
  <c r="AQ214" i="4"/>
  <c r="AR214" i="4"/>
  <c r="AS214" i="4"/>
  <c r="AT214" i="4"/>
  <c r="AU214" i="4"/>
  <c r="AO215" i="4"/>
  <c r="AP215" i="4"/>
  <c r="AQ215" i="4"/>
  <c r="AR215" i="4"/>
  <c r="AS215" i="4"/>
  <c r="AT215" i="4"/>
  <c r="AU215" i="4"/>
  <c r="AO216" i="4"/>
  <c r="AP216" i="4"/>
  <c r="AQ216" i="4"/>
  <c r="AR216" i="4"/>
  <c r="AS216" i="4"/>
  <c r="AT216" i="4"/>
  <c r="AU216" i="4"/>
  <c r="AO217" i="4"/>
  <c r="AP217" i="4"/>
  <c r="AQ217" i="4"/>
  <c r="AR217" i="4"/>
  <c r="AS217" i="4"/>
  <c r="AT217" i="4"/>
  <c r="AU217" i="4"/>
  <c r="AO218" i="4"/>
  <c r="AP218" i="4"/>
  <c r="AQ218" i="4"/>
  <c r="AR218" i="4"/>
  <c r="AS218" i="4"/>
  <c r="AT218" i="4"/>
  <c r="AU218" i="4"/>
  <c r="AO219" i="4"/>
  <c r="AP219" i="4"/>
  <c r="AQ219" i="4"/>
  <c r="AR219" i="4"/>
  <c r="AS219" i="4"/>
  <c r="AT219" i="4"/>
  <c r="AU219" i="4"/>
  <c r="AO220" i="4"/>
  <c r="AP220" i="4"/>
  <c r="AQ220" i="4"/>
  <c r="AR220" i="4"/>
  <c r="AS220" i="4"/>
  <c r="AT220" i="4"/>
  <c r="AU220" i="4"/>
  <c r="AO221" i="4"/>
  <c r="AP221" i="4"/>
  <c r="AQ221" i="4"/>
  <c r="AR221" i="4"/>
  <c r="AS221" i="4"/>
  <c r="AT221" i="4"/>
  <c r="AU221" i="4"/>
  <c r="AO222" i="4"/>
  <c r="AP222" i="4"/>
  <c r="AQ222" i="4"/>
  <c r="AR222" i="4"/>
  <c r="AS222" i="4"/>
  <c r="AT222" i="4"/>
  <c r="AU222" i="4"/>
  <c r="AO223" i="4"/>
  <c r="AP223" i="4"/>
  <c r="AQ223" i="4"/>
  <c r="AR223" i="4"/>
  <c r="AS223" i="4"/>
  <c r="AT223" i="4"/>
  <c r="AU223" i="4"/>
  <c r="AO224" i="4"/>
  <c r="AP224" i="4"/>
  <c r="AQ224" i="4"/>
  <c r="AR224" i="4"/>
  <c r="AS224" i="4"/>
  <c r="AT224" i="4"/>
  <c r="AU224" i="4"/>
  <c r="AO225" i="4"/>
  <c r="AP225" i="4"/>
  <c r="AQ225" i="4"/>
  <c r="AR225" i="4"/>
  <c r="AS225" i="4"/>
  <c r="AT225" i="4"/>
  <c r="AU225" i="4"/>
  <c r="AO226" i="4"/>
  <c r="AP226" i="4"/>
  <c r="AQ226" i="4"/>
  <c r="AR226" i="4"/>
  <c r="AS226" i="4"/>
  <c r="AT226" i="4"/>
  <c r="AU226" i="4"/>
  <c r="AO227" i="4"/>
  <c r="AP227" i="4"/>
  <c r="AQ227" i="4"/>
  <c r="AR227" i="4"/>
  <c r="AS227" i="4"/>
  <c r="AT227" i="4"/>
  <c r="AU227" i="4"/>
  <c r="AO228" i="4"/>
  <c r="AP228" i="4"/>
  <c r="AQ228" i="4"/>
  <c r="AR228" i="4"/>
  <c r="AS228" i="4"/>
  <c r="AT228" i="4"/>
  <c r="AU228" i="4"/>
  <c r="AO229" i="4"/>
  <c r="AP229" i="4"/>
  <c r="AQ229" i="4"/>
  <c r="AR229" i="4"/>
  <c r="AS229" i="4"/>
  <c r="AT229" i="4"/>
  <c r="AU229" i="4"/>
  <c r="AO230" i="4"/>
  <c r="AP230" i="4"/>
  <c r="AQ230" i="4"/>
  <c r="AR230" i="4"/>
  <c r="AS230" i="4"/>
  <c r="AT230" i="4"/>
  <c r="AU230" i="4"/>
  <c r="AO231" i="4"/>
  <c r="AP231" i="4"/>
  <c r="AQ231" i="4"/>
  <c r="AR231" i="4"/>
  <c r="AS231" i="4"/>
  <c r="AT231" i="4"/>
  <c r="AU231" i="4"/>
  <c r="AO232" i="4"/>
  <c r="AP232" i="4"/>
  <c r="AQ232" i="4"/>
  <c r="AR232" i="4"/>
  <c r="AS232" i="4"/>
  <c r="AT232" i="4"/>
  <c r="AU232" i="4"/>
  <c r="AO233" i="4"/>
  <c r="AP233" i="4"/>
  <c r="AQ233" i="4"/>
  <c r="AR233" i="4"/>
  <c r="AS233" i="4"/>
  <c r="AT233" i="4"/>
  <c r="AU233" i="4"/>
  <c r="AO234" i="4"/>
  <c r="AP234" i="4"/>
  <c r="AQ234" i="4"/>
  <c r="AR234" i="4"/>
  <c r="AS234" i="4"/>
  <c r="AT234" i="4"/>
  <c r="AU234" i="4"/>
  <c r="AO235" i="4"/>
  <c r="AP235" i="4"/>
  <c r="AQ235" i="4"/>
  <c r="AR235" i="4"/>
  <c r="AS235" i="4"/>
  <c r="AT235" i="4"/>
  <c r="AU235" i="4"/>
  <c r="AO236" i="4"/>
  <c r="AP236" i="4"/>
  <c r="AQ236" i="4"/>
  <c r="AR236" i="4"/>
  <c r="AS236" i="4"/>
  <c r="AT236" i="4"/>
  <c r="AU236" i="4"/>
  <c r="AO237" i="4"/>
  <c r="AP237" i="4"/>
  <c r="AQ237" i="4"/>
  <c r="AR237" i="4"/>
  <c r="AS237" i="4"/>
  <c r="AT237" i="4"/>
  <c r="AU237" i="4"/>
  <c r="AO238" i="4"/>
  <c r="AP238" i="4"/>
  <c r="AQ238" i="4"/>
  <c r="AR238" i="4"/>
  <c r="AS238" i="4"/>
  <c r="AT238" i="4"/>
  <c r="AU238" i="4"/>
  <c r="AO239" i="4"/>
  <c r="AP239" i="4"/>
  <c r="AQ239" i="4"/>
  <c r="AR239" i="4"/>
  <c r="AS239" i="4"/>
  <c r="AT239" i="4"/>
  <c r="AU239" i="4"/>
  <c r="AO240" i="4"/>
  <c r="AP240" i="4"/>
  <c r="AQ240" i="4"/>
  <c r="AR240" i="4"/>
  <c r="AS240" i="4"/>
  <c r="AT240" i="4"/>
  <c r="AU240" i="4"/>
  <c r="AO241" i="4"/>
  <c r="AP241" i="4"/>
  <c r="AQ241" i="4"/>
  <c r="AR241" i="4"/>
  <c r="AS241" i="4"/>
  <c r="AT241" i="4"/>
  <c r="AU241" i="4"/>
  <c r="AO242" i="4"/>
  <c r="AP242" i="4"/>
  <c r="AQ242" i="4"/>
  <c r="AR242" i="4"/>
  <c r="AS242" i="4"/>
  <c r="AT242" i="4"/>
  <c r="AU242" i="4"/>
  <c r="AO243" i="4"/>
  <c r="AP243" i="4"/>
  <c r="AQ243" i="4"/>
  <c r="AR243" i="4"/>
  <c r="AS243" i="4"/>
  <c r="AT243" i="4"/>
  <c r="AU243" i="4"/>
  <c r="AO244" i="4"/>
  <c r="AP244" i="4"/>
  <c r="AQ244" i="4"/>
  <c r="AR244" i="4"/>
  <c r="AS244" i="4"/>
  <c r="AT244" i="4"/>
  <c r="AU244" i="4"/>
  <c r="AO245" i="4"/>
  <c r="AP245" i="4"/>
  <c r="AQ245" i="4"/>
  <c r="AR245" i="4"/>
  <c r="AS245" i="4"/>
  <c r="AT245" i="4"/>
  <c r="AU245" i="4"/>
  <c r="AO246" i="4"/>
  <c r="AP246" i="4"/>
  <c r="AQ246" i="4"/>
  <c r="AR246" i="4"/>
  <c r="AS246" i="4"/>
  <c r="AT246" i="4"/>
  <c r="AU246" i="4"/>
  <c r="AO247" i="4"/>
  <c r="AP247" i="4"/>
  <c r="AQ247" i="4"/>
  <c r="AR247" i="4"/>
  <c r="AS247" i="4"/>
  <c r="AT247" i="4"/>
  <c r="AU247" i="4"/>
  <c r="AO248" i="4"/>
  <c r="AP248" i="4"/>
  <c r="AQ248" i="4"/>
  <c r="AR248" i="4"/>
  <c r="AS248" i="4"/>
  <c r="AT248" i="4"/>
  <c r="AU248" i="4"/>
  <c r="AO249" i="4"/>
  <c r="AP249" i="4"/>
  <c r="AQ249" i="4"/>
  <c r="AR249" i="4"/>
  <c r="AS249" i="4"/>
  <c r="AT249" i="4"/>
  <c r="AU249" i="4"/>
  <c r="AO250" i="4"/>
  <c r="AP250" i="4"/>
  <c r="AQ250" i="4"/>
  <c r="AR250" i="4"/>
  <c r="AS250" i="4"/>
  <c r="AT250" i="4"/>
  <c r="AU250" i="4"/>
  <c r="AO251" i="4"/>
  <c r="AP251" i="4"/>
  <c r="AQ251" i="4"/>
  <c r="AR251" i="4"/>
  <c r="AS251" i="4"/>
  <c r="AT251" i="4"/>
  <c r="AU251" i="4"/>
  <c r="AO252" i="4"/>
  <c r="AP252" i="4"/>
  <c r="AQ252" i="4"/>
  <c r="AR252" i="4"/>
  <c r="AS252" i="4"/>
  <c r="AT252" i="4"/>
  <c r="AU252" i="4"/>
  <c r="AO253" i="4"/>
  <c r="AP253" i="4"/>
  <c r="AQ253" i="4"/>
  <c r="AR253" i="4"/>
  <c r="AS253" i="4"/>
  <c r="AT253" i="4"/>
  <c r="AU253" i="4"/>
  <c r="AO254" i="4"/>
  <c r="AP254" i="4"/>
  <c r="AQ254" i="4"/>
  <c r="AR254" i="4"/>
  <c r="AS254" i="4"/>
  <c r="AT254" i="4"/>
  <c r="AU254" i="4"/>
  <c r="AO255" i="4"/>
  <c r="AP255" i="4"/>
  <c r="AQ255" i="4"/>
  <c r="AR255" i="4"/>
  <c r="AS255" i="4"/>
  <c r="AT255" i="4"/>
  <c r="AU255" i="4"/>
  <c r="AO256" i="4"/>
  <c r="AP256" i="4"/>
  <c r="AQ256" i="4"/>
  <c r="AR256" i="4"/>
  <c r="AS256" i="4"/>
  <c r="AT256" i="4"/>
  <c r="AU256" i="4"/>
  <c r="AO257" i="4"/>
  <c r="AP257" i="4"/>
  <c r="AQ257" i="4"/>
  <c r="AR257" i="4"/>
  <c r="AS257" i="4"/>
  <c r="AT257" i="4"/>
  <c r="AU257" i="4"/>
  <c r="AO258" i="4"/>
  <c r="AP258" i="4"/>
  <c r="AQ258" i="4"/>
  <c r="AR258" i="4"/>
  <c r="AS258" i="4"/>
  <c r="AT258" i="4"/>
  <c r="AU258" i="4"/>
  <c r="AO259" i="4"/>
  <c r="AP259" i="4"/>
  <c r="AQ259" i="4"/>
  <c r="AR259" i="4"/>
  <c r="AS259" i="4"/>
  <c r="AT259" i="4"/>
  <c r="AU259" i="4"/>
  <c r="AO260" i="4"/>
  <c r="AP260" i="4"/>
  <c r="AQ260" i="4"/>
  <c r="AR260" i="4"/>
  <c r="AS260" i="4"/>
  <c r="AT260" i="4"/>
  <c r="AU260" i="4"/>
  <c r="AO261" i="4"/>
  <c r="AP261" i="4"/>
  <c r="AQ261" i="4"/>
  <c r="AR261" i="4"/>
  <c r="AS261" i="4"/>
  <c r="AT261" i="4"/>
  <c r="AU261" i="4"/>
  <c r="AO262" i="4"/>
  <c r="AP262" i="4"/>
  <c r="AQ262" i="4"/>
  <c r="AR262" i="4"/>
  <c r="AS262" i="4"/>
  <c r="AT262" i="4"/>
  <c r="AU262" i="4"/>
  <c r="AO263" i="4"/>
  <c r="AP263" i="4"/>
  <c r="AQ263" i="4"/>
  <c r="AR263" i="4"/>
  <c r="AS263" i="4"/>
  <c r="AT263" i="4"/>
  <c r="AU263" i="4"/>
  <c r="AO264" i="4"/>
  <c r="AP264" i="4"/>
  <c r="AQ264" i="4"/>
  <c r="AR264" i="4"/>
  <c r="AS264" i="4"/>
  <c r="AT264" i="4"/>
  <c r="AU264" i="4"/>
  <c r="AO265" i="4"/>
  <c r="AP265" i="4"/>
  <c r="AQ265" i="4"/>
  <c r="AR265" i="4"/>
  <c r="AS265" i="4"/>
  <c r="AT265" i="4"/>
  <c r="AU265" i="4"/>
  <c r="AO266" i="4"/>
  <c r="AP266" i="4"/>
  <c r="AQ266" i="4"/>
  <c r="AR266" i="4"/>
  <c r="AS266" i="4"/>
  <c r="AT266" i="4"/>
  <c r="AU266" i="4"/>
  <c r="AO267" i="4"/>
  <c r="AP267" i="4"/>
  <c r="AQ267" i="4"/>
  <c r="AR267" i="4"/>
  <c r="AS267" i="4"/>
  <c r="AT267" i="4"/>
  <c r="AU267" i="4"/>
  <c r="AO268" i="4"/>
  <c r="AP268" i="4"/>
  <c r="AQ268" i="4"/>
  <c r="AR268" i="4"/>
  <c r="AS268" i="4"/>
  <c r="AT268" i="4"/>
  <c r="AU268" i="4"/>
  <c r="AO269" i="4"/>
  <c r="AP269" i="4"/>
  <c r="AQ269" i="4"/>
  <c r="AR269" i="4"/>
  <c r="AS269" i="4"/>
  <c r="AT269" i="4"/>
  <c r="AU269" i="4"/>
  <c r="AO270" i="4"/>
  <c r="AP270" i="4"/>
  <c r="AQ270" i="4"/>
  <c r="AR270" i="4"/>
  <c r="AS270" i="4"/>
  <c r="AT270" i="4"/>
  <c r="AU270" i="4"/>
  <c r="AO271" i="4"/>
  <c r="AP271" i="4"/>
  <c r="AQ271" i="4"/>
  <c r="AR271" i="4"/>
  <c r="AS271" i="4"/>
  <c r="AT271" i="4"/>
  <c r="AU271" i="4"/>
  <c r="AO272" i="4"/>
  <c r="AP272" i="4"/>
  <c r="AQ272" i="4"/>
  <c r="AR272" i="4"/>
  <c r="AS272" i="4"/>
  <c r="AT272" i="4"/>
  <c r="AU272" i="4"/>
  <c r="AO273" i="4"/>
  <c r="AP273" i="4"/>
  <c r="AQ273" i="4"/>
  <c r="AR273" i="4"/>
  <c r="AS273" i="4"/>
  <c r="AT273" i="4"/>
  <c r="AU273" i="4"/>
  <c r="AO274" i="4"/>
  <c r="AP274" i="4"/>
  <c r="AQ274" i="4"/>
  <c r="AR274" i="4"/>
  <c r="AS274" i="4"/>
  <c r="AT274" i="4"/>
  <c r="AU274" i="4"/>
  <c r="AO275" i="4"/>
  <c r="AP275" i="4"/>
  <c r="AQ275" i="4"/>
  <c r="AR275" i="4"/>
  <c r="AS275" i="4"/>
  <c r="AT275" i="4"/>
  <c r="AU275" i="4"/>
  <c r="AO276" i="4"/>
  <c r="AP276" i="4"/>
  <c r="AQ276" i="4"/>
  <c r="AR276" i="4"/>
  <c r="AS276" i="4"/>
  <c r="AT276" i="4"/>
  <c r="AU276" i="4"/>
  <c r="AO277" i="4"/>
  <c r="AP277" i="4"/>
  <c r="AQ277" i="4"/>
  <c r="AR277" i="4"/>
  <c r="AS277" i="4"/>
  <c r="AT277" i="4"/>
  <c r="AU277" i="4"/>
  <c r="AO278" i="4"/>
  <c r="AP278" i="4"/>
  <c r="AQ278" i="4"/>
  <c r="AR278" i="4"/>
  <c r="AS278" i="4"/>
  <c r="AT278" i="4"/>
  <c r="AU278" i="4"/>
  <c r="AO279" i="4"/>
  <c r="AP279" i="4"/>
  <c r="AQ279" i="4"/>
  <c r="AR279" i="4"/>
  <c r="AS279" i="4"/>
  <c r="AT279" i="4"/>
  <c r="AU279" i="4"/>
  <c r="AO280" i="4"/>
  <c r="AP280" i="4"/>
  <c r="AQ280" i="4"/>
  <c r="AR280" i="4"/>
  <c r="AS280" i="4"/>
  <c r="AT280" i="4"/>
  <c r="AU280" i="4"/>
  <c r="AO281" i="4"/>
  <c r="AP281" i="4"/>
  <c r="AQ281" i="4"/>
  <c r="AR281" i="4"/>
  <c r="AS281" i="4"/>
  <c r="AT281" i="4"/>
  <c r="AU281" i="4"/>
  <c r="AO282" i="4"/>
  <c r="AP282" i="4"/>
  <c r="AQ282" i="4"/>
  <c r="AR282" i="4"/>
  <c r="AS282" i="4"/>
  <c r="AT282" i="4"/>
  <c r="AU282" i="4"/>
  <c r="AO283" i="4"/>
  <c r="AP283" i="4"/>
  <c r="AQ283" i="4"/>
  <c r="AR283" i="4"/>
  <c r="AS283" i="4"/>
  <c r="AT283" i="4"/>
  <c r="AU283" i="4"/>
  <c r="AO284" i="4"/>
  <c r="AP284" i="4"/>
  <c r="AQ284" i="4"/>
  <c r="AR284" i="4"/>
  <c r="AS284" i="4"/>
  <c r="AT284" i="4"/>
  <c r="AU284" i="4"/>
  <c r="AO285" i="4"/>
  <c r="AP285" i="4"/>
  <c r="AQ285" i="4"/>
  <c r="AR285" i="4"/>
  <c r="AS285" i="4"/>
  <c r="AT285" i="4"/>
  <c r="AU285" i="4"/>
  <c r="AO286" i="4"/>
  <c r="AP286" i="4"/>
  <c r="AQ286" i="4"/>
  <c r="AR286" i="4"/>
  <c r="AS286" i="4"/>
  <c r="AT286" i="4"/>
  <c r="AU286" i="4"/>
  <c r="AO287" i="4"/>
  <c r="AP287" i="4"/>
  <c r="AQ287" i="4"/>
  <c r="AR287" i="4"/>
  <c r="AS287" i="4"/>
  <c r="AT287" i="4"/>
  <c r="AU287" i="4"/>
  <c r="AO288" i="4"/>
  <c r="AP288" i="4"/>
  <c r="AQ288" i="4"/>
  <c r="AR288" i="4"/>
  <c r="AS288" i="4"/>
  <c r="AT288" i="4"/>
  <c r="AU288" i="4"/>
  <c r="AO289" i="4"/>
  <c r="AP289" i="4"/>
  <c r="AQ289" i="4"/>
  <c r="AR289" i="4"/>
  <c r="AS289" i="4"/>
  <c r="AT289" i="4"/>
  <c r="AU289" i="4"/>
  <c r="AO290" i="4"/>
  <c r="AP290" i="4"/>
  <c r="AQ290" i="4"/>
  <c r="AR290" i="4"/>
  <c r="AS290" i="4"/>
  <c r="AT290" i="4"/>
  <c r="AU290" i="4"/>
  <c r="AO291" i="4"/>
  <c r="AP291" i="4"/>
  <c r="AQ291" i="4"/>
  <c r="AR291" i="4"/>
  <c r="AS291" i="4"/>
  <c r="AT291" i="4"/>
  <c r="AU291" i="4"/>
  <c r="AO292" i="4"/>
  <c r="AP292" i="4"/>
  <c r="AQ292" i="4"/>
  <c r="AR292" i="4"/>
  <c r="AS292" i="4"/>
  <c r="AT292" i="4"/>
  <c r="AU292" i="4"/>
  <c r="AO293" i="4"/>
  <c r="AP293" i="4"/>
  <c r="AQ293" i="4"/>
  <c r="AR293" i="4"/>
  <c r="AS293" i="4"/>
  <c r="AT293" i="4"/>
  <c r="AU293" i="4"/>
  <c r="AO294" i="4"/>
  <c r="AP294" i="4"/>
  <c r="AQ294" i="4"/>
  <c r="AR294" i="4"/>
  <c r="AS294" i="4"/>
  <c r="AT294" i="4"/>
  <c r="AU294" i="4"/>
  <c r="AO295" i="4"/>
  <c r="AP295" i="4"/>
  <c r="AQ295" i="4"/>
  <c r="AR295" i="4"/>
  <c r="AS295" i="4"/>
  <c r="AT295" i="4"/>
  <c r="AU295" i="4"/>
  <c r="AO296" i="4"/>
  <c r="AP296" i="4"/>
  <c r="AQ296" i="4"/>
  <c r="AR296" i="4"/>
  <c r="AS296" i="4"/>
  <c r="AT296" i="4"/>
  <c r="AU296" i="4"/>
  <c r="AO297" i="4"/>
  <c r="AP297" i="4"/>
  <c r="AQ297" i="4"/>
  <c r="AR297" i="4"/>
  <c r="AS297" i="4"/>
  <c r="AT297" i="4"/>
  <c r="AU297" i="4"/>
  <c r="AO298" i="4"/>
  <c r="AP298" i="4"/>
  <c r="AQ298" i="4"/>
  <c r="AR298" i="4"/>
  <c r="AS298" i="4"/>
  <c r="AT298" i="4"/>
  <c r="AU298" i="4"/>
  <c r="AO299" i="4"/>
  <c r="AP299" i="4"/>
  <c r="AQ299" i="4"/>
  <c r="AR299" i="4"/>
  <c r="AS299" i="4"/>
  <c r="AT299" i="4"/>
  <c r="AU299" i="4"/>
  <c r="AO300" i="4"/>
  <c r="AP300" i="4"/>
  <c r="AQ300" i="4"/>
  <c r="AR300" i="4"/>
  <c r="AS300" i="4"/>
  <c r="AT300" i="4"/>
  <c r="AU300" i="4"/>
  <c r="AO301" i="4"/>
  <c r="AP301" i="4"/>
  <c r="AQ301" i="4"/>
  <c r="AR301" i="4"/>
  <c r="AS301" i="4"/>
  <c r="AT301" i="4"/>
  <c r="AU301" i="4"/>
  <c r="AO302" i="4"/>
  <c r="AP302" i="4"/>
  <c r="AQ302" i="4"/>
  <c r="AR302" i="4"/>
  <c r="AS302" i="4"/>
  <c r="AT302" i="4"/>
  <c r="AU302" i="4"/>
  <c r="AO303" i="4"/>
  <c r="AP303" i="4"/>
  <c r="AQ303" i="4"/>
  <c r="AR303" i="4"/>
  <c r="AS303" i="4"/>
  <c r="AT303" i="4"/>
  <c r="AU303" i="4"/>
  <c r="AO304" i="4"/>
  <c r="AP304" i="4"/>
  <c r="AQ304" i="4"/>
  <c r="AR304" i="4"/>
  <c r="AS304" i="4"/>
  <c r="AT304" i="4"/>
  <c r="AU304" i="4"/>
  <c r="AO305" i="4"/>
  <c r="AP305" i="4"/>
  <c r="AQ305" i="4"/>
  <c r="AR305" i="4"/>
  <c r="AS305" i="4"/>
  <c r="AT305" i="4"/>
  <c r="AU305" i="4"/>
  <c r="AO306" i="4"/>
  <c r="AP306" i="4"/>
  <c r="AQ306" i="4"/>
  <c r="AR306" i="4"/>
  <c r="AS306" i="4"/>
  <c r="AT306" i="4"/>
  <c r="AU306" i="4"/>
  <c r="AO307" i="4"/>
  <c r="AP307" i="4"/>
  <c r="AQ307" i="4"/>
  <c r="AR307" i="4"/>
  <c r="AS307" i="4"/>
  <c r="AT307" i="4"/>
  <c r="AU307" i="4"/>
  <c r="AO308" i="4"/>
  <c r="AP308" i="4"/>
  <c r="AQ308" i="4"/>
  <c r="AR308" i="4"/>
  <c r="AS308" i="4"/>
  <c r="AT308" i="4"/>
  <c r="AU308" i="4"/>
  <c r="AO309" i="4"/>
  <c r="AP309" i="4"/>
  <c r="AQ309" i="4"/>
  <c r="AR309" i="4"/>
  <c r="AS309" i="4"/>
  <c r="AT309" i="4"/>
  <c r="AU309" i="4"/>
  <c r="AO310" i="4"/>
  <c r="AP310" i="4"/>
  <c r="AQ310" i="4"/>
  <c r="AR310" i="4"/>
  <c r="AS310" i="4"/>
  <c r="AT310" i="4"/>
  <c r="AU310" i="4"/>
  <c r="AO311" i="4"/>
  <c r="AP311" i="4"/>
  <c r="AQ311" i="4"/>
  <c r="AR311" i="4"/>
  <c r="AS311" i="4"/>
  <c r="AT311" i="4"/>
  <c r="AU311" i="4"/>
  <c r="AO312" i="4"/>
  <c r="AP312" i="4"/>
  <c r="AQ312" i="4"/>
  <c r="AR312" i="4"/>
  <c r="AS312" i="4"/>
  <c r="AT312" i="4"/>
  <c r="AU312" i="4"/>
  <c r="AO313" i="4"/>
  <c r="AP313" i="4"/>
  <c r="AQ313" i="4"/>
  <c r="AR313" i="4"/>
  <c r="AS313" i="4"/>
  <c r="AT313" i="4"/>
  <c r="AU313" i="4"/>
  <c r="AO314" i="4"/>
  <c r="AP314" i="4"/>
  <c r="AQ314" i="4"/>
  <c r="AR314" i="4"/>
  <c r="AS314" i="4"/>
  <c r="AT314" i="4"/>
  <c r="AU314" i="4"/>
  <c r="AO315" i="4"/>
  <c r="AP315" i="4"/>
  <c r="AQ315" i="4"/>
  <c r="AR315" i="4"/>
  <c r="AS315" i="4"/>
  <c r="AT315" i="4"/>
  <c r="AU315" i="4"/>
  <c r="AO316" i="4"/>
  <c r="AP316" i="4"/>
  <c r="AQ316" i="4"/>
  <c r="AR316" i="4"/>
  <c r="AS316" i="4"/>
  <c r="AT316" i="4"/>
  <c r="AU316" i="4"/>
  <c r="AO317" i="4"/>
  <c r="AP317" i="4"/>
  <c r="AQ317" i="4"/>
  <c r="AR317" i="4"/>
  <c r="AS317" i="4"/>
  <c r="AT317" i="4"/>
  <c r="AU317" i="4"/>
  <c r="AO318" i="4"/>
  <c r="AP318" i="4"/>
  <c r="AQ318" i="4"/>
  <c r="AR318" i="4"/>
  <c r="AS318" i="4"/>
  <c r="AT318" i="4"/>
  <c r="AU318" i="4"/>
  <c r="AO319" i="4"/>
  <c r="AP319" i="4"/>
  <c r="AQ319" i="4"/>
  <c r="AR319" i="4"/>
  <c r="AS319" i="4"/>
  <c r="AT319" i="4"/>
  <c r="AU319" i="4"/>
  <c r="AO320" i="4"/>
  <c r="AP320" i="4"/>
  <c r="AQ320" i="4"/>
  <c r="AR320" i="4"/>
  <c r="AS320" i="4"/>
  <c r="AT320" i="4"/>
  <c r="AU320" i="4"/>
  <c r="AO321" i="4"/>
  <c r="AP321" i="4"/>
  <c r="AQ321" i="4"/>
  <c r="AR321" i="4"/>
  <c r="AS321" i="4"/>
  <c r="AT321" i="4"/>
  <c r="AU321" i="4"/>
  <c r="AO322" i="4"/>
  <c r="AP322" i="4"/>
  <c r="AQ322" i="4"/>
  <c r="AR322" i="4"/>
  <c r="AS322" i="4"/>
  <c r="AT322" i="4"/>
  <c r="AU322" i="4"/>
  <c r="AO323" i="4"/>
  <c r="AP323" i="4"/>
  <c r="AQ323" i="4"/>
  <c r="AR323" i="4"/>
  <c r="AS323" i="4"/>
  <c r="AT323" i="4"/>
  <c r="AU323" i="4"/>
  <c r="AO324" i="4"/>
  <c r="AP324" i="4"/>
  <c r="AQ324" i="4"/>
  <c r="AR324" i="4"/>
  <c r="AS324" i="4"/>
  <c r="AT324" i="4"/>
  <c r="AU324" i="4"/>
  <c r="AO325" i="4"/>
  <c r="AP325" i="4"/>
  <c r="AQ325" i="4"/>
  <c r="AR325" i="4"/>
  <c r="AS325" i="4"/>
  <c r="AT325" i="4"/>
  <c r="AU325" i="4"/>
  <c r="AO326" i="4"/>
  <c r="AP326" i="4"/>
  <c r="AQ326" i="4"/>
  <c r="AR326" i="4"/>
  <c r="AS326" i="4"/>
  <c r="AT326" i="4"/>
  <c r="AU326" i="4"/>
  <c r="AO327" i="4"/>
  <c r="AP327" i="4"/>
  <c r="AQ327" i="4"/>
  <c r="AR327" i="4"/>
  <c r="AS327" i="4"/>
  <c r="AT327" i="4"/>
  <c r="AU327" i="4"/>
  <c r="AO328" i="4"/>
  <c r="AP328" i="4"/>
  <c r="AQ328" i="4"/>
  <c r="AR328" i="4"/>
  <c r="AS328" i="4"/>
  <c r="AT328" i="4"/>
  <c r="AU328" i="4"/>
  <c r="AO329" i="4"/>
  <c r="AP329" i="4"/>
  <c r="AQ329" i="4"/>
  <c r="AR329" i="4"/>
  <c r="AS329" i="4"/>
  <c r="AT329" i="4"/>
  <c r="AU329" i="4"/>
  <c r="AO330" i="4"/>
  <c r="AP330" i="4"/>
  <c r="AQ330" i="4"/>
  <c r="AR330" i="4"/>
  <c r="AS330" i="4"/>
  <c r="AT330" i="4"/>
  <c r="AU330" i="4"/>
  <c r="AO331" i="4"/>
  <c r="AP331" i="4"/>
  <c r="AQ331" i="4"/>
  <c r="AR331" i="4"/>
  <c r="AS331" i="4"/>
  <c r="AT331" i="4"/>
  <c r="AU331" i="4"/>
  <c r="AO332" i="4"/>
  <c r="AP332" i="4"/>
  <c r="AQ332" i="4"/>
  <c r="AR332" i="4"/>
  <c r="AS332" i="4"/>
  <c r="AT332" i="4"/>
  <c r="AU332" i="4"/>
  <c r="AO333" i="4"/>
  <c r="AP333" i="4"/>
  <c r="AQ333" i="4"/>
  <c r="AR333" i="4"/>
  <c r="AS333" i="4"/>
  <c r="AT333" i="4"/>
  <c r="AU333" i="4"/>
  <c r="AO334" i="4"/>
  <c r="AP334" i="4"/>
  <c r="AQ334" i="4"/>
  <c r="AR334" i="4"/>
  <c r="AS334" i="4"/>
  <c r="AT334" i="4"/>
  <c r="AU334" i="4"/>
  <c r="AO335" i="4"/>
  <c r="AP335" i="4"/>
  <c r="AQ335" i="4"/>
  <c r="AR335" i="4"/>
  <c r="AS335" i="4"/>
  <c r="AT335" i="4"/>
  <c r="AU335" i="4"/>
  <c r="AO336" i="4"/>
  <c r="AP336" i="4"/>
  <c r="AQ336" i="4"/>
  <c r="AR336" i="4"/>
  <c r="AS336" i="4"/>
  <c r="AT336" i="4"/>
  <c r="AU336" i="4"/>
  <c r="AO337" i="4"/>
  <c r="AP337" i="4"/>
  <c r="AQ337" i="4"/>
  <c r="AR337" i="4"/>
  <c r="AS337" i="4"/>
  <c r="AT337" i="4"/>
  <c r="AU337" i="4"/>
  <c r="AO338" i="4"/>
  <c r="AP338" i="4"/>
  <c r="AQ338" i="4"/>
  <c r="AR338" i="4"/>
  <c r="AS338" i="4"/>
  <c r="AT338" i="4"/>
  <c r="AU338" i="4"/>
  <c r="AO339" i="4"/>
  <c r="AP339" i="4"/>
  <c r="AQ339" i="4"/>
  <c r="AR339" i="4"/>
  <c r="AS339" i="4"/>
  <c r="AT339" i="4"/>
  <c r="AU339" i="4"/>
  <c r="AO340" i="4"/>
  <c r="AP340" i="4"/>
  <c r="AQ340" i="4"/>
  <c r="AR340" i="4"/>
  <c r="AS340" i="4"/>
  <c r="AT340" i="4"/>
  <c r="AU340" i="4"/>
  <c r="AO341" i="4"/>
  <c r="AP341" i="4"/>
  <c r="AQ341" i="4"/>
  <c r="AR341" i="4"/>
  <c r="AS341" i="4"/>
  <c r="AT341" i="4"/>
  <c r="AU341" i="4"/>
  <c r="AO342" i="4"/>
  <c r="AP342" i="4"/>
  <c r="AQ342" i="4"/>
  <c r="AR342" i="4"/>
  <c r="AS342" i="4"/>
  <c r="AT342" i="4"/>
  <c r="AU342" i="4"/>
  <c r="AO343" i="4"/>
  <c r="AP343" i="4"/>
  <c r="AQ343" i="4"/>
  <c r="AR343" i="4"/>
  <c r="AS343" i="4"/>
  <c r="AT343" i="4"/>
  <c r="AU343" i="4"/>
  <c r="AO344" i="4"/>
  <c r="AP344" i="4"/>
  <c r="AQ344" i="4"/>
  <c r="AR344" i="4"/>
  <c r="AS344" i="4"/>
  <c r="AT344" i="4"/>
  <c r="AU344" i="4"/>
  <c r="AO345" i="4"/>
  <c r="AP345" i="4"/>
  <c r="AQ345" i="4"/>
  <c r="AR345" i="4"/>
  <c r="AS345" i="4"/>
  <c r="AT345" i="4"/>
  <c r="AU345" i="4"/>
  <c r="AO346" i="4"/>
  <c r="AP346" i="4"/>
  <c r="AQ346" i="4"/>
  <c r="AR346" i="4"/>
  <c r="AS346" i="4"/>
  <c r="AT346" i="4"/>
  <c r="AU346" i="4"/>
  <c r="AO347" i="4"/>
  <c r="AP347" i="4"/>
  <c r="AQ347" i="4"/>
  <c r="AR347" i="4"/>
  <c r="AS347" i="4"/>
  <c r="AT347" i="4"/>
  <c r="AU347" i="4"/>
  <c r="AO348" i="4"/>
  <c r="AP348" i="4"/>
  <c r="AQ348" i="4"/>
  <c r="AR348" i="4"/>
  <c r="AS348" i="4"/>
  <c r="AT348" i="4"/>
  <c r="AU348" i="4"/>
  <c r="AO349" i="4"/>
  <c r="AP349" i="4"/>
  <c r="AQ349" i="4"/>
  <c r="AR349" i="4"/>
  <c r="AS349" i="4"/>
  <c r="AT349" i="4"/>
  <c r="AU349" i="4"/>
  <c r="AO350" i="4"/>
  <c r="AP350" i="4"/>
  <c r="AQ350" i="4"/>
  <c r="AR350" i="4"/>
  <c r="AS350" i="4"/>
  <c r="AT350" i="4"/>
  <c r="AU350" i="4"/>
  <c r="AO351" i="4"/>
  <c r="AP351" i="4"/>
  <c r="AQ351" i="4"/>
  <c r="AR351" i="4"/>
  <c r="AS351" i="4"/>
  <c r="AT351" i="4"/>
  <c r="AU351" i="4"/>
  <c r="AO352" i="4"/>
  <c r="AP352" i="4"/>
  <c r="AQ352" i="4"/>
  <c r="AR352" i="4"/>
  <c r="AS352" i="4"/>
  <c r="AT352" i="4"/>
  <c r="AU352" i="4"/>
  <c r="AO353" i="4"/>
  <c r="AP353" i="4"/>
  <c r="AQ353" i="4"/>
  <c r="AR353" i="4"/>
  <c r="AS353" i="4"/>
  <c r="AT353" i="4"/>
  <c r="AU353" i="4"/>
  <c r="AO354" i="4"/>
  <c r="AP354" i="4"/>
  <c r="AQ354" i="4"/>
  <c r="AR354" i="4"/>
  <c r="AS354" i="4"/>
  <c r="AT354" i="4"/>
  <c r="AU354" i="4"/>
  <c r="AO355" i="4"/>
  <c r="AP355" i="4"/>
  <c r="AQ355" i="4"/>
  <c r="AR355" i="4"/>
  <c r="AS355" i="4"/>
  <c r="AT355" i="4"/>
  <c r="AU355" i="4"/>
  <c r="AO356" i="4"/>
  <c r="AP356" i="4"/>
  <c r="AQ356" i="4"/>
  <c r="AR356" i="4"/>
  <c r="AS356" i="4"/>
  <c r="AT356" i="4"/>
  <c r="AU356" i="4"/>
  <c r="AO357" i="4"/>
  <c r="AP357" i="4"/>
  <c r="AQ357" i="4"/>
  <c r="AR357" i="4"/>
  <c r="AS357" i="4"/>
  <c r="AT357" i="4"/>
  <c r="AU357" i="4"/>
  <c r="AO358" i="4"/>
  <c r="AP358" i="4"/>
  <c r="AQ358" i="4"/>
  <c r="AR358" i="4"/>
  <c r="AS358" i="4"/>
  <c r="AT358" i="4"/>
  <c r="AU358" i="4"/>
  <c r="AO359" i="4"/>
  <c r="AP359" i="4"/>
  <c r="AQ359" i="4"/>
  <c r="AR359" i="4"/>
  <c r="AS359" i="4"/>
  <c r="AT359" i="4"/>
  <c r="AU359" i="4"/>
  <c r="AO360" i="4"/>
  <c r="AP360" i="4"/>
  <c r="AQ360" i="4"/>
  <c r="AR360" i="4"/>
  <c r="AS360" i="4"/>
  <c r="AT360" i="4"/>
  <c r="AU360" i="4"/>
  <c r="AO361" i="4"/>
  <c r="AP361" i="4"/>
  <c r="AQ361" i="4"/>
  <c r="AR361" i="4"/>
  <c r="AS361" i="4"/>
  <c r="AT361" i="4"/>
  <c r="AU361" i="4"/>
  <c r="AO362" i="4"/>
  <c r="AP362" i="4"/>
  <c r="AQ362" i="4"/>
  <c r="AR362" i="4"/>
  <c r="AS362" i="4"/>
  <c r="AT362" i="4"/>
  <c r="AU362" i="4"/>
  <c r="AO363" i="4"/>
  <c r="AP363" i="4"/>
  <c r="AQ363" i="4"/>
  <c r="AR363" i="4"/>
  <c r="AS363" i="4"/>
  <c r="AT363" i="4"/>
  <c r="AU363" i="4"/>
  <c r="AO364" i="4"/>
  <c r="AP364" i="4"/>
  <c r="AQ364" i="4"/>
  <c r="AR364" i="4"/>
  <c r="AS364" i="4"/>
  <c r="AT364" i="4"/>
  <c r="AU364" i="4"/>
  <c r="AO365" i="4"/>
  <c r="AP365" i="4"/>
  <c r="AQ365" i="4"/>
  <c r="AR365" i="4"/>
  <c r="AS365" i="4"/>
  <c r="AT365" i="4"/>
  <c r="AU365" i="4"/>
  <c r="AO366" i="4"/>
  <c r="AP366" i="4"/>
  <c r="AQ366" i="4"/>
  <c r="AR366" i="4"/>
  <c r="AS366" i="4"/>
  <c r="AT366" i="4"/>
  <c r="AU366" i="4"/>
  <c r="AO367" i="4"/>
  <c r="AP367" i="4"/>
  <c r="AQ367" i="4"/>
  <c r="AR367" i="4"/>
  <c r="AS367" i="4"/>
  <c r="AT367" i="4"/>
  <c r="AU367" i="4"/>
  <c r="AO368" i="4"/>
  <c r="AP368" i="4"/>
  <c r="AQ368" i="4"/>
  <c r="AR368" i="4"/>
  <c r="AS368" i="4"/>
  <c r="AT368" i="4"/>
  <c r="AU368" i="4"/>
  <c r="AO369" i="4"/>
  <c r="AP369" i="4"/>
  <c r="AQ369" i="4"/>
  <c r="AR369" i="4"/>
  <c r="AS369" i="4"/>
  <c r="AT369" i="4"/>
  <c r="AU369" i="4"/>
  <c r="AO370" i="4"/>
  <c r="AP370" i="4"/>
  <c r="AQ370" i="4"/>
  <c r="AR370" i="4"/>
  <c r="AS370" i="4"/>
  <c r="AT370" i="4"/>
  <c r="AU370" i="4"/>
  <c r="AO371" i="4"/>
  <c r="AP371" i="4"/>
  <c r="AQ371" i="4"/>
  <c r="AR371" i="4"/>
  <c r="AS371" i="4"/>
  <c r="AT371" i="4"/>
  <c r="AU371" i="4"/>
  <c r="AO372" i="4"/>
  <c r="AP372" i="4"/>
  <c r="AQ372" i="4"/>
  <c r="AR372" i="4"/>
  <c r="AS372" i="4"/>
  <c r="AT372" i="4"/>
  <c r="AU372" i="4"/>
  <c r="AO373" i="4"/>
  <c r="AP373" i="4"/>
  <c r="AQ373" i="4"/>
  <c r="AR373" i="4"/>
  <c r="AS373" i="4"/>
  <c r="AT373" i="4"/>
  <c r="AU373" i="4"/>
  <c r="AO374" i="4"/>
  <c r="AP374" i="4"/>
  <c r="AQ374" i="4"/>
  <c r="AR374" i="4"/>
  <c r="AS374" i="4"/>
  <c r="AT374" i="4"/>
  <c r="AU374" i="4"/>
  <c r="AO375" i="4"/>
  <c r="AP375" i="4"/>
  <c r="AQ375" i="4"/>
  <c r="AR375" i="4"/>
  <c r="AS375" i="4"/>
  <c r="AT375" i="4"/>
  <c r="AU375" i="4"/>
  <c r="AO376" i="4"/>
  <c r="AP376" i="4"/>
  <c r="AQ376" i="4"/>
  <c r="AR376" i="4"/>
  <c r="AS376" i="4"/>
  <c r="AT376" i="4"/>
  <c r="AU376" i="4"/>
  <c r="AO377" i="4"/>
  <c r="AP377" i="4"/>
  <c r="AQ377" i="4"/>
  <c r="AR377" i="4"/>
  <c r="AS377" i="4"/>
  <c r="AT377" i="4"/>
  <c r="AU377" i="4"/>
  <c r="AO378" i="4"/>
  <c r="AP378" i="4"/>
  <c r="AQ378" i="4"/>
  <c r="AR378" i="4"/>
  <c r="AS378" i="4"/>
  <c r="AT378" i="4"/>
  <c r="AU378" i="4"/>
  <c r="AO379" i="4"/>
  <c r="AP379" i="4"/>
  <c r="AQ379" i="4"/>
  <c r="AR379" i="4"/>
  <c r="AS379" i="4"/>
  <c r="AT379" i="4"/>
  <c r="AU379" i="4"/>
  <c r="AO380" i="4"/>
  <c r="AP380" i="4"/>
  <c r="AQ380" i="4"/>
  <c r="AR380" i="4"/>
  <c r="AS380" i="4"/>
  <c r="AT380" i="4"/>
  <c r="AU380" i="4"/>
  <c r="AO381" i="4"/>
  <c r="AP381" i="4"/>
  <c r="AQ381" i="4"/>
  <c r="AR381" i="4"/>
  <c r="AS381" i="4"/>
  <c r="AT381" i="4"/>
  <c r="AU381" i="4"/>
  <c r="AO382" i="4"/>
  <c r="AP382" i="4"/>
  <c r="AQ382" i="4"/>
  <c r="AR382" i="4"/>
  <c r="AS382" i="4"/>
  <c r="AT382" i="4"/>
  <c r="AU382" i="4"/>
  <c r="AO383" i="4"/>
  <c r="AP383" i="4"/>
  <c r="AQ383" i="4"/>
  <c r="AR383" i="4"/>
  <c r="AS383" i="4"/>
  <c r="AT383" i="4"/>
  <c r="AU383" i="4"/>
  <c r="AO384" i="4"/>
  <c r="AP384" i="4"/>
  <c r="AQ384" i="4"/>
  <c r="AR384" i="4"/>
  <c r="AS384" i="4"/>
  <c r="AT384" i="4"/>
  <c r="AU384" i="4"/>
  <c r="AO385" i="4"/>
  <c r="AP385" i="4"/>
  <c r="AQ385" i="4"/>
  <c r="AR385" i="4"/>
  <c r="AS385" i="4"/>
  <c r="AT385" i="4"/>
  <c r="AU385" i="4"/>
  <c r="AO386" i="4"/>
  <c r="AP386" i="4"/>
  <c r="AQ386" i="4"/>
  <c r="AR386" i="4"/>
  <c r="AS386" i="4"/>
  <c r="AT386" i="4"/>
  <c r="AU386" i="4"/>
  <c r="AO387" i="4"/>
  <c r="AP387" i="4"/>
  <c r="AQ387" i="4"/>
  <c r="AR387" i="4"/>
  <c r="AS387" i="4"/>
  <c r="AT387" i="4"/>
  <c r="AU387" i="4"/>
  <c r="AO388" i="4"/>
  <c r="AP388" i="4"/>
  <c r="AQ388" i="4"/>
  <c r="AR388" i="4"/>
  <c r="AS388" i="4"/>
  <c r="AT388" i="4"/>
  <c r="AU388" i="4"/>
  <c r="AO389" i="4"/>
  <c r="AP389" i="4"/>
  <c r="AQ389" i="4"/>
  <c r="AR389" i="4"/>
  <c r="AS389" i="4"/>
  <c r="AT389" i="4"/>
  <c r="AU389" i="4"/>
  <c r="AO390" i="4"/>
  <c r="AP390" i="4"/>
  <c r="AQ390" i="4"/>
  <c r="AR390" i="4"/>
  <c r="AS390" i="4"/>
  <c r="AT390" i="4"/>
  <c r="AU390" i="4"/>
  <c r="AO391" i="4"/>
  <c r="AP391" i="4"/>
  <c r="AQ391" i="4"/>
  <c r="AR391" i="4"/>
  <c r="AS391" i="4"/>
  <c r="AT391" i="4"/>
  <c r="AU391" i="4"/>
  <c r="AO392" i="4"/>
  <c r="AP392" i="4"/>
  <c r="AQ392" i="4"/>
  <c r="AR392" i="4"/>
  <c r="AS392" i="4"/>
  <c r="AT392" i="4"/>
  <c r="AU392" i="4"/>
  <c r="AO393" i="4"/>
  <c r="AP393" i="4"/>
  <c r="AQ393" i="4"/>
  <c r="AR393" i="4"/>
  <c r="AS393" i="4"/>
  <c r="AT393" i="4"/>
  <c r="AU393" i="4"/>
  <c r="AO394" i="4"/>
  <c r="AP394" i="4"/>
  <c r="AQ394" i="4"/>
  <c r="AR394" i="4"/>
  <c r="AS394" i="4"/>
  <c r="AT394" i="4"/>
  <c r="AU394" i="4"/>
  <c r="AO395" i="4"/>
  <c r="AP395" i="4"/>
  <c r="AQ395" i="4"/>
  <c r="AR395" i="4"/>
  <c r="AS395" i="4"/>
  <c r="AT395" i="4"/>
  <c r="AU395" i="4"/>
  <c r="AO396" i="4"/>
  <c r="AP396" i="4"/>
  <c r="AQ396" i="4"/>
  <c r="AR396" i="4"/>
  <c r="AS396" i="4"/>
  <c r="AT396" i="4"/>
  <c r="AU396" i="4"/>
  <c r="AO397" i="4"/>
  <c r="AP397" i="4"/>
  <c r="AQ397" i="4"/>
  <c r="AR397" i="4"/>
  <c r="AS397" i="4"/>
  <c r="AT397" i="4"/>
  <c r="AU397" i="4"/>
  <c r="AO398" i="4"/>
  <c r="AP398" i="4"/>
  <c r="AQ398" i="4"/>
  <c r="AR398" i="4"/>
  <c r="AS398" i="4"/>
  <c r="AT398" i="4"/>
  <c r="AU398" i="4"/>
  <c r="AO399" i="4"/>
  <c r="AP399" i="4"/>
  <c r="AQ399" i="4"/>
  <c r="AR399" i="4"/>
  <c r="AS399" i="4"/>
  <c r="AT399" i="4"/>
  <c r="AU399" i="4"/>
  <c r="AO400" i="4"/>
  <c r="AP400" i="4"/>
  <c r="AQ400" i="4"/>
  <c r="AR400" i="4"/>
  <c r="AS400" i="4"/>
  <c r="AT400" i="4"/>
  <c r="AU400" i="4"/>
  <c r="AO401" i="4"/>
  <c r="AP401" i="4"/>
  <c r="AQ401" i="4"/>
  <c r="AR401" i="4"/>
  <c r="AS401" i="4"/>
  <c r="AT401" i="4"/>
  <c r="AU401" i="4"/>
  <c r="AO402" i="4"/>
  <c r="AP402" i="4"/>
  <c r="AQ402" i="4"/>
  <c r="AR402" i="4"/>
  <c r="AS402" i="4"/>
  <c r="AT402" i="4"/>
  <c r="AU402" i="4"/>
  <c r="AO403" i="4"/>
  <c r="AP403" i="4"/>
  <c r="AQ403" i="4"/>
  <c r="AR403" i="4"/>
  <c r="AS403" i="4"/>
  <c r="AT403" i="4"/>
  <c r="AU403" i="4"/>
  <c r="AO404" i="4"/>
  <c r="AP404" i="4"/>
  <c r="AQ404" i="4"/>
  <c r="AR404" i="4"/>
  <c r="AS404" i="4"/>
  <c r="AT404" i="4"/>
  <c r="AU404" i="4"/>
  <c r="AO405" i="4"/>
  <c r="AP405" i="4"/>
  <c r="AQ405" i="4"/>
  <c r="AR405" i="4"/>
  <c r="AS405" i="4"/>
  <c r="AT405" i="4"/>
  <c r="AU405" i="4"/>
  <c r="AO406" i="4"/>
  <c r="AP406" i="4"/>
  <c r="AQ406" i="4"/>
  <c r="AR406" i="4"/>
  <c r="AS406" i="4"/>
  <c r="AT406" i="4"/>
  <c r="AU406" i="4"/>
  <c r="AO407" i="4"/>
  <c r="AP407" i="4"/>
  <c r="AQ407" i="4"/>
  <c r="AR407" i="4"/>
  <c r="AS407" i="4"/>
  <c r="AT407" i="4"/>
  <c r="AU407" i="4"/>
  <c r="AO408" i="4"/>
  <c r="AP408" i="4"/>
  <c r="AQ408" i="4"/>
  <c r="AR408" i="4"/>
  <c r="AS408" i="4"/>
  <c r="AT408" i="4"/>
  <c r="AU408" i="4"/>
  <c r="AO409" i="4"/>
  <c r="AP409" i="4"/>
  <c r="AQ409" i="4"/>
  <c r="AR409" i="4"/>
  <c r="AS409" i="4"/>
  <c r="AT409" i="4"/>
  <c r="AU409" i="4"/>
  <c r="AO410" i="4"/>
  <c r="AP410" i="4"/>
  <c r="AQ410" i="4"/>
  <c r="AR410" i="4"/>
  <c r="AS410" i="4"/>
  <c r="AT410" i="4"/>
  <c r="AU410" i="4"/>
  <c r="AO411" i="4"/>
  <c r="AP411" i="4"/>
  <c r="AQ411" i="4"/>
  <c r="AR411" i="4"/>
  <c r="AS411" i="4"/>
  <c r="AT411" i="4"/>
  <c r="AU411" i="4"/>
  <c r="AO412" i="4"/>
  <c r="AP412" i="4"/>
  <c r="AQ412" i="4"/>
  <c r="AR412" i="4"/>
  <c r="AS412" i="4"/>
  <c r="AT412" i="4"/>
  <c r="AU412" i="4"/>
  <c r="AO413" i="4"/>
  <c r="AP413" i="4"/>
  <c r="AQ413" i="4"/>
  <c r="AR413" i="4"/>
  <c r="AS413" i="4"/>
  <c r="AT413" i="4"/>
  <c r="AU413" i="4"/>
  <c r="AO414" i="4"/>
  <c r="AP414" i="4"/>
  <c r="AQ414" i="4"/>
  <c r="AR414" i="4"/>
  <c r="AS414" i="4"/>
  <c r="AT414" i="4"/>
  <c r="AU414" i="4"/>
  <c r="AO415" i="4"/>
  <c r="AP415" i="4"/>
  <c r="AQ415" i="4"/>
  <c r="AR415" i="4"/>
  <c r="AS415" i="4"/>
  <c r="AT415" i="4"/>
  <c r="AU415" i="4"/>
  <c r="AO416" i="4"/>
  <c r="AP416" i="4"/>
  <c r="AQ416" i="4"/>
  <c r="AR416" i="4"/>
  <c r="AS416" i="4"/>
  <c r="AT416" i="4"/>
  <c r="AU416" i="4"/>
  <c r="AO417" i="4"/>
  <c r="AP417" i="4"/>
  <c r="AQ417" i="4"/>
  <c r="AR417" i="4"/>
  <c r="AS417" i="4"/>
  <c r="AT417" i="4"/>
  <c r="AU417" i="4"/>
  <c r="AO418" i="4"/>
  <c r="AP418" i="4"/>
  <c r="AQ418" i="4"/>
  <c r="AR418" i="4"/>
  <c r="AS418" i="4"/>
  <c r="AT418" i="4"/>
  <c r="AU418" i="4"/>
  <c r="AO419" i="4"/>
  <c r="AP419" i="4"/>
  <c r="AQ419" i="4"/>
  <c r="AR419" i="4"/>
  <c r="AS419" i="4"/>
  <c r="AT419" i="4"/>
  <c r="AU419" i="4"/>
  <c r="AO420" i="4"/>
  <c r="AP420" i="4"/>
  <c r="AQ420" i="4"/>
  <c r="AR420" i="4"/>
  <c r="AS420" i="4"/>
  <c r="AT420" i="4"/>
  <c r="AU420" i="4"/>
  <c r="AO421" i="4"/>
  <c r="AP421" i="4"/>
  <c r="AQ421" i="4"/>
  <c r="AR421" i="4"/>
  <c r="AS421" i="4"/>
  <c r="AT421" i="4"/>
  <c r="AU421" i="4"/>
  <c r="AO422" i="4"/>
  <c r="AP422" i="4"/>
  <c r="AQ422" i="4"/>
  <c r="AR422" i="4"/>
  <c r="AS422" i="4"/>
  <c r="AT422" i="4"/>
  <c r="AU422" i="4"/>
  <c r="AO423" i="4"/>
  <c r="AP423" i="4"/>
  <c r="AQ423" i="4"/>
  <c r="AR423" i="4"/>
  <c r="AS423" i="4"/>
  <c r="AT423" i="4"/>
  <c r="AU423" i="4"/>
  <c r="AO424" i="4"/>
  <c r="AP424" i="4"/>
  <c r="AQ424" i="4"/>
  <c r="AR424" i="4"/>
  <c r="AS424" i="4"/>
  <c r="AT424" i="4"/>
  <c r="AU424" i="4"/>
  <c r="AO425" i="4"/>
  <c r="AP425" i="4"/>
  <c r="AQ425" i="4"/>
  <c r="AR425" i="4"/>
  <c r="AS425" i="4"/>
  <c r="AT425" i="4"/>
  <c r="AU425" i="4"/>
  <c r="AO426" i="4"/>
  <c r="AP426" i="4"/>
  <c r="AQ426" i="4"/>
  <c r="AR426" i="4"/>
  <c r="AS426" i="4"/>
  <c r="AT426" i="4"/>
  <c r="AU426" i="4"/>
  <c r="AO427" i="4"/>
  <c r="AP427" i="4"/>
  <c r="AQ427" i="4"/>
  <c r="AR427" i="4"/>
  <c r="AS427" i="4"/>
  <c r="AT427" i="4"/>
  <c r="AU427" i="4"/>
  <c r="AO428" i="4"/>
  <c r="AP428" i="4"/>
  <c r="AQ428" i="4"/>
  <c r="AR428" i="4"/>
  <c r="AS428" i="4"/>
  <c r="AT428" i="4"/>
  <c r="AU428" i="4"/>
  <c r="AO429" i="4"/>
  <c r="AP429" i="4"/>
  <c r="AQ429" i="4"/>
  <c r="AR429" i="4"/>
  <c r="AS429" i="4"/>
  <c r="AT429" i="4"/>
  <c r="AU429" i="4"/>
  <c r="AO430" i="4"/>
  <c r="AP430" i="4"/>
  <c r="AQ430" i="4"/>
  <c r="AR430" i="4"/>
  <c r="AS430" i="4"/>
  <c r="AT430" i="4"/>
  <c r="AU430" i="4"/>
  <c r="AO431" i="4"/>
  <c r="AP431" i="4"/>
  <c r="AQ431" i="4"/>
  <c r="AR431" i="4"/>
  <c r="AS431" i="4"/>
  <c r="AT431" i="4"/>
  <c r="AU431" i="4"/>
  <c r="AO432" i="4"/>
  <c r="AP432" i="4"/>
  <c r="AQ432" i="4"/>
  <c r="AR432" i="4"/>
  <c r="AS432" i="4"/>
  <c r="AT432" i="4"/>
  <c r="AU432" i="4"/>
  <c r="AO433" i="4"/>
  <c r="AP433" i="4"/>
  <c r="AQ433" i="4"/>
  <c r="AR433" i="4"/>
  <c r="AS433" i="4"/>
  <c r="AT433" i="4"/>
  <c r="AU433" i="4"/>
  <c r="AO434" i="4"/>
  <c r="AP434" i="4"/>
  <c r="AQ434" i="4"/>
  <c r="AR434" i="4"/>
  <c r="AS434" i="4"/>
  <c r="AT434" i="4"/>
  <c r="AU434" i="4"/>
  <c r="AO435" i="4"/>
  <c r="AP435" i="4"/>
  <c r="AQ435" i="4"/>
  <c r="AR435" i="4"/>
  <c r="AS435" i="4"/>
  <c r="AT435" i="4"/>
  <c r="AU435" i="4"/>
  <c r="AO436" i="4"/>
  <c r="AP436" i="4"/>
  <c r="AQ436" i="4"/>
  <c r="AR436" i="4"/>
  <c r="AS436" i="4"/>
  <c r="AT436" i="4"/>
  <c r="AU436" i="4"/>
  <c r="AO437" i="4"/>
  <c r="AP437" i="4"/>
  <c r="AQ437" i="4"/>
  <c r="AR437" i="4"/>
  <c r="AS437" i="4"/>
  <c r="AT437" i="4"/>
  <c r="AU437" i="4"/>
  <c r="AO438" i="4"/>
  <c r="AP438" i="4"/>
  <c r="AQ438" i="4"/>
  <c r="AR438" i="4"/>
  <c r="AS438" i="4"/>
  <c r="AT438" i="4"/>
  <c r="AU438" i="4"/>
  <c r="AO439" i="4"/>
  <c r="AP439" i="4"/>
  <c r="AQ439" i="4"/>
  <c r="AR439" i="4"/>
  <c r="AS439" i="4"/>
  <c r="AT439" i="4"/>
  <c r="AU439" i="4"/>
  <c r="AO440" i="4"/>
  <c r="AP440" i="4"/>
  <c r="AQ440" i="4"/>
  <c r="AR440" i="4"/>
  <c r="AS440" i="4"/>
  <c r="AT440" i="4"/>
  <c r="AU440" i="4"/>
  <c r="AO441" i="4"/>
  <c r="AP441" i="4"/>
  <c r="AQ441" i="4"/>
  <c r="AR441" i="4"/>
  <c r="AS441" i="4"/>
  <c r="AT441" i="4"/>
  <c r="AU441" i="4"/>
  <c r="AO442" i="4"/>
  <c r="AP442" i="4"/>
  <c r="AQ442" i="4"/>
  <c r="AR442" i="4"/>
  <c r="AS442" i="4"/>
  <c r="AT442" i="4"/>
  <c r="AU442" i="4"/>
  <c r="AO443" i="4"/>
  <c r="AP443" i="4"/>
  <c r="AQ443" i="4"/>
  <c r="AR443" i="4"/>
  <c r="AS443" i="4"/>
  <c r="AT443" i="4"/>
  <c r="AU443" i="4"/>
  <c r="AO444" i="4"/>
  <c r="AP444" i="4"/>
  <c r="AQ444" i="4"/>
  <c r="AR444" i="4"/>
  <c r="AS444" i="4"/>
  <c r="AT444" i="4"/>
  <c r="AU444" i="4"/>
  <c r="AO445" i="4"/>
  <c r="AP445" i="4"/>
  <c r="AQ445" i="4"/>
  <c r="AR445" i="4"/>
  <c r="AS445" i="4"/>
  <c r="AT445" i="4"/>
  <c r="AU445" i="4"/>
  <c r="AO446" i="4"/>
  <c r="AP446" i="4"/>
  <c r="AQ446" i="4"/>
  <c r="AR446" i="4"/>
  <c r="AS446" i="4"/>
  <c r="AT446" i="4"/>
  <c r="AU446" i="4"/>
  <c r="AO447" i="4"/>
  <c r="AP447" i="4"/>
  <c r="AQ447" i="4"/>
  <c r="AR447" i="4"/>
  <c r="AS447" i="4"/>
  <c r="AT447" i="4"/>
  <c r="AU447" i="4"/>
  <c r="AO448" i="4"/>
  <c r="AP448" i="4"/>
  <c r="AQ448" i="4"/>
  <c r="AR448" i="4"/>
  <c r="AS448" i="4"/>
  <c r="AT448" i="4"/>
  <c r="AU448" i="4"/>
  <c r="AO449" i="4"/>
  <c r="AP449" i="4"/>
  <c r="AQ449" i="4"/>
  <c r="AR449" i="4"/>
  <c r="AS449" i="4"/>
  <c r="AT449" i="4"/>
  <c r="AU449" i="4"/>
  <c r="AO450" i="4"/>
  <c r="AP450" i="4"/>
  <c r="AQ450" i="4"/>
  <c r="AR450" i="4"/>
  <c r="AS450" i="4"/>
  <c r="AT450" i="4"/>
  <c r="AU450" i="4"/>
  <c r="AO451" i="4"/>
  <c r="AP451" i="4"/>
  <c r="AQ451" i="4"/>
  <c r="AR451" i="4"/>
  <c r="AS451" i="4"/>
  <c r="AT451" i="4"/>
  <c r="AU451" i="4"/>
  <c r="AO452" i="4"/>
  <c r="AP452" i="4"/>
  <c r="AQ452" i="4"/>
  <c r="AR452" i="4"/>
  <c r="AS452" i="4"/>
  <c r="AT452" i="4"/>
  <c r="AU452" i="4"/>
  <c r="AO453" i="4"/>
  <c r="AP453" i="4"/>
  <c r="AQ453" i="4"/>
  <c r="AR453" i="4"/>
  <c r="AS453" i="4"/>
  <c r="AT453" i="4"/>
  <c r="AU453" i="4"/>
  <c r="AO454" i="4"/>
  <c r="AP454" i="4"/>
  <c r="AQ454" i="4"/>
  <c r="AR454" i="4"/>
  <c r="AS454" i="4"/>
  <c r="AT454" i="4"/>
  <c r="AU454" i="4"/>
  <c r="AO455" i="4"/>
  <c r="AP455" i="4"/>
  <c r="AQ455" i="4"/>
  <c r="AR455" i="4"/>
  <c r="AS455" i="4"/>
  <c r="AT455" i="4"/>
  <c r="AU455" i="4"/>
  <c r="AO456" i="4"/>
  <c r="AP456" i="4"/>
  <c r="AQ456" i="4"/>
  <c r="AR456" i="4"/>
  <c r="AS456" i="4"/>
  <c r="AT456" i="4"/>
  <c r="AU456" i="4"/>
  <c r="AO457" i="4"/>
  <c r="AP457" i="4"/>
  <c r="AQ457" i="4"/>
  <c r="AR457" i="4"/>
  <c r="AS457" i="4"/>
  <c r="AT457" i="4"/>
  <c r="AU457" i="4"/>
  <c r="AO458" i="4"/>
  <c r="AP458" i="4"/>
  <c r="AQ458" i="4"/>
  <c r="AR458" i="4"/>
  <c r="AS458" i="4"/>
  <c r="AT458" i="4"/>
  <c r="AU458" i="4"/>
  <c r="AO459" i="4"/>
  <c r="AP459" i="4"/>
  <c r="AQ459" i="4"/>
  <c r="AR459" i="4"/>
  <c r="AS459" i="4"/>
  <c r="AT459" i="4"/>
  <c r="AU459" i="4"/>
  <c r="AO460" i="4"/>
  <c r="AP460" i="4"/>
  <c r="AQ460" i="4"/>
  <c r="AR460" i="4"/>
  <c r="AS460" i="4"/>
  <c r="AT460" i="4"/>
  <c r="AU460" i="4"/>
  <c r="AO461" i="4"/>
  <c r="AP461" i="4"/>
  <c r="AQ461" i="4"/>
  <c r="AR461" i="4"/>
  <c r="AS461" i="4"/>
  <c r="AT461" i="4"/>
  <c r="AU461" i="4"/>
  <c r="AO462" i="4"/>
  <c r="AP462" i="4"/>
  <c r="AQ462" i="4"/>
  <c r="AR462" i="4"/>
  <c r="AS462" i="4"/>
  <c r="AT462" i="4"/>
  <c r="AU462" i="4"/>
  <c r="AO463" i="4"/>
  <c r="AP463" i="4"/>
  <c r="AQ463" i="4"/>
  <c r="AR463" i="4"/>
  <c r="AS463" i="4"/>
  <c r="AT463" i="4"/>
  <c r="AU463" i="4"/>
  <c r="AO464" i="4"/>
  <c r="AP464" i="4"/>
  <c r="AQ464" i="4"/>
  <c r="AR464" i="4"/>
  <c r="AS464" i="4"/>
  <c r="AT464" i="4"/>
  <c r="AU464" i="4"/>
  <c r="AO465" i="4"/>
  <c r="AP465" i="4"/>
  <c r="AQ465" i="4"/>
  <c r="AR465" i="4"/>
  <c r="AS465" i="4"/>
  <c r="AT465" i="4"/>
  <c r="AU465" i="4"/>
  <c r="AO466" i="4"/>
  <c r="AP466" i="4"/>
  <c r="AQ466" i="4"/>
  <c r="AR466" i="4"/>
  <c r="AS466" i="4"/>
  <c r="AT466" i="4"/>
  <c r="AU466" i="4"/>
  <c r="AO467" i="4"/>
  <c r="AP467" i="4"/>
  <c r="AQ467" i="4"/>
  <c r="AR467" i="4"/>
  <c r="AS467" i="4"/>
  <c r="AT467" i="4"/>
  <c r="AU467" i="4"/>
  <c r="AO468" i="4"/>
  <c r="AP468" i="4"/>
  <c r="AQ468" i="4"/>
  <c r="AR468" i="4"/>
  <c r="AS468" i="4"/>
  <c r="AT468" i="4"/>
  <c r="AU468" i="4"/>
  <c r="AO469" i="4"/>
  <c r="AP469" i="4"/>
  <c r="AQ469" i="4"/>
  <c r="AR469" i="4"/>
  <c r="AS469" i="4"/>
  <c r="AT469" i="4"/>
  <c r="AU469" i="4"/>
  <c r="AO470" i="4"/>
  <c r="AP470" i="4"/>
  <c r="AQ470" i="4"/>
  <c r="AR470" i="4"/>
  <c r="AS470" i="4"/>
  <c r="AT470" i="4"/>
  <c r="AU470" i="4"/>
  <c r="AO471" i="4"/>
  <c r="AP471" i="4"/>
  <c r="AQ471" i="4"/>
  <c r="AR471" i="4"/>
  <c r="AS471" i="4"/>
  <c r="AT471" i="4"/>
  <c r="AU471" i="4"/>
  <c r="AO472" i="4"/>
  <c r="AP472" i="4"/>
  <c r="AQ472" i="4"/>
  <c r="AR472" i="4"/>
  <c r="AS472" i="4"/>
  <c r="AT472" i="4"/>
  <c r="AU472" i="4"/>
  <c r="AO473" i="4"/>
  <c r="AP473" i="4"/>
  <c r="AQ473" i="4"/>
  <c r="AR473" i="4"/>
  <c r="AS473" i="4"/>
  <c r="AT473" i="4"/>
  <c r="AU473" i="4"/>
  <c r="AO474" i="4"/>
  <c r="AP474" i="4"/>
  <c r="AQ474" i="4"/>
  <c r="AR474" i="4"/>
  <c r="AS474" i="4"/>
  <c r="AT474" i="4"/>
  <c r="AU474" i="4"/>
  <c r="AO475" i="4"/>
  <c r="AP475" i="4"/>
  <c r="AQ475" i="4"/>
  <c r="AR475" i="4"/>
  <c r="AS475" i="4"/>
  <c r="AT475" i="4"/>
  <c r="AU475" i="4"/>
  <c r="AO476" i="4"/>
  <c r="AP476" i="4"/>
  <c r="AQ476" i="4"/>
  <c r="AR476" i="4"/>
  <c r="AS476" i="4"/>
  <c r="AT476" i="4"/>
  <c r="AU476" i="4"/>
  <c r="AO477" i="4"/>
  <c r="AP477" i="4"/>
  <c r="AQ477" i="4"/>
  <c r="AR477" i="4"/>
  <c r="AS477" i="4"/>
  <c r="AT477" i="4"/>
  <c r="AU477" i="4"/>
  <c r="AO478" i="4"/>
  <c r="AP478" i="4"/>
  <c r="AQ478" i="4"/>
  <c r="AR478" i="4"/>
  <c r="AS478" i="4"/>
  <c r="AT478" i="4"/>
  <c r="AU478" i="4"/>
  <c r="AO479" i="4"/>
  <c r="AP479" i="4"/>
  <c r="AQ479" i="4"/>
  <c r="AR479" i="4"/>
  <c r="AS479" i="4"/>
  <c r="AT479" i="4"/>
  <c r="AU479" i="4"/>
  <c r="AO480" i="4"/>
  <c r="AP480" i="4"/>
  <c r="AQ480" i="4"/>
  <c r="AR480" i="4"/>
  <c r="AS480" i="4"/>
  <c r="AT480" i="4"/>
  <c r="AU480" i="4"/>
  <c r="AO481" i="4"/>
  <c r="AP481" i="4"/>
  <c r="AQ481" i="4"/>
  <c r="AR481" i="4"/>
  <c r="AS481" i="4"/>
  <c r="AT481" i="4"/>
  <c r="AU481" i="4"/>
  <c r="AO482" i="4"/>
  <c r="AP482" i="4"/>
  <c r="AQ482" i="4"/>
  <c r="AR482" i="4"/>
  <c r="AS482" i="4"/>
  <c r="AT482" i="4"/>
  <c r="AU482" i="4"/>
  <c r="AO483" i="4"/>
  <c r="AP483" i="4"/>
  <c r="AQ483" i="4"/>
  <c r="AR483" i="4"/>
  <c r="AS483" i="4"/>
  <c r="AT483" i="4"/>
  <c r="AU483" i="4"/>
  <c r="AO484" i="4"/>
  <c r="AP484" i="4"/>
  <c r="AQ484" i="4"/>
  <c r="AR484" i="4"/>
  <c r="AS484" i="4"/>
  <c r="AT484" i="4"/>
  <c r="AU484" i="4"/>
  <c r="AO485" i="4"/>
  <c r="AP485" i="4"/>
  <c r="AQ485" i="4"/>
  <c r="AR485" i="4"/>
  <c r="AS485" i="4"/>
  <c r="AT485" i="4"/>
  <c r="AU485" i="4"/>
  <c r="AO486" i="4"/>
  <c r="AP486" i="4"/>
  <c r="AQ486" i="4"/>
  <c r="AR486" i="4"/>
  <c r="AS486" i="4"/>
  <c r="AT486" i="4"/>
  <c r="AU486" i="4"/>
  <c r="AO487" i="4"/>
  <c r="AP487" i="4"/>
  <c r="AQ487" i="4"/>
  <c r="AR487" i="4"/>
  <c r="AS487" i="4"/>
  <c r="AT487" i="4"/>
  <c r="AU487" i="4"/>
  <c r="AO488" i="4"/>
  <c r="AP488" i="4"/>
  <c r="AQ488" i="4"/>
  <c r="AR488" i="4"/>
  <c r="AS488" i="4"/>
  <c r="AT488" i="4"/>
  <c r="AU488" i="4"/>
  <c r="AO489" i="4"/>
  <c r="AP489" i="4"/>
  <c r="AQ489" i="4"/>
  <c r="AR489" i="4"/>
  <c r="AS489" i="4"/>
  <c r="AT489" i="4"/>
  <c r="AU489" i="4"/>
  <c r="AO490" i="4"/>
  <c r="AP490" i="4"/>
  <c r="AQ490" i="4"/>
  <c r="AR490" i="4"/>
  <c r="AS490" i="4"/>
  <c r="AT490" i="4"/>
  <c r="AU490" i="4"/>
  <c r="AO491" i="4"/>
  <c r="AP491" i="4"/>
  <c r="AQ491" i="4"/>
  <c r="AR491" i="4"/>
  <c r="AS491" i="4"/>
  <c r="AT491" i="4"/>
  <c r="AU491" i="4"/>
  <c r="AO492" i="4"/>
  <c r="AP492" i="4"/>
  <c r="AQ492" i="4"/>
  <c r="AR492" i="4"/>
  <c r="AS492" i="4"/>
  <c r="AT492" i="4"/>
  <c r="AU492" i="4"/>
  <c r="AO493" i="4"/>
  <c r="AP493" i="4"/>
  <c r="AQ493" i="4"/>
  <c r="AR493" i="4"/>
  <c r="AS493" i="4"/>
  <c r="AT493" i="4"/>
  <c r="AU493" i="4"/>
  <c r="AO494" i="4"/>
  <c r="AP494" i="4"/>
  <c r="AQ494" i="4"/>
  <c r="AR494" i="4"/>
  <c r="AS494" i="4"/>
  <c r="AT494" i="4"/>
  <c r="AU494" i="4"/>
  <c r="AO495" i="4"/>
  <c r="AP495" i="4"/>
  <c r="AQ495" i="4"/>
  <c r="AR495" i="4"/>
  <c r="AS495" i="4"/>
  <c r="AT495" i="4"/>
  <c r="AU495" i="4"/>
  <c r="AO496" i="4"/>
  <c r="AP496" i="4"/>
  <c r="AQ496" i="4"/>
  <c r="AR496" i="4"/>
  <c r="AS496" i="4"/>
  <c r="AT496" i="4"/>
  <c r="AU496" i="4"/>
  <c r="AO497" i="4"/>
  <c r="AP497" i="4"/>
  <c r="AQ497" i="4"/>
  <c r="AR497" i="4"/>
  <c r="AS497" i="4"/>
  <c r="AT497" i="4"/>
  <c r="AU497" i="4"/>
  <c r="AO498" i="4"/>
  <c r="AP498" i="4"/>
  <c r="AQ498" i="4"/>
  <c r="AR498" i="4"/>
  <c r="AS498" i="4"/>
  <c r="AT498" i="4"/>
  <c r="AU498" i="4"/>
  <c r="AO499" i="4"/>
  <c r="AP499" i="4"/>
  <c r="AQ499" i="4"/>
  <c r="AR499" i="4"/>
  <c r="AS499" i="4"/>
  <c r="AT499" i="4"/>
  <c r="AU499" i="4"/>
  <c r="AO500" i="4"/>
  <c r="AP500" i="4"/>
  <c r="AQ500" i="4"/>
  <c r="AR500" i="4"/>
  <c r="AS500" i="4"/>
  <c r="AT500" i="4"/>
  <c r="AU500" i="4"/>
  <c r="AO501" i="4"/>
  <c r="AP501" i="4"/>
  <c r="AQ501" i="4"/>
  <c r="AR501" i="4"/>
  <c r="AS501" i="4"/>
  <c r="AT501" i="4"/>
  <c r="AU501" i="4"/>
  <c r="AO502" i="4"/>
  <c r="AP502" i="4"/>
  <c r="AQ502" i="4"/>
  <c r="AR502" i="4"/>
  <c r="AS502" i="4"/>
  <c r="AT502" i="4"/>
  <c r="AU502" i="4"/>
  <c r="AO503" i="4"/>
  <c r="AP503" i="4"/>
  <c r="AQ503" i="4"/>
  <c r="AR503" i="4"/>
  <c r="AS503" i="4"/>
  <c r="AT503" i="4"/>
  <c r="AU503" i="4"/>
  <c r="AO504" i="4"/>
  <c r="AP504" i="4"/>
  <c r="AQ504" i="4"/>
  <c r="AR504" i="4"/>
  <c r="AS504" i="4"/>
  <c r="AT504" i="4"/>
  <c r="AU504" i="4"/>
  <c r="AO505" i="4"/>
  <c r="AP505" i="4"/>
  <c r="AQ505" i="4"/>
  <c r="AR505" i="4"/>
  <c r="AS505" i="4"/>
  <c r="AT505" i="4"/>
  <c r="AU505" i="4"/>
  <c r="AO506" i="4"/>
  <c r="AP506" i="4"/>
  <c r="AQ506" i="4"/>
  <c r="AR506" i="4"/>
  <c r="AS506" i="4"/>
  <c r="AT506" i="4"/>
  <c r="AU506" i="4"/>
  <c r="AO507" i="4"/>
  <c r="AP507" i="4"/>
  <c r="AQ507" i="4"/>
  <c r="AR507" i="4"/>
  <c r="AS507" i="4"/>
  <c r="AT507" i="4"/>
  <c r="AU507" i="4"/>
  <c r="AO508" i="4"/>
  <c r="AP508" i="4"/>
  <c r="AQ508" i="4"/>
  <c r="AR508" i="4"/>
  <c r="AS508" i="4"/>
  <c r="AT508" i="4"/>
  <c r="AU508" i="4"/>
  <c r="AO509" i="4"/>
  <c r="AP509" i="4"/>
  <c r="AQ509" i="4"/>
  <c r="AR509" i="4"/>
  <c r="AS509" i="4"/>
  <c r="AT509" i="4"/>
  <c r="AU509" i="4"/>
  <c r="AO510" i="4"/>
  <c r="AP510" i="4"/>
  <c r="AQ510" i="4"/>
  <c r="AR510" i="4"/>
  <c r="AS510" i="4"/>
  <c r="AT510" i="4"/>
  <c r="AU510" i="4"/>
  <c r="AO511" i="4"/>
  <c r="AP511" i="4"/>
  <c r="AQ511" i="4"/>
  <c r="AR511" i="4"/>
  <c r="AS511" i="4"/>
  <c r="AT511" i="4"/>
  <c r="AU511" i="4"/>
  <c r="AO512" i="4"/>
  <c r="AP512" i="4"/>
  <c r="AQ512" i="4"/>
  <c r="AR512" i="4"/>
  <c r="AS512" i="4"/>
  <c r="AT512" i="4"/>
  <c r="AU512" i="4"/>
  <c r="AO513" i="4"/>
  <c r="AP513" i="4"/>
  <c r="AQ513" i="4"/>
  <c r="AR513" i="4"/>
  <c r="AS513" i="4"/>
  <c r="AT513" i="4"/>
  <c r="AU513" i="4"/>
  <c r="AO514" i="4"/>
  <c r="AP514" i="4"/>
  <c r="AQ514" i="4"/>
  <c r="AR514" i="4"/>
  <c r="AS514" i="4"/>
  <c r="AT514" i="4"/>
  <c r="AU514" i="4"/>
  <c r="AO515" i="4"/>
  <c r="AP515" i="4"/>
  <c r="AQ515" i="4"/>
  <c r="AR515" i="4"/>
  <c r="AS515" i="4"/>
  <c r="AT515" i="4"/>
  <c r="AU515" i="4"/>
  <c r="AO516" i="4"/>
  <c r="AP516" i="4"/>
  <c r="AQ516" i="4"/>
  <c r="AR516" i="4"/>
  <c r="AS516" i="4"/>
  <c r="AT516" i="4"/>
  <c r="AU516" i="4"/>
  <c r="AO517" i="4"/>
  <c r="AP517" i="4"/>
  <c r="AQ517" i="4"/>
  <c r="AR517" i="4"/>
  <c r="AS517" i="4"/>
  <c r="AT517" i="4"/>
  <c r="AU517" i="4"/>
  <c r="AO518" i="4"/>
  <c r="AP518" i="4"/>
  <c r="AQ518" i="4"/>
  <c r="AR518" i="4"/>
  <c r="AS518" i="4"/>
  <c r="AT518" i="4"/>
  <c r="AU518" i="4"/>
  <c r="AO519" i="4"/>
  <c r="AP519" i="4"/>
  <c r="AQ519" i="4"/>
  <c r="AR519" i="4"/>
  <c r="AS519" i="4"/>
  <c r="AT519" i="4"/>
  <c r="AU519" i="4"/>
  <c r="AO520" i="4"/>
  <c r="AP520" i="4"/>
  <c r="AQ520" i="4"/>
  <c r="AR520" i="4"/>
  <c r="AS520" i="4"/>
  <c r="AT520" i="4"/>
  <c r="AU520" i="4"/>
  <c r="AO521" i="4"/>
  <c r="AP521" i="4"/>
  <c r="AQ521" i="4"/>
  <c r="AR521" i="4"/>
  <c r="AS521" i="4"/>
  <c r="AT521" i="4"/>
  <c r="AU521" i="4"/>
  <c r="AO522" i="4"/>
  <c r="AP522" i="4"/>
  <c r="AQ522" i="4"/>
  <c r="AR522" i="4"/>
  <c r="AS522" i="4"/>
  <c r="AT522" i="4"/>
  <c r="AU522" i="4"/>
  <c r="AO523" i="4"/>
  <c r="AP523" i="4"/>
  <c r="AQ523" i="4"/>
  <c r="AR523" i="4"/>
  <c r="AS523" i="4"/>
  <c r="AT523" i="4"/>
  <c r="AU523" i="4"/>
  <c r="AO524" i="4"/>
  <c r="AP524" i="4"/>
  <c r="AQ524" i="4"/>
  <c r="AR524" i="4"/>
  <c r="AS524" i="4"/>
  <c r="AT524" i="4"/>
  <c r="AU524" i="4"/>
  <c r="AO525" i="4"/>
  <c r="AP525" i="4"/>
  <c r="AQ525" i="4"/>
  <c r="AR525" i="4"/>
  <c r="AS525" i="4"/>
  <c r="AT525" i="4"/>
  <c r="AU525" i="4"/>
  <c r="AO526" i="4"/>
  <c r="AP526" i="4"/>
  <c r="AQ526" i="4"/>
  <c r="AR526" i="4"/>
  <c r="AS526" i="4"/>
  <c r="AT526" i="4"/>
  <c r="AU526" i="4"/>
  <c r="AO527" i="4"/>
  <c r="AP527" i="4"/>
  <c r="AQ527" i="4"/>
  <c r="AR527" i="4"/>
  <c r="AS527" i="4"/>
  <c r="AT527" i="4"/>
  <c r="AU527" i="4"/>
  <c r="AO528" i="4"/>
  <c r="AP528" i="4"/>
  <c r="AQ528" i="4"/>
  <c r="AR528" i="4"/>
  <c r="AS528" i="4"/>
  <c r="AT528" i="4"/>
  <c r="AU528" i="4"/>
  <c r="AO529" i="4"/>
  <c r="AP529" i="4"/>
  <c r="AQ529" i="4"/>
  <c r="AR529" i="4"/>
  <c r="AS529" i="4"/>
  <c r="AT529" i="4"/>
  <c r="AU529" i="4"/>
  <c r="AO530" i="4"/>
  <c r="AP530" i="4"/>
  <c r="AQ530" i="4"/>
  <c r="AR530" i="4"/>
  <c r="AS530" i="4"/>
  <c r="AT530" i="4"/>
  <c r="AU530" i="4"/>
  <c r="AO531" i="4"/>
  <c r="AP531" i="4"/>
  <c r="AQ531" i="4"/>
  <c r="AR531" i="4"/>
  <c r="AS531" i="4"/>
  <c r="AT531" i="4"/>
  <c r="AU531" i="4"/>
  <c r="AO532" i="4"/>
  <c r="AP532" i="4"/>
  <c r="AQ532" i="4"/>
  <c r="AR532" i="4"/>
  <c r="AS532" i="4"/>
  <c r="AT532" i="4"/>
  <c r="AU532" i="4"/>
  <c r="AO533" i="4"/>
  <c r="AP533" i="4"/>
  <c r="AQ533" i="4"/>
  <c r="AR533" i="4"/>
  <c r="AS533" i="4"/>
  <c r="AT533" i="4"/>
  <c r="AU533" i="4"/>
  <c r="AO534" i="4"/>
  <c r="AP534" i="4"/>
  <c r="AQ534" i="4"/>
  <c r="AR534" i="4"/>
  <c r="AS534" i="4"/>
  <c r="AT534" i="4"/>
  <c r="AU534" i="4"/>
  <c r="AO535" i="4"/>
  <c r="AP535" i="4"/>
  <c r="AQ535" i="4"/>
  <c r="AR535" i="4"/>
  <c r="AS535" i="4"/>
  <c r="AT535" i="4"/>
  <c r="AU535" i="4"/>
  <c r="AO536" i="4"/>
  <c r="AP536" i="4"/>
  <c r="AQ536" i="4"/>
  <c r="AR536" i="4"/>
  <c r="AS536" i="4"/>
  <c r="AT536" i="4"/>
  <c r="AU536" i="4"/>
  <c r="AO537" i="4"/>
  <c r="AP537" i="4"/>
  <c r="AQ537" i="4"/>
  <c r="AR537" i="4"/>
  <c r="AS537" i="4"/>
  <c r="AT537" i="4"/>
  <c r="AU537" i="4"/>
  <c r="AO538" i="4"/>
  <c r="AP538" i="4"/>
  <c r="AQ538" i="4"/>
  <c r="AR538" i="4"/>
  <c r="AS538" i="4"/>
  <c r="AT538" i="4"/>
  <c r="AU538" i="4"/>
  <c r="AO539" i="4"/>
  <c r="AP539" i="4"/>
  <c r="AQ539" i="4"/>
  <c r="AR539" i="4"/>
  <c r="AS539" i="4"/>
  <c r="AT539" i="4"/>
  <c r="AU539" i="4"/>
  <c r="AO540" i="4"/>
  <c r="AP540" i="4"/>
  <c r="AQ540" i="4"/>
  <c r="AR540" i="4"/>
  <c r="AS540" i="4"/>
  <c r="AT540" i="4"/>
  <c r="AU540" i="4"/>
  <c r="AO541" i="4"/>
  <c r="AP541" i="4"/>
  <c r="AQ541" i="4"/>
  <c r="AR541" i="4"/>
  <c r="AS541" i="4"/>
  <c r="AT541" i="4"/>
  <c r="AU541" i="4"/>
  <c r="AO542" i="4"/>
  <c r="AP542" i="4"/>
  <c r="AQ542" i="4"/>
  <c r="AR542" i="4"/>
  <c r="AS542" i="4"/>
  <c r="AT542" i="4"/>
  <c r="AU542" i="4"/>
  <c r="AO543" i="4"/>
  <c r="AP543" i="4"/>
  <c r="AQ543" i="4"/>
  <c r="AR543" i="4"/>
  <c r="AS543" i="4"/>
  <c r="AT543" i="4"/>
  <c r="AU543" i="4"/>
  <c r="AO544" i="4"/>
  <c r="AP544" i="4"/>
  <c r="AQ544" i="4"/>
  <c r="AR544" i="4"/>
  <c r="AS544" i="4"/>
  <c r="AT544" i="4"/>
  <c r="AU544" i="4"/>
  <c r="AO545" i="4"/>
  <c r="AP545" i="4"/>
  <c r="AQ545" i="4"/>
  <c r="AR545" i="4"/>
  <c r="AS545" i="4"/>
  <c r="AT545" i="4"/>
  <c r="AU545" i="4"/>
  <c r="AO546" i="4"/>
  <c r="AP546" i="4"/>
  <c r="AQ546" i="4"/>
  <c r="AR546" i="4"/>
  <c r="AS546" i="4"/>
  <c r="AT546" i="4"/>
  <c r="AU546" i="4"/>
  <c r="AO547" i="4"/>
  <c r="AP547" i="4"/>
  <c r="AQ547" i="4"/>
  <c r="AR547" i="4"/>
  <c r="AS547" i="4"/>
  <c r="AT547" i="4"/>
  <c r="AU547" i="4"/>
  <c r="AO548" i="4"/>
  <c r="AP548" i="4"/>
  <c r="AQ548" i="4"/>
  <c r="AR548" i="4"/>
  <c r="AS548" i="4"/>
  <c r="AT548" i="4"/>
  <c r="AU548" i="4"/>
  <c r="AO549" i="4"/>
  <c r="AP549" i="4"/>
  <c r="AQ549" i="4"/>
  <c r="AR549" i="4"/>
  <c r="AS549" i="4"/>
  <c r="AT549" i="4"/>
  <c r="AU549" i="4"/>
  <c r="AO550" i="4"/>
  <c r="AP550" i="4"/>
  <c r="AQ550" i="4"/>
  <c r="AR550" i="4"/>
  <c r="AS550" i="4"/>
  <c r="AT550" i="4"/>
  <c r="AU550" i="4"/>
  <c r="AO551" i="4"/>
  <c r="AP551" i="4"/>
  <c r="AQ551" i="4"/>
  <c r="AR551" i="4"/>
  <c r="AS551" i="4"/>
  <c r="AT551" i="4"/>
  <c r="AU551" i="4"/>
  <c r="AO552" i="4"/>
  <c r="AP552" i="4"/>
  <c r="AQ552" i="4"/>
  <c r="AR552" i="4"/>
  <c r="AS552" i="4"/>
  <c r="AT552" i="4"/>
  <c r="AU552" i="4"/>
  <c r="AO553" i="4"/>
  <c r="AP553" i="4"/>
  <c r="AQ553" i="4"/>
  <c r="AR553" i="4"/>
  <c r="AS553" i="4"/>
  <c r="AT553" i="4"/>
  <c r="AU553" i="4"/>
  <c r="AO554" i="4"/>
  <c r="AP554" i="4"/>
  <c r="AQ554" i="4"/>
  <c r="AR554" i="4"/>
  <c r="AS554" i="4"/>
  <c r="AT554" i="4"/>
  <c r="AU554" i="4"/>
  <c r="AO555" i="4"/>
  <c r="AP555" i="4"/>
  <c r="AQ555" i="4"/>
  <c r="AR555" i="4"/>
  <c r="AS555" i="4"/>
  <c r="AT555" i="4"/>
  <c r="AU555" i="4"/>
  <c r="AO556" i="4"/>
  <c r="AP556" i="4"/>
  <c r="AQ556" i="4"/>
  <c r="AR556" i="4"/>
  <c r="AS556" i="4"/>
  <c r="AT556" i="4"/>
  <c r="AU556" i="4"/>
  <c r="AO557" i="4"/>
  <c r="AP557" i="4"/>
  <c r="AQ557" i="4"/>
  <c r="AR557" i="4"/>
  <c r="AS557" i="4"/>
  <c r="AT557" i="4"/>
  <c r="AU557" i="4"/>
  <c r="AO558" i="4"/>
  <c r="AP558" i="4"/>
  <c r="AQ558" i="4"/>
  <c r="AR558" i="4"/>
  <c r="AS558" i="4"/>
  <c r="AT558" i="4"/>
  <c r="AU558" i="4"/>
  <c r="AO559" i="4"/>
  <c r="AP559" i="4"/>
  <c r="AQ559" i="4"/>
  <c r="AR559" i="4"/>
  <c r="AS559" i="4"/>
  <c r="AT559" i="4"/>
  <c r="AU559" i="4"/>
  <c r="AO560" i="4"/>
  <c r="AP560" i="4"/>
  <c r="AQ560" i="4"/>
  <c r="AR560" i="4"/>
  <c r="AS560" i="4"/>
  <c r="AT560" i="4"/>
  <c r="AU560" i="4"/>
  <c r="AO561" i="4"/>
  <c r="AP561" i="4"/>
  <c r="AQ561" i="4"/>
  <c r="AR561" i="4"/>
  <c r="AS561" i="4"/>
  <c r="AT561" i="4"/>
  <c r="AU561" i="4"/>
  <c r="AO562" i="4"/>
  <c r="AP562" i="4"/>
  <c r="AQ562" i="4"/>
  <c r="AR562" i="4"/>
  <c r="AS562" i="4"/>
  <c r="AT562" i="4"/>
  <c r="AU562" i="4"/>
  <c r="AO563" i="4"/>
  <c r="AP563" i="4"/>
  <c r="AQ563" i="4"/>
  <c r="AR563" i="4"/>
  <c r="AS563" i="4"/>
  <c r="AT563" i="4"/>
  <c r="AU563" i="4"/>
  <c r="AO564" i="4"/>
  <c r="AP564" i="4"/>
  <c r="AQ564" i="4"/>
  <c r="AR564" i="4"/>
  <c r="AS564" i="4"/>
  <c r="AT564" i="4"/>
  <c r="AU564" i="4"/>
  <c r="AO565" i="4"/>
  <c r="AP565" i="4"/>
  <c r="AQ565" i="4"/>
  <c r="AR565" i="4"/>
  <c r="AS565" i="4"/>
  <c r="AT565" i="4"/>
  <c r="AU565" i="4"/>
  <c r="AO566" i="4"/>
  <c r="AP566" i="4"/>
  <c r="AQ566" i="4"/>
  <c r="AR566" i="4"/>
  <c r="AS566" i="4"/>
  <c r="AT566" i="4"/>
  <c r="AU566" i="4"/>
  <c r="AO567" i="4"/>
  <c r="AP567" i="4"/>
  <c r="AQ567" i="4"/>
  <c r="AR567" i="4"/>
  <c r="AS567" i="4"/>
  <c r="AT567" i="4"/>
  <c r="AU567" i="4"/>
  <c r="AO568" i="4"/>
  <c r="AP568" i="4"/>
  <c r="AQ568" i="4"/>
  <c r="AR568" i="4"/>
  <c r="AS568" i="4"/>
  <c r="AT568" i="4"/>
  <c r="AU568" i="4"/>
  <c r="AO569" i="4"/>
  <c r="AP569" i="4"/>
  <c r="AQ569" i="4"/>
  <c r="AR569" i="4"/>
  <c r="AS569" i="4"/>
  <c r="AT569" i="4"/>
  <c r="AU569" i="4"/>
  <c r="AO570" i="4"/>
  <c r="AP570" i="4"/>
  <c r="AQ570" i="4"/>
  <c r="AR570" i="4"/>
  <c r="AS570" i="4"/>
  <c r="AT570" i="4"/>
  <c r="AU570" i="4"/>
  <c r="AO571" i="4"/>
  <c r="AP571" i="4"/>
  <c r="AQ571" i="4"/>
  <c r="AR571" i="4"/>
  <c r="AS571" i="4"/>
  <c r="AT571" i="4"/>
  <c r="AU571" i="4"/>
  <c r="AO572" i="4"/>
  <c r="AP572" i="4"/>
  <c r="AQ572" i="4"/>
  <c r="AR572" i="4"/>
  <c r="AS572" i="4"/>
  <c r="AT572" i="4"/>
  <c r="AU572" i="4"/>
  <c r="AO573" i="4"/>
  <c r="AP573" i="4"/>
  <c r="AQ573" i="4"/>
  <c r="AR573" i="4"/>
  <c r="AS573" i="4"/>
  <c r="AT573" i="4"/>
  <c r="AU573" i="4"/>
  <c r="AO574" i="4"/>
  <c r="AP574" i="4"/>
  <c r="AQ574" i="4"/>
  <c r="AR574" i="4"/>
  <c r="AS574" i="4"/>
  <c r="AT574" i="4"/>
  <c r="AU574" i="4"/>
  <c r="AO575" i="4"/>
  <c r="AP575" i="4"/>
  <c r="AQ575" i="4"/>
  <c r="AR575" i="4"/>
  <c r="AS575" i="4"/>
  <c r="AT575" i="4"/>
  <c r="AU575" i="4"/>
  <c r="AO576" i="4"/>
  <c r="AP576" i="4"/>
  <c r="AQ576" i="4"/>
  <c r="AR576" i="4"/>
  <c r="AS576" i="4"/>
  <c r="AT576" i="4"/>
  <c r="AU576" i="4"/>
  <c r="AO577" i="4"/>
  <c r="AP577" i="4"/>
  <c r="AQ577" i="4"/>
  <c r="AR577" i="4"/>
  <c r="AS577" i="4"/>
  <c r="AT577" i="4"/>
  <c r="AU577" i="4"/>
  <c r="AO578" i="4"/>
  <c r="AP578" i="4"/>
  <c r="AQ578" i="4"/>
  <c r="AR578" i="4"/>
  <c r="AS578" i="4"/>
  <c r="AT578" i="4"/>
  <c r="AU578" i="4"/>
  <c r="AO579" i="4"/>
  <c r="AP579" i="4"/>
  <c r="AQ579" i="4"/>
  <c r="AR579" i="4"/>
  <c r="AS579" i="4"/>
  <c r="AT579" i="4"/>
  <c r="AU579" i="4"/>
  <c r="AO580" i="4"/>
  <c r="AP580" i="4"/>
  <c r="AQ580" i="4"/>
  <c r="AR580" i="4"/>
  <c r="AS580" i="4"/>
  <c r="AT580" i="4"/>
  <c r="AU580" i="4"/>
  <c r="AO581" i="4"/>
  <c r="AP581" i="4"/>
  <c r="AQ581" i="4"/>
  <c r="AR581" i="4"/>
  <c r="AS581" i="4"/>
  <c r="AT581" i="4"/>
  <c r="AU581" i="4"/>
  <c r="AO582" i="4"/>
  <c r="AP582" i="4"/>
  <c r="AQ582" i="4"/>
  <c r="AR582" i="4"/>
  <c r="AS582" i="4"/>
  <c r="AT582" i="4"/>
  <c r="AU582" i="4"/>
  <c r="AO583" i="4"/>
  <c r="AP583" i="4"/>
  <c r="AQ583" i="4"/>
  <c r="AR583" i="4"/>
  <c r="AS583" i="4"/>
  <c r="AT583" i="4"/>
  <c r="AU583" i="4"/>
  <c r="AO584" i="4"/>
  <c r="AP584" i="4"/>
  <c r="AQ584" i="4"/>
  <c r="AR584" i="4"/>
  <c r="AS584" i="4"/>
  <c r="AT584" i="4"/>
  <c r="AU584" i="4"/>
  <c r="AO585" i="4"/>
  <c r="AP585" i="4"/>
  <c r="AQ585" i="4"/>
  <c r="AR585" i="4"/>
  <c r="AS585" i="4"/>
  <c r="AT585" i="4"/>
  <c r="AU585" i="4"/>
  <c r="AO586" i="4"/>
  <c r="AP586" i="4"/>
  <c r="AQ586" i="4"/>
  <c r="AR586" i="4"/>
  <c r="AS586" i="4"/>
  <c r="AT586" i="4"/>
  <c r="AU586" i="4"/>
  <c r="AO587" i="4"/>
  <c r="AP587" i="4"/>
  <c r="AQ587" i="4"/>
  <c r="AR587" i="4"/>
  <c r="AS587" i="4"/>
  <c r="AT587" i="4"/>
  <c r="AU587" i="4"/>
  <c r="AO588" i="4"/>
  <c r="AP588" i="4"/>
  <c r="AQ588" i="4"/>
  <c r="AR588" i="4"/>
  <c r="AS588" i="4"/>
  <c r="AT588" i="4"/>
  <c r="AU588" i="4"/>
  <c r="AO589" i="4"/>
  <c r="AP589" i="4"/>
  <c r="AQ589" i="4"/>
  <c r="AR589" i="4"/>
  <c r="AS589" i="4"/>
  <c r="AT589" i="4"/>
  <c r="AU589" i="4"/>
  <c r="AO590" i="4"/>
  <c r="AP590" i="4"/>
  <c r="AQ590" i="4"/>
  <c r="AR590" i="4"/>
  <c r="AS590" i="4"/>
  <c r="AT590" i="4"/>
  <c r="AU590" i="4"/>
  <c r="AO591" i="4"/>
  <c r="AP591" i="4"/>
  <c r="AQ591" i="4"/>
  <c r="AR591" i="4"/>
  <c r="AS591" i="4"/>
  <c r="AT591" i="4"/>
  <c r="AU591" i="4"/>
  <c r="AO592" i="4"/>
  <c r="AP592" i="4"/>
  <c r="AQ592" i="4"/>
  <c r="AR592" i="4"/>
  <c r="AS592" i="4"/>
  <c r="AT592" i="4"/>
  <c r="AU592" i="4"/>
  <c r="AO593" i="4"/>
  <c r="AP593" i="4"/>
  <c r="AQ593" i="4"/>
  <c r="AR593" i="4"/>
  <c r="AS593" i="4"/>
  <c r="AT593" i="4"/>
  <c r="AU593" i="4"/>
  <c r="AO594" i="4"/>
  <c r="AP594" i="4"/>
  <c r="AQ594" i="4"/>
  <c r="AR594" i="4"/>
  <c r="AS594" i="4"/>
  <c r="AT594" i="4"/>
  <c r="AU594" i="4"/>
  <c r="AO595" i="4"/>
  <c r="AP595" i="4"/>
  <c r="AQ595" i="4"/>
  <c r="AR595" i="4"/>
  <c r="AS595" i="4"/>
  <c r="AT595" i="4"/>
  <c r="AU595" i="4"/>
  <c r="AO596" i="4"/>
  <c r="AP596" i="4"/>
  <c r="AQ596" i="4"/>
  <c r="AR596" i="4"/>
  <c r="AS596" i="4"/>
  <c r="AT596" i="4"/>
  <c r="AU596" i="4"/>
  <c r="AO597" i="4"/>
  <c r="AP597" i="4"/>
  <c r="AQ597" i="4"/>
  <c r="AR597" i="4"/>
  <c r="AS597" i="4"/>
  <c r="AT597" i="4"/>
  <c r="AU597" i="4"/>
  <c r="AO598" i="4"/>
  <c r="AP598" i="4"/>
  <c r="AQ598" i="4"/>
  <c r="AR598" i="4"/>
  <c r="AS598" i="4"/>
  <c r="AT598" i="4"/>
  <c r="AU598" i="4"/>
  <c r="AO599" i="4"/>
  <c r="AP599" i="4"/>
  <c r="AQ599" i="4"/>
  <c r="AR599" i="4"/>
  <c r="AS599" i="4"/>
  <c r="AT599" i="4"/>
  <c r="AU599" i="4"/>
  <c r="AO600" i="4"/>
  <c r="AP600" i="4"/>
  <c r="AQ600" i="4"/>
  <c r="AR600" i="4"/>
  <c r="AS600" i="4"/>
  <c r="AT600" i="4"/>
  <c r="AU600" i="4"/>
  <c r="AO601" i="4"/>
  <c r="AP601" i="4"/>
  <c r="AQ601" i="4"/>
  <c r="AR601" i="4"/>
  <c r="AS601" i="4"/>
  <c r="AT601" i="4"/>
  <c r="AU601" i="4"/>
  <c r="AO602" i="4"/>
  <c r="AP602" i="4"/>
  <c r="AQ602" i="4"/>
  <c r="AR602" i="4"/>
  <c r="AS602" i="4"/>
  <c r="AT602" i="4"/>
  <c r="AU602" i="4"/>
  <c r="AO603" i="4"/>
  <c r="AP603" i="4"/>
  <c r="AQ603" i="4"/>
  <c r="AR603" i="4"/>
  <c r="AS603" i="4"/>
  <c r="AT603" i="4"/>
  <c r="AU603" i="4"/>
  <c r="AO604" i="4"/>
  <c r="AP604" i="4"/>
  <c r="AQ604" i="4"/>
  <c r="AR604" i="4"/>
  <c r="AS604" i="4"/>
  <c r="AT604" i="4"/>
  <c r="AU604" i="4"/>
  <c r="AO605" i="4"/>
  <c r="AP605" i="4"/>
  <c r="AQ605" i="4"/>
  <c r="AR605" i="4"/>
  <c r="AS605" i="4"/>
  <c r="AT605" i="4"/>
  <c r="AU605" i="4"/>
  <c r="AO606" i="4"/>
  <c r="AP606" i="4"/>
  <c r="AQ606" i="4"/>
  <c r="AR606" i="4"/>
  <c r="AS606" i="4"/>
  <c r="AT606" i="4"/>
  <c r="AU606" i="4"/>
  <c r="AO607" i="4"/>
  <c r="AP607" i="4"/>
  <c r="AQ607" i="4"/>
  <c r="AR607" i="4"/>
  <c r="AS607" i="4"/>
  <c r="AT607" i="4"/>
  <c r="AU607" i="4"/>
  <c r="AO608" i="4"/>
  <c r="AP608" i="4"/>
  <c r="AQ608" i="4"/>
  <c r="AR608" i="4"/>
  <c r="AS608" i="4"/>
  <c r="AT608" i="4"/>
  <c r="AU608" i="4"/>
  <c r="AO609" i="4"/>
  <c r="AP609" i="4"/>
  <c r="AQ609" i="4"/>
  <c r="AR609" i="4"/>
  <c r="AS609" i="4"/>
  <c r="AT609" i="4"/>
  <c r="AU609" i="4"/>
  <c r="AO610" i="4"/>
  <c r="AP610" i="4"/>
  <c r="AQ610" i="4"/>
  <c r="AR610" i="4"/>
  <c r="AS610" i="4"/>
  <c r="AT610" i="4"/>
  <c r="AU610" i="4"/>
  <c r="AO611" i="4"/>
  <c r="AP611" i="4"/>
  <c r="AQ611" i="4"/>
  <c r="AR611" i="4"/>
  <c r="AS611" i="4"/>
  <c r="AT611" i="4"/>
  <c r="AU611" i="4"/>
  <c r="AO612" i="4"/>
  <c r="AP612" i="4"/>
  <c r="AQ612" i="4"/>
  <c r="AR612" i="4"/>
  <c r="AS612" i="4"/>
  <c r="AT612" i="4"/>
  <c r="AU612" i="4"/>
  <c r="AO613" i="4"/>
  <c r="AP613" i="4"/>
  <c r="AQ613" i="4"/>
  <c r="AR613" i="4"/>
  <c r="AS613" i="4"/>
  <c r="AT613" i="4"/>
  <c r="AU613" i="4"/>
  <c r="AO614" i="4"/>
  <c r="AP614" i="4"/>
  <c r="AQ614" i="4"/>
  <c r="AR614" i="4"/>
  <c r="AS614" i="4"/>
  <c r="AT614" i="4"/>
  <c r="AU614" i="4"/>
  <c r="AO615" i="4"/>
  <c r="AP615" i="4"/>
  <c r="AQ615" i="4"/>
  <c r="AR615" i="4"/>
  <c r="AS615" i="4"/>
  <c r="AT615" i="4"/>
  <c r="AU615" i="4"/>
  <c r="AO616" i="4"/>
  <c r="AP616" i="4"/>
  <c r="AQ616" i="4"/>
  <c r="AR616" i="4"/>
  <c r="AS616" i="4"/>
  <c r="AT616" i="4"/>
  <c r="AU616" i="4"/>
  <c r="AO617" i="4"/>
  <c r="AP617" i="4"/>
  <c r="AQ617" i="4"/>
  <c r="AR617" i="4"/>
  <c r="AS617" i="4"/>
  <c r="AT617" i="4"/>
  <c r="AU617" i="4"/>
  <c r="AO618" i="4"/>
  <c r="AP618" i="4"/>
  <c r="AQ618" i="4"/>
  <c r="AR618" i="4"/>
  <c r="AS618" i="4"/>
  <c r="AT618" i="4"/>
  <c r="AU618" i="4"/>
  <c r="AO619" i="4"/>
  <c r="AP619" i="4"/>
  <c r="AQ619" i="4"/>
  <c r="AR619" i="4"/>
  <c r="AS619" i="4"/>
  <c r="AT619" i="4"/>
  <c r="AU619" i="4"/>
  <c r="AO620" i="4"/>
  <c r="AP620" i="4"/>
  <c r="AQ620" i="4"/>
  <c r="AR620" i="4"/>
  <c r="AS620" i="4"/>
  <c r="AT620" i="4"/>
  <c r="AU620" i="4"/>
  <c r="AO621" i="4"/>
  <c r="AP621" i="4"/>
  <c r="AQ621" i="4"/>
  <c r="AR621" i="4"/>
  <c r="AS621" i="4"/>
  <c r="AT621" i="4"/>
  <c r="AU621" i="4"/>
  <c r="AO622" i="4"/>
  <c r="AP622" i="4"/>
  <c r="AQ622" i="4"/>
  <c r="AR622" i="4"/>
  <c r="AS622" i="4"/>
  <c r="AT622" i="4"/>
  <c r="AU622" i="4"/>
  <c r="AO623" i="4"/>
  <c r="AP623" i="4"/>
  <c r="AQ623" i="4"/>
  <c r="AR623" i="4"/>
  <c r="AS623" i="4"/>
  <c r="AT623" i="4"/>
  <c r="AU623" i="4"/>
  <c r="AO624" i="4"/>
  <c r="AP624" i="4"/>
  <c r="AQ624" i="4"/>
  <c r="AR624" i="4"/>
  <c r="AS624" i="4"/>
  <c r="AT624" i="4"/>
  <c r="AU624" i="4"/>
  <c r="AO625" i="4"/>
  <c r="AP625" i="4"/>
  <c r="AQ625" i="4"/>
  <c r="AR625" i="4"/>
  <c r="AS625" i="4"/>
  <c r="AT625" i="4"/>
  <c r="AU625" i="4"/>
  <c r="AO626" i="4"/>
  <c r="AP626" i="4"/>
  <c r="AQ626" i="4"/>
  <c r="AR626" i="4"/>
  <c r="AS626" i="4"/>
  <c r="AT626" i="4"/>
  <c r="AU626" i="4"/>
  <c r="AO627" i="4"/>
  <c r="AP627" i="4"/>
  <c r="AQ627" i="4"/>
  <c r="AR627" i="4"/>
  <c r="AS627" i="4"/>
  <c r="AT627" i="4"/>
  <c r="AU627" i="4"/>
  <c r="AO628" i="4"/>
  <c r="AP628" i="4"/>
  <c r="AQ628" i="4"/>
  <c r="AR628" i="4"/>
  <c r="AS628" i="4"/>
  <c r="AT628" i="4"/>
  <c r="AU628" i="4"/>
  <c r="AO629" i="4"/>
  <c r="AP629" i="4"/>
  <c r="AQ629" i="4"/>
  <c r="AR629" i="4"/>
  <c r="AS629" i="4"/>
  <c r="AT629" i="4"/>
  <c r="AU629" i="4"/>
  <c r="AO630" i="4"/>
  <c r="AP630" i="4"/>
  <c r="AQ630" i="4"/>
  <c r="AR630" i="4"/>
  <c r="AS630" i="4"/>
  <c r="AT630" i="4"/>
  <c r="AU630" i="4"/>
  <c r="AO631" i="4"/>
  <c r="AP631" i="4"/>
  <c r="AQ631" i="4"/>
  <c r="AR631" i="4"/>
  <c r="AS631" i="4"/>
  <c r="AT631" i="4"/>
  <c r="AU631" i="4"/>
  <c r="AO632" i="4"/>
  <c r="AP632" i="4"/>
  <c r="AQ632" i="4"/>
  <c r="AR632" i="4"/>
  <c r="AS632" i="4"/>
  <c r="AT632" i="4"/>
  <c r="AU632" i="4"/>
  <c r="AO633" i="4"/>
  <c r="AP633" i="4"/>
  <c r="AQ633" i="4"/>
  <c r="AR633" i="4"/>
  <c r="AS633" i="4"/>
  <c r="AT633" i="4"/>
  <c r="AU633" i="4"/>
  <c r="AO634" i="4"/>
  <c r="AP634" i="4"/>
  <c r="AQ634" i="4"/>
  <c r="AR634" i="4"/>
  <c r="AS634" i="4"/>
  <c r="AT634" i="4"/>
  <c r="AU634" i="4"/>
  <c r="AO635" i="4"/>
  <c r="AP635" i="4"/>
  <c r="AQ635" i="4"/>
  <c r="AR635" i="4"/>
  <c r="AS635" i="4"/>
  <c r="AT635" i="4"/>
  <c r="AU635" i="4"/>
  <c r="AO636" i="4"/>
  <c r="AP636" i="4"/>
  <c r="AQ636" i="4"/>
  <c r="AR636" i="4"/>
  <c r="AS636" i="4"/>
  <c r="AT636" i="4"/>
  <c r="AU636" i="4"/>
  <c r="AO637" i="4"/>
  <c r="AP637" i="4"/>
  <c r="AQ637" i="4"/>
  <c r="AR637" i="4"/>
  <c r="AS637" i="4"/>
  <c r="AT637" i="4"/>
  <c r="AU637" i="4"/>
  <c r="AO638" i="4"/>
  <c r="AP638" i="4"/>
  <c r="AQ638" i="4"/>
  <c r="AR638" i="4"/>
  <c r="AS638" i="4"/>
  <c r="AT638" i="4"/>
  <c r="AU638" i="4"/>
  <c r="AO639" i="4"/>
  <c r="AP639" i="4"/>
  <c r="AQ639" i="4"/>
  <c r="AR639" i="4"/>
  <c r="AS639" i="4"/>
  <c r="AT639" i="4"/>
  <c r="AU639" i="4"/>
  <c r="AO640" i="4"/>
  <c r="AP640" i="4"/>
  <c r="AQ640" i="4"/>
  <c r="AR640" i="4"/>
  <c r="AS640" i="4"/>
  <c r="AT640" i="4"/>
  <c r="AU640" i="4"/>
  <c r="AO641" i="4"/>
  <c r="AP641" i="4"/>
  <c r="AQ641" i="4"/>
  <c r="AR641" i="4"/>
  <c r="AS641" i="4"/>
  <c r="AT641" i="4"/>
  <c r="AU641" i="4"/>
  <c r="AO642" i="4"/>
  <c r="AP642" i="4"/>
  <c r="AQ642" i="4"/>
  <c r="AR642" i="4"/>
  <c r="AS642" i="4"/>
  <c r="AT642" i="4"/>
  <c r="AU642" i="4"/>
  <c r="AO643" i="4"/>
  <c r="AP643" i="4"/>
  <c r="AQ643" i="4"/>
  <c r="AR643" i="4"/>
  <c r="AS643" i="4"/>
  <c r="AT643" i="4"/>
  <c r="AU643" i="4"/>
  <c r="AO644" i="4"/>
  <c r="AP644" i="4"/>
  <c r="AQ644" i="4"/>
  <c r="AR644" i="4"/>
  <c r="AS644" i="4"/>
  <c r="AT644" i="4"/>
  <c r="AU644" i="4"/>
  <c r="AO645" i="4"/>
  <c r="AP645" i="4"/>
  <c r="AQ645" i="4"/>
  <c r="AR645" i="4"/>
  <c r="AS645" i="4"/>
  <c r="AT645" i="4"/>
  <c r="AU645" i="4"/>
  <c r="AO646" i="4"/>
  <c r="AP646" i="4"/>
  <c r="AQ646" i="4"/>
  <c r="AR646" i="4"/>
  <c r="AS646" i="4"/>
  <c r="AT646" i="4"/>
  <c r="AU646" i="4"/>
  <c r="AO647" i="4"/>
  <c r="AP647" i="4"/>
  <c r="AQ647" i="4"/>
  <c r="AR647" i="4"/>
  <c r="AS647" i="4"/>
  <c r="AT647" i="4"/>
  <c r="AU647" i="4"/>
  <c r="AO648" i="4"/>
  <c r="AP648" i="4"/>
  <c r="AQ648" i="4"/>
  <c r="AR648" i="4"/>
  <c r="AS648" i="4"/>
  <c r="AT648" i="4"/>
  <c r="AU648" i="4"/>
  <c r="AO649" i="4"/>
  <c r="AP649" i="4"/>
  <c r="AQ649" i="4"/>
  <c r="AR649" i="4"/>
  <c r="AS649" i="4"/>
  <c r="AT649" i="4"/>
  <c r="AU649" i="4"/>
  <c r="AO650" i="4"/>
  <c r="AP650" i="4"/>
  <c r="AQ650" i="4"/>
  <c r="AR650" i="4"/>
  <c r="AS650" i="4"/>
  <c r="AT650" i="4"/>
  <c r="AU650" i="4"/>
  <c r="AO651" i="4"/>
  <c r="AP651" i="4"/>
  <c r="AQ651" i="4"/>
  <c r="AR651" i="4"/>
  <c r="AS651" i="4"/>
  <c r="AT651" i="4"/>
  <c r="AU651" i="4"/>
  <c r="AO652" i="4"/>
  <c r="AP652" i="4"/>
  <c r="AQ652" i="4"/>
  <c r="AR652" i="4"/>
  <c r="AS652" i="4"/>
  <c r="AT652" i="4"/>
  <c r="AU652" i="4"/>
  <c r="AO653" i="4"/>
  <c r="AP653" i="4"/>
  <c r="AQ653" i="4"/>
  <c r="AR653" i="4"/>
  <c r="AS653" i="4"/>
  <c r="AT653" i="4"/>
  <c r="AU653" i="4"/>
  <c r="AO654" i="4"/>
  <c r="AP654" i="4"/>
  <c r="AQ654" i="4"/>
  <c r="AR654" i="4"/>
  <c r="AS654" i="4"/>
  <c r="AT654" i="4"/>
  <c r="AU654" i="4"/>
  <c r="AO655" i="4"/>
  <c r="AP655" i="4"/>
  <c r="AQ655" i="4"/>
  <c r="AR655" i="4"/>
  <c r="AS655" i="4"/>
  <c r="AT655" i="4"/>
  <c r="AU655" i="4"/>
  <c r="AO656" i="4"/>
  <c r="AP656" i="4"/>
  <c r="AQ656" i="4"/>
  <c r="AR656" i="4"/>
  <c r="AS656" i="4"/>
  <c r="AT656" i="4"/>
  <c r="AU656" i="4"/>
  <c r="AO657" i="4"/>
  <c r="AP657" i="4"/>
  <c r="AQ657" i="4"/>
  <c r="AR657" i="4"/>
  <c r="AS657" i="4"/>
  <c r="AT657" i="4"/>
  <c r="AU657" i="4"/>
  <c r="AO658" i="4"/>
  <c r="AP658" i="4"/>
  <c r="AQ658" i="4"/>
  <c r="AR658" i="4"/>
  <c r="AS658" i="4"/>
  <c r="AT658" i="4"/>
  <c r="AU658" i="4"/>
  <c r="AO659" i="4"/>
  <c r="AP659" i="4"/>
  <c r="AQ659" i="4"/>
  <c r="AR659" i="4"/>
  <c r="AS659" i="4"/>
  <c r="AT659" i="4"/>
  <c r="AU659" i="4"/>
  <c r="AO660" i="4"/>
  <c r="AP660" i="4"/>
  <c r="AQ660" i="4"/>
  <c r="AR660" i="4"/>
  <c r="AS660" i="4"/>
  <c r="AT660" i="4"/>
  <c r="AU660" i="4"/>
  <c r="AO661" i="4"/>
  <c r="AP661" i="4"/>
  <c r="AQ661" i="4"/>
  <c r="AR661" i="4"/>
  <c r="AS661" i="4"/>
  <c r="AT661" i="4"/>
  <c r="AU661" i="4"/>
  <c r="AO662" i="4"/>
  <c r="AP662" i="4"/>
  <c r="AQ662" i="4"/>
  <c r="AR662" i="4"/>
  <c r="AS662" i="4"/>
  <c r="AT662" i="4"/>
  <c r="AU662" i="4"/>
  <c r="AO663" i="4"/>
  <c r="AP663" i="4"/>
  <c r="AQ663" i="4"/>
  <c r="AR663" i="4"/>
  <c r="AS663" i="4"/>
  <c r="AT663" i="4"/>
  <c r="AU663" i="4"/>
  <c r="AO664" i="4"/>
  <c r="AP664" i="4"/>
  <c r="AQ664" i="4"/>
  <c r="AR664" i="4"/>
  <c r="AS664" i="4"/>
  <c r="AT664" i="4"/>
  <c r="AU664" i="4"/>
  <c r="AO665" i="4"/>
  <c r="AP665" i="4"/>
  <c r="AQ665" i="4"/>
  <c r="AR665" i="4"/>
  <c r="AS665" i="4"/>
  <c r="AT665" i="4"/>
  <c r="AU665" i="4"/>
  <c r="AO666" i="4"/>
  <c r="AP666" i="4"/>
  <c r="AQ666" i="4"/>
  <c r="AR666" i="4"/>
  <c r="AS666" i="4"/>
  <c r="AT666" i="4"/>
  <c r="AU666" i="4"/>
  <c r="AO667" i="4"/>
  <c r="AP667" i="4"/>
  <c r="AQ667" i="4"/>
  <c r="AR667" i="4"/>
  <c r="AS667" i="4"/>
  <c r="AT667" i="4"/>
  <c r="AU667" i="4"/>
  <c r="AO668" i="4"/>
  <c r="AP668" i="4"/>
  <c r="AQ668" i="4"/>
  <c r="AR668" i="4"/>
  <c r="AS668" i="4"/>
  <c r="AT668" i="4"/>
  <c r="AU668" i="4"/>
  <c r="AO669" i="4"/>
  <c r="AP669" i="4"/>
  <c r="AQ669" i="4"/>
  <c r="AR669" i="4"/>
  <c r="AS669" i="4"/>
  <c r="AT669" i="4"/>
  <c r="AU669" i="4"/>
  <c r="AO670" i="4"/>
  <c r="AP670" i="4"/>
  <c r="AQ670" i="4"/>
  <c r="AR670" i="4"/>
  <c r="AS670" i="4"/>
  <c r="AT670" i="4"/>
  <c r="AU670" i="4"/>
  <c r="AO671" i="4"/>
  <c r="AP671" i="4"/>
  <c r="AQ671" i="4"/>
  <c r="AR671" i="4"/>
  <c r="AS671" i="4"/>
  <c r="AT671" i="4"/>
  <c r="AU671" i="4"/>
  <c r="AO672" i="4"/>
  <c r="AP672" i="4"/>
  <c r="AQ672" i="4"/>
  <c r="AR672" i="4"/>
  <c r="AS672" i="4"/>
  <c r="AT672" i="4"/>
  <c r="AU672" i="4"/>
  <c r="AO673" i="4"/>
  <c r="AP673" i="4"/>
  <c r="AQ673" i="4"/>
  <c r="AR673" i="4"/>
  <c r="AS673" i="4"/>
  <c r="AT673" i="4"/>
  <c r="AU673" i="4"/>
  <c r="AO674" i="4"/>
  <c r="AP674" i="4"/>
  <c r="AQ674" i="4"/>
  <c r="AR674" i="4"/>
  <c r="AS674" i="4"/>
  <c r="AT674" i="4"/>
  <c r="AU674" i="4"/>
  <c r="AO675" i="4"/>
  <c r="AP675" i="4"/>
  <c r="AQ675" i="4"/>
  <c r="AR675" i="4"/>
  <c r="AS675" i="4"/>
  <c r="AT675" i="4"/>
  <c r="AU675" i="4"/>
  <c r="AO676" i="4"/>
  <c r="AP676" i="4"/>
  <c r="AQ676" i="4"/>
  <c r="AR676" i="4"/>
  <c r="AS676" i="4"/>
  <c r="AT676" i="4"/>
  <c r="AU676" i="4"/>
  <c r="AO677" i="4"/>
  <c r="AP677" i="4"/>
  <c r="AQ677" i="4"/>
  <c r="AR677" i="4"/>
  <c r="AS677" i="4"/>
  <c r="AT677" i="4"/>
  <c r="AU677" i="4"/>
  <c r="AO678" i="4"/>
  <c r="AP678" i="4"/>
  <c r="AQ678" i="4"/>
  <c r="AR678" i="4"/>
  <c r="AS678" i="4"/>
  <c r="AT678" i="4"/>
  <c r="AU678" i="4"/>
  <c r="AO679" i="4"/>
  <c r="AP679" i="4"/>
  <c r="AQ679" i="4"/>
  <c r="AR679" i="4"/>
  <c r="AS679" i="4"/>
  <c r="AT679" i="4"/>
  <c r="AU679" i="4"/>
  <c r="AO680" i="4"/>
  <c r="AP680" i="4"/>
  <c r="AQ680" i="4"/>
  <c r="AR680" i="4"/>
  <c r="AS680" i="4"/>
  <c r="AT680" i="4"/>
  <c r="AU680" i="4"/>
  <c r="AO681" i="4"/>
  <c r="AP681" i="4"/>
  <c r="AQ681" i="4"/>
  <c r="AR681" i="4"/>
  <c r="AS681" i="4"/>
  <c r="AT681" i="4"/>
  <c r="AU681" i="4"/>
  <c r="AO682" i="4"/>
  <c r="AP682" i="4"/>
  <c r="AQ682" i="4"/>
  <c r="AR682" i="4"/>
  <c r="AS682" i="4"/>
  <c r="AT682" i="4"/>
  <c r="AU682" i="4"/>
  <c r="AO683" i="4"/>
  <c r="AP683" i="4"/>
  <c r="AQ683" i="4"/>
  <c r="AR683" i="4"/>
  <c r="AS683" i="4"/>
  <c r="AT683" i="4"/>
  <c r="AU683" i="4"/>
  <c r="AO684" i="4"/>
  <c r="AP684" i="4"/>
  <c r="AQ684" i="4"/>
  <c r="AR684" i="4"/>
  <c r="AS684" i="4"/>
  <c r="AT684" i="4"/>
  <c r="AU684" i="4"/>
  <c r="AO685" i="4"/>
  <c r="AP685" i="4"/>
  <c r="AQ685" i="4"/>
  <c r="AR685" i="4"/>
  <c r="AS685" i="4"/>
  <c r="AT685" i="4"/>
  <c r="AU685" i="4"/>
  <c r="AO686" i="4"/>
  <c r="AP686" i="4"/>
  <c r="AQ686" i="4"/>
  <c r="AR686" i="4"/>
  <c r="AS686" i="4"/>
  <c r="AT686" i="4"/>
  <c r="AU686" i="4"/>
  <c r="AO687" i="4"/>
  <c r="AP687" i="4"/>
  <c r="AQ687" i="4"/>
  <c r="AR687" i="4"/>
  <c r="AS687" i="4"/>
  <c r="AT687" i="4"/>
  <c r="AU687" i="4"/>
  <c r="AO688" i="4"/>
  <c r="AP688" i="4"/>
  <c r="AQ688" i="4"/>
  <c r="AR688" i="4"/>
  <c r="AS688" i="4"/>
  <c r="AT688" i="4"/>
  <c r="AU688" i="4"/>
  <c r="AO689" i="4"/>
  <c r="AP689" i="4"/>
  <c r="AQ689" i="4"/>
  <c r="AR689" i="4"/>
  <c r="AS689" i="4"/>
  <c r="AT689" i="4"/>
  <c r="AU689" i="4"/>
  <c r="AO690" i="4"/>
  <c r="AP690" i="4"/>
  <c r="AQ690" i="4"/>
  <c r="AR690" i="4"/>
  <c r="AS690" i="4"/>
  <c r="AT690" i="4"/>
  <c r="AU690" i="4"/>
  <c r="AO691" i="4"/>
  <c r="AP691" i="4"/>
  <c r="AQ691" i="4"/>
  <c r="AR691" i="4"/>
  <c r="AS691" i="4"/>
  <c r="AT691" i="4"/>
  <c r="AU691" i="4"/>
  <c r="AO692" i="4"/>
  <c r="AP692" i="4"/>
  <c r="AQ692" i="4"/>
  <c r="AR692" i="4"/>
  <c r="AS692" i="4"/>
  <c r="AT692" i="4"/>
  <c r="AU692" i="4"/>
  <c r="AO693" i="4"/>
  <c r="AP693" i="4"/>
  <c r="AQ693" i="4"/>
  <c r="AR693" i="4"/>
  <c r="AS693" i="4"/>
  <c r="AT693" i="4"/>
  <c r="AU693" i="4"/>
  <c r="AO694" i="4"/>
  <c r="AP694" i="4"/>
  <c r="AQ694" i="4"/>
  <c r="AR694" i="4"/>
  <c r="AS694" i="4"/>
  <c r="AT694" i="4"/>
  <c r="AU694" i="4"/>
  <c r="AO695" i="4"/>
  <c r="AP695" i="4"/>
  <c r="AQ695" i="4"/>
  <c r="AR695" i="4"/>
  <c r="AS695" i="4"/>
  <c r="AT695" i="4"/>
  <c r="AU695" i="4"/>
  <c r="AO696" i="4"/>
  <c r="AP696" i="4"/>
  <c r="AQ696" i="4"/>
  <c r="AR696" i="4"/>
  <c r="AS696" i="4"/>
  <c r="AT696" i="4"/>
  <c r="AU696" i="4"/>
  <c r="AO697" i="4"/>
  <c r="AP697" i="4"/>
  <c r="AQ697" i="4"/>
  <c r="AR697" i="4"/>
  <c r="AS697" i="4"/>
  <c r="AT697" i="4"/>
  <c r="AU697" i="4"/>
  <c r="AO698" i="4"/>
  <c r="AP698" i="4"/>
  <c r="AQ698" i="4"/>
  <c r="AR698" i="4"/>
  <c r="AS698" i="4"/>
  <c r="AT698" i="4"/>
  <c r="AU698" i="4"/>
  <c r="AO699" i="4"/>
  <c r="AP699" i="4"/>
  <c r="AQ699" i="4"/>
  <c r="AR699" i="4"/>
  <c r="AS699" i="4"/>
  <c r="AT699" i="4"/>
  <c r="AU699" i="4"/>
  <c r="AO700" i="4"/>
  <c r="AP700" i="4"/>
  <c r="AQ700" i="4"/>
  <c r="AR700" i="4"/>
  <c r="AS700" i="4"/>
  <c r="AT700" i="4"/>
  <c r="AU700" i="4"/>
  <c r="AO701" i="4"/>
  <c r="AP701" i="4"/>
  <c r="AQ701" i="4"/>
  <c r="AR701" i="4"/>
  <c r="AS701" i="4"/>
  <c r="AT701" i="4"/>
  <c r="AU701" i="4"/>
  <c r="AO702" i="4"/>
  <c r="AP702" i="4"/>
  <c r="AQ702" i="4"/>
  <c r="AR702" i="4"/>
  <c r="AS702" i="4"/>
  <c r="AT702" i="4"/>
  <c r="AU702" i="4"/>
  <c r="AO703" i="4"/>
  <c r="AP703" i="4"/>
  <c r="AQ703" i="4"/>
  <c r="AR703" i="4"/>
  <c r="AS703" i="4"/>
  <c r="AT703" i="4"/>
  <c r="AU703" i="4"/>
  <c r="AO704" i="4"/>
  <c r="AP704" i="4"/>
  <c r="AQ704" i="4"/>
  <c r="AR704" i="4"/>
  <c r="AS704" i="4"/>
  <c r="AT704" i="4"/>
  <c r="AU704" i="4"/>
  <c r="AO705" i="4"/>
  <c r="AP705" i="4"/>
  <c r="AQ705" i="4"/>
  <c r="AR705" i="4"/>
  <c r="AS705" i="4"/>
  <c r="AT705" i="4"/>
  <c r="AU705" i="4"/>
  <c r="AO706" i="4"/>
  <c r="AP706" i="4"/>
  <c r="AQ706" i="4"/>
  <c r="AR706" i="4"/>
  <c r="AS706" i="4"/>
  <c r="AT706" i="4"/>
  <c r="AU706" i="4"/>
  <c r="AO707" i="4"/>
  <c r="AP707" i="4"/>
  <c r="AQ707" i="4"/>
  <c r="AR707" i="4"/>
  <c r="AS707" i="4"/>
  <c r="AT707" i="4"/>
  <c r="AU707" i="4"/>
  <c r="AO708" i="4"/>
  <c r="AP708" i="4"/>
  <c r="AQ708" i="4"/>
  <c r="AR708" i="4"/>
  <c r="AS708" i="4"/>
  <c r="AT708" i="4"/>
  <c r="AU708" i="4"/>
  <c r="AO709" i="4"/>
  <c r="AP709" i="4"/>
  <c r="AQ709" i="4"/>
  <c r="AR709" i="4"/>
  <c r="AS709" i="4"/>
  <c r="AT709" i="4"/>
  <c r="AU709" i="4"/>
  <c r="AO710" i="4"/>
  <c r="AP710" i="4"/>
  <c r="AQ710" i="4"/>
  <c r="AR710" i="4"/>
  <c r="AS710" i="4"/>
  <c r="AT710" i="4"/>
  <c r="AU710" i="4"/>
  <c r="AO711" i="4"/>
  <c r="AP711" i="4"/>
  <c r="AQ711" i="4"/>
  <c r="AR711" i="4"/>
  <c r="AS711" i="4"/>
  <c r="AT711" i="4"/>
  <c r="AU711" i="4"/>
  <c r="AO712" i="4"/>
  <c r="AP712" i="4"/>
  <c r="AQ712" i="4"/>
  <c r="AR712" i="4"/>
  <c r="AS712" i="4"/>
  <c r="AT712" i="4"/>
  <c r="AU712" i="4"/>
  <c r="AO713" i="4"/>
  <c r="AP713" i="4"/>
  <c r="AQ713" i="4"/>
  <c r="AR713" i="4"/>
  <c r="AS713" i="4"/>
  <c r="AT713" i="4"/>
  <c r="AU713" i="4"/>
  <c r="AO714" i="4"/>
  <c r="AP714" i="4"/>
  <c r="AQ714" i="4"/>
  <c r="AR714" i="4"/>
  <c r="AS714" i="4"/>
  <c r="AT714" i="4"/>
  <c r="AU714" i="4"/>
  <c r="AO715" i="4"/>
  <c r="AP715" i="4"/>
  <c r="AQ715" i="4"/>
  <c r="AR715" i="4"/>
  <c r="AS715" i="4"/>
  <c r="AT715" i="4"/>
  <c r="AU715" i="4"/>
  <c r="AO716" i="4"/>
  <c r="AP716" i="4"/>
  <c r="AQ716" i="4"/>
  <c r="AR716" i="4"/>
  <c r="AS716" i="4"/>
  <c r="AT716" i="4"/>
  <c r="AU716" i="4"/>
  <c r="AO717" i="4"/>
  <c r="AP717" i="4"/>
  <c r="AQ717" i="4"/>
  <c r="AR717" i="4"/>
  <c r="AS717" i="4"/>
  <c r="AT717" i="4"/>
  <c r="AU717" i="4"/>
  <c r="AO718" i="4"/>
  <c r="AP718" i="4"/>
  <c r="AQ718" i="4"/>
  <c r="AR718" i="4"/>
  <c r="AS718" i="4"/>
  <c r="AT718" i="4"/>
  <c r="AU718" i="4"/>
  <c r="AO719" i="4"/>
  <c r="AP719" i="4"/>
  <c r="AQ719" i="4"/>
  <c r="AR719" i="4"/>
  <c r="AS719" i="4"/>
  <c r="AT719" i="4"/>
  <c r="AU719" i="4"/>
  <c r="AO720" i="4"/>
  <c r="AP720" i="4"/>
  <c r="AQ720" i="4"/>
  <c r="AR720" i="4"/>
  <c r="AS720" i="4"/>
  <c r="AT720" i="4"/>
  <c r="AU720" i="4"/>
  <c r="AO721" i="4"/>
  <c r="AP721" i="4"/>
  <c r="AQ721" i="4"/>
  <c r="AR721" i="4"/>
  <c r="AS721" i="4"/>
  <c r="AT721" i="4"/>
  <c r="AU721" i="4"/>
  <c r="AO722" i="4"/>
  <c r="AP722" i="4"/>
  <c r="AQ722" i="4"/>
  <c r="AR722" i="4"/>
  <c r="AS722" i="4"/>
  <c r="AT722" i="4"/>
  <c r="AU722" i="4"/>
  <c r="AO723" i="4"/>
  <c r="AP723" i="4"/>
  <c r="AQ723" i="4"/>
  <c r="AR723" i="4"/>
  <c r="AS723" i="4"/>
  <c r="AT723" i="4"/>
  <c r="AU723" i="4"/>
  <c r="AO724" i="4"/>
  <c r="AP724" i="4"/>
  <c r="AQ724" i="4"/>
  <c r="AR724" i="4"/>
  <c r="AS724" i="4"/>
  <c r="AT724" i="4"/>
  <c r="AU724" i="4"/>
  <c r="AO725" i="4"/>
  <c r="AP725" i="4"/>
  <c r="AQ725" i="4"/>
  <c r="AR725" i="4"/>
  <c r="AS725" i="4"/>
  <c r="AT725" i="4"/>
  <c r="AU725" i="4"/>
  <c r="AO726" i="4"/>
  <c r="AP726" i="4"/>
  <c r="AQ726" i="4"/>
  <c r="AR726" i="4"/>
  <c r="AS726" i="4"/>
  <c r="AT726" i="4"/>
  <c r="AU726" i="4"/>
  <c r="AO727" i="4"/>
  <c r="AP727" i="4"/>
  <c r="AQ727" i="4"/>
  <c r="AR727" i="4"/>
  <c r="AS727" i="4"/>
  <c r="AT727" i="4"/>
  <c r="AU727" i="4"/>
  <c r="AO728" i="4"/>
  <c r="AP728" i="4"/>
  <c r="AQ728" i="4"/>
  <c r="AR728" i="4"/>
  <c r="AS728" i="4"/>
  <c r="AT728" i="4"/>
  <c r="AU728" i="4"/>
  <c r="AO729" i="4"/>
  <c r="AP729" i="4"/>
  <c r="AQ729" i="4"/>
  <c r="AR729" i="4"/>
  <c r="AS729" i="4"/>
  <c r="AT729" i="4"/>
  <c r="AU729" i="4"/>
  <c r="AO730" i="4"/>
  <c r="AP730" i="4"/>
  <c r="AQ730" i="4"/>
  <c r="AR730" i="4"/>
  <c r="AS730" i="4"/>
  <c r="AT730" i="4"/>
  <c r="AU730" i="4"/>
  <c r="AO731" i="4"/>
  <c r="AP731" i="4"/>
  <c r="AQ731" i="4"/>
  <c r="AR731" i="4"/>
  <c r="AS731" i="4"/>
  <c r="AT731" i="4"/>
  <c r="AU731" i="4"/>
  <c r="AO732" i="4"/>
  <c r="AP732" i="4"/>
  <c r="AQ732" i="4"/>
  <c r="AR732" i="4"/>
  <c r="AS732" i="4"/>
  <c r="AT732" i="4"/>
  <c r="AU732" i="4"/>
  <c r="AO733" i="4"/>
  <c r="AP733" i="4"/>
  <c r="AQ733" i="4"/>
  <c r="AR733" i="4"/>
  <c r="AS733" i="4"/>
  <c r="AT733" i="4"/>
  <c r="AU733" i="4"/>
  <c r="AO734" i="4"/>
  <c r="AP734" i="4"/>
  <c r="AQ734" i="4"/>
  <c r="AR734" i="4"/>
  <c r="AS734" i="4"/>
  <c r="AT734" i="4"/>
  <c r="AU734" i="4"/>
  <c r="AO735" i="4"/>
  <c r="AP735" i="4"/>
  <c r="AQ735" i="4"/>
  <c r="AR735" i="4"/>
  <c r="AS735" i="4"/>
  <c r="AT735" i="4"/>
  <c r="AU735" i="4"/>
  <c r="AO736" i="4"/>
  <c r="AP736" i="4"/>
  <c r="AQ736" i="4"/>
  <c r="AR736" i="4"/>
  <c r="AS736" i="4"/>
  <c r="AT736" i="4"/>
  <c r="AU736" i="4"/>
  <c r="AO737" i="4"/>
  <c r="AP737" i="4"/>
  <c r="AQ737" i="4"/>
  <c r="AR737" i="4"/>
  <c r="AS737" i="4"/>
  <c r="AT737" i="4"/>
  <c r="AU737" i="4"/>
  <c r="AO738" i="4"/>
  <c r="AP738" i="4"/>
  <c r="AQ738" i="4"/>
  <c r="AR738" i="4"/>
  <c r="AS738" i="4"/>
  <c r="AT738" i="4"/>
  <c r="AU738" i="4"/>
  <c r="AO739" i="4"/>
  <c r="AP739" i="4"/>
  <c r="AQ739" i="4"/>
  <c r="AR739" i="4"/>
  <c r="AS739" i="4"/>
  <c r="AT739" i="4"/>
  <c r="AU739" i="4"/>
  <c r="AO740" i="4"/>
  <c r="AP740" i="4"/>
  <c r="AQ740" i="4"/>
  <c r="AR740" i="4"/>
  <c r="AS740" i="4"/>
  <c r="AT740" i="4"/>
  <c r="AU740" i="4"/>
  <c r="AO741" i="4"/>
  <c r="AP741" i="4"/>
  <c r="AQ741" i="4"/>
  <c r="AR741" i="4"/>
  <c r="AS741" i="4"/>
  <c r="AT741" i="4"/>
  <c r="AU741" i="4"/>
  <c r="AO742" i="4"/>
  <c r="AP742" i="4"/>
  <c r="AQ742" i="4"/>
  <c r="AR742" i="4"/>
  <c r="AS742" i="4"/>
  <c r="AT742" i="4"/>
  <c r="AU742" i="4"/>
  <c r="AO743" i="4"/>
  <c r="AP743" i="4"/>
  <c r="AQ743" i="4"/>
  <c r="AR743" i="4"/>
  <c r="AS743" i="4"/>
  <c r="AT743" i="4"/>
  <c r="AU743" i="4"/>
  <c r="AO744" i="4"/>
  <c r="AP744" i="4"/>
  <c r="AQ744" i="4"/>
  <c r="AR744" i="4"/>
  <c r="AS744" i="4"/>
  <c r="AT744" i="4"/>
  <c r="AU744" i="4"/>
  <c r="AO745" i="4"/>
  <c r="AP745" i="4"/>
  <c r="AQ745" i="4"/>
  <c r="AR745" i="4"/>
  <c r="AS745" i="4"/>
  <c r="AT745" i="4"/>
  <c r="AU745" i="4"/>
  <c r="AO746" i="4"/>
  <c r="AP746" i="4"/>
  <c r="AQ746" i="4"/>
  <c r="AR746" i="4"/>
  <c r="AS746" i="4"/>
  <c r="AT746" i="4"/>
  <c r="AU746" i="4"/>
  <c r="AO747" i="4"/>
  <c r="AP747" i="4"/>
  <c r="AQ747" i="4"/>
  <c r="AR747" i="4"/>
  <c r="AS747" i="4"/>
  <c r="AT747" i="4"/>
  <c r="AU747" i="4"/>
  <c r="AO748" i="4"/>
  <c r="AP748" i="4"/>
  <c r="AQ748" i="4"/>
  <c r="AR748" i="4"/>
  <c r="AS748" i="4"/>
  <c r="AT748" i="4"/>
  <c r="AU748" i="4"/>
  <c r="AO749" i="4"/>
  <c r="AP749" i="4"/>
  <c r="AQ749" i="4"/>
  <c r="AR749" i="4"/>
  <c r="AS749" i="4"/>
  <c r="AT749" i="4"/>
  <c r="AU749" i="4"/>
  <c r="AO750" i="4"/>
  <c r="AP750" i="4"/>
  <c r="AQ750" i="4"/>
  <c r="AR750" i="4"/>
  <c r="AS750" i="4"/>
  <c r="AT750" i="4"/>
  <c r="AU750" i="4"/>
  <c r="AO751" i="4"/>
  <c r="AP751" i="4"/>
  <c r="AQ751" i="4"/>
  <c r="AR751" i="4"/>
  <c r="AS751" i="4"/>
  <c r="AT751" i="4"/>
  <c r="AU751" i="4"/>
  <c r="AO752" i="4"/>
  <c r="AP752" i="4"/>
  <c r="AQ752" i="4"/>
  <c r="AR752" i="4"/>
  <c r="AS752" i="4"/>
  <c r="AT752" i="4"/>
  <c r="AU752" i="4"/>
  <c r="AO753" i="4"/>
  <c r="AP753" i="4"/>
  <c r="AQ753" i="4"/>
  <c r="AR753" i="4"/>
  <c r="AS753" i="4"/>
  <c r="AT753" i="4"/>
  <c r="AU753" i="4"/>
  <c r="AO754" i="4"/>
  <c r="AP754" i="4"/>
  <c r="AQ754" i="4"/>
  <c r="AR754" i="4"/>
  <c r="AS754" i="4"/>
  <c r="AT754" i="4"/>
  <c r="AU754" i="4"/>
  <c r="AO755" i="4"/>
  <c r="AP755" i="4"/>
  <c r="AQ755" i="4"/>
  <c r="AR755" i="4"/>
  <c r="AS755" i="4"/>
  <c r="AT755" i="4"/>
  <c r="AU755" i="4"/>
  <c r="AO756" i="4"/>
  <c r="AP756" i="4"/>
  <c r="AQ756" i="4"/>
  <c r="AR756" i="4"/>
  <c r="AS756" i="4"/>
  <c r="AT756" i="4"/>
  <c r="AU756" i="4"/>
  <c r="AO757" i="4"/>
  <c r="AP757" i="4"/>
  <c r="AQ757" i="4"/>
  <c r="AR757" i="4"/>
  <c r="AS757" i="4"/>
  <c r="AT757" i="4"/>
  <c r="AU757" i="4"/>
  <c r="AO758" i="4"/>
  <c r="AP758" i="4"/>
  <c r="AQ758" i="4"/>
  <c r="AR758" i="4"/>
  <c r="AS758" i="4"/>
  <c r="AT758" i="4"/>
  <c r="AU758" i="4"/>
  <c r="AO759" i="4"/>
  <c r="AP759" i="4"/>
  <c r="AQ759" i="4"/>
  <c r="AR759" i="4"/>
  <c r="AS759" i="4"/>
  <c r="AT759" i="4"/>
  <c r="AU759" i="4"/>
  <c r="AO760" i="4"/>
  <c r="AP760" i="4"/>
  <c r="AQ760" i="4"/>
  <c r="AR760" i="4"/>
  <c r="AS760" i="4"/>
  <c r="AT760" i="4"/>
  <c r="AU760" i="4"/>
  <c r="AO761" i="4"/>
  <c r="AP761" i="4"/>
  <c r="AQ761" i="4"/>
  <c r="AR761" i="4"/>
  <c r="AS761" i="4"/>
  <c r="AT761" i="4"/>
  <c r="AU761" i="4"/>
  <c r="AO762" i="4"/>
  <c r="AP762" i="4"/>
  <c r="AQ762" i="4"/>
  <c r="AR762" i="4"/>
  <c r="AS762" i="4"/>
  <c r="AT762" i="4"/>
  <c r="AU762" i="4"/>
  <c r="AO763" i="4"/>
  <c r="AP763" i="4"/>
  <c r="AQ763" i="4"/>
  <c r="AR763" i="4"/>
  <c r="AS763" i="4"/>
  <c r="AT763" i="4"/>
  <c r="AU763" i="4"/>
  <c r="AO764" i="4"/>
  <c r="AP764" i="4"/>
  <c r="AQ764" i="4"/>
  <c r="AR764" i="4"/>
  <c r="AS764" i="4"/>
  <c r="AT764" i="4"/>
  <c r="AU764" i="4"/>
  <c r="AO765" i="4"/>
  <c r="AP765" i="4"/>
  <c r="AQ765" i="4"/>
  <c r="AR765" i="4"/>
  <c r="AS765" i="4"/>
  <c r="AT765" i="4"/>
  <c r="AU765" i="4"/>
  <c r="AO766" i="4"/>
  <c r="AP766" i="4"/>
  <c r="AQ766" i="4"/>
  <c r="AR766" i="4"/>
  <c r="AS766" i="4"/>
  <c r="AT766" i="4"/>
  <c r="AU766" i="4"/>
  <c r="AO767" i="4"/>
  <c r="AP767" i="4"/>
  <c r="AQ767" i="4"/>
  <c r="AR767" i="4"/>
  <c r="AS767" i="4"/>
  <c r="AT767" i="4"/>
  <c r="AU767" i="4"/>
  <c r="AO768" i="4"/>
  <c r="AP768" i="4"/>
  <c r="AQ768" i="4"/>
  <c r="AR768" i="4"/>
  <c r="AS768" i="4"/>
  <c r="AT768" i="4"/>
  <c r="AU768" i="4"/>
  <c r="AO769" i="4"/>
  <c r="AP769" i="4"/>
  <c r="AQ769" i="4"/>
  <c r="AR769" i="4"/>
  <c r="AS769" i="4"/>
  <c r="AT769" i="4"/>
  <c r="AU769" i="4"/>
  <c r="AU42" i="4"/>
  <c r="AT42" i="4"/>
  <c r="AS42" i="4"/>
  <c r="AR42" i="4"/>
  <c r="AQ42" i="4"/>
  <c r="AP42" i="4"/>
  <c r="AO42" i="4"/>
  <c r="AN393" i="4"/>
  <c r="AM394" i="4"/>
  <c r="AL395" i="4"/>
  <c r="AK396" i="4"/>
  <c r="AJ397" i="4"/>
  <c r="AI398" i="4"/>
  <c r="AH399" i="4"/>
  <c r="AG400" i="4"/>
  <c r="AF401" i="4"/>
  <c r="AE402" i="4"/>
  <c r="AD403" i="4"/>
  <c r="AC404" i="4"/>
  <c r="AB405" i="4"/>
  <c r="AY405" i="4"/>
  <c r="AZ405" i="4"/>
  <c r="BG405" i="4"/>
  <c r="AN394" i="4"/>
  <c r="AM395" i="4"/>
  <c r="AL396" i="4"/>
  <c r="AK397" i="4"/>
  <c r="AJ398" i="4"/>
  <c r="AI399" i="4"/>
  <c r="AH400" i="4"/>
  <c r="AG401" i="4"/>
  <c r="AF402" i="4"/>
  <c r="AE403" i="4"/>
  <c r="AD404" i="4"/>
  <c r="AC405" i="4"/>
  <c r="AB406" i="4"/>
  <c r="AY406" i="4"/>
  <c r="AZ406" i="4"/>
  <c r="BG406" i="4"/>
  <c r="AN395" i="4"/>
  <c r="AM396" i="4"/>
  <c r="AL397" i="4"/>
  <c r="AK398" i="4"/>
  <c r="AJ399" i="4"/>
  <c r="AI400" i="4"/>
  <c r="AH401" i="4"/>
  <c r="AG402" i="4"/>
  <c r="AF403" i="4"/>
  <c r="AE404" i="4"/>
  <c r="AD405" i="4"/>
  <c r="AC406" i="4"/>
  <c r="AB407" i="4"/>
  <c r="AY407" i="4"/>
  <c r="AZ407" i="4"/>
  <c r="BG407" i="4"/>
  <c r="AN396" i="4"/>
  <c r="AM397" i="4"/>
  <c r="AL398" i="4"/>
  <c r="AK399" i="4"/>
  <c r="AJ400" i="4"/>
  <c r="AI401" i="4"/>
  <c r="AH402" i="4"/>
  <c r="AG403" i="4"/>
  <c r="AF404" i="4"/>
  <c r="AE405" i="4"/>
  <c r="AD406" i="4"/>
  <c r="AC407" i="4"/>
  <c r="AB408" i="4"/>
  <c r="AY408" i="4"/>
  <c r="AZ408" i="4"/>
  <c r="BG408" i="4"/>
  <c r="AN397" i="4"/>
  <c r="AM398" i="4"/>
  <c r="AL399" i="4"/>
  <c r="AK400" i="4"/>
  <c r="AJ401" i="4"/>
  <c r="AI402" i="4"/>
  <c r="AH403" i="4"/>
  <c r="AG404" i="4"/>
  <c r="AF405" i="4"/>
  <c r="AE406" i="4"/>
  <c r="AD407" i="4"/>
  <c r="AC408" i="4"/>
  <c r="AB409" i="4"/>
  <c r="AY409" i="4"/>
  <c r="AZ409" i="4"/>
  <c r="BG409" i="4"/>
  <c r="AN398" i="4"/>
  <c r="AM399" i="4"/>
  <c r="AL400" i="4"/>
  <c r="AK401" i="4"/>
  <c r="AJ402" i="4"/>
  <c r="AI403" i="4"/>
  <c r="AH404" i="4"/>
  <c r="AG405" i="4"/>
  <c r="AF406" i="4"/>
  <c r="AE407" i="4"/>
  <c r="AD408" i="4"/>
  <c r="AC409" i="4"/>
  <c r="AB410" i="4"/>
  <c r="AY410" i="4"/>
  <c r="AZ410" i="4"/>
  <c r="BG410" i="4"/>
  <c r="AN399" i="4"/>
  <c r="AM400" i="4"/>
  <c r="AL401" i="4"/>
  <c r="AK402" i="4"/>
  <c r="AJ403" i="4"/>
  <c r="AI404" i="4"/>
  <c r="AH405" i="4"/>
  <c r="AG406" i="4"/>
  <c r="AF407" i="4"/>
  <c r="AE408" i="4"/>
  <c r="AD409" i="4"/>
  <c r="AC410" i="4"/>
  <c r="AB411" i="4"/>
  <c r="AY411" i="4"/>
  <c r="AZ411" i="4"/>
  <c r="BG411" i="4"/>
  <c r="AN400" i="4"/>
  <c r="AM401" i="4"/>
  <c r="AL402" i="4"/>
  <c r="AK403" i="4"/>
  <c r="AJ404" i="4"/>
  <c r="AI405" i="4"/>
  <c r="AH406" i="4"/>
  <c r="AG407" i="4"/>
  <c r="AF408" i="4"/>
  <c r="AE409" i="4"/>
  <c r="AD410" i="4"/>
  <c r="AC411" i="4"/>
  <c r="AB412" i="4"/>
  <c r="AY412" i="4"/>
  <c r="AZ412" i="4"/>
  <c r="BG412" i="4"/>
  <c r="AN401" i="4"/>
  <c r="AM402" i="4"/>
  <c r="AL403" i="4"/>
  <c r="AK404" i="4"/>
  <c r="AJ405" i="4"/>
  <c r="AI406" i="4"/>
  <c r="AH407" i="4"/>
  <c r="AG408" i="4"/>
  <c r="AF409" i="4"/>
  <c r="AE410" i="4"/>
  <c r="AD411" i="4"/>
  <c r="AC412" i="4"/>
  <c r="AB413" i="4"/>
  <c r="AY413" i="4"/>
  <c r="AZ413" i="4"/>
  <c r="BG413" i="4"/>
  <c r="AN402" i="4"/>
  <c r="AM403" i="4"/>
  <c r="AL404" i="4"/>
  <c r="AK405" i="4"/>
  <c r="AJ406" i="4"/>
  <c r="AI407" i="4"/>
  <c r="AH408" i="4"/>
  <c r="AG409" i="4"/>
  <c r="AF410" i="4"/>
  <c r="AE411" i="4"/>
  <c r="AD412" i="4"/>
  <c r="AC413" i="4"/>
  <c r="AB414" i="4"/>
  <c r="AY414" i="4"/>
  <c r="AZ414" i="4"/>
  <c r="BG414" i="4"/>
  <c r="AN403" i="4"/>
  <c r="AM404" i="4"/>
  <c r="AL405" i="4"/>
  <c r="AK406" i="4"/>
  <c r="AJ407" i="4"/>
  <c r="AI408" i="4"/>
  <c r="AH409" i="4"/>
  <c r="AG410" i="4"/>
  <c r="AF411" i="4"/>
  <c r="AE412" i="4"/>
  <c r="AD413" i="4"/>
  <c r="AC414" i="4"/>
  <c r="AB415" i="4"/>
  <c r="AY415" i="4"/>
  <c r="AZ415" i="4"/>
  <c r="BG415" i="4"/>
  <c r="AN404" i="4"/>
  <c r="AM405" i="4"/>
  <c r="AL406" i="4"/>
  <c r="AK407" i="4"/>
  <c r="AJ408" i="4"/>
  <c r="AI409" i="4"/>
  <c r="AH410" i="4"/>
  <c r="AG411" i="4"/>
  <c r="AF412" i="4"/>
  <c r="AE413" i="4"/>
  <c r="AD414" i="4"/>
  <c r="AC415" i="4"/>
  <c r="AB416" i="4"/>
  <c r="AY416" i="4"/>
  <c r="AZ416" i="4"/>
  <c r="BG416" i="4"/>
  <c r="AN405" i="4"/>
  <c r="AM406" i="4"/>
  <c r="AL407" i="4"/>
  <c r="AK408" i="4"/>
  <c r="AJ409" i="4"/>
  <c r="AI410" i="4"/>
  <c r="AH411" i="4"/>
  <c r="AG412" i="4"/>
  <c r="AF413" i="4"/>
  <c r="AE414" i="4"/>
  <c r="AD415" i="4"/>
  <c r="AC416" i="4"/>
  <c r="AB417" i="4"/>
  <c r="AY417" i="4"/>
  <c r="AZ417" i="4"/>
  <c r="BG417" i="4"/>
  <c r="AN406" i="4"/>
  <c r="AM407" i="4"/>
  <c r="AL408" i="4"/>
  <c r="AK409" i="4"/>
  <c r="AJ410" i="4"/>
  <c r="AI411" i="4"/>
  <c r="AH412" i="4"/>
  <c r="AG413" i="4"/>
  <c r="AF414" i="4"/>
  <c r="AE415" i="4"/>
  <c r="AD416" i="4"/>
  <c r="AC417" i="4"/>
  <c r="AB418" i="4"/>
  <c r="AY418" i="4"/>
  <c r="AZ418" i="4"/>
  <c r="BG418" i="4"/>
  <c r="AN407" i="4"/>
  <c r="AM408" i="4"/>
  <c r="AL409" i="4"/>
  <c r="AK410" i="4"/>
  <c r="AJ411" i="4"/>
  <c r="AI412" i="4"/>
  <c r="AH413" i="4"/>
  <c r="AG414" i="4"/>
  <c r="AF415" i="4"/>
  <c r="AE416" i="4"/>
  <c r="AD417" i="4"/>
  <c r="AC418" i="4"/>
  <c r="AB419" i="4"/>
  <c r="AY419" i="4"/>
  <c r="AZ419" i="4"/>
  <c r="BG419" i="4"/>
  <c r="AN408" i="4"/>
  <c r="AM409" i="4"/>
  <c r="AL410" i="4"/>
  <c r="AK411" i="4"/>
  <c r="AJ412" i="4"/>
  <c r="AI413" i="4"/>
  <c r="AH414" i="4"/>
  <c r="AG415" i="4"/>
  <c r="AF416" i="4"/>
  <c r="AE417" i="4"/>
  <c r="AD418" i="4"/>
  <c r="AC419" i="4"/>
  <c r="AB420" i="4"/>
  <c r="AY420" i="4"/>
  <c r="AZ420" i="4"/>
  <c r="BG420" i="4"/>
  <c r="AN409" i="4"/>
  <c r="AM410" i="4"/>
  <c r="AL411" i="4"/>
  <c r="AK412" i="4"/>
  <c r="AJ413" i="4"/>
  <c r="AI414" i="4"/>
  <c r="AH415" i="4"/>
  <c r="AG416" i="4"/>
  <c r="AF417" i="4"/>
  <c r="AE418" i="4"/>
  <c r="AD419" i="4"/>
  <c r="AC420" i="4"/>
  <c r="AB421" i="4"/>
  <c r="AY421" i="4"/>
  <c r="AZ421" i="4"/>
  <c r="BG421" i="4"/>
  <c r="AN410" i="4"/>
  <c r="AM411" i="4"/>
  <c r="AL412" i="4"/>
  <c r="AK413" i="4"/>
  <c r="AJ414" i="4"/>
  <c r="AI415" i="4"/>
  <c r="AH416" i="4"/>
  <c r="AG417" i="4"/>
  <c r="AF418" i="4"/>
  <c r="AE419" i="4"/>
  <c r="AD420" i="4"/>
  <c r="AC421" i="4"/>
  <c r="AB422" i="4"/>
  <c r="AY422" i="4"/>
  <c r="AZ422" i="4"/>
  <c r="BG422" i="4"/>
  <c r="AN411" i="4"/>
  <c r="AM412" i="4"/>
  <c r="AL413" i="4"/>
  <c r="AK414" i="4"/>
  <c r="AJ415" i="4"/>
  <c r="AI416" i="4"/>
  <c r="AH417" i="4"/>
  <c r="AG418" i="4"/>
  <c r="AF419" i="4"/>
  <c r="AE420" i="4"/>
  <c r="AD421" i="4"/>
  <c r="AC422" i="4"/>
  <c r="AB423" i="4"/>
  <c r="AY423" i="4"/>
  <c r="AZ423" i="4"/>
  <c r="BG423" i="4"/>
  <c r="AN412" i="4"/>
  <c r="AM413" i="4"/>
  <c r="AL414" i="4"/>
  <c r="AK415" i="4"/>
  <c r="AJ416" i="4"/>
  <c r="AI417" i="4"/>
  <c r="AH418" i="4"/>
  <c r="AG419" i="4"/>
  <c r="AF420" i="4"/>
  <c r="AE421" i="4"/>
  <c r="AD422" i="4"/>
  <c r="AC423" i="4"/>
  <c r="AB424" i="4"/>
  <c r="AY424" i="4"/>
  <c r="AZ424" i="4"/>
  <c r="BG424" i="4"/>
  <c r="AN413" i="4"/>
  <c r="AM414" i="4"/>
  <c r="AL415" i="4"/>
  <c r="AK416" i="4"/>
  <c r="AJ417" i="4"/>
  <c r="AI418" i="4"/>
  <c r="AH419" i="4"/>
  <c r="AG420" i="4"/>
  <c r="AF421" i="4"/>
  <c r="AE422" i="4"/>
  <c r="AD423" i="4"/>
  <c r="AC424" i="4"/>
  <c r="AB425" i="4"/>
  <c r="AY425" i="4"/>
  <c r="AZ425" i="4"/>
  <c r="BG425" i="4"/>
  <c r="AN414" i="4"/>
  <c r="AM415" i="4"/>
  <c r="AL416" i="4"/>
  <c r="AK417" i="4"/>
  <c r="AJ418" i="4"/>
  <c r="AI419" i="4"/>
  <c r="AH420" i="4"/>
  <c r="AG421" i="4"/>
  <c r="AF422" i="4"/>
  <c r="AE423" i="4"/>
  <c r="AD424" i="4"/>
  <c r="AC425" i="4"/>
  <c r="AB426" i="4"/>
  <c r="AY426" i="4"/>
  <c r="AZ426" i="4"/>
  <c r="BG426" i="4"/>
  <c r="AN415" i="4"/>
  <c r="AM416" i="4"/>
  <c r="AL417" i="4"/>
  <c r="AK418" i="4"/>
  <c r="AJ419" i="4"/>
  <c r="AI420" i="4"/>
  <c r="AH421" i="4"/>
  <c r="AG422" i="4"/>
  <c r="AF423" i="4"/>
  <c r="AE424" i="4"/>
  <c r="AD425" i="4"/>
  <c r="AC426" i="4"/>
  <c r="AB427" i="4"/>
  <c r="AY427" i="4"/>
  <c r="AZ427" i="4"/>
  <c r="BG427" i="4"/>
  <c r="AN416" i="4"/>
  <c r="AM417" i="4"/>
  <c r="AL418" i="4"/>
  <c r="AK419" i="4"/>
  <c r="AJ420" i="4"/>
  <c r="AI421" i="4"/>
  <c r="AH422" i="4"/>
  <c r="AG423" i="4"/>
  <c r="AF424" i="4"/>
  <c r="AE425" i="4"/>
  <c r="AD426" i="4"/>
  <c r="AC427" i="4"/>
  <c r="AB428" i="4"/>
  <c r="AY428" i="4"/>
  <c r="AZ428" i="4"/>
  <c r="BG428" i="4"/>
  <c r="AN417" i="4"/>
  <c r="AM418" i="4"/>
  <c r="AL419" i="4"/>
  <c r="AK420" i="4"/>
  <c r="AJ421" i="4"/>
  <c r="AI422" i="4"/>
  <c r="AH423" i="4"/>
  <c r="AG424" i="4"/>
  <c r="AF425" i="4"/>
  <c r="AE426" i="4"/>
  <c r="AD427" i="4"/>
  <c r="AC428" i="4"/>
  <c r="AB429" i="4"/>
  <c r="AY429" i="4"/>
  <c r="AZ429" i="4"/>
  <c r="BG429" i="4"/>
  <c r="AN418" i="4"/>
  <c r="AM419" i="4"/>
  <c r="AL420" i="4"/>
  <c r="AK421" i="4"/>
  <c r="AJ422" i="4"/>
  <c r="AI423" i="4"/>
  <c r="AH424" i="4"/>
  <c r="AG425" i="4"/>
  <c r="AF426" i="4"/>
  <c r="AE427" i="4"/>
  <c r="AD428" i="4"/>
  <c r="AC429" i="4"/>
  <c r="AB430" i="4"/>
  <c r="AY430" i="4"/>
  <c r="AZ430" i="4"/>
  <c r="BG430" i="4"/>
  <c r="AN419" i="4"/>
  <c r="AM420" i="4"/>
  <c r="AL421" i="4"/>
  <c r="AK422" i="4"/>
  <c r="AJ423" i="4"/>
  <c r="AI424" i="4"/>
  <c r="AH425" i="4"/>
  <c r="AG426" i="4"/>
  <c r="AF427" i="4"/>
  <c r="AE428" i="4"/>
  <c r="AD429" i="4"/>
  <c r="AC430" i="4"/>
  <c r="AB431" i="4"/>
  <c r="AY431" i="4"/>
  <c r="AZ431" i="4"/>
  <c r="BG431" i="4"/>
  <c r="AN420" i="4"/>
  <c r="AM421" i="4"/>
  <c r="AL422" i="4"/>
  <c r="AK423" i="4"/>
  <c r="AJ424" i="4"/>
  <c r="AI425" i="4"/>
  <c r="AH426" i="4"/>
  <c r="AG427" i="4"/>
  <c r="AF428" i="4"/>
  <c r="AE429" i="4"/>
  <c r="AD430" i="4"/>
  <c r="AC431" i="4"/>
  <c r="AB432" i="4"/>
  <c r="AY432" i="4"/>
  <c r="AZ432" i="4"/>
  <c r="BG432" i="4"/>
  <c r="AN421" i="4"/>
  <c r="AM422" i="4"/>
  <c r="AL423" i="4"/>
  <c r="AK424" i="4"/>
  <c r="AJ425" i="4"/>
  <c r="AI426" i="4"/>
  <c r="AH427" i="4"/>
  <c r="AG428" i="4"/>
  <c r="AF429" i="4"/>
  <c r="AE430" i="4"/>
  <c r="AD431" i="4"/>
  <c r="AC432" i="4"/>
  <c r="AB433" i="4"/>
  <c r="AY433" i="4"/>
  <c r="AZ433" i="4"/>
  <c r="BG433" i="4"/>
  <c r="AN422" i="4"/>
  <c r="AM423" i="4"/>
  <c r="AL424" i="4"/>
  <c r="AK425" i="4"/>
  <c r="AJ426" i="4"/>
  <c r="AI427" i="4"/>
  <c r="AH428" i="4"/>
  <c r="AG429" i="4"/>
  <c r="AF430" i="4"/>
  <c r="AE431" i="4"/>
  <c r="AD432" i="4"/>
  <c r="AC433" i="4"/>
  <c r="AB434" i="4"/>
  <c r="AY434" i="4"/>
  <c r="AZ434" i="4"/>
  <c r="BG434" i="4"/>
  <c r="AN423" i="4"/>
  <c r="AM424" i="4"/>
  <c r="AL425" i="4"/>
  <c r="AK426" i="4"/>
  <c r="AJ427" i="4"/>
  <c r="AI428" i="4"/>
  <c r="AH429" i="4"/>
  <c r="AG430" i="4"/>
  <c r="AF431" i="4"/>
  <c r="AE432" i="4"/>
  <c r="AD433" i="4"/>
  <c r="AC434" i="4"/>
  <c r="AB435" i="4"/>
  <c r="AY435" i="4"/>
  <c r="AZ435" i="4"/>
  <c r="BG435" i="4"/>
  <c r="AN424" i="4"/>
  <c r="AM425" i="4"/>
  <c r="AL426" i="4"/>
  <c r="AK427" i="4"/>
  <c r="AJ428" i="4"/>
  <c r="AI429" i="4"/>
  <c r="AH430" i="4"/>
  <c r="AG431" i="4"/>
  <c r="AF432" i="4"/>
  <c r="AE433" i="4"/>
  <c r="AD434" i="4"/>
  <c r="AC435" i="4"/>
  <c r="AB436" i="4"/>
  <c r="AY436" i="4"/>
  <c r="AZ436" i="4"/>
  <c r="BG436" i="4"/>
  <c r="AN425" i="4"/>
  <c r="AM426" i="4"/>
  <c r="AL427" i="4"/>
  <c r="AK428" i="4"/>
  <c r="AJ429" i="4"/>
  <c r="AI430" i="4"/>
  <c r="AH431" i="4"/>
  <c r="AG432" i="4"/>
  <c r="AF433" i="4"/>
  <c r="AE434" i="4"/>
  <c r="AD435" i="4"/>
  <c r="AC436" i="4"/>
  <c r="AB437" i="4"/>
  <c r="AY437" i="4"/>
  <c r="AZ437" i="4"/>
  <c r="BG437" i="4"/>
  <c r="AN426" i="4"/>
  <c r="AM427" i="4"/>
  <c r="AL428" i="4"/>
  <c r="AK429" i="4"/>
  <c r="AJ430" i="4"/>
  <c r="AI431" i="4"/>
  <c r="AH432" i="4"/>
  <c r="AG433" i="4"/>
  <c r="AF434" i="4"/>
  <c r="AE435" i="4"/>
  <c r="AD436" i="4"/>
  <c r="AC437" i="4"/>
  <c r="AB438" i="4"/>
  <c r="AY438" i="4"/>
  <c r="AZ438" i="4"/>
  <c r="BG438" i="4"/>
  <c r="AN427" i="4"/>
  <c r="AM428" i="4"/>
  <c r="AL429" i="4"/>
  <c r="AK430" i="4"/>
  <c r="AJ431" i="4"/>
  <c r="AI432" i="4"/>
  <c r="AH433" i="4"/>
  <c r="AG434" i="4"/>
  <c r="AF435" i="4"/>
  <c r="AE436" i="4"/>
  <c r="AD437" i="4"/>
  <c r="AC438" i="4"/>
  <c r="AB439" i="4"/>
  <c r="AY439" i="4"/>
  <c r="AZ439" i="4"/>
  <c r="BG439" i="4"/>
  <c r="AN428" i="4"/>
  <c r="AM429" i="4"/>
  <c r="AL430" i="4"/>
  <c r="AK431" i="4"/>
  <c r="AJ432" i="4"/>
  <c r="AI433" i="4"/>
  <c r="AH434" i="4"/>
  <c r="AG435" i="4"/>
  <c r="AF436" i="4"/>
  <c r="AE437" i="4"/>
  <c r="AD438" i="4"/>
  <c r="AC439" i="4"/>
  <c r="AB440" i="4"/>
  <c r="AY440" i="4"/>
  <c r="AZ440" i="4"/>
  <c r="BG440" i="4"/>
  <c r="AN429" i="4"/>
  <c r="AM430" i="4"/>
  <c r="AL431" i="4"/>
  <c r="AK432" i="4"/>
  <c r="AJ433" i="4"/>
  <c r="AI434" i="4"/>
  <c r="AH435" i="4"/>
  <c r="AG436" i="4"/>
  <c r="AF437" i="4"/>
  <c r="AE438" i="4"/>
  <c r="AD439" i="4"/>
  <c r="AC440" i="4"/>
  <c r="AB441" i="4"/>
  <c r="AY441" i="4"/>
  <c r="AZ441" i="4"/>
  <c r="BG441" i="4"/>
  <c r="AN430" i="4"/>
  <c r="AM431" i="4"/>
  <c r="AL432" i="4"/>
  <c r="AK433" i="4"/>
  <c r="AJ434" i="4"/>
  <c r="AI435" i="4"/>
  <c r="AH436" i="4"/>
  <c r="AG437" i="4"/>
  <c r="AF438" i="4"/>
  <c r="AE439" i="4"/>
  <c r="AD440" i="4"/>
  <c r="AC441" i="4"/>
  <c r="AB442" i="4"/>
  <c r="AY442" i="4"/>
  <c r="AZ442" i="4"/>
  <c r="BG442" i="4"/>
  <c r="AN431" i="4"/>
  <c r="AM432" i="4"/>
  <c r="AL433" i="4"/>
  <c r="AK434" i="4"/>
  <c r="AJ435" i="4"/>
  <c r="AI436" i="4"/>
  <c r="AH437" i="4"/>
  <c r="AG438" i="4"/>
  <c r="AF439" i="4"/>
  <c r="AE440" i="4"/>
  <c r="AD441" i="4"/>
  <c r="AC442" i="4"/>
  <c r="AB443" i="4"/>
  <c r="AY443" i="4"/>
  <c r="AZ443" i="4"/>
  <c r="BG443" i="4"/>
  <c r="AN432" i="4"/>
  <c r="AM433" i="4"/>
  <c r="AL434" i="4"/>
  <c r="AK435" i="4"/>
  <c r="AJ436" i="4"/>
  <c r="AI437" i="4"/>
  <c r="AH438" i="4"/>
  <c r="AG439" i="4"/>
  <c r="AF440" i="4"/>
  <c r="AE441" i="4"/>
  <c r="AD442" i="4"/>
  <c r="AC443" i="4"/>
  <c r="AB444" i="4"/>
  <c r="AY444" i="4"/>
  <c r="AZ444" i="4"/>
  <c r="BG444" i="4"/>
  <c r="AN433" i="4"/>
  <c r="AM434" i="4"/>
  <c r="AL435" i="4"/>
  <c r="AK436" i="4"/>
  <c r="AJ437" i="4"/>
  <c r="AI438" i="4"/>
  <c r="AH439" i="4"/>
  <c r="AG440" i="4"/>
  <c r="AF441" i="4"/>
  <c r="AE442" i="4"/>
  <c r="AD443" i="4"/>
  <c r="AC444" i="4"/>
  <c r="AB445" i="4"/>
  <c r="AY445" i="4"/>
  <c r="AZ445" i="4"/>
  <c r="BG445" i="4"/>
  <c r="AN434" i="4"/>
  <c r="AM435" i="4"/>
  <c r="AL436" i="4"/>
  <c r="AK437" i="4"/>
  <c r="AJ438" i="4"/>
  <c r="AI439" i="4"/>
  <c r="AH440" i="4"/>
  <c r="AG441" i="4"/>
  <c r="AF442" i="4"/>
  <c r="AE443" i="4"/>
  <c r="AD444" i="4"/>
  <c r="AC445" i="4"/>
  <c r="AB446" i="4"/>
  <c r="AY446" i="4"/>
  <c r="AZ446" i="4"/>
  <c r="BG446" i="4"/>
  <c r="AN435" i="4"/>
  <c r="AM436" i="4"/>
  <c r="AL437" i="4"/>
  <c r="AK438" i="4"/>
  <c r="AJ439" i="4"/>
  <c r="AI440" i="4"/>
  <c r="AH441" i="4"/>
  <c r="AG442" i="4"/>
  <c r="AF443" i="4"/>
  <c r="AE444" i="4"/>
  <c r="AD445" i="4"/>
  <c r="AC446" i="4"/>
  <c r="AB447" i="4"/>
  <c r="AY447" i="4"/>
  <c r="AZ447" i="4"/>
  <c r="BG447" i="4"/>
  <c r="AN436" i="4"/>
  <c r="AM437" i="4"/>
  <c r="AL438" i="4"/>
  <c r="AK439" i="4"/>
  <c r="AJ440" i="4"/>
  <c r="AI441" i="4"/>
  <c r="AH442" i="4"/>
  <c r="AG443" i="4"/>
  <c r="AF444" i="4"/>
  <c r="AE445" i="4"/>
  <c r="AD446" i="4"/>
  <c r="AC447" i="4"/>
  <c r="AB448" i="4"/>
  <c r="AY448" i="4"/>
  <c r="AZ448" i="4"/>
  <c r="BG448" i="4"/>
  <c r="AN437" i="4"/>
  <c r="AM438" i="4"/>
  <c r="AL439" i="4"/>
  <c r="AK440" i="4"/>
  <c r="AJ441" i="4"/>
  <c r="AI442" i="4"/>
  <c r="AH443" i="4"/>
  <c r="AG444" i="4"/>
  <c r="AF445" i="4"/>
  <c r="AE446" i="4"/>
  <c r="AD447" i="4"/>
  <c r="AC448" i="4"/>
  <c r="AB449" i="4"/>
  <c r="AY449" i="4"/>
  <c r="AZ449" i="4"/>
  <c r="BG449" i="4"/>
  <c r="AN438" i="4"/>
  <c r="AM439" i="4"/>
  <c r="AL440" i="4"/>
  <c r="AK441" i="4"/>
  <c r="AJ442" i="4"/>
  <c r="AI443" i="4"/>
  <c r="AH444" i="4"/>
  <c r="AG445" i="4"/>
  <c r="AF446" i="4"/>
  <c r="AE447" i="4"/>
  <c r="AD448" i="4"/>
  <c r="AC449" i="4"/>
  <c r="AB450" i="4"/>
  <c r="AY450" i="4"/>
  <c r="AZ450" i="4"/>
  <c r="BG450" i="4"/>
  <c r="AN439" i="4"/>
  <c r="AM440" i="4"/>
  <c r="AL441" i="4"/>
  <c r="AK442" i="4"/>
  <c r="AJ443" i="4"/>
  <c r="AI444" i="4"/>
  <c r="AH445" i="4"/>
  <c r="AG446" i="4"/>
  <c r="AF447" i="4"/>
  <c r="AE448" i="4"/>
  <c r="AD449" i="4"/>
  <c r="AC450" i="4"/>
  <c r="AB451" i="4"/>
  <c r="AY451" i="4"/>
  <c r="AZ451" i="4"/>
  <c r="BG451" i="4"/>
  <c r="AN440" i="4"/>
  <c r="AM441" i="4"/>
  <c r="AL442" i="4"/>
  <c r="AK443" i="4"/>
  <c r="AJ444" i="4"/>
  <c r="AI445" i="4"/>
  <c r="AH446" i="4"/>
  <c r="AG447" i="4"/>
  <c r="AF448" i="4"/>
  <c r="AE449" i="4"/>
  <c r="AD450" i="4"/>
  <c r="AC451" i="4"/>
  <c r="AB452" i="4"/>
  <c r="AY452" i="4"/>
  <c r="AZ452" i="4"/>
  <c r="BG452" i="4"/>
  <c r="AN441" i="4"/>
  <c r="AM442" i="4"/>
  <c r="AL443" i="4"/>
  <c r="AK444" i="4"/>
  <c r="AJ445" i="4"/>
  <c r="AI446" i="4"/>
  <c r="AH447" i="4"/>
  <c r="AG448" i="4"/>
  <c r="AF449" i="4"/>
  <c r="AE450" i="4"/>
  <c r="AD451" i="4"/>
  <c r="AC452" i="4"/>
  <c r="AB453" i="4"/>
  <c r="AY453" i="4"/>
  <c r="AZ453" i="4"/>
  <c r="BG453" i="4"/>
  <c r="AN442" i="4"/>
  <c r="AM443" i="4"/>
  <c r="AL444" i="4"/>
  <c r="AK445" i="4"/>
  <c r="AJ446" i="4"/>
  <c r="AI447" i="4"/>
  <c r="AH448" i="4"/>
  <c r="AG449" i="4"/>
  <c r="AF450" i="4"/>
  <c r="AE451" i="4"/>
  <c r="AD452" i="4"/>
  <c r="AC453" i="4"/>
  <c r="AB454" i="4"/>
  <c r="AY454" i="4"/>
  <c r="AZ454" i="4"/>
  <c r="BG454" i="4"/>
  <c r="AN443" i="4"/>
  <c r="AM444" i="4"/>
  <c r="AL445" i="4"/>
  <c r="AK446" i="4"/>
  <c r="AJ447" i="4"/>
  <c r="AI448" i="4"/>
  <c r="AH449" i="4"/>
  <c r="AG450" i="4"/>
  <c r="AF451" i="4"/>
  <c r="AE452" i="4"/>
  <c r="AD453" i="4"/>
  <c r="AC454" i="4"/>
  <c r="AB455" i="4"/>
  <c r="AY455" i="4"/>
  <c r="AZ455" i="4"/>
  <c r="BG455" i="4"/>
  <c r="AN444" i="4"/>
  <c r="AM445" i="4"/>
  <c r="AL446" i="4"/>
  <c r="AK447" i="4"/>
  <c r="AJ448" i="4"/>
  <c r="AI449" i="4"/>
  <c r="AH450" i="4"/>
  <c r="AG451" i="4"/>
  <c r="AF452" i="4"/>
  <c r="AE453" i="4"/>
  <c r="AD454" i="4"/>
  <c r="AC455" i="4"/>
  <c r="AB456" i="4"/>
  <c r="AY456" i="4"/>
  <c r="AZ456" i="4"/>
  <c r="BG456" i="4"/>
  <c r="AN445" i="4"/>
  <c r="AM446" i="4"/>
  <c r="AL447" i="4"/>
  <c r="AK448" i="4"/>
  <c r="AJ449" i="4"/>
  <c r="AI450" i="4"/>
  <c r="AH451" i="4"/>
  <c r="AG452" i="4"/>
  <c r="AF453" i="4"/>
  <c r="AE454" i="4"/>
  <c r="AD455" i="4"/>
  <c r="AC456" i="4"/>
  <c r="AB457" i="4"/>
  <c r="AY457" i="4"/>
  <c r="AZ457" i="4"/>
  <c r="BG457" i="4"/>
  <c r="AN446" i="4"/>
  <c r="AM447" i="4"/>
  <c r="AL448" i="4"/>
  <c r="AK449" i="4"/>
  <c r="AJ450" i="4"/>
  <c r="AI451" i="4"/>
  <c r="AH452" i="4"/>
  <c r="AG453" i="4"/>
  <c r="AF454" i="4"/>
  <c r="AE455" i="4"/>
  <c r="AD456" i="4"/>
  <c r="AC457" i="4"/>
  <c r="AB458" i="4"/>
  <c r="AY458" i="4"/>
  <c r="AZ458" i="4"/>
  <c r="BG458" i="4"/>
  <c r="AN447" i="4"/>
  <c r="AM448" i="4"/>
  <c r="AL449" i="4"/>
  <c r="AK450" i="4"/>
  <c r="AJ451" i="4"/>
  <c r="AI452" i="4"/>
  <c r="AH453" i="4"/>
  <c r="AG454" i="4"/>
  <c r="AF455" i="4"/>
  <c r="AE456" i="4"/>
  <c r="AD457" i="4"/>
  <c r="AC458" i="4"/>
  <c r="AB459" i="4"/>
  <c r="AY459" i="4"/>
  <c r="AZ459" i="4"/>
  <c r="BG459" i="4"/>
  <c r="AN448" i="4"/>
  <c r="AM449" i="4"/>
  <c r="AL450" i="4"/>
  <c r="AK451" i="4"/>
  <c r="AJ452" i="4"/>
  <c r="AI453" i="4"/>
  <c r="AH454" i="4"/>
  <c r="AG455" i="4"/>
  <c r="AF456" i="4"/>
  <c r="AE457" i="4"/>
  <c r="AD458" i="4"/>
  <c r="AC459" i="4"/>
  <c r="AB460" i="4"/>
  <c r="AY460" i="4"/>
  <c r="AZ460" i="4"/>
  <c r="BG460" i="4"/>
  <c r="AN449" i="4"/>
  <c r="AM450" i="4"/>
  <c r="AL451" i="4"/>
  <c r="AK452" i="4"/>
  <c r="AJ453" i="4"/>
  <c r="AI454" i="4"/>
  <c r="AH455" i="4"/>
  <c r="AG456" i="4"/>
  <c r="AF457" i="4"/>
  <c r="AE458" i="4"/>
  <c r="AD459" i="4"/>
  <c r="AC460" i="4"/>
  <c r="AB461" i="4"/>
  <c r="AY461" i="4"/>
  <c r="AZ461" i="4"/>
  <c r="BG461" i="4"/>
  <c r="AN450" i="4"/>
  <c r="AM451" i="4"/>
  <c r="AL452" i="4"/>
  <c r="AK453" i="4"/>
  <c r="AJ454" i="4"/>
  <c r="AI455" i="4"/>
  <c r="AH456" i="4"/>
  <c r="AG457" i="4"/>
  <c r="AF458" i="4"/>
  <c r="AE459" i="4"/>
  <c r="AD460" i="4"/>
  <c r="AC461" i="4"/>
  <c r="AB462" i="4"/>
  <c r="AY462" i="4"/>
  <c r="AZ462" i="4"/>
  <c r="BG462" i="4"/>
  <c r="AN451" i="4"/>
  <c r="AM452" i="4"/>
  <c r="AL453" i="4"/>
  <c r="AK454" i="4"/>
  <c r="AJ455" i="4"/>
  <c r="AI456" i="4"/>
  <c r="AH457" i="4"/>
  <c r="AG458" i="4"/>
  <c r="AF459" i="4"/>
  <c r="AE460" i="4"/>
  <c r="AD461" i="4"/>
  <c r="AC462" i="4"/>
  <c r="AB463" i="4"/>
  <c r="AY463" i="4"/>
  <c r="AZ463" i="4"/>
  <c r="BG463" i="4"/>
  <c r="AN452" i="4"/>
  <c r="AM453" i="4"/>
  <c r="AL454" i="4"/>
  <c r="AK455" i="4"/>
  <c r="AJ456" i="4"/>
  <c r="AI457" i="4"/>
  <c r="AH458" i="4"/>
  <c r="AG459" i="4"/>
  <c r="AF460" i="4"/>
  <c r="AE461" i="4"/>
  <c r="AD462" i="4"/>
  <c r="AC463" i="4"/>
  <c r="AB464" i="4"/>
  <c r="AY464" i="4"/>
  <c r="AZ464" i="4"/>
  <c r="BG464" i="4"/>
  <c r="AN453" i="4"/>
  <c r="AM454" i="4"/>
  <c r="AL455" i="4"/>
  <c r="AK456" i="4"/>
  <c r="AJ457" i="4"/>
  <c r="AI458" i="4"/>
  <c r="AH459" i="4"/>
  <c r="AG460" i="4"/>
  <c r="AF461" i="4"/>
  <c r="AE462" i="4"/>
  <c r="AD463" i="4"/>
  <c r="AC464" i="4"/>
  <c r="AB465" i="4"/>
  <c r="AY465" i="4"/>
  <c r="AZ465" i="4"/>
  <c r="BG465" i="4"/>
  <c r="AN454" i="4"/>
  <c r="AM455" i="4"/>
  <c r="AL456" i="4"/>
  <c r="AK457" i="4"/>
  <c r="AJ458" i="4"/>
  <c r="AI459" i="4"/>
  <c r="AH460" i="4"/>
  <c r="AG461" i="4"/>
  <c r="AF462" i="4"/>
  <c r="AE463" i="4"/>
  <c r="AD464" i="4"/>
  <c r="AC465" i="4"/>
  <c r="AB466" i="4"/>
  <c r="AY466" i="4"/>
  <c r="AZ466" i="4"/>
  <c r="BG466" i="4"/>
  <c r="AN455" i="4"/>
  <c r="AM456" i="4"/>
  <c r="AL457" i="4"/>
  <c r="AK458" i="4"/>
  <c r="AJ459" i="4"/>
  <c r="AI460" i="4"/>
  <c r="AH461" i="4"/>
  <c r="AG462" i="4"/>
  <c r="AF463" i="4"/>
  <c r="AE464" i="4"/>
  <c r="AD465" i="4"/>
  <c r="AC466" i="4"/>
  <c r="AB467" i="4"/>
  <c r="AY467" i="4"/>
  <c r="AZ467" i="4"/>
  <c r="BG467" i="4"/>
  <c r="AN456" i="4"/>
  <c r="AM457" i="4"/>
  <c r="AL458" i="4"/>
  <c r="AK459" i="4"/>
  <c r="AJ460" i="4"/>
  <c r="AI461" i="4"/>
  <c r="AH462" i="4"/>
  <c r="AG463" i="4"/>
  <c r="AF464" i="4"/>
  <c r="AE465" i="4"/>
  <c r="AD466" i="4"/>
  <c r="AC467" i="4"/>
  <c r="AB468" i="4"/>
  <c r="AY468" i="4"/>
  <c r="AZ468" i="4"/>
  <c r="BG468" i="4"/>
  <c r="AN457" i="4"/>
  <c r="AM458" i="4"/>
  <c r="AL459" i="4"/>
  <c r="AK460" i="4"/>
  <c r="AJ461" i="4"/>
  <c r="AI462" i="4"/>
  <c r="AH463" i="4"/>
  <c r="AG464" i="4"/>
  <c r="AF465" i="4"/>
  <c r="AE466" i="4"/>
  <c r="AD467" i="4"/>
  <c r="AC468" i="4"/>
  <c r="AB469" i="4"/>
  <c r="AY469" i="4"/>
  <c r="AZ469" i="4"/>
  <c r="BG469" i="4"/>
  <c r="AN458" i="4"/>
  <c r="AM459" i="4"/>
  <c r="AL460" i="4"/>
  <c r="AK461" i="4"/>
  <c r="AJ462" i="4"/>
  <c r="AI463" i="4"/>
  <c r="AH464" i="4"/>
  <c r="AG465" i="4"/>
  <c r="AF466" i="4"/>
  <c r="AE467" i="4"/>
  <c r="AD468" i="4"/>
  <c r="AC469" i="4"/>
  <c r="AB470" i="4"/>
  <c r="AY470" i="4"/>
  <c r="AZ470" i="4"/>
  <c r="BG470" i="4"/>
  <c r="AN459" i="4"/>
  <c r="AM460" i="4"/>
  <c r="AL461" i="4"/>
  <c r="AK462" i="4"/>
  <c r="AJ463" i="4"/>
  <c r="AI464" i="4"/>
  <c r="AH465" i="4"/>
  <c r="AG466" i="4"/>
  <c r="AF467" i="4"/>
  <c r="AE468" i="4"/>
  <c r="AD469" i="4"/>
  <c r="AC470" i="4"/>
  <c r="AB471" i="4"/>
  <c r="AY471" i="4"/>
  <c r="AZ471" i="4"/>
  <c r="BG471" i="4"/>
  <c r="AN460" i="4"/>
  <c r="AM461" i="4"/>
  <c r="AL462" i="4"/>
  <c r="AK463" i="4"/>
  <c r="AJ464" i="4"/>
  <c r="AI465" i="4"/>
  <c r="AH466" i="4"/>
  <c r="AG467" i="4"/>
  <c r="AF468" i="4"/>
  <c r="AE469" i="4"/>
  <c r="AD470" i="4"/>
  <c r="AC471" i="4"/>
  <c r="AB472" i="4"/>
  <c r="AY472" i="4"/>
  <c r="AZ472" i="4"/>
  <c r="BG472" i="4"/>
  <c r="AN461" i="4"/>
  <c r="AM462" i="4"/>
  <c r="AL463" i="4"/>
  <c r="AK464" i="4"/>
  <c r="AJ465" i="4"/>
  <c r="AI466" i="4"/>
  <c r="AH467" i="4"/>
  <c r="AG468" i="4"/>
  <c r="AF469" i="4"/>
  <c r="AE470" i="4"/>
  <c r="AD471" i="4"/>
  <c r="AC472" i="4"/>
  <c r="AB473" i="4"/>
  <c r="AY473" i="4"/>
  <c r="AZ473" i="4"/>
  <c r="BG473" i="4"/>
  <c r="AN462" i="4"/>
  <c r="AM463" i="4"/>
  <c r="AL464" i="4"/>
  <c r="AK465" i="4"/>
  <c r="AJ466" i="4"/>
  <c r="AI467" i="4"/>
  <c r="AH468" i="4"/>
  <c r="AG469" i="4"/>
  <c r="AF470" i="4"/>
  <c r="AE471" i="4"/>
  <c r="AD472" i="4"/>
  <c r="AC473" i="4"/>
  <c r="AB474" i="4"/>
  <c r="AY474" i="4"/>
  <c r="AZ474" i="4"/>
  <c r="BG474" i="4"/>
  <c r="AN463" i="4"/>
  <c r="AM464" i="4"/>
  <c r="AL465" i="4"/>
  <c r="AK466" i="4"/>
  <c r="AJ467" i="4"/>
  <c r="AI468" i="4"/>
  <c r="AH469" i="4"/>
  <c r="AG470" i="4"/>
  <c r="AF471" i="4"/>
  <c r="AE472" i="4"/>
  <c r="AD473" i="4"/>
  <c r="AC474" i="4"/>
  <c r="AB475" i="4"/>
  <c r="AY475" i="4"/>
  <c r="AZ475" i="4"/>
  <c r="BG475" i="4"/>
  <c r="AN464" i="4"/>
  <c r="AM465" i="4"/>
  <c r="AL466" i="4"/>
  <c r="AK467" i="4"/>
  <c r="AJ468" i="4"/>
  <c r="AI469" i="4"/>
  <c r="AH470" i="4"/>
  <c r="AG471" i="4"/>
  <c r="AF472" i="4"/>
  <c r="AE473" i="4"/>
  <c r="AD474" i="4"/>
  <c r="AC475" i="4"/>
  <c r="AB476" i="4"/>
  <c r="AY476" i="4"/>
  <c r="AZ476" i="4"/>
  <c r="BG476" i="4"/>
  <c r="AN465" i="4"/>
  <c r="AM466" i="4"/>
  <c r="AL467" i="4"/>
  <c r="AK468" i="4"/>
  <c r="AJ469" i="4"/>
  <c r="AI470" i="4"/>
  <c r="AH471" i="4"/>
  <c r="AG472" i="4"/>
  <c r="AF473" i="4"/>
  <c r="AE474" i="4"/>
  <c r="AD475" i="4"/>
  <c r="AC476" i="4"/>
  <c r="AB477" i="4"/>
  <c r="AY477" i="4"/>
  <c r="AZ477" i="4"/>
  <c r="BG477" i="4"/>
  <c r="AN466" i="4"/>
  <c r="AM467" i="4"/>
  <c r="AL468" i="4"/>
  <c r="AK469" i="4"/>
  <c r="AJ470" i="4"/>
  <c r="AI471" i="4"/>
  <c r="AH472" i="4"/>
  <c r="AG473" i="4"/>
  <c r="AF474" i="4"/>
  <c r="AE475" i="4"/>
  <c r="AD476" i="4"/>
  <c r="AC477" i="4"/>
  <c r="AB478" i="4"/>
  <c r="AY478" i="4"/>
  <c r="AZ478" i="4"/>
  <c r="BG478" i="4"/>
  <c r="AN467" i="4"/>
  <c r="AM468" i="4"/>
  <c r="AL469" i="4"/>
  <c r="AK470" i="4"/>
  <c r="AJ471" i="4"/>
  <c r="AI472" i="4"/>
  <c r="AH473" i="4"/>
  <c r="AG474" i="4"/>
  <c r="AF475" i="4"/>
  <c r="AE476" i="4"/>
  <c r="AD477" i="4"/>
  <c r="AC478" i="4"/>
  <c r="AB479" i="4"/>
  <c r="AY479" i="4"/>
  <c r="AZ479" i="4"/>
  <c r="BG479" i="4"/>
  <c r="AN468" i="4"/>
  <c r="AM469" i="4"/>
  <c r="AL470" i="4"/>
  <c r="AK471" i="4"/>
  <c r="AJ472" i="4"/>
  <c r="AI473" i="4"/>
  <c r="AH474" i="4"/>
  <c r="AG475" i="4"/>
  <c r="AF476" i="4"/>
  <c r="AE477" i="4"/>
  <c r="AD478" i="4"/>
  <c r="AC479" i="4"/>
  <c r="AB480" i="4"/>
  <c r="AY480" i="4"/>
  <c r="AZ480" i="4"/>
  <c r="BG480" i="4"/>
  <c r="AN469" i="4"/>
  <c r="AM470" i="4"/>
  <c r="AL471" i="4"/>
  <c r="AK472" i="4"/>
  <c r="AJ473" i="4"/>
  <c r="AI474" i="4"/>
  <c r="AH475" i="4"/>
  <c r="AG476" i="4"/>
  <c r="AF477" i="4"/>
  <c r="AE478" i="4"/>
  <c r="AD479" i="4"/>
  <c r="AC480" i="4"/>
  <c r="AB481" i="4"/>
  <c r="AY481" i="4"/>
  <c r="AZ481" i="4"/>
  <c r="BG481" i="4"/>
  <c r="AN470" i="4"/>
  <c r="AM471" i="4"/>
  <c r="AL472" i="4"/>
  <c r="AK473" i="4"/>
  <c r="AJ474" i="4"/>
  <c r="AI475" i="4"/>
  <c r="AH476" i="4"/>
  <c r="AG477" i="4"/>
  <c r="AF478" i="4"/>
  <c r="AE479" i="4"/>
  <c r="AD480" i="4"/>
  <c r="AC481" i="4"/>
  <c r="AB482" i="4"/>
  <c r="AY482" i="4"/>
  <c r="AZ482" i="4"/>
  <c r="BG482" i="4"/>
  <c r="AN471" i="4"/>
  <c r="AM472" i="4"/>
  <c r="AL473" i="4"/>
  <c r="AK474" i="4"/>
  <c r="AJ475" i="4"/>
  <c r="AI476" i="4"/>
  <c r="AH477" i="4"/>
  <c r="AG478" i="4"/>
  <c r="AF479" i="4"/>
  <c r="AE480" i="4"/>
  <c r="AD481" i="4"/>
  <c r="AC482" i="4"/>
  <c r="AB483" i="4"/>
  <c r="AY483" i="4"/>
  <c r="AZ483" i="4"/>
  <c r="BG483" i="4"/>
  <c r="AN472" i="4"/>
  <c r="AM473" i="4"/>
  <c r="AL474" i="4"/>
  <c r="AK475" i="4"/>
  <c r="AJ476" i="4"/>
  <c r="AI477" i="4"/>
  <c r="AH478" i="4"/>
  <c r="AG479" i="4"/>
  <c r="AF480" i="4"/>
  <c r="AE481" i="4"/>
  <c r="AD482" i="4"/>
  <c r="AC483" i="4"/>
  <c r="AB484" i="4"/>
  <c r="AY484" i="4"/>
  <c r="AZ484" i="4"/>
  <c r="BG484" i="4"/>
  <c r="AN473" i="4"/>
  <c r="AM474" i="4"/>
  <c r="AL475" i="4"/>
  <c r="AK476" i="4"/>
  <c r="AJ477" i="4"/>
  <c r="AI478" i="4"/>
  <c r="AH479" i="4"/>
  <c r="AG480" i="4"/>
  <c r="AF481" i="4"/>
  <c r="AE482" i="4"/>
  <c r="AD483" i="4"/>
  <c r="AC484" i="4"/>
  <c r="AB485" i="4"/>
  <c r="AY485" i="4"/>
  <c r="AZ485" i="4"/>
  <c r="BG485" i="4"/>
  <c r="AN474" i="4"/>
  <c r="AM475" i="4"/>
  <c r="AL476" i="4"/>
  <c r="AK477" i="4"/>
  <c r="AJ478" i="4"/>
  <c r="AI479" i="4"/>
  <c r="AH480" i="4"/>
  <c r="AG481" i="4"/>
  <c r="AF482" i="4"/>
  <c r="AE483" i="4"/>
  <c r="AD484" i="4"/>
  <c r="AC485" i="4"/>
  <c r="AB486" i="4"/>
  <c r="AY486" i="4"/>
  <c r="AZ486" i="4"/>
  <c r="BG486" i="4"/>
  <c r="AN475" i="4"/>
  <c r="AM476" i="4"/>
  <c r="AL477" i="4"/>
  <c r="AK478" i="4"/>
  <c r="AJ479" i="4"/>
  <c r="AI480" i="4"/>
  <c r="AH481" i="4"/>
  <c r="AG482" i="4"/>
  <c r="AF483" i="4"/>
  <c r="AE484" i="4"/>
  <c r="AD485" i="4"/>
  <c r="AC486" i="4"/>
  <c r="AB487" i="4"/>
  <c r="AY487" i="4"/>
  <c r="AZ487" i="4"/>
  <c r="BG487" i="4"/>
  <c r="AN476" i="4"/>
  <c r="AM477" i="4"/>
  <c r="AL478" i="4"/>
  <c r="AK479" i="4"/>
  <c r="AJ480" i="4"/>
  <c r="AI481" i="4"/>
  <c r="AH482" i="4"/>
  <c r="AG483" i="4"/>
  <c r="AF484" i="4"/>
  <c r="AE485" i="4"/>
  <c r="AD486" i="4"/>
  <c r="AC487" i="4"/>
  <c r="AB488" i="4"/>
  <c r="AY488" i="4"/>
  <c r="AZ488" i="4"/>
  <c r="BG488" i="4"/>
  <c r="AN477" i="4"/>
  <c r="AM478" i="4"/>
  <c r="AL479" i="4"/>
  <c r="AK480" i="4"/>
  <c r="AJ481" i="4"/>
  <c r="AI482" i="4"/>
  <c r="AH483" i="4"/>
  <c r="AG484" i="4"/>
  <c r="AF485" i="4"/>
  <c r="AE486" i="4"/>
  <c r="AD487" i="4"/>
  <c r="AC488" i="4"/>
  <c r="AB489" i="4"/>
  <c r="AY489" i="4"/>
  <c r="AZ489" i="4"/>
  <c r="BG489" i="4"/>
  <c r="AN478" i="4"/>
  <c r="AM479" i="4"/>
  <c r="AL480" i="4"/>
  <c r="AK481" i="4"/>
  <c r="AJ482" i="4"/>
  <c r="AI483" i="4"/>
  <c r="AH484" i="4"/>
  <c r="AG485" i="4"/>
  <c r="AF486" i="4"/>
  <c r="AE487" i="4"/>
  <c r="AD488" i="4"/>
  <c r="AC489" i="4"/>
  <c r="AB490" i="4"/>
  <c r="AY490" i="4"/>
  <c r="AZ490" i="4"/>
  <c r="BG490" i="4"/>
  <c r="AN479" i="4"/>
  <c r="AM480" i="4"/>
  <c r="AL481" i="4"/>
  <c r="AK482" i="4"/>
  <c r="AJ483" i="4"/>
  <c r="AI484" i="4"/>
  <c r="AH485" i="4"/>
  <c r="AG486" i="4"/>
  <c r="AF487" i="4"/>
  <c r="AE488" i="4"/>
  <c r="AD489" i="4"/>
  <c r="AC490" i="4"/>
  <c r="AB491" i="4"/>
  <c r="AY491" i="4"/>
  <c r="AZ491" i="4"/>
  <c r="BG491" i="4"/>
  <c r="AN480" i="4"/>
  <c r="AM481" i="4"/>
  <c r="AL482" i="4"/>
  <c r="AK483" i="4"/>
  <c r="AJ484" i="4"/>
  <c r="AI485" i="4"/>
  <c r="AH486" i="4"/>
  <c r="AG487" i="4"/>
  <c r="AF488" i="4"/>
  <c r="AE489" i="4"/>
  <c r="AD490" i="4"/>
  <c r="AC491" i="4"/>
  <c r="AB492" i="4"/>
  <c r="AY492" i="4"/>
  <c r="AZ492" i="4"/>
  <c r="BG492" i="4"/>
  <c r="AN481" i="4"/>
  <c r="AM482" i="4"/>
  <c r="AL483" i="4"/>
  <c r="AK484" i="4"/>
  <c r="AJ485" i="4"/>
  <c r="AI486" i="4"/>
  <c r="AH487" i="4"/>
  <c r="AG488" i="4"/>
  <c r="AF489" i="4"/>
  <c r="AE490" i="4"/>
  <c r="AD491" i="4"/>
  <c r="AC492" i="4"/>
  <c r="AB493" i="4"/>
  <c r="AY493" i="4"/>
  <c r="AZ493" i="4"/>
  <c r="BG493" i="4"/>
  <c r="AN482" i="4"/>
  <c r="AM483" i="4"/>
  <c r="AL484" i="4"/>
  <c r="AK485" i="4"/>
  <c r="AJ486" i="4"/>
  <c r="AI487" i="4"/>
  <c r="AH488" i="4"/>
  <c r="AG489" i="4"/>
  <c r="AF490" i="4"/>
  <c r="AE491" i="4"/>
  <c r="AD492" i="4"/>
  <c r="AC493" i="4"/>
  <c r="AB494" i="4"/>
  <c r="AY494" i="4"/>
  <c r="AZ494" i="4"/>
  <c r="BG494" i="4"/>
  <c r="AN483" i="4"/>
  <c r="AM484" i="4"/>
  <c r="AL485" i="4"/>
  <c r="AK486" i="4"/>
  <c r="AJ487" i="4"/>
  <c r="AI488" i="4"/>
  <c r="AH489" i="4"/>
  <c r="AG490" i="4"/>
  <c r="AF491" i="4"/>
  <c r="AE492" i="4"/>
  <c r="AD493" i="4"/>
  <c r="AC494" i="4"/>
  <c r="AB495" i="4"/>
  <c r="AY495" i="4"/>
  <c r="AZ495" i="4"/>
  <c r="BG495" i="4"/>
  <c r="AN484" i="4"/>
  <c r="AM485" i="4"/>
  <c r="AL486" i="4"/>
  <c r="AK487" i="4"/>
  <c r="AJ488" i="4"/>
  <c r="AI489" i="4"/>
  <c r="AH490" i="4"/>
  <c r="AG491" i="4"/>
  <c r="AF492" i="4"/>
  <c r="AE493" i="4"/>
  <c r="AD494" i="4"/>
  <c r="AC495" i="4"/>
  <c r="AB496" i="4"/>
  <c r="AY496" i="4"/>
  <c r="AZ496" i="4"/>
  <c r="BG496" i="4"/>
  <c r="AN485" i="4"/>
  <c r="AM486" i="4"/>
  <c r="AL487" i="4"/>
  <c r="AK488" i="4"/>
  <c r="AJ489" i="4"/>
  <c r="AI490" i="4"/>
  <c r="AH491" i="4"/>
  <c r="AG492" i="4"/>
  <c r="AF493" i="4"/>
  <c r="AE494" i="4"/>
  <c r="AD495" i="4"/>
  <c r="AC496" i="4"/>
  <c r="AB497" i="4"/>
  <c r="AY497" i="4"/>
  <c r="AZ497" i="4"/>
  <c r="BG497" i="4"/>
  <c r="AN486" i="4"/>
  <c r="AM487" i="4"/>
  <c r="AL488" i="4"/>
  <c r="AK489" i="4"/>
  <c r="AJ490" i="4"/>
  <c r="AI491" i="4"/>
  <c r="AH492" i="4"/>
  <c r="AG493" i="4"/>
  <c r="AF494" i="4"/>
  <c r="AE495" i="4"/>
  <c r="AD496" i="4"/>
  <c r="AC497" i="4"/>
  <c r="AB498" i="4"/>
  <c r="AY498" i="4"/>
  <c r="AZ498" i="4"/>
  <c r="BG498" i="4"/>
  <c r="AN487" i="4"/>
  <c r="AM488" i="4"/>
  <c r="AL489" i="4"/>
  <c r="AK490" i="4"/>
  <c r="AJ491" i="4"/>
  <c r="AI492" i="4"/>
  <c r="AH493" i="4"/>
  <c r="AG494" i="4"/>
  <c r="AF495" i="4"/>
  <c r="AE496" i="4"/>
  <c r="AD497" i="4"/>
  <c r="AC498" i="4"/>
  <c r="AB499" i="4"/>
  <c r="AY499" i="4"/>
  <c r="AZ499" i="4"/>
  <c r="BG499" i="4"/>
  <c r="AN488" i="4"/>
  <c r="AM489" i="4"/>
  <c r="AL490" i="4"/>
  <c r="AK491" i="4"/>
  <c r="AJ492" i="4"/>
  <c r="AI493" i="4"/>
  <c r="AH494" i="4"/>
  <c r="AG495" i="4"/>
  <c r="AF496" i="4"/>
  <c r="AE497" i="4"/>
  <c r="AD498" i="4"/>
  <c r="AC499" i="4"/>
  <c r="AB500" i="4"/>
  <c r="AY500" i="4"/>
  <c r="AZ500" i="4"/>
  <c r="BG500" i="4"/>
  <c r="AN489" i="4"/>
  <c r="AM490" i="4"/>
  <c r="AL491" i="4"/>
  <c r="AK492" i="4"/>
  <c r="AJ493" i="4"/>
  <c r="AI494" i="4"/>
  <c r="AH495" i="4"/>
  <c r="AG496" i="4"/>
  <c r="AF497" i="4"/>
  <c r="AE498" i="4"/>
  <c r="AD499" i="4"/>
  <c r="AC500" i="4"/>
  <c r="AB501" i="4"/>
  <c r="AY501" i="4"/>
  <c r="AZ501" i="4"/>
  <c r="BG501" i="4"/>
  <c r="AN490" i="4"/>
  <c r="AM491" i="4"/>
  <c r="AL492" i="4"/>
  <c r="AK493" i="4"/>
  <c r="AJ494" i="4"/>
  <c r="AI495" i="4"/>
  <c r="AH496" i="4"/>
  <c r="AG497" i="4"/>
  <c r="AF498" i="4"/>
  <c r="AE499" i="4"/>
  <c r="AD500" i="4"/>
  <c r="AC501" i="4"/>
  <c r="AB502" i="4"/>
  <c r="AY502" i="4"/>
  <c r="AZ502" i="4"/>
  <c r="BG502" i="4"/>
  <c r="AN491" i="4"/>
  <c r="AM492" i="4"/>
  <c r="AL493" i="4"/>
  <c r="AK494" i="4"/>
  <c r="AJ495" i="4"/>
  <c r="AI496" i="4"/>
  <c r="AH497" i="4"/>
  <c r="AG498" i="4"/>
  <c r="AF499" i="4"/>
  <c r="AE500" i="4"/>
  <c r="AD501" i="4"/>
  <c r="AC502" i="4"/>
  <c r="AB503" i="4"/>
  <c r="AY503" i="4"/>
  <c r="AZ503" i="4"/>
  <c r="BG503" i="4"/>
  <c r="AN492" i="4"/>
  <c r="AM493" i="4"/>
  <c r="AL494" i="4"/>
  <c r="AK495" i="4"/>
  <c r="AJ496" i="4"/>
  <c r="AI497" i="4"/>
  <c r="AH498" i="4"/>
  <c r="AG499" i="4"/>
  <c r="AF500" i="4"/>
  <c r="AE501" i="4"/>
  <c r="AD502" i="4"/>
  <c r="AC503" i="4"/>
  <c r="AB504" i="4"/>
  <c r="AY504" i="4"/>
  <c r="AZ504" i="4"/>
  <c r="BG504" i="4"/>
  <c r="AN493" i="4"/>
  <c r="AM494" i="4"/>
  <c r="AL495" i="4"/>
  <c r="AK496" i="4"/>
  <c r="AJ497" i="4"/>
  <c r="AI498" i="4"/>
  <c r="AH499" i="4"/>
  <c r="AG500" i="4"/>
  <c r="AF501" i="4"/>
  <c r="AE502" i="4"/>
  <c r="AD503" i="4"/>
  <c r="AC504" i="4"/>
  <c r="AB505" i="4"/>
  <c r="AY505" i="4"/>
  <c r="AZ505" i="4"/>
  <c r="BG505" i="4"/>
  <c r="AN494" i="4"/>
  <c r="AM495" i="4"/>
  <c r="AL496" i="4"/>
  <c r="AK497" i="4"/>
  <c r="AJ498" i="4"/>
  <c r="AI499" i="4"/>
  <c r="AH500" i="4"/>
  <c r="AG501" i="4"/>
  <c r="AF502" i="4"/>
  <c r="AE503" i="4"/>
  <c r="AD504" i="4"/>
  <c r="AC505" i="4"/>
  <c r="AB506" i="4"/>
  <c r="AY506" i="4"/>
  <c r="AZ506" i="4"/>
  <c r="BG506" i="4"/>
  <c r="AN495" i="4"/>
  <c r="AM496" i="4"/>
  <c r="AL497" i="4"/>
  <c r="AK498" i="4"/>
  <c r="AJ499" i="4"/>
  <c r="AI500" i="4"/>
  <c r="AH501" i="4"/>
  <c r="AG502" i="4"/>
  <c r="AF503" i="4"/>
  <c r="AE504" i="4"/>
  <c r="AD505" i="4"/>
  <c r="AC506" i="4"/>
  <c r="AB507" i="4"/>
  <c r="AY507" i="4"/>
  <c r="AZ507" i="4"/>
  <c r="BG507" i="4"/>
  <c r="AN496" i="4"/>
  <c r="AM497" i="4"/>
  <c r="AL498" i="4"/>
  <c r="AK499" i="4"/>
  <c r="AJ500" i="4"/>
  <c r="AI501" i="4"/>
  <c r="AH502" i="4"/>
  <c r="AG503" i="4"/>
  <c r="AF504" i="4"/>
  <c r="AE505" i="4"/>
  <c r="AD506" i="4"/>
  <c r="AC507" i="4"/>
  <c r="AB508" i="4"/>
  <c r="AY508" i="4"/>
  <c r="AZ508" i="4"/>
  <c r="BG508" i="4"/>
  <c r="AN497" i="4"/>
  <c r="AM498" i="4"/>
  <c r="AL499" i="4"/>
  <c r="AK500" i="4"/>
  <c r="AJ501" i="4"/>
  <c r="AI502" i="4"/>
  <c r="AH503" i="4"/>
  <c r="AG504" i="4"/>
  <c r="AF505" i="4"/>
  <c r="AE506" i="4"/>
  <c r="AD507" i="4"/>
  <c r="AC508" i="4"/>
  <c r="AB509" i="4"/>
  <c r="AY509" i="4"/>
  <c r="AZ509" i="4"/>
  <c r="BG509" i="4"/>
  <c r="AN498" i="4"/>
  <c r="AM499" i="4"/>
  <c r="AL500" i="4"/>
  <c r="AK501" i="4"/>
  <c r="AJ502" i="4"/>
  <c r="AI503" i="4"/>
  <c r="AH504" i="4"/>
  <c r="AG505" i="4"/>
  <c r="AF506" i="4"/>
  <c r="AE507" i="4"/>
  <c r="AD508" i="4"/>
  <c r="AC509" i="4"/>
  <c r="AB510" i="4"/>
  <c r="AY510" i="4"/>
  <c r="AZ510" i="4"/>
  <c r="BG510" i="4"/>
  <c r="AN499" i="4"/>
  <c r="AM500" i="4"/>
  <c r="AL501" i="4"/>
  <c r="AK502" i="4"/>
  <c r="AJ503" i="4"/>
  <c r="AI504" i="4"/>
  <c r="AH505" i="4"/>
  <c r="AG506" i="4"/>
  <c r="AF507" i="4"/>
  <c r="AE508" i="4"/>
  <c r="AD509" i="4"/>
  <c r="AC510" i="4"/>
  <c r="AB511" i="4"/>
  <c r="AY511" i="4"/>
  <c r="AZ511" i="4"/>
  <c r="BG511" i="4"/>
  <c r="AN500" i="4"/>
  <c r="AM501" i="4"/>
  <c r="AL502" i="4"/>
  <c r="AK503" i="4"/>
  <c r="AJ504" i="4"/>
  <c r="AI505" i="4"/>
  <c r="AH506" i="4"/>
  <c r="AG507" i="4"/>
  <c r="AF508" i="4"/>
  <c r="AE509" i="4"/>
  <c r="AD510" i="4"/>
  <c r="AC511" i="4"/>
  <c r="AB512" i="4"/>
  <c r="AY512" i="4"/>
  <c r="AZ512" i="4"/>
  <c r="BG512" i="4"/>
  <c r="AN501" i="4"/>
  <c r="AM502" i="4"/>
  <c r="AL503" i="4"/>
  <c r="AK504" i="4"/>
  <c r="AJ505" i="4"/>
  <c r="AI506" i="4"/>
  <c r="AH507" i="4"/>
  <c r="AG508" i="4"/>
  <c r="AF509" i="4"/>
  <c r="AE510" i="4"/>
  <c r="AD511" i="4"/>
  <c r="AC512" i="4"/>
  <c r="AB513" i="4"/>
  <c r="AY513" i="4"/>
  <c r="AZ513" i="4"/>
  <c r="BG513" i="4"/>
  <c r="AN502" i="4"/>
  <c r="AM503" i="4"/>
  <c r="AL504" i="4"/>
  <c r="AK505" i="4"/>
  <c r="AJ506" i="4"/>
  <c r="AI507" i="4"/>
  <c r="AH508" i="4"/>
  <c r="AG509" i="4"/>
  <c r="AF510" i="4"/>
  <c r="AE511" i="4"/>
  <c r="AD512" i="4"/>
  <c r="AC513" i="4"/>
  <c r="AB514" i="4"/>
  <c r="AY514" i="4"/>
  <c r="AZ514" i="4"/>
  <c r="BG514" i="4"/>
  <c r="AN503" i="4"/>
  <c r="AM504" i="4"/>
  <c r="AL505" i="4"/>
  <c r="AK506" i="4"/>
  <c r="AJ507" i="4"/>
  <c r="AI508" i="4"/>
  <c r="AH509" i="4"/>
  <c r="AG510" i="4"/>
  <c r="AF511" i="4"/>
  <c r="AE512" i="4"/>
  <c r="AD513" i="4"/>
  <c r="AC514" i="4"/>
  <c r="AB515" i="4"/>
  <c r="AY515" i="4"/>
  <c r="AZ515" i="4"/>
  <c r="BG515" i="4"/>
  <c r="AN504" i="4"/>
  <c r="AM505" i="4"/>
  <c r="AL506" i="4"/>
  <c r="AK507" i="4"/>
  <c r="AJ508" i="4"/>
  <c r="AI509" i="4"/>
  <c r="AH510" i="4"/>
  <c r="AG511" i="4"/>
  <c r="AF512" i="4"/>
  <c r="AE513" i="4"/>
  <c r="AD514" i="4"/>
  <c r="AC515" i="4"/>
  <c r="AB516" i="4"/>
  <c r="AY516" i="4"/>
  <c r="AZ516" i="4"/>
  <c r="BG516" i="4"/>
  <c r="AN505" i="4"/>
  <c r="AM506" i="4"/>
  <c r="AL507" i="4"/>
  <c r="AK508" i="4"/>
  <c r="AJ509" i="4"/>
  <c r="AI510" i="4"/>
  <c r="AH511" i="4"/>
  <c r="AG512" i="4"/>
  <c r="AF513" i="4"/>
  <c r="AE514" i="4"/>
  <c r="AD515" i="4"/>
  <c r="AC516" i="4"/>
  <c r="AB517" i="4"/>
  <c r="AY517" i="4"/>
  <c r="AZ517" i="4"/>
  <c r="BG517" i="4"/>
  <c r="AN506" i="4"/>
  <c r="AM507" i="4"/>
  <c r="AL508" i="4"/>
  <c r="AK509" i="4"/>
  <c r="AJ510" i="4"/>
  <c r="AI511" i="4"/>
  <c r="AH512" i="4"/>
  <c r="AG513" i="4"/>
  <c r="AF514" i="4"/>
  <c r="AE515" i="4"/>
  <c r="AD516" i="4"/>
  <c r="AC517" i="4"/>
  <c r="AB518" i="4"/>
  <c r="AY518" i="4"/>
  <c r="AZ518" i="4"/>
  <c r="BG518" i="4"/>
  <c r="AN507" i="4"/>
  <c r="AM508" i="4"/>
  <c r="AL509" i="4"/>
  <c r="AK510" i="4"/>
  <c r="AJ511" i="4"/>
  <c r="AI512" i="4"/>
  <c r="AH513" i="4"/>
  <c r="AG514" i="4"/>
  <c r="AF515" i="4"/>
  <c r="AE516" i="4"/>
  <c r="AD517" i="4"/>
  <c r="AC518" i="4"/>
  <c r="AB519" i="4"/>
  <c r="AY519" i="4"/>
  <c r="AZ519" i="4"/>
  <c r="BG519" i="4"/>
  <c r="AN508" i="4"/>
  <c r="AM509" i="4"/>
  <c r="AL510" i="4"/>
  <c r="AK511" i="4"/>
  <c r="AJ512" i="4"/>
  <c r="AI513" i="4"/>
  <c r="AH514" i="4"/>
  <c r="AG515" i="4"/>
  <c r="AF516" i="4"/>
  <c r="AE517" i="4"/>
  <c r="AD518" i="4"/>
  <c r="AC519" i="4"/>
  <c r="AB520" i="4"/>
  <c r="AY520" i="4"/>
  <c r="AZ520" i="4"/>
  <c r="BG520" i="4"/>
  <c r="AN509" i="4"/>
  <c r="AM510" i="4"/>
  <c r="AL511" i="4"/>
  <c r="AK512" i="4"/>
  <c r="AJ513" i="4"/>
  <c r="AI514" i="4"/>
  <c r="AH515" i="4"/>
  <c r="AG516" i="4"/>
  <c r="AF517" i="4"/>
  <c r="AE518" i="4"/>
  <c r="AD519" i="4"/>
  <c r="AC520" i="4"/>
  <c r="AB521" i="4"/>
  <c r="AY521" i="4"/>
  <c r="AZ521" i="4"/>
  <c r="BG521" i="4"/>
  <c r="AN510" i="4"/>
  <c r="AM511" i="4"/>
  <c r="AL512" i="4"/>
  <c r="AK513" i="4"/>
  <c r="AJ514" i="4"/>
  <c r="AI515" i="4"/>
  <c r="AH516" i="4"/>
  <c r="AG517" i="4"/>
  <c r="AF518" i="4"/>
  <c r="AE519" i="4"/>
  <c r="AD520" i="4"/>
  <c r="AC521" i="4"/>
  <c r="AB522" i="4"/>
  <c r="AY522" i="4"/>
  <c r="AZ522" i="4"/>
  <c r="BG522" i="4"/>
  <c r="AN511" i="4"/>
  <c r="AM512" i="4"/>
  <c r="AL513" i="4"/>
  <c r="AK514" i="4"/>
  <c r="AJ515" i="4"/>
  <c r="AI516" i="4"/>
  <c r="AH517" i="4"/>
  <c r="AG518" i="4"/>
  <c r="AF519" i="4"/>
  <c r="AE520" i="4"/>
  <c r="AD521" i="4"/>
  <c r="AC522" i="4"/>
  <c r="AB523" i="4"/>
  <c r="AY523" i="4"/>
  <c r="AZ523" i="4"/>
  <c r="BG523" i="4"/>
  <c r="AN512" i="4"/>
  <c r="AM513" i="4"/>
  <c r="AL514" i="4"/>
  <c r="AK515" i="4"/>
  <c r="AJ516" i="4"/>
  <c r="AI517" i="4"/>
  <c r="AH518" i="4"/>
  <c r="AG519" i="4"/>
  <c r="AF520" i="4"/>
  <c r="AE521" i="4"/>
  <c r="AD522" i="4"/>
  <c r="AC523" i="4"/>
  <c r="AB524" i="4"/>
  <c r="AY524" i="4"/>
  <c r="AZ524" i="4"/>
  <c r="BG524" i="4"/>
  <c r="AN513" i="4"/>
  <c r="AM514" i="4"/>
  <c r="AL515" i="4"/>
  <c r="AK516" i="4"/>
  <c r="AJ517" i="4"/>
  <c r="AI518" i="4"/>
  <c r="AH519" i="4"/>
  <c r="AG520" i="4"/>
  <c r="AF521" i="4"/>
  <c r="AE522" i="4"/>
  <c r="AD523" i="4"/>
  <c r="AC524" i="4"/>
  <c r="AB525" i="4"/>
  <c r="AY525" i="4"/>
  <c r="AZ525" i="4"/>
  <c r="BG525" i="4"/>
  <c r="AN514" i="4"/>
  <c r="AM515" i="4"/>
  <c r="AL516" i="4"/>
  <c r="AK517" i="4"/>
  <c r="AJ518" i="4"/>
  <c r="AI519" i="4"/>
  <c r="AH520" i="4"/>
  <c r="AG521" i="4"/>
  <c r="AF522" i="4"/>
  <c r="AE523" i="4"/>
  <c r="AD524" i="4"/>
  <c r="AC525" i="4"/>
  <c r="AB526" i="4"/>
  <c r="AY526" i="4"/>
  <c r="AZ526" i="4"/>
  <c r="BG526" i="4"/>
  <c r="AN515" i="4"/>
  <c r="AM516" i="4"/>
  <c r="AL517" i="4"/>
  <c r="AK518" i="4"/>
  <c r="AJ519" i="4"/>
  <c r="AI520" i="4"/>
  <c r="AH521" i="4"/>
  <c r="AG522" i="4"/>
  <c r="AF523" i="4"/>
  <c r="AE524" i="4"/>
  <c r="AD525" i="4"/>
  <c r="AC526" i="4"/>
  <c r="AB527" i="4"/>
  <c r="AY527" i="4"/>
  <c r="AZ527" i="4"/>
  <c r="BG527" i="4"/>
  <c r="AN516" i="4"/>
  <c r="AM517" i="4"/>
  <c r="AL518" i="4"/>
  <c r="AK519" i="4"/>
  <c r="AJ520" i="4"/>
  <c r="AI521" i="4"/>
  <c r="AH522" i="4"/>
  <c r="AG523" i="4"/>
  <c r="AF524" i="4"/>
  <c r="AE525" i="4"/>
  <c r="AD526" i="4"/>
  <c r="AC527" i="4"/>
  <c r="AB528" i="4"/>
  <c r="AY528" i="4"/>
  <c r="AZ528" i="4"/>
  <c r="BG528" i="4"/>
  <c r="AN517" i="4"/>
  <c r="AM518" i="4"/>
  <c r="AL519" i="4"/>
  <c r="AK520" i="4"/>
  <c r="AJ521" i="4"/>
  <c r="AI522" i="4"/>
  <c r="AH523" i="4"/>
  <c r="AG524" i="4"/>
  <c r="AF525" i="4"/>
  <c r="AE526" i="4"/>
  <c r="AD527" i="4"/>
  <c r="AC528" i="4"/>
  <c r="AB529" i="4"/>
  <c r="AY529" i="4"/>
  <c r="AZ529" i="4"/>
  <c r="BG529" i="4"/>
  <c r="AN518" i="4"/>
  <c r="AM519" i="4"/>
  <c r="AL520" i="4"/>
  <c r="AK521" i="4"/>
  <c r="AJ522" i="4"/>
  <c r="AI523" i="4"/>
  <c r="AH524" i="4"/>
  <c r="AG525" i="4"/>
  <c r="AF526" i="4"/>
  <c r="AE527" i="4"/>
  <c r="AD528" i="4"/>
  <c r="AC529" i="4"/>
  <c r="AB530" i="4"/>
  <c r="AY530" i="4"/>
  <c r="AZ530" i="4"/>
  <c r="BG530" i="4"/>
  <c r="AN519" i="4"/>
  <c r="AM520" i="4"/>
  <c r="AL521" i="4"/>
  <c r="AK522" i="4"/>
  <c r="AJ523" i="4"/>
  <c r="AI524" i="4"/>
  <c r="AH525" i="4"/>
  <c r="AG526" i="4"/>
  <c r="AF527" i="4"/>
  <c r="AE528" i="4"/>
  <c r="AD529" i="4"/>
  <c r="AC530" i="4"/>
  <c r="AB531" i="4"/>
  <c r="AY531" i="4"/>
  <c r="AZ531" i="4"/>
  <c r="BG531" i="4"/>
  <c r="AN520" i="4"/>
  <c r="AM521" i="4"/>
  <c r="AL522" i="4"/>
  <c r="AK523" i="4"/>
  <c r="AJ524" i="4"/>
  <c r="AI525" i="4"/>
  <c r="AH526" i="4"/>
  <c r="AG527" i="4"/>
  <c r="AF528" i="4"/>
  <c r="AE529" i="4"/>
  <c r="AD530" i="4"/>
  <c r="AC531" i="4"/>
  <c r="AB532" i="4"/>
  <c r="AY532" i="4"/>
  <c r="AZ532" i="4"/>
  <c r="BG532" i="4"/>
  <c r="AN521" i="4"/>
  <c r="AM522" i="4"/>
  <c r="AL523" i="4"/>
  <c r="AK524" i="4"/>
  <c r="AJ525" i="4"/>
  <c r="AI526" i="4"/>
  <c r="AH527" i="4"/>
  <c r="AG528" i="4"/>
  <c r="AF529" i="4"/>
  <c r="AE530" i="4"/>
  <c r="AD531" i="4"/>
  <c r="AC532" i="4"/>
  <c r="AB533" i="4"/>
  <c r="AY533" i="4"/>
  <c r="AZ533" i="4"/>
  <c r="BG533" i="4"/>
  <c r="AN522" i="4"/>
  <c r="AM523" i="4"/>
  <c r="AL524" i="4"/>
  <c r="AK525" i="4"/>
  <c r="AJ526" i="4"/>
  <c r="AI527" i="4"/>
  <c r="AH528" i="4"/>
  <c r="AG529" i="4"/>
  <c r="AF530" i="4"/>
  <c r="AE531" i="4"/>
  <c r="AD532" i="4"/>
  <c r="AC533" i="4"/>
  <c r="AB534" i="4"/>
  <c r="AY534" i="4"/>
  <c r="AZ534" i="4"/>
  <c r="BG534" i="4"/>
  <c r="AN523" i="4"/>
  <c r="AM524" i="4"/>
  <c r="AL525" i="4"/>
  <c r="AK526" i="4"/>
  <c r="AJ527" i="4"/>
  <c r="AI528" i="4"/>
  <c r="AH529" i="4"/>
  <c r="AG530" i="4"/>
  <c r="AF531" i="4"/>
  <c r="AE532" i="4"/>
  <c r="AD533" i="4"/>
  <c r="AC534" i="4"/>
  <c r="AB535" i="4"/>
  <c r="AY535" i="4"/>
  <c r="AZ535" i="4"/>
  <c r="BG535" i="4"/>
  <c r="AN524" i="4"/>
  <c r="AM525" i="4"/>
  <c r="AL526" i="4"/>
  <c r="AK527" i="4"/>
  <c r="AJ528" i="4"/>
  <c r="AI529" i="4"/>
  <c r="AH530" i="4"/>
  <c r="AG531" i="4"/>
  <c r="AF532" i="4"/>
  <c r="AE533" i="4"/>
  <c r="AD534" i="4"/>
  <c r="AC535" i="4"/>
  <c r="AB536" i="4"/>
  <c r="AY536" i="4"/>
  <c r="AZ536" i="4"/>
  <c r="BG536" i="4"/>
  <c r="AN525" i="4"/>
  <c r="AM526" i="4"/>
  <c r="AL527" i="4"/>
  <c r="AK528" i="4"/>
  <c r="AJ529" i="4"/>
  <c r="AI530" i="4"/>
  <c r="AH531" i="4"/>
  <c r="AG532" i="4"/>
  <c r="AF533" i="4"/>
  <c r="AE534" i="4"/>
  <c r="AD535" i="4"/>
  <c r="AC536" i="4"/>
  <c r="AB537" i="4"/>
  <c r="AY537" i="4"/>
  <c r="AZ537" i="4"/>
  <c r="BG537" i="4"/>
  <c r="AN526" i="4"/>
  <c r="AM527" i="4"/>
  <c r="AL528" i="4"/>
  <c r="AK529" i="4"/>
  <c r="AJ530" i="4"/>
  <c r="AI531" i="4"/>
  <c r="AH532" i="4"/>
  <c r="AG533" i="4"/>
  <c r="AF534" i="4"/>
  <c r="AE535" i="4"/>
  <c r="AD536" i="4"/>
  <c r="AC537" i="4"/>
  <c r="AB538" i="4"/>
  <c r="AY538" i="4"/>
  <c r="AZ538" i="4"/>
  <c r="BG538" i="4"/>
  <c r="AN527" i="4"/>
  <c r="AM528" i="4"/>
  <c r="AL529" i="4"/>
  <c r="AK530" i="4"/>
  <c r="AJ531" i="4"/>
  <c r="AI532" i="4"/>
  <c r="AH533" i="4"/>
  <c r="AG534" i="4"/>
  <c r="AF535" i="4"/>
  <c r="AE536" i="4"/>
  <c r="AD537" i="4"/>
  <c r="AC538" i="4"/>
  <c r="AB539" i="4"/>
  <c r="AY539" i="4"/>
  <c r="AZ539" i="4"/>
  <c r="BG539" i="4"/>
  <c r="AN528" i="4"/>
  <c r="AM529" i="4"/>
  <c r="AL530" i="4"/>
  <c r="AK531" i="4"/>
  <c r="AJ532" i="4"/>
  <c r="AI533" i="4"/>
  <c r="AH534" i="4"/>
  <c r="AG535" i="4"/>
  <c r="AF536" i="4"/>
  <c r="AE537" i="4"/>
  <c r="AD538" i="4"/>
  <c r="AC539" i="4"/>
  <c r="AB540" i="4"/>
  <c r="AY540" i="4"/>
  <c r="AZ540" i="4"/>
  <c r="BG540" i="4"/>
  <c r="AN529" i="4"/>
  <c r="AM530" i="4"/>
  <c r="AL531" i="4"/>
  <c r="AK532" i="4"/>
  <c r="AJ533" i="4"/>
  <c r="AI534" i="4"/>
  <c r="AH535" i="4"/>
  <c r="AG536" i="4"/>
  <c r="AF537" i="4"/>
  <c r="AE538" i="4"/>
  <c r="AD539" i="4"/>
  <c r="AC540" i="4"/>
  <c r="AB541" i="4"/>
  <c r="AY541" i="4"/>
  <c r="AZ541" i="4"/>
  <c r="BG541" i="4"/>
  <c r="AN530" i="4"/>
  <c r="AM531" i="4"/>
  <c r="AL532" i="4"/>
  <c r="AK533" i="4"/>
  <c r="AJ534" i="4"/>
  <c r="AI535" i="4"/>
  <c r="AH536" i="4"/>
  <c r="AG537" i="4"/>
  <c r="AF538" i="4"/>
  <c r="AE539" i="4"/>
  <c r="AD540" i="4"/>
  <c r="AC541" i="4"/>
  <c r="AB542" i="4"/>
  <c r="AY542" i="4"/>
  <c r="AZ542" i="4"/>
  <c r="BG542" i="4"/>
  <c r="AN531" i="4"/>
  <c r="AM532" i="4"/>
  <c r="AL533" i="4"/>
  <c r="AK534" i="4"/>
  <c r="AJ535" i="4"/>
  <c r="AI536" i="4"/>
  <c r="AH537" i="4"/>
  <c r="AG538" i="4"/>
  <c r="AF539" i="4"/>
  <c r="AE540" i="4"/>
  <c r="AD541" i="4"/>
  <c r="AC542" i="4"/>
  <c r="AB543" i="4"/>
  <c r="AY543" i="4"/>
  <c r="AZ543" i="4"/>
  <c r="BG543" i="4"/>
  <c r="AN532" i="4"/>
  <c r="AM533" i="4"/>
  <c r="AL534" i="4"/>
  <c r="AK535" i="4"/>
  <c r="AJ536" i="4"/>
  <c r="AI537" i="4"/>
  <c r="AH538" i="4"/>
  <c r="AG539" i="4"/>
  <c r="AF540" i="4"/>
  <c r="AE541" i="4"/>
  <c r="AD542" i="4"/>
  <c r="AC543" i="4"/>
  <c r="AB544" i="4"/>
  <c r="AY544" i="4"/>
  <c r="AZ544" i="4"/>
  <c r="BG544" i="4"/>
  <c r="AN533" i="4"/>
  <c r="AM534" i="4"/>
  <c r="AL535" i="4"/>
  <c r="AK536" i="4"/>
  <c r="AJ537" i="4"/>
  <c r="AI538" i="4"/>
  <c r="AH539" i="4"/>
  <c r="AG540" i="4"/>
  <c r="AF541" i="4"/>
  <c r="AE542" i="4"/>
  <c r="AD543" i="4"/>
  <c r="AC544" i="4"/>
  <c r="AB545" i="4"/>
  <c r="AY545" i="4"/>
  <c r="AZ545" i="4"/>
  <c r="BG545" i="4"/>
  <c r="AN534" i="4"/>
  <c r="AM535" i="4"/>
  <c r="AL536" i="4"/>
  <c r="AK537" i="4"/>
  <c r="AJ538" i="4"/>
  <c r="AI539" i="4"/>
  <c r="AH540" i="4"/>
  <c r="AG541" i="4"/>
  <c r="AF542" i="4"/>
  <c r="AE543" i="4"/>
  <c r="AD544" i="4"/>
  <c r="AC545" i="4"/>
  <c r="AB546" i="4"/>
  <c r="AY546" i="4"/>
  <c r="AZ546" i="4"/>
  <c r="BG546" i="4"/>
  <c r="AN535" i="4"/>
  <c r="AM536" i="4"/>
  <c r="AL537" i="4"/>
  <c r="AK538" i="4"/>
  <c r="AJ539" i="4"/>
  <c r="AI540" i="4"/>
  <c r="AH541" i="4"/>
  <c r="AG542" i="4"/>
  <c r="AF543" i="4"/>
  <c r="AE544" i="4"/>
  <c r="AD545" i="4"/>
  <c r="AC546" i="4"/>
  <c r="AB547" i="4"/>
  <c r="AY547" i="4"/>
  <c r="AZ547" i="4"/>
  <c r="BG547" i="4"/>
  <c r="AN536" i="4"/>
  <c r="AM537" i="4"/>
  <c r="AL538" i="4"/>
  <c r="AK539" i="4"/>
  <c r="AJ540" i="4"/>
  <c r="AI541" i="4"/>
  <c r="AH542" i="4"/>
  <c r="AG543" i="4"/>
  <c r="AF544" i="4"/>
  <c r="AE545" i="4"/>
  <c r="AD546" i="4"/>
  <c r="AC547" i="4"/>
  <c r="AB548" i="4"/>
  <c r="AY548" i="4"/>
  <c r="AZ548" i="4"/>
  <c r="BG548" i="4"/>
  <c r="AN537" i="4"/>
  <c r="AM538" i="4"/>
  <c r="AL539" i="4"/>
  <c r="AK540" i="4"/>
  <c r="AJ541" i="4"/>
  <c r="AI542" i="4"/>
  <c r="AH543" i="4"/>
  <c r="AG544" i="4"/>
  <c r="AF545" i="4"/>
  <c r="AE546" i="4"/>
  <c r="AD547" i="4"/>
  <c r="AC548" i="4"/>
  <c r="AB549" i="4"/>
  <c r="AY549" i="4"/>
  <c r="AZ549" i="4"/>
  <c r="BG549" i="4"/>
  <c r="AN538" i="4"/>
  <c r="AM539" i="4"/>
  <c r="AL540" i="4"/>
  <c r="AK541" i="4"/>
  <c r="AJ542" i="4"/>
  <c r="AI543" i="4"/>
  <c r="AH544" i="4"/>
  <c r="AG545" i="4"/>
  <c r="AF546" i="4"/>
  <c r="AE547" i="4"/>
  <c r="AD548" i="4"/>
  <c r="AC549" i="4"/>
  <c r="AB550" i="4"/>
  <c r="AY550" i="4"/>
  <c r="AZ550" i="4"/>
  <c r="BG550" i="4"/>
  <c r="AN539" i="4"/>
  <c r="AM540" i="4"/>
  <c r="AL541" i="4"/>
  <c r="AK542" i="4"/>
  <c r="AJ543" i="4"/>
  <c r="AI544" i="4"/>
  <c r="AH545" i="4"/>
  <c r="AG546" i="4"/>
  <c r="AF547" i="4"/>
  <c r="AE548" i="4"/>
  <c r="AD549" i="4"/>
  <c r="AC550" i="4"/>
  <c r="AB551" i="4"/>
  <c r="AY551" i="4"/>
  <c r="AZ551" i="4"/>
  <c r="BG551" i="4"/>
  <c r="AN540" i="4"/>
  <c r="AM541" i="4"/>
  <c r="AL542" i="4"/>
  <c r="AK543" i="4"/>
  <c r="AJ544" i="4"/>
  <c r="AI545" i="4"/>
  <c r="AH546" i="4"/>
  <c r="AG547" i="4"/>
  <c r="AF548" i="4"/>
  <c r="AE549" i="4"/>
  <c r="AD550" i="4"/>
  <c r="AC551" i="4"/>
  <c r="AB552" i="4"/>
  <c r="AY552" i="4"/>
  <c r="AZ552" i="4"/>
  <c r="BG552" i="4"/>
  <c r="AN541" i="4"/>
  <c r="AM542" i="4"/>
  <c r="AL543" i="4"/>
  <c r="AK544" i="4"/>
  <c r="AJ545" i="4"/>
  <c r="AI546" i="4"/>
  <c r="AH547" i="4"/>
  <c r="AG548" i="4"/>
  <c r="AF549" i="4"/>
  <c r="AE550" i="4"/>
  <c r="AD551" i="4"/>
  <c r="AC552" i="4"/>
  <c r="AB553" i="4"/>
  <c r="AY553" i="4"/>
  <c r="AZ553" i="4"/>
  <c r="BG553" i="4"/>
  <c r="AN542" i="4"/>
  <c r="AM543" i="4"/>
  <c r="AL544" i="4"/>
  <c r="AK545" i="4"/>
  <c r="AJ546" i="4"/>
  <c r="AI547" i="4"/>
  <c r="AH548" i="4"/>
  <c r="AG549" i="4"/>
  <c r="AF550" i="4"/>
  <c r="AE551" i="4"/>
  <c r="AD552" i="4"/>
  <c r="AC553" i="4"/>
  <c r="AB554" i="4"/>
  <c r="AY554" i="4"/>
  <c r="AZ554" i="4"/>
  <c r="BG554" i="4"/>
  <c r="AN543" i="4"/>
  <c r="AM544" i="4"/>
  <c r="AL545" i="4"/>
  <c r="AK546" i="4"/>
  <c r="AJ547" i="4"/>
  <c r="AI548" i="4"/>
  <c r="AH549" i="4"/>
  <c r="AG550" i="4"/>
  <c r="AF551" i="4"/>
  <c r="AE552" i="4"/>
  <c r="AD553" i="4"/>
  <c r="AC554" i="4"/>
  <c r="AB555" i="4"/>
  <c r="AY555" i="4"/>
  <c r="AZ555" i="4"/>
  <c r="BG555" i="4"/>
  <c r="AN544" i="4"/>
  <c r="AM545" i="4"/>
  <c r="AL546" i="4"/>
  <c r="AK547" i="4"/>
  <c r="AJ548" i="4"/>
  <c r="AI549" i="4"/>
  <c r="AH550" i="4"/>
  <c r="AG551" i="4"/>
  <c r="AF552" i="4"/>
  <c r="AE553" i="4"/>
  <c r="AD554" i="4"/>
  <c r="AC555" i="4"/>
  <c r="AB556" i="4"/>
  <c r="AY556" i="4"/>
  <c r="AZ556" i="4"/>
  <c r="BG556" i="4"/>
  <c r="AN545" i="4"/>
  <c r="AM546" i="4"/>
  <c r="AL547" i="4"/>
  <c r="AK548" i="4"/>
  <c r="AJ549" i="4"/>
  <c r="AI550" i="4"/>
  <c r="AH551" i="4"/>
  <c r="AG552" i="4"/>
  <c r="AF553" i="4"/>
  <c r="AE554" i="4"/>
  <c r="AD555" i="4"/>
  <c r="AC556" i="4"/>
  <c r="AB557" i="4"/>
  <c r="AY557" i="4"/>
  <c r="AZ557" i="4"/>
  <c r="BG557" i="4"/>
  <c r="AN546" i="4"/>
  <c r="AM547" i="4"/>
  <c r="AL548" i="4"/>
  <c r="AK549" i="4"/>
  <c r="AJ550" i="4"/>
  <c r="AI551" i="4"/>
  <c r="AH552" i="4"/>
  <c r="AG553" i="4"/>
  <c r="AF554" i="4"/>
  <c r="AE555" i="4"/>
  <c r="AD556" i="4"/>
  <c r="AC557" i="4"/>
  <c r="AB558" i="4"/>
  <c r="AY558" i="4"/>
  <c r="AZ558" i="4"/>
  <c r="BG558" i="4"/>
  <c r="AN547" i="4"/>
  <c r="AM548" i="4"/>
  <c r="AL549" i="4"/>
  <c r="AK550" i="4"/>
  <c r="AJ551" i="4"/>
  <c r="AI552" i="4"/>
  <c r="AH553" i="4"/>
  <c r="AG554" i="4"/>
  <c r="AF555" i="4"/>
  <c r="AE556" i="4"/>
  <c r="AD557" i="4"/>
  <c r="AC558" i="4"/>
  <c r="AB559" i="4"/>
  <c r="AY559" i="4"/>
  <c r="AZ559" i="4"/>
  <c r="BG559" i="4"/>
  <c r="AN548" i="4"/>
  <c r="AM549" i="4"/>
  <c r="AL550" i="4"/>
  <c r="AK551" i="4"/>
  <c r="AJ552" i="4"/>
  <c r="AI553" i="4"/>
  <c r="AH554" i="4"/>
  <c r="AG555" i="4"/>
  <c r="AF556" i="4"/>
  <c r="AE557" i="4"/>
  <c r="AD558" i="4"/>
  <c r="AC559" i="4"/>
  <c r="AB560" i="4"/>
  <c r="AY560" i="4"/>
  <c r="AZ560" i="4"/>
  <c r="BG560" i="4"/>
  <c r="AN549" i="4"/>
  <c r="AM550" i="4"/>
  <c r="AL551" i="4"/>
  <c r="AK552" i="4"/>
  <c r="AJ553" i="4"/>
  <c r="AI554" i="4"/>
  <c r="AH555" i="4"/>
  <c r="AG556" i="4"/>
  <c r="AF557" i="4"/>
  <c r="AE558" i="4"/>
  <c r="AD559" i="4"/>
  <c r="AC560" i="4"/>
  <c r="AB561" i="4"/>
  <c r="AY561" i="4"/>
  <c r="AZ561" i="4"/>
  <c r="BG561" i="4"/>
  <c r="AN550" i="4"/>
  <c r="AM551" i="4"/>
  <c r="AL552" i="4"/>
  <c r="AK553" i="4"/>
  <c r="AJ554" i="4"/>
  <c r="AI555" i="4"/>
  <c r="AH556" i="4"/>
  <c r="AG557" i="4"/>
  <c r="AF558" i="4"/>
  <c r="AE559" i="4"/>
  <c r="AD560" i="4"/>
  <c r="AC561" i="4"/>
  <c r="AB562" i="4"/>
  <c r="AY562" i="4"/>
  <c r="AZ562" i="4"/>
  <c r="BG562" i="4"/>
  <c r="AN551" i="4"/>
  <c r="AM552" i="4"/>
  <c r="AL553" i="4"/>
  <c r="AK554" i="4"/>
  <c r="AJ555" i="4"/>
  <c r="AI556" i="4"/>
  <c r="AH557" i="4"/>
  <c r="AG558" i="4"/>
  <c r="AF559" i="4"/>
  <c r="AE560" i="4"/>
  <c r="AD561" i="4"/>
  <c r="AC562" i="4"/>
  <c r="AB563" i="4"/>
  <c r="AY563" i="4"/>
  <c r="AZ563" i="4"/>
  <c r="BG563" i="4"/>
  <c r="AN552" i="4"/>
  <c r="AM553" i="4"/>
  <c r="AL554" i="4"/>
  <c r="AK555" i="4"/>
  <c r="AJ556" i="4"/>
  <c r="AI557" i="4"/>
  <c r="AH558" i="4"/>
  <c r="AG559" i="4"/>
  <c r="AF560" i="4"/>
  <c r="AE561" i="4"/>
  <c r="AD562" i="4"/>
  <c r="AC563" i="4"/>
  <c r="AB564" i="4"/>
  <c r="AY564" i="4"/>
  <c r="AZ564" i="4"/>
  <c r="BG564" i="4"/>
  <c r="AN553" i="4"/>
  <c r="AM554" i="4"/>
  <c r="AL555" i="4"/>
  <c r="AK556" i="4"/>
  <c r="AJ557" i="4"/>
  <c r="AI558" i="4"/>
  <c r="AH559" i="4"/>
  <c r="AG560" i="4"/>
  <c r="AF561" i="4"/>
  <c r="AE562" i="4"/>
  <c r="AD563" i="4"/>
  <c r="AC564" i="4"/>
  <c r="AB565" i="4"/>
  <c r="AY565" i="4"/>
  <c r="AZ565" i="4"/>
  <c r="BG565" i="4"/>
  <c r="AN554" i="4"/>
  <c r="AM555" i="4"/>
  <c r="AL556" i="4"/>
  <c r="AK557" i="4"/>
  <c r="AJ558" i="4"/>
  <c r="AI559" i="4"/>
  <c r="AH560" i="4"/>
  <c r="AG561" i="4"/>
  <c r="AF562" i="4"/>
  <c r="AE563" i="4"/>
  <c r="AD564" i="4"/>
  <c r="AC565" i="4"/>
  <c r="AB566" i="4"/>
  <c r="AY566" i="4"/>
  <c r="AZ566" i="4"/>
  <c r="BG566" i="4"/>
  <c r="AN555" i="4"/>
  <c r="AM556" i="4"/>
  <c r="AL557" i="4"/>
  <c r="AK558" i="4"/>
  <c r="AJ559" i="4"/>
  <c r="AI560" i="4"/>
  <c r="AH561" i="4"/>
  <c r="AG562" i="4"/>
  <c r="AF563" i="4"/>
  <c r="AE564" i="4"/>
  <c r="AD565" i="4"/>
  <c r="AC566" i="4"/>
  <c r="AB567" i="4"/>
  <c r="AY567" i="4"/>
  <c r="AZ567" i="4"/>
  <c r="BG567" i="4"/>
  <c r="AN556" i="4"/>
  <c r="AM557" i="4"/>
  <c r="AL558" i="4"/>
  <c r="AK559" i="4"/>
  <c r="AJ560" i="4"/>
  <c r="AI561" i="4"/>
  <c r="AH562" i="4"/>
  <c r="AG563" i="4"/>
  <c r="AF564" i="4"/>
  <c r="AE565" i="4"/>
  <c r="AD566" i="4"/>
  <c r="AC567" i="4"/>
  <c r="AB568" i="4"/>
  <c r="AY568" i="4"/>
  <c r="AZ568" i="4"/>
  <c r="BG568" i="4"/>
  <c r="AN557" i="4"/>
  <c r="AM558" i="4"/>
  <c r="AL559" i="4"/>
  <c r="AK560" i="4"/>
  <c r="AJ561" i="4"/>
  <c r="AI562" i="4"/>
  <c r="AH563" i="4"/>
  <c r="AG564" i="4"/>
  <c r="AF565" i="4"/>
  <c r="AE566" i="4"/>
  <c r="AD567" i="4"/>
  <c r="AC568" i="4"/>
  <c r="AB569" i="4"/>
  <c r="AY569" i="4"/>
  <c r="AZ569" i="4"/>
  <c r="BG569" i="4"/>
  <c r="AN558" i="4"/>
  <c r="AM559" i="4"/>
  <c r="AL560" i="4"/>
  <c r="AK561" i="4"/>
  <c r="AJ562" i="4"/>
  <c r="AI563" i="4"/>
  <c r="AH564" i="4"/>
  <c r="AG565" i="4"/>
  <c r="AF566" i="4"/>
  <c r="AE567" i="4"/>
  <c r="AD568" i="4"/>
  <c r="AC569" i="4"/>
  <c r="AB570" i="4"/>
  <c r="AY570" i="4"/>
  <c r="AZ570" i="4"/>
  <c r="BG570" i="4"/>
  <c r="AN559" i="4"/>
  <c r="AM560" i="4"/>
  <c r="AL561" i="4"/>
  <c r="AK562" i="4"/>
  <c r="AJ563" i="4"/>
  <c r="AI564" i="4"/>
  <c r="AH565" i="4"/>
  <c r="AG566" i="4"/>
  <c r="AF567" i="4"/>
  <c r="AE568" i="4"/>
  <c r="AD569" i="4"/>
  <c r="AC570" i="4"/>
  <c r="AB571" i="4"/>
  <c r="AY571" i="4"/>
  <c r="AZ571" i="4"/>
  <c r="BG571" i="4"/>
  <c r="AN560" i="4"/>
  <c r="AM561" i="4"/>
  <c r="AL562" i="4"/>
  <c r="AK563" i="4"/>
  <c r="AJ564" i="4"/>
  <c r="AI565" i="4"/>
  <c r="AH566" i="4"/>
  <c r="AG567" i="4"/>
  <c r="AF568" i="4"/>
  <c r="AE569" i="4"/>
  <c r="AD570" i="4"/>
  <c r="AC571" i="4"/>
  <c r="AB572" i="4"/>
  <c r="AY572" i="4"/>
  <c r="AZ572" i="4"/>
  <c r="BG572" i="4"/>
  <c r="AN561" i="4"/>
  <c r="AM562" i="4"/>
  <c r="AL563" i="4"/>
  <c r="AK564" i="4"/>
  <c r="AJ565" i="4"/>
  <c r="AI566" i="4"/>
  <c r="AH567" i="4"/>
  <c r="AG568" i="4"/>
  <c r="AF569" i="4"/>
  <c r="AE570" i="4"/>
  <c r="AD571" i="4"/>
  <c r="AC572" i="4"/>
  <c r="AB573" i="4"/>
  <c r="AY573" i="4"/>
  <c r="AZ573" i="4"/>
  <c r="BG573" i="4"/>
  <c r="AN562" i="4"/>
  <c r="AM563" i="4"/>
  <c r="AL564" i="4"/>
  <c r="AK565" i="4"/>
  <c r="AJ566" i="4"/>
  <c r="AI567" i="4"/>
  <c r="AH568" i="4"/>
  <c r="AG569" i="4"/>
  <c r="AF570" i="4"/>
  <c r="AE571" i="4"/>
  <c r="AD572" i="4"/>
  <c r="AC573" i="4"/>
  <c r="AB574" i="4"/>
  <c r="AY574" i="4"/>
  <c r="AZ574" i="4"/>
  <c r="BG574" i="4"/>
  <c r="AN563" i="4"/>
  <c r="AM564" i="4"/>
  <c r="AL565" i="4"/>
  <c r="AK566" i="4"/>
  <c r="AJ567" i="4"/>
  <c r="AI568" i="4"/>
  <c r="AH569" i="4"/>
  <c r="AG570" i="4"/>
  <c r="AF571" i="4"/>
  <c r="AE572" i="4"/>
  <c r="AD573" i="4"/>
  <c r="AC574" i="4"/>
  <c r="AB575" i="4"/>
  <c r="AY575" i="4"/>
  <c r="AZ575" i="4"/>
  <c r="BG575" i="4"/>
  <c r="AN564" i="4"/>
  <c r="AM565" i="4"/>
  <c r="AL566" i="4"/>
  <c r="AK567" i="4"/>
  <c r="AJ568" i="4"/>
  <c r="AI569" i="4"/>
  <c r="AH570" i="4"/>
  <c r="AG571" i="4"/>
  <c r="AF572" i="4"/>
  <c r="AE573" i="4"/>
  <c r="AD574" i="4"/>
  <c r="AC575" i="4"/>
  <c r="AB576" i="4"/>
  <c r="AY576" i="4"/>
  <c r="AZ576" i="4"/>
  <c r="BG576" i="4"/>
  <c r="AN565" i="4"/>
  <c r="AM566" i="4"/>
  <c r="AL567" i="4"/>
  <c r="AK568" i="4"/>
  <c r="AJ569" i="4"/>
  <c r="AI570" i="4"/>
  <c r="AH571" i="4"/>
  <c r="AG572" i="4"/>
  <c r="AF573" i="4"/>
  <c r="AE574" i="4"/>
  <c r="AD575" i="4"/>
  <c r="AC576" i="4"/>
  <c r="AB577" i="4"/>
  <c r="AY577" i="4"/>
  <c r="AZ577" i="4"/>
  <c r="BG577" i="4"/>
  <c r="AN566" i="4"/>
  <c r="AM567" i="4"/>
  <c r="AL568" i="4"/>
  <c r="AK569" i="4"/>
  <c r="AJ570" i="4"/>
  <c r="AI571" i="4"/>
  <c r="AH572" i="4"/>
  <c r="AG573" i="4"/>
  <c r="AF574" i="4"/>
  <c r="AE575" i="4"/>
  <c r="AD576" i="4"/>
  <c r="AC577" i="4"/>
  <c r="AB578" i="4"/>
  <c r="AY578" i="4"/>
  <c r="AZ578" i="4"/>
  <c r="BG578" i="4"/>
  <c r="AN567" i="4"/>
  <c r="AM568" i="4"/>
  <c r="AL569" i="4"/>
  <c r="AK570" i="4"/>
  <c r="AJ571" i="4"/>
  <c r="AI572" i="4"/>
  <c r="AH573" i="4"/>
  <c r="AG574" i="4"/>
  <c r="AF575" i="4"/>
  <c r="AE576" i="4"/>
  <c r="AD577" i="4"/>
  <c r="AC578" i="4"/>
  <c r="AB579" i="4"/>
  <c r="AY579" i="4"/>
  <c r="AZ579" i="4"/>
  <c r="BG579" i="4"/>
  <c r="AN568" i="4"/>
  <c r="AM569" i="4"/>
  <c r="AL570" i="4"/>
  <c r="AK571" i="4"/>
  <c r="AJ572" i="4"/>
  <c r="AI573" i="4"/>
  <c r="AH574" i="4"/>
  <c r="AG575" i="4"/>
  <c r="AF576" i="4"/>
  <c r="AE577" i="4"/>
  <c r="AD578" i="4"/>
  <c r="AC579" i="4"/>
  <c r="AB580" i="4"/>
  <c r="AY580" i="4"/>
  <c r="AZ580" i="4"/>
  <c r="BG580" i="4"/>
  <c r="AN569" i="4"/>
  <c r="AM570" i="4"/>
  <c r="AL571" i="4"/>
  <c r="AK572" i="4"/>
  <c r="AJ573" i="4"/>
  <c r="AI574" i="4"/>
  <c r="AH575" i="4"/>
  <c r="AG576" i="4"/>
  <c r="AF577" i="4"/>
  <c r="AE578" i="4"/>
  <c r="AD579" i="4"/>
  <c r="AC580" i="4"/>
  <c r="AB581" i="4"/>
  <c r="AY581" i="4"/>
  <c r="AZ581" i="4"/>
  <c r="BG581" i="4"/>
  <c r="AN570" i="4"/>
  <c r="AM571" i="4"/>
  <c r="AL572" i="4"/>
  <c r="AK573" i="4"/>
  <c r="AJ574" i="4"/>
  <c r="AI575" i="4"/>
  <c r="AH576" i="4"/>
  <c r="AG577" i="4"/>
  <c r="AF578" i="4"/>
  <c r="AE579" i="4"/>
  <c r="AD580" i="4"/>
  <c r="AC581" i="4"/>
  <c r="AB582" i="4"/>
  <c r="AY582" i="4"/>
  <c r="AZ582" i="4"/>
  <c r="BG582" i="4"/>
  <c r="AN571" i="4"/>
  <c r="AM572" i="4"/>
  <c r="AL573" i="4"/>
  <c r="AK574" i="4"/>
  <c r="AJ575" i="4"/>
  <c r="AI576" i="4"/>
  <c r="AH577" i="4"/>
  <c r="AG578" i="4"/>
  <c r="AF579" i="4"/>
  <c r="AE580" i="4"/>
  <c r="AD581" i="4"/>
  <c r="AC582" i="4"/>
  <c r="AB583" i="4"/>
  <c r="AY583" i="4"/>
  <c r="AZ583" i="4"/>
  <c r="BG583" i="4"/>
  <c r="AN572" i="4"/>
  <c r="AM573" i="4"/>
  <c r="AL574" i="4"/>
  <c r="AK575" i="4"/>
  <c r="AJ576" i="4"/>
  <c r="AI577" i="4"/>
  <c r="AH578" i="4"/>
  <c r="AG579" i="4"/>
  <c r="AF580" i="4"/>
  <c r="AE581" i="4"/>
  <c r="AD582" i="4"/>
  <c r="AC583" i="4"/>
  <c r="AB584" i="4"/>
  <c r="AY584" i="4"/>
  <c r="AZ584" i="4"/>
  <c r="BG584" i="4"/>
  <c r="AN573" i="4"/>
  <c r="AM574" i="4"/>
  <c r="AL575" i="4"/>
  <c r="AK576" i="4"/>
  <c r="AJ577" i="4"/>
  <c r="AI578" i="4"/>
  <c r="AH579" i="4"/>
  <c r="AG580" i="4"/>
  <c r="AF581" i="4"/>
  <c r="AE582" i="4"/>
  <c r="AD583" i="4"/>
  <c r="AC584" i="4"/>
  <c r="AB585" i="4"/>
  <c r="AY585" i="4"/>
  <c r="AZ585" i="4"/>
  <c r="BG585" i="4"/>
  <c r="AN574" i="4"/>
  <c r="AM575" i="4"/>
  <c r="AL576" i="4"/>
  <c r="AK577" i="4"/>
  <c r="AJ578" i="4"/>
  <c r="AI579" i="4"/>
  <c r="AH580" i="4"/>
  <c r="AG581" i="4"/>
  <c r="AF582" i="4"/>
  <c r="AE583" i="4"/>
  <c r="AD584" i="4"/>
  <c r="AC585" i="4"/>
  <c r="AB586" i="4"/>
  <c r="AY586" i="4"/>
  <c r="AZ586" i="4"/>
  <c r="BG586" i="4"/>
  <c r="AN575" i="4"/>
  <c r="AM576" i="4"/>
  <c r="AL577" i="4"/>
  <c r="AK578" i="4"/>
  <c r="AJ579" i="4"/>
  <c r="AI580" i="4"/>
  <c r="AH581" i="4"/>
  <c r="AG582" i="4"/>
  <c r="AF583" i="4"/>
  <c r="AE584" i="4"/>
  <c r="AD585" i="4"/>
  <c r="AC586" i="4"/>
  <c r="AB587" i="4"/>
  <c r="AY587" i="4"/>
  <c r="AZ587" i="4"/>
  <c r="BG587" i="4"/>
  <c r="AN576" i="4"/>
  <c r="AM577" i="4"/>
  <c r="AL578" i="4"/>
  <c r="AK579" i="4"/>
  <c r="AJ580" i="4"/>
  <c r="AI581" i="4"/>
  <c r="AH582" i="4"/>
  <c r="AG583" i="4"/>
  <c r="AF584" i="4"/>
  <c r="AE585" i="4"/>
  <c r="AD586" i="4"/>
  <c r="AC587" i="4"/>
  <c r="AB588" i="4"/>
  <c r="AY588" i="4"/>
  <c r="AZ588" i="4"/>
  <c r="BG588" i="4"/>
  <c r="AN577" i="4"/>
  <c r="AM578" i="4"/>
  <c r="AL579" i="4"/>
  <c r="AK580" i="4"/>
  <c r="AJ581" i="4"/>
  <c r="AI582" i="4"/>
  <c r="AH583" i="4"/>
  <c r="AG584" i="4"/>
  <c r="AF585" i="4"/>
  <c r="AE586" i="4"/>
  <c r="AD587" i="4"/>
  <c r="AC588" i="4"/>
  <c r="AB589" i="4"/>
  <c r="AY589" i="4"/>
  <c r="AZ589" i="4"/>
  <c r="BG589" i="4"/>
  <c r="AN578" i="4"/>
  <c r="AM579" i="4"/>
  <c r="AL580" i="4"/>
  <c r="AK581" i="4"/>
  <c r="AJ582" i="4"/>
  <c r="AI583" i="4"/>
  <c r="AH584" i="4"/>
  <c r="AG585" i="4"/>
  <c r="AF586" i="4"/>
  <c r="AE587" i="4"/>
  <c r="AD588" i="4"/>
  <c r="AC589" i="4"/>
  <c r="AB590" i="4"/>
  <c r="AY590" i="4"/>
  <c r="AZ590" i="4"/>
  <c r="BG590" i="4"/>
  <c r="AN579" i="4"/>
  <c r="AM580" i="4"/>
  <c r="AL581" i="4"/>
  <c r="AK582" i="4"/>
  <c r="AJ583" i="4"/>
  <c r="AI584" i="4"/>
  <c r="AH585" i="4"/>
  <c r="AG586" i="4"/>
  <c r="AF587" i="4"/>
  <c r="AE588" i="4"/>
  <c r="AD589" i="4"/>
  <c r="AC590" i="4"/>
  <c r="AB591" i="4"/>
  <c r="AY591" i="4"/>
  <c r="AZ591" i="4"/>
  <c r="BG591" i="4"/>
  <c r="AN580" i="4"/>
  <c r="AM581" i="4"/>
  <c r="AL582" i="4"/>
  <c r="AK583" i="4"/>
  <c r="AJ584" i="4"/>
  <c r="AI585" i="4"/>
  <c r="AH586" i="4"/>
  <c r="AG587" i="4"/>
  <c r="AF588" i="4"/>
  <c r="AE589" i="4"/>
  <c r="AD590" i="4"/>
  <c r="AC591" i="4"/>
  <c r="AB592" i="4"/>
  <c r="AY592" i="4"/>
  <c r="AZ592" i="4"/>
  <c r="BG592" i="4"/>
  <c r="AN581" i="4"/>
  <c r="AM582" i="4"/>
  <c r="AL583" i="4"/>
  <c r="AK584" i="4"/>
  <c r="AJ585" i="4"/>
  <c r="AI586" i="4"/>
  <c r="AH587" i="4"/>
  <c r="AG588" i="4"/>
  <c r="AF589" i="4"/>
  <c r="AE590" i="4"/>
  <c r="AD591" i="4"/>
  <c r="AC592" i="4"/>
  <c r="AB593" i="4"/>
  <c r="AY593" i="4"/>
  <c r="AZ593" i="4"/>
  <c r="BG593" i="4"/>
  <c r="AN582" i="4"/>
  <c r="AM583" i="4"/>
  <c r="AL584" i="4"/>
  <c r="AK585" i="4"/>
  <c r="AJ586" i="4"/>
  <c r="AI587" i="4"/>
  <c r="AH588" i="4"/>
  <c r="AG589" i="4"/>
  <c r="AF590" i="4"/>
  <c r="AE591" i="4"/>
  <c r="AD592" i="4"/>
  <c r="AC593" i="4"/>
  <c r="AB594" i="4"/>
  <c r="AY594" i="4"/>
  <c r="AZ594" i="4"/>
  <c r="BG594" i="4"/>
  <c r="AN583" i="4"/>
  <c r="AM584" i="4"/>
  <c r="AL585" i="4"/>
  <c r="AK586" i="4"/>
  <c r="AJ587" i="4"/>
  <c r="AI588" i="4"/>
  <c r="AH589" i="4"/>
  <c r="AG590" i="4"/>
  <c r="AF591" i="4"/>
  <c r="AE592" i="4"/>
  <c r="AD593" i="4"/>
  <c r="AC594" i="4"/>
  <c r="AB595" i="4"/>
  <c r="AY595" i="4"/>
  <c r="AZ595" i="4"/>
  <c r="BG595" i="4"/>
  <c r="AN584" i="4"/>
  <c r="AM585" i="4"/>
  <c r="AL586" i="4"/>
  <c r="AK587" i="4"/>
  <c r="AJ588" i="4"/>
  <c r="AI589" i="4"/>
  <c r="AH590" i="4"/>
  <c r="AG591" i="4"/>
  <c r="AF592" i="4"/>
  <c r="AE593" i="4"/>
  <c r="AD594" i="4"/>
  <c r="AC595" i="4"/>
  <c r="AB596" i="4"/>
  <c r="AY596" i="4"/>
  <c r="AZ596" i="4"/>
  <c r="BG596" i="4"/>
  <c r="AN585" i="4"/>
  <c r="AM586" i="4"/>
  <c r="AL587" i="4"/>
  <c r="AK588" i="4"/>
  <c r="AJ589" i="4"/>
  <c r="AI590" i="4"/>
  <c r="AH591" i="4"/>
  <c r="AG592" i="4"/>
  <c r="AF593" i="4"/>
  <c r="AE594" i="4"/>
  <c r="AD595" i="4"/>
  <c r="AC596" i="4"/>
  <c r="AB597" i="4"/>
  <c r="AY597" i="4"/>
  <c r="AZ597" i="4"/>
  <c r="BG597" i="4"/>
  <c r="AN586" i="4"/>
  <c r="AM587" i="4"/>
  <c r="AL588" i="4"/>
  <c r="AK589" i="4"/>
  <c r="AJ590" i="4"/>
  <c r="AI591" i="4"/>
  <c r="AH592" i="4"/>
  <c r="AG593" i="4"/>
  <c r="AF594" i="4"/>
  <c r="AE595" i="4"/>
  <c r="AD596" i="4"/>
  <c r="AC597" i="4"/>
  <c r="AB598" i="4"/>
  <c r="AY598" i="4"/>
  <c r="AZ598" i="4"/>
  <c r="BG598" i="4"/>
  <c r="AN587" i="4"/>
  <c r="AM588" i="4"/>
  <c r="AL589" i="4"/>
  <c r="AK590" i="4"/>
  <c r="AJ591" i="4"/>
  <c r="AI592" i="4"/>
  <c r="AH593" i="4"/>
  <c r="AG594" i="4"/>
  <c r="AF595" i="4"/>
  <c r="AE596" i="4"/>
  <c r="AD597" i="4"/>
  <c r="AC598" i="4"/>
  <c r="AB599" i="4"/>
  <c r="AY599" i="4"/>
  <c r="AZ599" i="4"/>
  <c r="BG599" i="4"/>
  <c r="AN588" i="4"/>
  <c r="AM589" i="4"/>
  <c r="AL590" i="4"/>
  <c r="AK591" i="4"/>
  <c r="AJ592" i="4"/>
  <c r="AI593" i="4"/>
  <c r="AH594" i="4"/>
  <c r="AG595" i="4"/>
  <c r="AF596" i="4"/>
  <c r="AE597" i="4"/>
  <c r="AD598" i="4"/>
  <c r="AC599" i="4"/>
  <c r="AB600" i="4"/>
  <c r="AY600" i="4"/>
  <c r="AZ600" i="4"/>
  <c r="BG600" i="4"/>
  <c r="AN589" i="4"/>
  <c r="AM590" i="4"/>
  <c r="AL591" i="4"/>
  <c r="AK592" i="4"/>
  <c r="AJ593" i="4"/>
  <c r="AI594" i="4"/>
  <c r="AH595" i="4"/>
  <c r="AG596" i="4"/>
  <c r="AF597" i="4"/>
  <c r="AE598" i="4"/>
  <c r="AD599" i="4"/>
  <c r="AC600" i="4"/>
  <c r="AB601" i="4"/>
  <c r="AY601" i="4"/>
  <c r="AZ601" i="4"/>
  <c r="BG601" i="4"/>
  <c r="AN590" i="4"/>
  <c r="AM591" i="4"/>
  <c r="AL592" i="4"/>
  <c r="AK593" i="4"/>
  <c r="AJ594" i="4"/>
  <c r="AI595" i="4"/>
  <c r="AH596" i="4"/>
  <c r="AG597" i="4"/>
  <c r="AF598" i="4"/>
  <c r="AE599" i="4"/>
  <c r="AD600" i="4"/>
  <c r="AC601" i="4"/>
  <c r="AB602" i="4"/>
  <c r="AY602" i="4"/>
  <c r="AZ602" i="4"/>
  <c r="BG602" i="4"/>
  <c r="AN591" i="4"/>
  <c r="AM592" i="4"/>
  <c r="AL593" i="4"/>
  <c r="AK594" i="4"/>
  <c r="AJ595" i="4"/>
  <c r="AI596" i="4"/>
  <c r="AH597" i="4"/>
  <c r="AG598" i="4"/>
  <c r="AF599" i="4"/>
  <c r="AE600" i="4"/>
  <c r="AD601" i="4"/>
  <c r="AC602" i="4"/>
  <c r="AB603" i="4"/>
  <c r="AY603" i="4"/>
  <c r="AZ603" i="4"/>
  <c r="BG603" i="4"/>
  <c r="AN592" i="4"/>
  <c r="AM593" i="4"/>
  <c r="AL594" i="4"/>
  <c r="AK595" i="4"/>
  <c r="AJ596" i="4"/>
  <c r="AI597" i="4"/>
  <c r="AH598" i="4"/>
  <c r="AG599" i="4"/>
  <c r="AF600" i="4"/>
  <c r="AE601" i="4"/>
  <c r="AD602" i="4"/>
  <c r="AC603" i="4"/>
  <c r="AB604" i="4"/>
  <c r="AY604" i="4"/>
  <c r="AZ604" i="4"/>
  <c r="BG604" i="4"/>
  <c r="AN593" i="4"/>
  <c r="AM594" i="4"/>
  <c r="AL595" i="4"/>
  <c r="AK596" i="4"/>
  <c r="AJ597" i="4"/>
  <c r="AI598" i="4"/>
  <c r="AH599" i="4"/>
  <c r="AG600" i="4"/>
  <c r="AF601" i="4"/>
  <c r="AE602" i="4"/>
  <c r="AD603" i="4"/>
  <c r="AC604" i="4"/>
  <c r="AB605" i="4"/>
  <c r="AY605" i="4"/>
  <c r="AZ605" i="4"/>
  <c r="BG605" i="4"/>
  <c r="AN594" i="4"/>
  <c r="AM595" i="4"/>
  <c r="AL596" i="4"/>
  <c r="AK597" i="4"/>
  <c r="AJ598" i="4"/>
  <c r="AI599" i="4"/>
  <c r="AH600" i="4"/>
  <c r="AG601" i="4"/>
  <c r="AF602" i="4"/>
  <c r="AE603" i="4"/>
  <c r="AD604" i="4"/>
  <c r="AC605" i="4"/>
  <c r="AB606" i="4"/>
  <c r="AY606" i="4"/>
  <c r="AZ606" i="4"/>
  <c r="BG606" i="4"/>
  <c r="AN595" i="4"/>
  <c r="AM596" i="4"/>
  <c r="AL597" i="4"/>
  <c r="AK598" i="4"/>
  <c r="AJ599" i="4"/>
  <c r="AI600" i="4"/>
  <c r="AH601" i="4"/>
  <c r="AG602" i="4"/>
  <c r="AF603" i="4"/>
  <c r="AE604" i="4"/>
  <c r="AD605" i="4"/>
  <c r="AC606" i="4"/>
  <c r="AB607" i="4"/>
  <c r="AY607" i="4"/>
  <c r="AZ607" i="4"/>
  <c r="BG607" i="4"/>
  <c r="AN596" i="4"/>
  <c r="AM597" i="4"/>
  <c r="AL598" i="4"/>
  <c r="AK599" i="4"/>
  <c r="AJ600" i="4"/>
  <c r="AI601" i="4"/>
  <c r="AH602" i="4"/>
  <c r="AG603" i="4"/>
  <c r="AF604" i="4"/>
  <c r="AE605" i="4"/>
  <c r="AD606" i="4"/>
  <c r="AC607" i="4"/>
  <c r="AB608" i="4"/>
  <c r="AY608" i="4"/>
  <c r="AZ608" i="4"/>
  <c r="BG608" i="4"/>
  <c r="AN597" i="4"/>
  <c r="AM598" i="4"/>
  <c r="AL599" i="4"/>
  <c r="AK600" i="4"/>
  <c r="AJ601" i="4"/>
  <c r="AI602" i="4"/>
  <c r="AH603" i="4"/>
  <c r="AG604" i="4"/>
  <c r="AF605" i="4"/>
  <c r="AE606" i="4"/>
  <c r="AD607" i="4"/>
  <c r="AC608" i="4"/>
  <c r="AB609" i="4"/>
  <c r="AY609" i="4"/>
  <c r="AZ609" i="4"/>
  <c r="BG609" i="4"/>
  <c r="AN598" i="4"/>
  <c r="AM599" i="4"/>
  <c r="AL600" i="4"/>
  <c r="AK601" i="4"/>
  <c r="AJ602" i="4"/>
  <c r="AI603" i="4"/>
  <c r="AH604" i="4"/>
  <c r="AG605" i="4"/>
  <c r="AF606" i="4"/>
  <c r="AE607" i="4"/>
  <c r="AD608" i="4"/>
  <c r="AC609" i="4"/>
  <c r="AB610" i="4"/>
  <c r="AY610" i="4"/>
  <c r="AZ610" i="4"/>
  <c r="BG610" i="4"/>
  <c r="AN599" i="4"/>
  <c r="AM600" i="4"/>
  <c r="AL601" i="4"/>
  <c r="AK602" i="4"/>
  <c r="AJ603" i="4"/>
  <c r="AI604" i="4"/>
  <c r="AH605" i="4"/>
  <c r="AG606" i="4"/>
  <c r="AF607" i="4"/>
  <c r="AE608" i="4"/>
  <c r="AD609" i="4"/>
  <c r="AC610" i="4"/>
  <c r="AB611" i="4"/>
  <c r="AY611" i="4"/>
  <c r="AZ611" i="4"/>
  <c r="BG611" i="4"/>
  <c r="AN600" i="4"/>
  <c r="AM601" i="4"/>
  <c r="AL602" i="4"/>
  <c r="AK603" i="4"/>
  <c r="AJ604" i="4"/>
  <c r="AI605" i="4"/>
  <c r="AH606" i="4"/>
  <c r="AG607" i="4"/>
  <c r="AF608" i="4"/>
  <c r="AE609" i="4"/>
  <c r="AD610" i="4"/>
  <c r="AC611" i="4"/>
  <c r="AB612" i="4"/>
  <c r="AY612" i="4"/>
  <c r="AZ612" i="4"/>
  <c r="BG612" i="4"/>
  <c r="AN601" i="4"/>
  <c r="AM602" i="4"/>
  <c r="AL603" i="4"/>
  <c r="AK604" i="4"/>
  <c r="AJ605" i="4"/>
  <c r="AI606" i="4"/>
  <c r="AH607" i="4"/>
  <c r="AG608" i="4"/>
  <c r="AF609" i="4"/>
  <c r="AE610" i="4"/>
  <c r="AD611" i="4"/>
  <c r="AC612" i="4"/>
  <c r="AB613" i="4"/>
  <c r="AY613" i="4"/>
  <c r="AZ613" i="4"/>
  <c r="BG613" i="4"/>
  <c r="AN602" i="4"/>
  <c r="AM603" i="4"/>
  <c r="AL604" i="4"/>
  <c r="AK605" i="4"/>
  <c r="AJ606" i="4"/>
  <c r="AI607" i="4"/>
  <c r="AH608" i="4"/>
  <c r="AG609" i="4"/>
  <c r="AF610" i="4"/>
  <c r="AE611" i="4"/>
  <c r="AD612" i="4"/>
  <c r="AC613" i="4"/>
  <c r="AB614" i="4"/>
  <c r="AY614" i="4"/>
  <c r="AZ614" i="4"/>
  <c r="BG614" i="4"/>
  <c r="AN603" i="4"/>
  <c r="AM604" i="4"/>
  <c r="AL605" i="4"/>
  <c r="AK606" i="4"/>
  <c r="AJ607" i="4"/>
  <c r="AI608" i="4"/>
  <c r="AH609" i="4"/>
  <c r="AG610" i="4"/>
  <c r="AF611" i="4"/>
  <c r="AE612" i="4"/>
  <c r="AD613" i="4"/>
  <c r="AC614" i="4"/>
  <c r="AB615" i="4"/>
  <c r="AY615" i="4"/>
  <c r="AZ615" i="4"/>
  <c r="BG615" i="4"/>
  <c r="AN604" i="4"/>
  <c r="AM605" i="4"/>
  <c r="AL606" i="4"/>
  <c r="AK607" i="4"/>
  <c r="AJ608" i="4"/>
  <c r="AI609" i="4"/>
  <c r="AH610" i="4"/>
  <c r="AG611" i="4"/>
  <c r="AF612" i="4"/>
  <c r="AE613" i="4"/>
  <c r="AD614" i="4"/>
  <c r="AC615" i="4"/>
  <c r="AB616" i="4"/>
  <c r="AY616" i="4"/>
  <c r="AZ616" i="4"/>
  <c r="BG616" i="4"/>
  <c r="AN605" i="4"/>
  <c r="AM606" i="4"/>
  <c r="AL607" i="4"/>
  <c r="AK608" i="4"/>
  <c r="AJ609" i="4"/>
  <c r="AI610" i="4"/>
  <c r="AH611" i="4"/>
  <c r="AG612" i="4"/>
  <c r="AF613" i="4"/>
  <c r="AE614" i="4"/>
  <c r="AD615" i="4"/>
  <c r="AC616" i="4"/>
  <c r="AB617" i="4"/>
  <c r="AY617" i="4"/>
  <c r="AZ617" i="4"/>
  <c r="BG617" i="4"/>
  <c r="AN606" i="4"/>
  <c r="AM607" i="4"/>
  <c r="AL608" i="4"/>
  <c r="AK609" i="4"/>
  <c r="AJ610" i="4"/>
  <c r="AI611" i="4"/>
  <c r="AH612" i="4"/>
  <c r="AG613" i="4"/>
  <c r="AF614" i="4"/>
  <c r="AE615" i="4"/>
  <c r="AD616" i="4"/>
  <c r="AC617" i="4"/>
  <c r="AB618" i="4"/>
  <c r="AY618" i="4"/>
  <c r="AZ618" i="4"/>
  <c r="BG618" i="4"/>
  <c r="AN607" i="4"/>
  <c r="AM608" i="4"/>
  <c r="AL609" i="4"/>
  <c r="AK610" i="4"/>
  <c r="AJ611" i="4"/>
  <c r="AI612" i="4"/>
  <c r="AH613" i="4"/>
  <c r="AG614" i="4"/>
  <c r="AF615" i="4"/>
  <c r="AE616" i="4"/>
  <c r="AD617" i="4"/>
  <c r="AC618" i="4"/>
  <c r="AB619" i="4"/>
  <c r="AY619" i="4"/>
  <c r="AZ619" i="4"/>
  <c r="BG619" i="4"/>
  <c r="AN608" i="4"/>
  <c r="AM609" i="4"/>
  <c r="AL610" i="4"/>
  <c r="AK611" i="4"/>
  <c r="AJ612" i="4"/>
  <c r="AI613" i="4"/>
  <c r="AH614" i="4"/>
  <c r="AG615" i="4"/>
  <c r="AF616" i="4"/>
  <c r="AE617" i="4"/>
  <c r="AD618" i="4"/>
  <c r="AC619" i="4"/>
  <c r="AB620" i="4"/>
  <c r="AY620" i="4"/>
  <c r="AZ620" i="4"/>
  <c r="BG620" i="4"/>
  <c r="AN609" i="4"/>
  <c r="AM610" i="4"/>
  <c r="AL611" i="4"/>
  <c r="AK612" i="4"/>
  <c r="AJ613" i="4"/>
  <c r="AI614" i="4"/>
  <c r="AH615" i="4"/>
  <c r="AG616" i="4"/>
  <c r="AF617" i="4"/>
  <c r="AE618" i="4"/>
  <c r="AD619" i="4"/>
  <c r="AC620" i="4"/>
  <c r="AB621" i="4"/>
  <c r="AY621" i="4"/>
  <c r="AZ621" i="4"/>
  <c r="BG621" i="4"/>
  <c r="AN610" i="4"/>
  <c r="AM611" i="4"/>
  <c r="AL612" i="4"/>
  <c r="AK613" i="4"/>
  <c r="AJ614" i="4"/>
  <c r="AI615" i="4"/>
  <c r="AH616" i="4"/>
  <c r="AG617" i="4"/>
  <c r="AF618" i="4"/>
  <c r="AE619" i="4"/>
  <c r="AD620" i="4"/>
  <c r="AC621" i="4"/>
  <c r="AB622" i="4"/>
  <c r="AY622" i="4"/>
  <c r="AZ622" i="4"/>
  <c r="BG622" i="4"/>
  <c r="AN611" i="4"/>
  <c r="AM612" i="4"/>
  <c r="AL613" i="4"/>
  <c r="AK614" i="4"/>
  <c r="AJ615" i="4"/>
  <c r="AI616" i="4"/>
  <c r="AH617" i="4"/>
  <c r="AG618" i="4"/>
  <c r="AF619" i="4"/>
  <c r="AE620" i="4"/>
  <c r="AD621" i="4"/>
  <c r="AC622" i="4"/>
  <c r="AB623" i="4"/>
  <c r="AY623" i="4"/>
  <c r="AZ623" i="4"/>
  <c r="BG623" i="4"/>
  <c r="AN612" i="4"/>
  <c r="AM613" i="4"/>
  <c r="AL614" i="4"/>
  <c r="AK615" i="4"/>
  <c r="AJ616" i="4"/>
  <c r="AI617" i="4"/>
  <c r="AH618" i="4"/>
  <c r="AG619" i="4"/>
  <c r="AF620" i="4"/>
  <c r="AE621" i="4"/>
  <c r="AD622" i="4"/>
  <c r="AC623" i="4"/>
  <c r="AB624" i="4"/>
  <c r="AY624" i="4"/>
  <c r="AZ624" i="4"/>
  <c r="BG624" i="4"/>
  <c r="AN613" i="4"/>
  <c r="AM614" i="4"/>
  <c r="AL615" i="4"/>
  <c r="AK616" i="4"/>
  <c r="AJ617" i="4"/>
  <c r="AI618" i="4"/>
  <c r="AH619" i="4"/>
  <c r="AG620" i="4"/>
  <c r="AF621" i="4"/>
  <c r="AE622" i="4"/>
  <c r="AD623" i="4"/>
  <c r="AC624" i="4"/>
  <c r="AB625" i="4"/>
  <c r="AY625" i="4"/>
  <c r="AZ625" i="4"/>
  <c r="BG625" i="4"/>
  <c r="AN614" i="4"/>
  <c r="AM615" i="4"/>
  <c r="AL616" i="4"/>
  <c r="AK617" i="4"/>
  <c r="AJ618" i="4"/>
  <c r="AI619" i="4"/>
  <c r="AH620" i="4"/>
  <c r="AG621" i="4"/>
  <c r="AF622" i="4"/>
  <c r="AE623" i="4"/>
  <c r="AD624" i="4"/>
  <c r="AC625" i="4"/>
  <c r="AB626" i="4"/>
  <c r="AY626" i="4"/>
  <c r="AZ626" i="4"/>
  <c r="BG626" i="4"/>
  <c r="AN615" i="4"/>
  <c r="AM616" i="4"/>
  <c r="AL617" i="4"/>
  <c r="AK618" i="4"/>
  <c r="AJ619" i="4"/>
  <c r="AI620" i="4"/>
  <c r="AH621" i="4"/>
  <c r="AG622" i="4"/>
  <c r="AF623" i="4"/>
  <c r="AE624" i="4"/>
  <c r="AD625" i="4"/>
  <c r="AC626" i="4"/>
  <c r="AB627" i="4"/>
  <c r="AY627" i="4"/>
  <c r="AZ627" i="4"/>
  <c r="BG627" i="4"/>
  <c r="AN616" i="4"/>
  <c r="AM617" i="4"/>
  <c r="AL618" i="4"/>
  <c r="AK619" i="4"/>
  <c r="AJ620" i="4"/>
  <c r="AI621" i="4"/>
  <c r="AH622" i="4"/>
  <c r="AG623" i="4"/>
  <c r="AF624" i="4"/>
  <c r="AE625" i="4"/>
  <c r="AD626" i="4"/>
  <c r="AC627" i="4"/>
  <c r="AB628" i="4"/>
  <c r="AY628" i="4"/>
  <c r="AZ628" i="4"/>
  <c r="BG628" i="4"/>
  <c r="AN617" i="4"/>
  <c r="AM618" i="4"/>
  <c r="AL619" i="4"/>
  <c r="AK620" i="4"/>
  <c r="AJ621" i="4"/>
  <c r="AI622" i="4"/>
  <c r="AH623" i="4"/>
  <c r="AG624" i="4"/>
  <c r="AF625" i="4"/>
  <c r="AE626" i="4"/>
  <c r="AD627" i="4"/>
  <c r="AC628" i="4"/>
  <c r="AB629" i="4"/>
  <c r="AY629" i="4"/>
  <c r="AZ629" i="4"/>
  <c r="BG629" i="4"/>
  <c r="AN618" i="4"/>
  <c r="AM619" i="4"/>
  <c r="AL620" i="4"/>
  <c r="AK621" i="4"/>
  <c r="AJ622" i="4"/>
  <c r="AI623" i="4"/>
  <c r="AH624" i="4"/>
  <c r="AG625" i="4"/>
  <c r="AF626" i="4"/>
  <c r="AE627" i="4"/>
  <c r="AD628" i="4"/>
  <c r="AC629" i="4"/>
  <c r="AB630" i="4"/>
  <c r="AY630" i="4"/>
  <c r="AZ630" i="4"/>
  <c r="BG630" i="4"/>
  <c r="AN619" i="4"/>
  <c r="AM620" i="4"/>
  <c r="AL621" i="4"/>
  <c r="AK622" i="4"/>
  <c r="AJ623" i="4"/>
  <c r="AI624" i="4"/>
  <c r="AH625" i="4"/>
  <c r="AG626" i="4"/>
  <c r="AF627" i="4"/>
  <c r="AE628" i="4"/>
  <c r="AD629" i="4"/>
  <c r="AC630" i="4"/>
  <c r="AB631" i="4"/>
  <c r="AY631" i="4"/>
  <c r="AZ631" i="4"/>
  <c r="BG631" i="4"/>
  <c r="AN620" i="4"/>
  <c r="AM621" i="4"/>
  <c r="AL622" i="4"/>
  <c r="AK623" i="4"/>
  <c r="AJ624" i="4"/>
  <c r="AI625" i="4"/>
  <c r="AH626" i="4"/>
  <c r="AG627" i="4"/>
  <c r="AF628" i="4"/>
  <c r="AE629" i="4"/>
  <c r="AD630" i="4"/>
  <c r="AC631" i="4"/>
  <c r="AB632" i="4"/>
  <c r="AY632" i="4"/>
  <c r="AZ632" i="4"/>
  <c r="BG632" i="4"/>
  <c r="AN621" i="4"/>
  <c r="AM622" i="4"/>
  <c r="AL623" i="4"/>
  <c r="AK624" i="4"/>
  <c r="AJ625" i="4"/>
  <c r="AI626" i="4"/>
  <c r="AH627" i="4"/>
  <c r="AG628" i="4"/>
  <c r="AF629" i="4"/>
  <c r="AE630" i="4"/>
  <c r="AD631" i="4"/>
  <c r="AC632" i="4"/>
  <c r="AB633" i="4"/>
  <c r="AY633" i="4"/>
  <c r="AZ633" i="4"/>
  <c r="BG633" i="4"/>
  <c r="AN622" i="4"/>
  <c r="AM623" i="4"/>
  <c r="AL624" i="4"/>
  <c r="AK625" i="4"/>
  <c r="AJ626" i="4"/>
  <c r="AI627" i="4"/>
  <c r="AH628" i="4"/>
  <c r="AG629" i="4"/>
  <c r="AF630" i="4"/>
  <c r="AE631" i="4"/>
  <c r="AD632" i="4"/>
  <c r="AC633" i="4"/>
  <c r="AB634" i="4"/>
  <c r="AY634" i="4"/>
  <c r="AZ634" i="4"/>
  <c r="BG634" i="4"/>
  <c r="AN623" i="4"/>
  <c r="AM624" i="4"/>
  <c r="AL625" i="4"/>
  <c r="AK626" i="4"/>
  <c r="AJ627" i="4"/>
  <c r="AI628" i="4"/>
  <c r="AH629" i="4"/>
  <c r="AG630" i="4"/>
  <c r="AF631" i="4"/>
  <c r="AE632" i="4"/>
  <c r="AD633" i="4"/>
  <c r="AC634" i="4"/>
  <c r="AB635" i="4"/>
  <c r="AY635" i="4"/>
  <c r="AZ635" i="4"/>
  <c r="BG635" i="4"/>
  <c r="AN624" i="4"/>
  <c r="AM625" i="4"/>
  <c r="AL626" i="4"/>
  <c r="AK627" i="4"/>
  <c r="AJ628" i="4"/>
  <c r="AI629" i="4"/>
  <c r="AH630" i="4"/>
  <c r="AG631" i="4"/>
  <c r="AF632" i="4"/>
  <c r="AE633" i="4"/>
  <c r="AD634" i="4"/>
  <c r="AC635" i="4"/>
  <c r="AB636" i="4"/>
  <c r="AY636" i="4"/>
  <c r="AZ636" i="4"/>
  <c r="BG636" i="4"/>
  <c r="AN625" i="4"/>
  <c r="AM626" i="4"/>
  <c r="AL627" i="4"/>
  <c r="AK628" i="4"/>
  <c r="AJ629" i="4"/>
  <c r="AI630" i="4"/>
  <c r="AH631" i="4"/>
  <c r="AG632" i="4"/>
  <c r="AF633" i="4"/>
  <c r="AE634" i="4"/>
  <c r="AD635" i="4"/>
  <c r="AC636" i="4"/>
  <c r="AB637" i="4"/>
  <c r="AY637" i="4"/>
  <c r="AZ637" i="4"/>
  <c r="BG637" i="4"/>
  <c r="AN626" i="4"/>
  <c r="AM627" i="4"/>
  <c r="AL628" i="4"/>
  <c r="AK629" i="4"/>
  <c r="AJ630" i="4"/>
  <c r="AI631" i="4"/>
  <c r="AH632" i="4"/>
  <c r="AG633" i="4"/>
  <c r="AF634" i="4"/>
  <c r="AE635" i="4"/>
  <c r="AD636" i="4"/>
  <c r="AC637" i="4"/>
  <c r="AB638" i="4"/>
  <c r="AY638" i="4"/>
  <c r="AZ638" i="4"/>
  <c r="BG638" i="4"/>
  <c r="AN627" i="4"/>
  <c r="AM628" i="4"/>
  <c r="AL629" i="4"/>
  <c r="AK630" i="4"/>
  <c r="AJ631" i="4"/>
  <c r="AI632" i="4"/>
  <c r="AH633" i="4"/>
  <c r="AG634" i="4"/>
  <c r="AF635" i="4"/>
  <c r="AE636" i="4"/>
  <c r="AD637" i="4"/>
  <c r="AC638" i="4"/>
  <c r="AB639" i="4"/>
  <c r="AY639" i="4"/>
  <c r="AZ639" i="4"/>
  <c r="BG639" i="4"/>
  <c r="AN628" i="4"/>
  <c r="AM629" i="4"/>
  <c r="AL630" i="4"/>
  <c r="AK631" i="4"/>
  <c r="AJ632" i="4"/>
  <c r="AI633" i="4"/>
  <c r="AH634" i="4"/>
  <c r="AG635" i="4"/>
  <c r="AF636" i="4"/>
  <c r="AE637" i="4"/>
  <c r="AD638" i="4"/>
  <c r="AC639" i="4"/>
  <c r="AB640" i="4"/>
  <c r="AY640" i="4"/>
  <c r="AZ640" i="4"/>
  <c r="BG640" i="4"/>
  <c r="AN629" i="4"/>
  <c r="AM630" i="4"/>
  <c r="AL631" i="4"/>
  <c r="AK632" i="4"/>
  <c r="AJ633" i="4"/>
  <c r="AI634" i="4"/>
  <c r="AH635" i="4"/>
  <c r="AG636" i="4"/>
  <c r="AF637" i="4"/>
  <c r="AE638" i="4"/>
  <c r="AD639" i="4"/>
  <c r="AC640" i="4"/>
  <c r="AB641" i="4"/>
  <c r="AY641" i="4"/>
  <c r="AZ641" i="4"/>
  <c r="BG641" i="4"/>
  <c r="AN630" i="4"/>
  <c r="AM631" i="4"/>
  <c r="AL632" i="4"/>
  <c r="AK633" i="4"/>
  <c r="AJ634" i="4"/>
  <c r="AI635" i="4"/>
  <c r="AH636" i="4"/>
  <c r="AG637" i="4"/>
  <c r="AF638" i="4"/>
  <c r="AE639" i="4"/>
  <c r="AD640" i="4"/>
  <c r="AC641" i="4"/>
  <c r="AB642" i="4"/>
  <c r="AY642" i="4"/>
  <c r="AZ642" i="4"/>
  <c r="BG642" i="4"/>
  <c r="AN631" i="4"/>
  <c r="AM632" i="4"/>
  <c r="AL633" i="4"/>
  <c r="AK634" i="4"/>
  <c r="AJ635" i="4"/>
  <c r="AI636" i="4"/>
  <c r="AH637" i="4"/>
  <c r="AG638" i="4"/>
  <c r="AF639" i="4"/>
  <c r="AE640" i="4"/>
  <c r="AD641" i="4"/>
  <c r="AC642" i="4"/>
  <c r="AB643" i="4"/>
  <c r="AY643" i="4"/>
  <c r="AZ643" i="4"/>
  <c r="BG643" i="4"/>
  <c r="AN632" i="4"/>
  <c r="AM633" i="4"/>
  <c r="AL634" i="4"/>
  <c r="AK635" i="4"/>
  <c r="AJ636" i="4"/>
  <c r="AI637" i="4"/>
  <c r="AH638" i="4"/>
  <c r="AG639" i="4"/>
  <c r="AF640" i="4"/>
  <c r="AE641" i="4"/>
  <c r="AD642" i="4"/>
  <c r="AC643" i="4"/>
  <c r="AB644" i="4"/>
  <c r="AY644" i="4"/>
  <c r="AZ644" i="4"/>
  <c r="BG644" i="4"/>
  <c r="AN633" i="4"/>
  <c r="AM634" i="4"/>
  <c r="AL635" i="4"/>
  <c r="AK636" i="4"/>
  <c r="AJ637" i="4"/>
  <c r="AI638" i="4"/>
  <c r="AH639" i="4"/>
  <c r="AG640" i="4"/>
  <c r="AF641" i="4"/>
  <c r="AE642" i="4"/>
  <c r="AD643" i="4"/>
  <c r="AC644" i="4"/>
  <c r="AB645" i="4"/>
  <c r="AY645" i="4"/>
  <c r="AZ645" i="4"/>
  <c r="BG645" i="4"/>
  <c r="AN634" i="4"/>
  <c r="AM635" i="4"/>
  <c r="AL636" i="4"/>
  <c r="AK637" i="4"/>
  <c r="AJ638" i="4"/>
  <c r="AI639" i="4"/>
  <c r="AH640" i="4"/>
  <c r="AG641" i="4"/>
  <c r="AF642" i="4"/>
  <c r="AE643" i="4"/>
  <c r="AD644" i="4"/>
  <c r="AC645" i="4"/>
  <c r="AB646" i="4"/>
  <c r="AY646" i="4"/>
  <c r="AZ646" i="4"/>
  <c r="BG646" i="4"/>
  <c r="AN635" i="4"/>
  <c r="AM636" i="4"/>
  <c r="AL637" i="4"/>
  <c r="AK638" i="4"/>
  <c r="AJ639" i="4"/>
  <c r="AI640" i="4"/>
  <c r="AH641" i="4"/>
  <c r="AG642" i="4"/>
  <c r="AF643" i="4"/>
  <c r="AE644" i="4"/>
  <c r="AD645" i="4"/>
  <c r="AC646" i="4"/>
  <c r="AB647" i="4"/>
  <c r="AY647" i="4"/>
  <c r="AZ647" i="4"/>
  <c r="BG647" i="4"/>
  <c r="AN636" i="4"/>
  <c r="AM637" i="4"/>
  <c r="AL638" i="4"/>
  <c r="AK639" i="4"/>
  <c r="AJ640" i="4"/>
  <c r="AI641" i="4"/>
  <c r="AH642" i="4"/>
  <c r="AG643" i="4"/>
  <c r="AF644" i="4"/>
  <c r="AE645" i="4"/>
  <c r="AD646" i="4"/>
  <c r="AC647" i="4"/>
  <c r="AB648" i="4"/>
  <c r="AY648" i="4"/>
  <c r="AZ648" i="4"/>
  <c r="BG648" i="4"/>
  <c r="AN637" i="4"/>
  <c r="AM638" i="4"/>
  <c r="AL639" i="4"/>
  <c r="AK640" i="4"/>
  <c r="AJ641" i="4"/>
  <c r="AI642" i="4"/>
  <c r="AH643" i="4"/>
  <c r="AG644" i="4"/>
  <c r="AF645" i="4"/>
  <c r="AE646" i="4"/>
  <c r="AD647" i="4"/>
  <c r="AC648" i="4"/>
  <c r="AB649" i="4"/>
  <c r="AY649" i="4"/>
  <c r="AZ649" i="4"/>
  <c r="BG649" i="4"/>
  <c r="AN638" i="4"/>
  <c r="AM639" i="4"/>
  <c r="AL640" i="4"/>
  <c r="AK641" i="4"/>
  <c r="AJ642" i="4"/>
  <c r="AI643" i="4"/>
  <c r="AH644" i="4"/>
  <c r="AG645" i="4"/>
  <c r="AF646" i="4"/>
  <c r="AE647" i="4"/>
  <c r="AD648" i="4"/>
  <c r="AC649" i="4"/>
  <c r="AB650" i="4"/>
  <c r="AY650" i="4"/>
  <c r="AZ650" i="4"/>
  <c r="BG650" i="4"/>
  <c r="AN639" i="4"/>
  <c r="AM640" i="4"/>
  <c r="AL641" i="4"/>
  <c r="AK642" i="4"/>
  <c r="AJ643" i="4"/>
  <c r="AI644" i="4"/>
  <c r="AH645" i="4"/>
  <c r="AG646" i="4"/>
  <c r="AF647" i="4"/>
  <c r="AE648" i="4"/>
  <c r="AD649" i="4"/>
  <c r="AC650" i="4"/>
  <c r="AB651" i="4"/>
  <c r="AY651" i="4"/>
  <c r="AZ651" i="4"/>
  <c r="BG651" i="4"/>
  <c r="AN640" i="4"/>
  <c r="AM641" i="4"/>
  <c r="AL642" i="4"/>
  <c r="AK643" i="4"/>
  <c r="AJ644" i="4"/>
  <c r="AI645" i="4"/>
  <c r="AH646" i="4"/>
  <c r="AG647" i="4"/>
  <c r="AF648" i="4"/>
  <c r="AE649" i="4"/>
  <c r="AD650" i="4"/>
  <c r="AC651" i="4"/>
  <c r="AB652" i="4"/>
  <c r="AY652" i="4"/>
  <c r="AZ652" i="4"/>
  <c r="BG652" i="4"/>
  <c r="AN641" i="4"/>
  <c r="AM642" i="4"/>
  <c r="AL643" i="4"/>
  <c r="AK644" i="4"/>
  <c r="AJ645" i="4"/>
  <c r="AI646" i="4"/>
  <c r="AH647" i="4"/>
  <c r="AG648" i="4"/>
  <c r="AF649" i="4"/>
  <c r="AE650" i="4"/>
  <c r="AD651" i="4"/>
  <c r="AC652" i="4"/>
  <c r="AB653" i="4"/>
  <c r="AY653" i="4"/>
  <c r="AZ653" i="4"/>
  <c r="BG653" i="4"/>
  <c r="AN642" i="4"/>
  <c r="AM643" i="4"/>
  <c r="AL644" i="4"/>
  <c r="AK645" i="4"/>
  <c r="AJ646" i="4"/>
  <c r="AI647" i="4"/>
  <c r="AH648" i="4"/>
  <c r="AG649" i="4"/>
  <c r="AF650" i="4"/>
  <c r="AE651" i="4"/>
  <c r="AD652" i="4"/>
  <c r="AC653" i="4"/>
  <c r="AB654" i="4"/>
  <c r="AY654" i="4"/>
  <c r="AZ654" i="4"/>
  <c r="BG654" i="4"/>
  <c r="AN643" i="4"/>
  <c r="AM644" i="4"/>
  <c r="AL645" i="4"/>
  <c r="AK646" i="4"/>
  <c r="AJ647" i="4"/>
  <c r="AI648" i="4"/>
  <c r="AH649" i="4"/>
  <c r="AG650" i="4"/>
  <c r="AF651" i="4"/>
  <c r="AE652" i="4"/>
  <c r="AD653" i="4"/>
  <c r="AC654" i="4"/>
  <c r="AB655" i="4"/>
  <c r="AY655" i="4"/>
  <c r="AZ655" i="4"/>
  <c r="BG655" i="4"/>
  <c r="AN644" i="4"/>
  <c r="AM645" i="4"/>
  <c r="AL646" i="4"/>
  <c r="AK647" i="4"/>
  <c r="AJ648" i="4"/>
  <c r="AI649" i="4"/>
  <c r="AH650" i="4"/>
  <c r="AG651" i="4"/>
  <c r="AF652" i="4"/>
  <c r="AE653" i="4"/>
  <c r="AD654" i="4"/>
  <c r="AC655" i="4"/>
  <c r="AB656" i="4"/>
  <c r="AY656" i="4"/>
  <c r="AZ656" i="4"/>
  <c r="BG656" i="4"/>
  <c r="AN645" i="4"/>
  <c r="AM646" i="4"/>
  <c r="AL647" i="4"/>
  <c r="AK648" i="4"/>
  <c r="AJ649" i="4"/>
  <c r="AI650" i="4"/>
  <c r="AH651" i="4"/>
  <c r="AG652" i="4"/>
  <c r="AF653" i="4"/>
  <c r="AE654" i="4"/>
  <c r="AD655" i="4"/>
  <c r="AC656" i="4"/>
  <c r="AB657" i="4"/>
  <c r="AY657" i="4"/>
  <c r="AZ657" i="4"/>
  <c r="BG657" i="4"/>
  <c r="AN646" i="4"/>
  <c r="AM647" i="4"/>
  <c r="AL648" i="4"/>
  <c r="AK649" i="4"/>
  <c r="AJ650" i="4"/>
  <c r="AI651" i="4"/>
  <c r="AH652" i="4"/>
  <c r="AG653" i="4"/>
  <c r="AF654" i="4"/>
  <c r="AE655" i="4"/>
  <c r="AD656" i="4"/>
  <c r="AC657" i="4"/>
  <c r="AB658" i="4"/>
  <c r="AY658" i="4"/>
  <c r="AZ658" i="4"/>
  <c r="BG658" i="4"/>
  <c r="AN647" i="4"/>
  <c r="AM648" i="4"/>
  <c r="AL649" i="4"/>
  <c r="AK650" i="4"/>
  <c r="AJ651" i="4"/>
  <c r="AI652" i="4"/>
  <c r="AH653" i="4"/>
  <c r="AG654" i="4"/>
  <c r="AF655" i="4"/>
  <c r="AE656" i="4"/>
  <c r="AD657" i="4"/>
  <c r="AC658" i="4"/>
  <c r="AB659" i="4"/>
  <c r="AY659" i="4"/>
  <c r="AZ659" i="4"/>
  <c r="BG659" i="4"/>
  <c r="AN648" i="4"/>
  <c r="AM649" i="4"/>
  <c r="AL650" i="4"/>
  <c r="AK651" i="4"/>
  <c r="AJ652" i="4"/>
  <c r="AI653" i="4"/>
  <c r="AH654" i="4"/>
  <c r="AG655" i="4"/>
  <c r="AF656" i="4"/>
  <c r="AE657" i="4"/>
  <c r="AD658" i="4"/>
  <c r="AC659" i="4"/>
  <c r="AB660" i="4"/>
  <c r="AY660" i="4"/>
  <c r="AZ660" i="4"/>
  <c r="BG660" i="4"/>
  <c r="AN649" i="4"/>
  <c r="AM650" i="4"/>
  <c r="AL651" i="4"/>
  <c r="AK652" i="4"/>
  <c r="AJ653" i="4"/>
  <c r="AI654" i="4"/>
  <c r="AH655" i="4"/>
  <c r="AG656" i="4"/>
  <c r="AF657" i="4"/>
  <c r="AE658" i="4"/>
  <c r="AD659" i="4"/>
  <c r="AC660" i="4"/>
  <c r="AB661" i="4"/>
  <c r="AY661" i="4"/>
  <c r="AZ661" i="4"/>
  <c r="BG661" i="4"/>
  <c r="AN650" i="4"/>
  <c r="AM651" i="4"/>
  <c r="AL652" i="4"/>
  <c r="AK653" i="4"/>
  <c r="AJ654" i="4"/>
  <c r="AI655" i="4"/>
  <c r="AH656" i="4"/>
  <c r="AG657" i="4"/>
  <c r="AF658" i="4"/>
  <c r="AE659" i="4"/>
  <c r="AD660" i="4"/>
  <c r="AC661" i="4"/>
  <c r="AB662" i="4"/>
  <c r="AY662" i="4"/>
  <c r="AZ662" i="4"/>
  <c r="BG662" i="4"/>
  <c r="AN651" i="4"/>
  <c r="AM652" i="4"/>
  <c r="AL653" i="4"/>
  <c r="AK654" i="4"/>
  <c r="AJ655" i="4"/>
  <c r="AI656" i="4"/>
  <c r="AH657" i="4"/>
  <c r="AG658" i="4"/>
  <c r="AF659" i="4"/>
  <c r="AE660" i="4"/>
  <c r="AD661" i="4"/>
  <c r="AC662" i="4"/>
  <c r="AB663" i="4"/>
  <c r="AY663" i="4"/>
  <c r="AZ663" i="4"/>
  <c r="BG663" i="4"/>
  <c r="AN652" i="4"/>
  <c r="AM653" i="4"/>
  <c r="AL654" i="4"/>
  <c r="AK655" i="4"/>
  <c r="AJ656" i="4"/>
  <c r="AI657" i="4"/>
  <c r="AH658" i="4"/>
  <c r="AG659" i="4"/>
  <c r="AF660" i="4"/>
  <c r="AE661" i="4"/>
  <c r="AD662" i="4"/>
  <c r="AC663" i="4"/>
  <c r="AB664" i="4"/>
  <c r="AY664" i="4"/>
  <c r="AZ664" i="4"/>
  <c r="BG664" i="4"/>
  <c r="AN653" i="4"/>
  <c r="AM654" i="4"/>
  <c r="AL655" i="4"/>
  <c r="AK656" i="4"/>
  <c r="AJ657" i="4"/>
  <c r="AI658" i="4"/>
  <c r="AH659" i="4"/>
  <c r="AG660" i="4"/>
  <c r="AF661" i="4"/>
  <c r="AE662" i="4"/>
  <c r="AD663" i="4"/>
  <c r="AC664" i="4"/>
  <c r="AB665" i="4"/>
  <c r="AY665" i="4"/>
  <c r="AZ665" i="4"/>
  <c r="BG665" i="4"/>
  <c r="AN654" i="4"/>
  <c r="AM655" i="4"/>
  <c r="AL656" i="4"/>
  <c r="AK657" i="4"/>
  <c r="AJ658" i="4"/>
  <c r="AI659" i="4"/>
  <c r="AH660" i="4"/>
  <c r="AG661" i="4"/>
  <c r="AF662" i="4"/>
  <c r="AE663" i="4"/>
  <c r="AD664" i="4"/>
  <c r="AC665" i="4"/>
  <c r="AB666" i="4"/>
  <c r="AY666" i="4"/>
  <c r="AZ666" i="4"/>
  <c r="BG666" i="4"/>
  <c r="AN655" i="4"/>
  <c r="AM656" i="4"/>
  <c r="AL657" i="4"/>
  <c r="AK658" i="4"/>
  <c r="AJ659" i="4"/>
  <c r="AI660" i="4"/>
  <c r="AH661" i="4"/>
  <c r="AG662" i="4"/>
  <c r="AF663" i="4"/>
  <c r="AE664" i="4"/>
  <c r="AD665" i="4"/>
  <c r="AC666" i="4"/>
  <c r="AB667" i="4"/>
  <c r="AY667" i="4"/>
  <c r="AZ667" i="4"/>
  <c r="BG667" i="4"/>
  <c r="AN656" i="4"/>
  <c r="AM657" i="4"/>
  <c r="AL658" i="4"/>
  <c r="AK659" i="4"/>
  <c r="AJ660" i="4"/>
  <c r="AI661" i="4"/>
  <c r="AH662" i="4"/>
  <c r="AG663" i="4"/>
  <c r="AF664" i="4"/>
  <c r="AE665" i="4"/>
  <c r="AD666" i="4"/>
  <c r="AC667" i="4"/>
  <c r="AB668" i="4"/>
  <c r="AY668" i="4"/>
  <c r="AZ668" i="4"/>
  <c r="BG668" i="4"/>
  <c r="AN657" i="4"/>
  <c r="AM658" i="4"/>
  <c r="AL659" i="4"/>
  <c r="AK660" i="4"/>
  <c r="AJ661" i="4"/>
  <c r="AI662" i="4"/>
  <c r="AH663" i="4"/>
  <c r="AG664" i="4"/>
  <c r="AF665" i="4"/>
  <c r="AE666" i="4"/>
  <c r="AD667" i="4"/>
  <c r="AC668" i="4"/>
  <c r="AB669" i="4"/>
  <c r="AY669" i="4"/>
  <c r="AZ669" i="4"/>
  <c r="BG669" i="4"/>
  <c r="AN658" i="4"/>
  <c r="AM659" i="4"/>
  <c r="AL660" i="4"/>
  <c r="AK661" i="4"/>
  <c r="AJ662" i="4"/>
  <c r="AI663" i="4"/>
  <c r="AH664" i="4"/>
  <c r="AG665" i="4"/>
  <c r="AF666" i="4"/>
  <c r="AE667" i="4"/>
  <c r="AD668" i="4"/>
  <c r="AC669" i="4"/>
  <c r="AB670" i="4"/>
  <c r="AY670" i="4"/>
  <c r="AZ670" i="4"/>
  <c r="BG670" i="4"/>
  <c r="AN659" i="4"/>
  <c r="AM660" i="4"/>
  <c r="AL661" i="4"/>
  <c r="AK662" i="4"/>
  <c r="AJ663" i="4"/>
  <c r="AI664" i="4"/>
  <c r="AH665" i="4"/>
  <c r="AG666" i="4"/>
  <c r="AF667" i="4"/>
  <c r="AE668" i="4"/>
  <c r="AD669" i="4"/>
  <c r="AC670" i="4"/>
  <c r="AB671" i="4"/>
  <c r="AY671" i="4"/>
  <c r="AZ671" i="4"/>
  <c r="BG671" i="4"/>
  <c r="AN660" i="4"/>
  <c r="AM661" i="4"/>
  <c r="AL662" i="4"/>
  <c r="AK663" i="4"/>
  <c r="AJ664" i="4"/>
  <c r="AI665" i="4"/>
  <c r="AH666" i="4"/>
  <c r="AG667" i="4"/>
  <c r="AF668" i="4"/>
  <c r="AE669" i="4"/>
  <c r="AD670" i="4"/>
  <c r="AC671" i="4"/>
  <c r="AB672" i="4"/>
  <c r="AY672" i="4"/>
  <c r="AZ672" i="4"/>
  <c r="BG672" i="4"/>
  <c r="AN661" i="4"/>
  <c r="AM662" i="4"/>
  <c r="AL663" i="4"/>
  <c r="AK664" i="4"/>
  <c r="AJ665" i="4"/>
  <c r="AI666" i="4"/>
  <c r="AH667" i="4"/>
  <c r="AG668" i="4"/>
  <c r="AF669" i="4"/>
  <c r="AE670" i="4"/>
  <c r="AD671" i="4"/>
  <c r="AC672" i="4"/>
  <c r="AB673" i="4"/>
  <c r="AY673" i="4"/>
  <c r="AZ673" i="4"/>
  <c r="BG673" i="4"/>
  <c r="AN662" i="4"/>
  <c r="AM663" i="4"/>
  <c r="AL664" i="4"/>
  <c r="AK665" i="4"/>
  <c r="AJ666" i="4"/>
  <c r="AI667" i="4"/>
  <c r="AH668" i="4"/>
  <c r="AG669" i="4"/>
  <c r="AF670" i="4"/>
  <c r="AE671" i="4"/>
  <c r="AD672" i="4"/>
  <c r="AC673" i="4"/>
  <c r="AB674" i="4"/>
  <c r="AY674" i="4"/>
  <c r="AZ674" i="4"/>
  <c r="BG674" i="4"/>
  <c r="AN663" i="4"/>
  <c r="AM664" i="4"/>
  <c r="AL665" i="4"/>
  <c r="AK666" i="4"/>
  <c r="AJ667" i="4"/>
  <c r="AI668" i="4"/>
  <c r="AH669" i="4"/>
  <c r="AG670" i="4"/>
  <c r="AF671" i="4"/>
  <c r="AE672" i="4"/>
  <c r="AD673" i="4"/>
  <c r="AC674" i="4"/>
  <c r="AB675" i="4"/>
  <c r="AY675" i="4"/>
  <c r="AZ675" i="4"/>
  <c r="BG675" i="4"/>
  <c r="AN664" i="4"/>
  <c r="AM665" i="4"/>
  <c r="AL666" i="4"/>
  <c r="AK667" i="4"/>
  <c r="AJ668" i="4"/>
  <c r="AI669" i="4"/>
  <c r="AH670" i="4"/>
  <c r="AG671" i="4"/>
  <c r="AF672" i="4"/>
  <c r="AE673" i="4"/>
  <c r="AD674" i="4"/>
  <c r="AC675" i="4"/>
  <c r="AB676" i="4"/>
  <c r="AY676" i="4"/>
  <c r="AZ676" i="4"/>
  <c r="BG676" i="4"/>
  <c r="AN665" i="4"/>
  <c r="AM666" i="4"/>
  <c r="AL667" i="4"/>
  <c r="AK668" i="4"/>
  <c r="AJ669" i="4"/>
  <c r="AI670" i="4"/>
  <c r="AH671" i="4"/>
  <c r="AG672" i="4"/>
  <c r="AF673" i="4"/>
  <c r="AE674" i="4"/>
  <c r="AD675" i="4"/>
  <c r="AC676" i="4"/>
  <c r="AB677" i="4"/>
  <c r="AY677" i="4"/>
  <c r="AZ677" i="4"/>
  <c r="BG677" i="4"/>
  <c r="AN666" i="4"/>
  <c r="AM667" i="4"/>
  <c r="AL668" i="4"/>
  <c r="AK669" i="4"/>
  <c r="AJ670" i="4"/>
  <c r="AI671" i="4"/>
  <c r="AH672" i="4"/>
  <c r="AG673" i="4"/>
  <c r="AF674" i="4"/>
  <c r="AE675" i="4"/>
  <c r="AD676" i="4"/>
  <c r="AC677" i="4"/>
  <c r="AB678" i="4"/>
  <c r="AY678" i="4"/>
  <c r="AZ678" i="4"/>
  <c r="BG678" i="4"/>
  <c r="AN667" i="4"/>
  <c r="AM668" i="4"/>
  <c r="AL669" i="4"/>
  <c r="AK670" i="4"/>
  <c r="AJ671" i="4"/>
  <c r="AI672" i="4"/>
  <c r="AH673" i="4"/>
  <c r="AG674" i="4"/>
  <c r="AF675" i="4"/>
  <c r="AE676" i="4"/>
  <c r="AD677" i="4"/>
  <c r="AC678" i="4"/>
  <c r="AB679" i="4"/>
  <c r="AY679" i="4"/>
  <c r="AZ679" i="4"/>
  <c r="BG679" i="4"/>
  <c r="AN668" i="4"/>
  <c r="AM669" i="4"/>
  <c r="AL670" i="4"/>
  <c r="AK671" i="4"/>
  <c r="AJ672" i="4"/>
  <c r="AI673" i="4"/>
  <c r="AH674" i="4"/>
  <c r="AG675" i="4"/>
  <c r="AF676" i="4"/>
  <c r="AE677" i="4"/>
  <c r="AD678" i="4"/>
  <c r="AC679" i="4"/>
  <c r="AB680" i="4"/>
  <c r="AY680" i="4"/>
  <c r="AZ680" i="4"/>
  <c r="BG680" i="4"/>
  <c r="AN669" i="4"/>
  <c r="AM670" i="4"/>
  <c r="AL671" i="4"/>
  <c r="AK672" i="4"/>
  <c r="AJ673" i="4"/>
  <c r="AI674" i="4"/>
  <c r="AH675" i="4"/>
  <c r="AG676" i="4"/>
  <c r="AF677" i="4"/>
  <c r="AE678" i="4"/>
  <c r="AD679" i="4"/>
  <c r="AC680" i="4"/>
  <c r="AB681" i="4"/>
  <c r="AY681" i="4"/>
  <c r="AZ681" i="4"/>
  <c r="BG681" i="4"/>
  <c r="AN670" i="4"/>
  <c r="AM671" i="4"/>
  <c r="AL672" i="4"/>
  <c r="AK673" i="4"/>
  <c r="AJ674" i="4"/>
  <c r="AI675" i="4"/>
  <c r="AH676" i="4"/>
  <c r="AG677" i="4"/>
  <c r="AF678" i="4"/>
  <c r="AE679" i="4"/>
  <c r="AD680" i="4"/>
  <c r="AC681" i="4"/>
  <c r="AB682" i="4"/>
  <c r="AY682" i="4"/>
  <c r="AZ682" i="4"/>
  <c r="BG682" i="4"/>
  <c r="AN671" i="4"/>
  <c r="AM672" i="4"/>
  <c r="AL673" i="4"/>
  <c r="AK674" i="4"/>
  <c r="AJ675" i="4"/>
  <c r="AI676" i="4"/>
  <c r="AH677" i="4"/>
  <c r="AG678" i="4"/>
  <c r="AF679" i="4"/>
  <c r="AE680" i="4"/>
  <c r="AD681" i="4"/>
  <c r="AC682" i="4"/>
  <c r="AB683" i="4"/>
  <c r="AY683" i="4"/>
  <c r="AZ683" i="4"/>
  <c r="BG683" i="4"/>
  <c r="AN672" i="4"/>
  <c r="AM673" i="4"/>
  <c r="AL674" i="4"/>
  <c r="AK675" i="4"/>
  <c r="AJ676" i="4"/>
  <c r="AI677" i="4"/>
  <c r="AH678" i="4"/>
  <c r="AG679" i="4"/>
  <c r="AF680" i="4"/>
  <c r="AE681" i="4"/>
  <c r="AD682" i="4"/>
  <c r="AC683" i="4"/>
  <c r="AB684" i="4"/>
  <c r="AY684" i="4"/>
  <c r="AZ684" i="4"/>
  <c r="BG684" i="4"/>
  <c r="AN673" i="4"/>
  <c r="AM674" i="4"/>
  <c r="AL675" i="4"/>
  <c r="AK676" i="4"/>
  <c r="AJ677" i="4"/>
  <c r="AI678" i="4"/>
  <c r="AH679" i="4"/>
  <c r="AG680" i="4"/>
  <c r="AF681" i="4"/>
  <c r="AE682" i="4"/>
  <c r="AD683" i="4"/>
  <c r="AC684" i="4"/>
  <c r="AB685" i="4"/>
  <c r="AY685" i="4"/>
  <c r="AZ685" i="4"/>
  <c r="BG685" i="4"/>
  <c r="AN674" i="4"/>
  <c r="AM675" i="4"/>
  <c r="AL676" i="4"/>
  <c r="AK677" i="4"/>
  <c r="AJ678" i="4"/>
  <c r="AI679" i="4"/>
  <c r="AH680" i="4"/>
  <c r="AG681" i="4"/>
  <c r="AF682" i="4"/>
  <c r="AE683" i="4"/>
  <c r="AD684" i="4"/>
  <c r="AC685" i="4"/>
  <c r="AB686" i="4"/>
  <c r="AY686" i="4"/>
  <c r="AZ686" i="4"/>
  <c r="BG686" i="4"/>
  <c r="AN675" i="4"/>
  <c r="AM676" i="4"/>
  <c r="AL677" i="4"/>
  <c r="AK678" i="4"/>
  <c r="AJ679" i="4"/>
  <c r="AI680" i="4"/>
  <c r="AH681" i="4"/>
  <c r="AG682" i="4"/>
  <c r="AF683" i="4"/>
  <c r="AE684" i="4"/>
  <c r="AD685" i="4"/>
  <c r="AC686" i="4"/>
  <c r="AB687" i="4"/>
  <c r="AY687" i="4"/>
  <c r="AZ687" i="4"/>
  <c r="BG687" i="4"/>
  <c r="AN676" i="4"/>
  <c r="AM677" i="4"/>
  <c r="AL678" i="4"/>
  <c r="AK679" i="4"/>
  <c r="AJ680" i="4"/>
  <c r="AI681" i="4"/>
  <c r="AH682" i="4"/>
  <c r="AG683" i="4"/>
  <c r="AF684" i="4"/>
  <c r="AE685" i="4"/>
  <c r="AD686" i="4"/>
  <c r="AC687" i="4"/>
  <c r="AB688" i="4"/>
  <c r="AY688" i="4"/>
  <c r="AZ688" i="4"/>
  <c r="BG688" i="4"/>
  <c r="AN677" i="4"/>
  <c r="AM678" i="4"/>
  <c r="AL679" i="4"/>
  <c r="AK680" i="4"/>
  <c r="AJ681" i="4"/>
  <c r="AI682" i="4"/>
  <c r="AH683" i="4"/>
  <c r="AG684" i="4"/>
  <c r="AF685" i="4"/>
  <c r="AE686" i="4"/>
  <c r="AD687" i="4"/>
  <c r="AC688" i="4"/>
  <c r="AB689" i="4"/>
  <c r="AY689" i="4"/>
  <c r="AZ689" i="4"/>
  <c r="BG689" i="4"/>
  <c r="AN678" i="4"/>
  <c r="AM679" i="4"/>
  <c r="AL680" i="4"/>
  <c r="AK681" i="4"/>
  <c r="AJ682" i="4"/>
  <c r="AI683" i="4"/>
  <c r="AH684" i="4"/>
  <c r="AG685" i="4"/>
  <c r="AF686" i="4"/>
  <c r="AE687" i="4"/>
  <c r="AD688" i="4"/>
  <c r="AC689" i="4"/>
  <c r="AB690" i="4"/>
  <c r="AY690" i="4"/>
  <c r="AZ690" i="4"/>
  <c r="BG690" i="4"/>
  <c r="AN679" i="4"/>
  <c r="AM680" i="4"/>
  <c r="AL681" i="4"/>
  <c r="AK682" i="4"/>
  <c r="AJ683" i="4"/>
  <c r="AI684" i="4"/>
  <c r="AH685" i="4"/>
  <c r="AG686" i="4"/>
  <c r="AF687" i="4"/>
  <c r="AE688" i="4"/>
  <c r="AD689" i="4"/>
  <c r="AC690" i="4"/>
  <c r="AB691" i="4"/>
  <c r="AY691" i="4"/>
  <c r="AZ691" i="4"/>
  <c r="BG691" i="4"/>
  <c r="AN680" i="4"/>
  <c r="AM681" i="4"/>
  <c r="AL682" i="4"/>
  <c r="AK683" i="4"/>
  <c r="AJ684" i="4"/>
  <c r="AI685" i="4"/>
  <c r="AH686" i="4"/>
  <c r="AG687" i="4"/>
  <c r="AF688" i="4"/>
  <c r="AE689" i="4"/>
  <c r="AD690" i="4"/>
  <c r="AC691" i="4"/>
  <c r="AB692" i="4"/>
  <c r="AY692" i="4"/>
  <c r="AZ692" i="4"/>
  <c r="BG692" i="4"/>
  <c r="AN681" i="4"/>
  <c r="AM682" i="4"/>
  <c r="AL683" i="4"/>
  <c r="AK684" i="4"/>
  <c r="AJ685" i="4"/>
  <c r="AI686" i="4"/>
  <c r="AH687" i="4"/>
  <c r="AG688" i="4"/>
  <c r="AF689" i="4"/>
  <c r="AE690" i="4"/>
  <c r="AD691" i="4"/>
  <c r="AC692" i="4"/>
  <c r="AB693" i="4"/>
  <c r="AY693" i="4"/>
  <c r="AZ693" i="4"/>
  <c r="BG693" i="4"/>
  <c r="AN682" i="4"/>
  <c r="AM683" i="4"/>
  <c r="AL684" i="4"/>
  <c r="AK685" i="4"/>
  <c r="AJ686" i="4"/>
  <c r="AI687" i="4"/>
  <c r="AH688" i="4"/>
  <c r="AG689" i="4"/>
  <c r="AF690" i="4"/>
  <c r="AE691" i="4"/>
  <c r="AD692" i="4"/>
  <c r="AC693" i="4"/>
  <c r="AB694" i="4"/>
  <c r="AY694" i="4"/>
  <c r="AZ694" i="4"/>
  <c r="BG694" i="4"/>
  <c r="AN683" i="4"/>
  <c r="AM684" i="4"/>
  <c r="AL685" i="4"/>
  <c r="AK686" i="4"/>
  <c r="AJ687" i="4"/>
  <c r="AI688" i="4"/>
  <c r="AH689" i="4"/>
  <c r="AG690" i="4"/>
  <c r="AF691" i="4"/>
  <c r="AE692" i="4"/>
  <c r="AD693" i="4"/>
  <c r="AC694" i="4"/>
  <c r="AB695" i="4"/>
  <c r="AY695" i="4"/>
  <c r="AZ695" i="4"/>
  <c r="BG695" i="4"/>
  <c r="AN684" i="4"/>
  <c r="AM685" i="4"/>
  <c r="AL686" i="4"/>
  <c r="AK687" i="4"/>
  <c r="AJ688" i="4"/>
  <c r="AI689" i="4"/>
  <c r="AH690" i="4"/>
  <c r="AG691" i="4"/>
  <c r="AF692" i="4"/>
  <c r="AE693" i="4"/>
  <c r="AD694" i="4"/>
  <c r="AC695" i="4"/>
  <c r="AB696" i="4"/>
  <c r="AY696" i="4"/>
  <c r="AZ696" i="4"/>
  <c r="BG696" i="4"/>
  <c r="AN685" i="4"/>
  <c r="AM686" i="4"/>
  <c r="AL687" i="4"/>
  <c r="AK688" i="4"/>
  <c r="AJ689" i="4"/>
  <c r="AI690" i="4"/>
  <c r="AH691" i="4"/>
  <c r="AG692" i="4"/>
  <c r="AF693" i="4"/>
  <c r="AE694" i="4"/>
  <c r="AD695" i="4"/>
  <c r="AC696" i="4"/>
  <c r="AB697" i="4"/>
  <c r="AY697" i="4"/>
  <c r="AZ697" i="4"/>
  <c r="BG697" i="4"/>
  <c r="AN686" i="4"/>
  <c r="AM687" i="4"/>
  <c r="AL688" i="4"/>
  <c r="AK689" i="4"/>
  <c r="AJ690" i="4"/>
  <c r="AI691" i="4"/>
  <c r="AH692" i="4"/>
  <c r="AG693" i="4"/>
  <c r="AF694" i="4"/>
  <c r="AE695" i="4"/>
  <c r="AD696" i="4"/>
  <c r="AC697" i="4"/>
  <c r="AB698" i="4"/>
  <c r="AY698" i="4"/>
  <c r="AZ698" i="4"/>
  <c r="BG698" i="4"/>
  <c r="AN687" i="4"/>
  <c r="AM688" i="4"/>
  <c r="AL689" i="4"/>
  <c r="AK690" i="4"/>
  <c r="AJ691" i="4"/>
  <c r="AI692" i="4"/>
  <c r="AH693" i="4"/>
  <c r="AG694" i="4"/>
  <c r="AF695" i="4"/>
  <c r="AE696" i="4"/>
  <c r="AD697" i="4"/>
  <c r="AC698" i="4"/>
  <c r="AB699" i="4"/>
  <c r="AY699" i="4"/>
  <c r="AZ699" i="4"/>
  <c r="BG699" i="4"/>
  <c r="AN688" i="4"/>
  <c r="AM689" i="4"/>
  <c r="AL690" i="4"/>
  <c r="AK691" i="4"/>
  <c r="AJ692" i="4"/>
  <c r="AI693" i="4"/>
  <c r="AH694" i="4"/>
  <c r="AG695" i="4"/>
  <c r="AF696" i="4"/>
  <c r="AE697" i="4"/>
  <c r="AD698" i="4"/>
  <c r="AC699" i="4"/>
  <c r="AB700" i="4"/>
  <c r="AY700" i="4"/>
  <c r="AZ700" i="4"/>
  <c r="BG700" i="4"/>
  <c r="AN689" i="4"/>
  <c r="AM690" i="4"/>
  <c r="AL691" i="4"/>
  <c r="AK692" i="4"/>
  <c r="AJ693" i="4"/>
  <c r="AI694" i="4"/>
  <c r="AH695" i="4"/>
  <c r="AG696" i="4"/>
  <c r="AF697" i="4"/>
  <c r="AE698" i="4"/>
  <c r="AD699" i="4"/>
  <c r="AC700" i="4"/>
  <c r="AB701" i="4"/>
  <c r="AY701" i="4"/>
  <c r="AZ701" i="4"/>
  <c r="BG701" i="4"/>
  <c r="AN690" i="4"/>
  <c r="AM691" i="4"/>
  <c r="AL692" i="4"/>
  <c r="AK693" i="4"/>
  <c r="AJ694" i="4"/>
  <c r="AI695" i="4"/>
  <c r="AH696" i="4"/>
  <c r="AG697" i="4"/>
  <c r="AF698" i="4"/>
  <c r="AE699" i="4"/>
  <c r="AD700" i="4"/>
  <c r="AC701" i="4"/>
  <c r="AB702" i="4"/>
  <c r="AY702" i="4"/>
  <c r="AZ702" i="4"/>
  <c r="BG702" i="4"/>
  <c r="AN691" i="4"/>
  <c r="AM692" i="4"/>
  <c r="AL693" i="4"/>
  <c r="AK694" i="4"/>
  <c r="AJ695" i="4"/>
  <c r="AI696" i="4"/>
  <c r="AH697" i="4"/>
  <c r="AG698" i="4"/>
  <c r="AF699" i="4"/>
  <c r="AE700" i="4"/>
  <c r="AD701" i="4"/>
  <c r="AC702" i="4"/>
  <c r="AB703" i="4"/>
  <c r="AY703" i="4"/>
  <c r="AZ703" i="4"/>
  <c r="BG703" i="4"/>
  <c r="AN692" i="4"/>
  <c r="AM693" i="4"/>
  <c r="AL694" i="4"/>
  <c r="AK695" i="4"/>
  <c r="AJ696" i="4"/>
  <c r="AI697" i="4"/>
  <c r="AH698" i="4"/>
  <c r="AG699" i="4"/>
  <c r="AF700" i="4"/>
  <c r="AE701" i="4"/>
  <c r="AD702" i="4"/>
  <c r="AC703" i="4"/>
  <c r="AB704" i="4"/>
  <c r="AY704" i="4"/>
  <c r="AZ704" i="4"/>
  <c r="BG704" i="4"/>
  <c r="AN693" i="4"/>
  <c r="AM694" i="4"/>
  <c r="AL695" i="4"/>
  <c r="AK696" i="4"/>
  <c r="AJ697" i="4"/>
  <c r="AI698" i="4"/>
  <c r="AH699" i="4"/>
  <c r="AG700" i="4"/>
  <c r="AF701" i="4"/>
  <c r="AE702" i="4"/>
  <c r="AD703" i="4"/>
  <c r="AC704" i="4"/>
  <c r="AB705" i="4"/>
  <c r="AY705" i="4"/>
  <c r="AZ705" i="4"/>
  <c r="BG705" i="4"/>
  <c r="AN694" i="4"/>
  <c r="AM695" i="4"/>
  <c r="AL696" i="4"/>
  <c r="AK697" i="4"/>
  <c r="AJ698" i="4"/>
  <c r="AI699" i="4"/>
  <c r="AH700" i="4"/>
  <c r="AG701" i="4"/>
  <c r="AF702" i="4"/>
  <c r="AE703" i="4"/>
  <c r="AD704" i="4"/>
  <c r="AC705" i="4"/>
  <c r="AB706" i="4"/>
  <c r="AY706" i="4"/>
  <c r="AZ706" i="4"/>
  <c r="BG706" i="4"/>
  <c r="AN695" i="4"/>
  <c r="AM696" i="4"/>
  <c r="AL697" i="4"/>
  <c r="AK698" i="4"/>
  <c r="AJ699" i="4"/>
  <c r="AI700" i="4"/>
  <c r="AH701" i="4"/>
  <c r="AG702" i="4"/>
  <c r="AF703" i="4"/>
  <c r="AE704" i="4"/>
  <c r="AD705" i="4"/>
  <c r="AC706" i="4"/>
  <c r="AB707" i="4"/>
  <c r="AY707" i="4"/>
  <c r="AZ707" i="4"/>
  <c r="BG707" i="4"/>
  <c r="AN696" i="4"/>
  <c r="AM697" i="4"/>
  <c r="AL698" i="4"/>
  <c r="AK699" i="4"/>
  <c r="AJ700" i="4"/>
  <c r="AI701" i="4"/>
  <c r="AH702" i="4"/>
  <c r="AG703" i="4"/>
  <c r="AF704" i="4"/>
  <c r="AE705" i="4"/>
  <c r="AD706" i="4"/>
  <c r="AC707" i="4"/>
  <c r="AB708" i="4"/>
  <c r="AY708" i="4"/>
  <c r="AZ708" i="4"/>
  <c r="BG708" i="4"/>
  <c r="AN697" i="4"/>
  <c r="AM698" i="4"/>
  <c r="AL699" i="4"/>
  <c r="AK700" i="4"/>
  <c r="AJ701" i="4"/>
  <c r="AI702" i="4"/>
  <c r="AH703" i="4"/>
  <c r="AG704" i="4"/>
  <c r="AF705" i="4"/>
  <c r="AE706" i="4"/>
  <c r="AD707" i="4"/>
  <c r="AC708" i="4"/>
  <c r="AB709" i="4"/>
  <c r="AY709" i="4"/>
  <c r="AZ709" i="4"/>
  <c r="BG709" i="4"/>
  <c r="AN698" i="4"/>
  <c r="AM699" i="4"/>
  <c r="AL700" i="4"/>
  <c r="AK701" i="4"/>
  <c r="AJ702" i="4"/>
  <c r="AI703" i="4"/>
  <c r="AH704" i="4"/>
  <c r="AG705" i="4"/>
  <c r="AF706" i="4"/>
  <c r="AE707" i="4"/>
  <c r="AD708" i="4"/>
  <c r="AC709" i="4"/>
  <c r="AB710" i="4"/>
  <c r="AY710" i="4"/>
  <c r="AZ710" i="4"/>
  <c r="BG710" i="4"/>
  <c r="AN699" i="4"/>
  <c r="AM700" i="4"/>
  <c r="AL701" i="4"/>
  <c r="AK702" i="4"/>
  <c r="AJ703" i="4"/>
  <c r="AI704" i="4"/>
  <c r="AH705" i="4"/>
  <c r="AG706" i="4"/>
  <c r="AF707" i="4"/>
  <c r="AE708" i="4"/>
  <c r="AD709" i="4"/>
  <c r="AC710" i="4"/>
  <c r="AB711" i="4"/>
  <c r="AY711" i="4"/>
  <c r="AZ711" i="4"/>
  <c r="BG711" i="4"/>
  <c r="AN700" i="4"/>
  <c r="AM701" i="4"/>
  <c r="AL702" i="4"/>
  <c r="AK703" i="4"/>
  <c r="AJ704" i="4"/>
  <c r="AI705" i="4"/>
  <c r="AH706" i="4"/>
  <c r="AG707" i="4"/>
  <c r="AF708" i="4"/>
  <c r="AE709" i="4"/>
  <c r="AD710" i="4"/>
  <c r="AC711" i="4"/>
  <c r="AB712" i="4"/>
  <c r="AY712" i="4"/>
  <c r="AZ712" i="4"/>
  <c r="BG712" i="4"/>
  <c r="AN701" i="4"/>
  <c r="AM702" i="4"/>
  <c r="AL703" i="4"/>
  <c r="AK704" i="4"/>
  <c r="AJ705" i="4"/>
  <c r="AI706" i="4"/>
  <c r="AH707" i="4"/>
  <c r="AG708" i="4"/>
  <c r="AF709" i="4"/>
  <c r="AE710" i="4"/>
  <c r="AD711" i="4"/>
  <c r="AC712" i="4"/>
  <c r="AB713" i="4"/>
  <c r="AY713" i="4"/>
  <c r="AZ713" i="4"/>
  <c r="BG713" i="4"/>
  <c r="AN702" i="4"/>
  <c r="AM703" i="4"/>
  <c r="AL704" i="4"/>
  <c r="AK705" i="4"/>
  <c r="AJ706" i="4"/>
  <c r="AI707" i="4"/>
  <c r="AH708" i="4"/>
  <c r="AG709" i="4"/>
  <c r="AF710" i="4"/>
  <c r="AE711" i="4"/>
  <c r="AD712" i="4"/>
  <c r="AC713" i="4"/>
  <c r="AB714" i="4"/>
  <c r="AY714" i="4"/>
  <c r="AZ714" i="4"/>
  <c r="BG714" i="4"/>
  <c r="AN703" i="4"/>
  <c r="AM704" i="4"/>
  <c r="AL705" i="4"/>
  <c r="AK706" i="4"/>
  <c r="AJ707" i="4"/>
  <c r="AI708" i="4"/>
  <c r="AH709" i="4"/>
  <c r="AG710" i="4"/>
  <c r="AF711" i="4"/>
  <c r="AE712" i="4"/>
  <c r="AD713" i="4"/>
  <c r="AC714" i="4"/>
  <c r="AB715" i="4"/>
  <c r="AY715" i="4"/>
  <c r="AZ715" i="4"/>
  <c r="BG715" i="4"/>
  <c r="AN704" i="4"/>
  <c r="AM705" i="4"/>
  <c r="AL706" i="4"/>
  <c r="AK707" i="4"/>
  <c r="AJ708" i="4"/>
  <c r="AI709" i="4"/>
  <c r="AH710" i="4"/>
  <c r="AG711" i="4"/>
  <c r="AF712" i="4"/>
  <c r="AE713" i="4"/>
  <c r="AD714" i="4"/>
  <c r="AC715" i="4"/>
  <c r="AB716" i="4"/>
  <c r="AY716" i="4"/>
  <c r="AZ716" i="4"/>
  <c r="BG716" i="4"/>
  <c r="AN705" i="4"/>
  <c r="AM706" i="4"/>
  <c r="AL707" i="4"/>
  <c r="AK708" i="4"/>
  <c r="AJ709" i="4"/>
  <c r="AI710" i="4"/>
  <c r="AH711" i="4"/>
  <c r="AG712" i="4"/>
  <c r="AF713" i="4"/>
  <c r="AE714" i="4"/>
  <c r="AD715" i="4"/>
  <c r="AC716" i="4"/>
  <c r="AB717" i="4"/>
  <c r="AY717" i="4"/>
  <c r="AZ717" i="4"/>
  <c r="BG717" i="4"/>
  <c r="AN706" i="4"/>
  <c r="AM707" i="4"/>
  <c r="AL708" i="4"/>
  <c r="AK709" i="4"/>
  <c r="AJ710" i="4"/>
  <c r="AI711" i="4"/>
  <c r="AH712" i="4"/>
  <c r="AG713" i="4"/>
  <c r="AF714" i="4"/>
  <c r="AE715" i="4"/>
  <c r="AD716" i="4"/>
  <c r="AC717" i="4"/>
  <c r="AB718" i="4"/>
  <c r="AY718" i="4"/>
  <c r="AZ718" i="4"/>
  <c r="BG718" i="4"/>
  <c r="AN707" i="4"/>
  <c r="AM708" i="4"/>
  <c r="AL709" i="4"/>
  <c r="AK710" i="4"/>
  <c r="AJ711" i="4"/>
  <c r="AI712" i="4"/>
  <c r="AH713" i="4"/>
  <c r="AG714" i="4"/>
  <c r="AF715" i="4"/>
  <c r="AE716" i="4"/>
  <c r="AD717" i="4"/>
  <c r="AC718" i="4"/>
  <c r="AB719" i="4"/>
  <c r="AY719" i="4"/>
  <c r="AZ719" i="4"/>
  <c r="BG719" i="4"/>
  <c r="AN708" i="4"/>
  <c r="AM709" i="4"/>
  <c r="AL710" i="4"/>
  <c r="AK711" i="4"/>
  <c r="AJ712" i="4"/>
  <c r="AI713" i="4"/>
  <c r="AH714" i="4"/>
  <c r="AG715" i="4"/>
  <c r="AF716" i="4"/>
  <c r="AE717" i="4"/>
  <c r="AD718" i="4"/>
  <c r="AC719" i="4"/>
  <c r="AB720" i="4"/>
  <c r="AY720" i="4"/>
  <c r="AZ720" i="4"/>
  <c r="BG720" i="4"/>
  <c r="AN709" i="4"/>
  <c r="AM710" i="4"/>
  <c r="AL711" i="4"/>
  <c r="AK712" i="4"/>
  <c r="AJ713" i="4"/>
  <c r="AI714" i="4"/>
  <c r="AH715" i="4"/>
  <c r="AG716" i="4"/>
  <c r="AF717" i="4"/>
  <c r="AE718" i="4"/>
  <c r="AD719" i="4"/>
  <c r="AC720" i="4"/>
  <c r="AB721" i="4"/>
  <c r="AY721" i="4"/>
  <c r="AZ721" i="4"/>
  <c r="BG721" i="4"/>
  <c r="AN710" i="4"/>
  <c r="AM711" i="4"/>
  <c r="AL712" i="4"/>
  <c r="AK713" i="4"/>
  <c r="AJ714" i="4"/>
  <c r="AI715" i="4"/>
  <c r="AH716" i="4"/>
  <c r="AG717" i="4"/>
  <c r="AF718" i="4"/>
  <c r="AE719" i="4"/>
  <c r="AD720" i="4"/>
  <c r="AC721" i="4"/>
  <c r="AB722" i="4"/>
  <c r="AY722" i="4"/>
  <c r="AZ722" i="4"/>
  <c r="BG722" i="4"/>
  <c r="AN711" i="4"/>
  <c r="AM712" i="4"/>
  <c r="AL713" i="4"/>
  <c r="AK714" i="4"/>
  <c r="AJ715" i="4"/>
  <c r="AI716" i="4"/>
  <c r="AH717" i="4"/>
  <c r="AG718" i="4"/>
  <c r="AF719" i="4"/>
  <c r="AE720" i="4"/>
  <c r="AD721" i="4"/>
  <c r="AC722" i="4"/>
  <c r="AB723" i="4"/>
  <c r="AY723" i="4"/>
  <c r="AZ723" i="4"/>
  <c r="BG723" i="4"/>
  <c r="AN712" i="4"/>
  <c r="AM713" i="4"/>
  <c r="AL714" i="4"/>
  <c r="AK715" i="4"/>
  <c r="AJ716" i="4"/>
  <c r="AI717" i="4"/>
  <c r="AH718" i="4"/>
  <c r="AG719" i="4"/>
  <c r="AF720" i="4"/>
  <c r="AE721" i="4"/>
  <c r="AD722" i="4"/>
  <c r="AC723" i="4"/>
  <c r="AB724" i="4"/>
  <c r="AY724" i="4"/>
  <c r="AZ724" i="4"/>
  <c r="BG724" i="4"/>
  <c r="AN713" i="4"/>
  <c r="AM714" i="4"/>
  <c r="AL715" i="4"/>
  <c r="AK716" i="4"/>
  <c r="AJ717" i="4"/>
  <c r="AI718" i="4"/>
  <c r="AH719" i="4"/>
  <c r="AG720" i="4"/>
  <c r="AF721" i="4"/>
  <c r="AE722" i="4"/>
  <c r="AD723" i="4"/>
  <c r="AC724" i="4"/>
  <c r="AB725" i="4"/>
  <c r="AY725" i="4"/>
  <c r="AZ725" i="4"/>
  <c r="BG725" i="4"/>
  <c r="AN714" i="4"/>
  <c r="AM715" i="4"/>
  <c r="AL716" i="4"/>
  <c r="AK717" i="4"/>
  <c r="AJ718" i="4"/>
  <c r="AI719" i="4"/>
  <c r="AH720" i="4"/>
  <c r="AG721" i="4"/>
  <c r="AF722" i="4"/>
  <c r="AE723" i="4"/>
  <c r="AD724" i="4"/>
  <c r="AC725" i="4"/>
  <c r="AB726" i="4"/>
  <c r="AY726" i="4"/>
  <c r="AZ726" i="4"/>
  <c r="BG726" i="4"/>
  <c r="AN715" i="4"/>
  <c r="AM716" i="4"/>
  <c r="AL717" i="4"/>
  <c r="AK718" i="4"/>
  <c r="AJ719" i="4"/>
  <c r="AI720" i="4"/>
  <c r="AH721" i="4"/>
  <c r="AG722" i="4"/>
  <c r="AF723" i="4"/>
  <c r="AE724" i="4"/>
  <c r="AD725" i="4"/>
  <c r="AC726" i="4"/>
  <c r="AB727" i="4"/>
  <c r="AY727" i="4"/>
  <c r="AZ727" i="4"/>
  <c r="BG727" i="4"/>
  <c r="AN716" i="4"/>
  <c r="AM717" i="4"/>
  <c r="AL718" i="4"/>
  <c r="AK719" i="4"/>
  <c r="AJ720" i="4"/>
  <c r="AI721" i="4"/>
  <c r="AH722" i="4"/>
  <c r="AG723" i="4"/>
  <c r="AF724" i="4"/>
  <c r="AE725" i="4"/>
  <c r="AD726" i="4"/>
  <c r="AC727" i="4"/>
  <c r="AB728" i="4"/>
  <c r="AY728" i="4"/>
  <c r="AZ728" i="4"/>
  <c r="BG728" i="4"/>
  <c r="AN717" i="4"/>
  <c r="AM718" i="4"/>
  <c r="AL719" i="4"/>
  <c r="AK720" i="4"/>
  <c r="AJ721" i="4"/>
  <c r="AI722" i="4"/>
  <c r="AH723" i="4"/>
  <c r="AG724" i="4"/>
  <c r="AF725" i="4"/>
  <c r="AE726" i="4"/>
  <c r="AD727" i="4"/>
  <c r="AC728" i="4"/>
  <c r="AB729" i="4"/>
  <c r="AY729" i="4"/>
  <c r="AZ729" i="4"/>
  <c r="BG729" i="4"/>
  <c r="AN718" i="4"/>
  <c r="AM719" i="4"/>
  <c r="AL720" i="4"/>
  <c r="AK721" i="4"/>
  <c r="AJ722" i="4"/>
  <c r="AI723" i="4"/>
  <c r="AH724" i="4"/>
  <c r="AG725" i="4"/>
  <c r="AF726" i="4"/>
  <c r="AE727" i="4"/>
  <c r="AD728" i="4"/>
  <c r="AC729" i="4"/>
  <c r="AB730" i="4"/>
  <c r="AY730" i="4"/>
  <c r="AZ730" i="4"/>
  <c r="BG730" i="4"/>
  <c r="AN719" i="4"/>
  <c r="AM720" i="4"/>
  <c r="AL721" i="4"/>
  <c r="AK722" i="4"/>
  <c r="AJ723" i="4"/>
  <c r="AI724" i="4"/>
  <c r="AH725" i="4"/>
  <c r="AG726" i="4"/>
  <c r="AF727" i="4"/>
  <c r="AE728" i="4"/>
  <c r="AD729" i="4"/>
  <c r="AC730" i="4"/>
  <c r="AB731" i="4"/>
  <c r="AY731" i="4"/>
  <c r="AZ731" i="4"/>
  <c r="BG731" i="4"/>
  <c r="AN720" i="4"/>
  <c r="AM721" i="4"/>
  <c r="AL722" i="4"/>
  <c r="AK723" i="4"/>
  <c r="AJ724" i="4"/>
  <c r="AI725" i="4"/>
  <c r="AH726" i="4"/>
  <c r="AG727" i="4"/>
  <c r="AF728" i="4"/>
  <c r="AE729" i="4"/>
  <c r="AD730" i="4"/>
  <c r="AC731" i="4"/>
  <c r="AB732" i="4"/>
  <c r="AY732" i="4"/>
  <c r="AZ732" i="4"/>
  <c r="BG732" i="4"/>
  <c r="AN721" i="4"/>
  <c r="AM722" i="4"/>
  <c r="AL723" i="4"/>
  <c r="AK724" i="4"/>
  <c r="AJ725" i="4"/>
  <c r="AI726" i="4"/>
  <c r="AH727" i="4"/>
  <c r="AG728" i="4"/>
  <c r="AF729" i="4"/>
  <c r="AE730" i="4"/>
  <c r="AD731" i="4"/>
  <c r="AC732" i="4"/>
  <c r="AB733" i="4"/>
  <c r="AY733" i="4"/>
  <c r="AZ733" i="4"/>
  <c r="BG733" i="4"/>
  <c r="AN722" i="4"/>
  <c r="AM723" i="4"/>
  <c r="AL724" i="4"/>
  <c r="AK725" i="4"/>
  <c r="AJ726" i="4"/>
  <c r="AI727" i="4"/>
  <c r="AH728" i="4"/>
  <c r="AG729" i="4"/>
  <c r="AF730" i="4"/>
  <c r="AE731" i="4"/>
  <c r="AD732" i="4"/>
  <c r="AC733" i="4"/>
  <c r="AB734" i="4"/>
  <c r="AY734" i="4"/>
  <c r="AZ734" i="4"/>
  <c r="BG734" i="4"/>
  <c r="AN723" i="4"/>
  <c r="AM724" i="4"/>
  <c r="AL725" i="4"/>
  <c r="AK726" i="4"/>
  <c r="AJ727" i="4"/>
  <c r="AI728" i="4"/>
  <c r="AH729" i="4"/>
  <c r="AG730" i="4"/>
  <c r="AF731" i="4"/>
  <c r="AE732" i="4"/>
  <c r="AD733" i="4"/>
  <c r="AC734" i="4"/>
  <c r="AB735" i="4"/>
  <c r="AY735" i="4"/>
  <c r="AZ735" i="4"/>
  <c r="BG735" i="4"/>
  <c r="AN724" i="4"/>
  <c r="AM725" i="4"/>
  <c r="AL726" i="4"/>
  <c r="AK727" i="4"/>
  <c r="AJ728" i="4"/>
  <c r="AI729" i="4"/>
  <c r="AH730" i="4"/>
  <c r="AG731" i="4"/>
  <c r="AF732" i="4"/>
  <c r="AE733" i="4"/>
  <c r="AD734" i="4"/>
  <c r="AC735" i="4"/>
  <c r="AB736" i="4"/>
  <c r="AY736" i="4"/>
  <c r="AZ736" i="4"/>
  <c r="BG736" i="4"/>
  <c r="AN725" i="4"/>
  <c r="AM726" i="4"/>
  <c r="AL727" i="4"/>
  <c r="AK728" i="4"/>
  <c r="AJ729" i="4"/>
  <c r="AI730" i="4"/>
  <c r="AH731" i="4"/>
  <c r="AG732" i="4"/>
  <c r="AF733" i="4"/>
  <c r="AE734" i="4"/>
  <c r="AD735" i="4"/>
  <c r="AC736" i="4"/>
  <c r="AB737" i="4"/>
  <c r="AY737" i="4"/>
  <c r="AZ737" i="4"/>
  <c r="BG737" i="4"/>
  <c r="AN726" i="4"/>
  <c r="AM727" i="4"/>
  <c r="AL728" i="4"/>
  <c r="AK729" i="4"/>
  <c r="AJ730" i="4"/>
  <c r="AI731" i="4"/>
  <c r="AH732" i="4"/>
  <c r="AG733" i="4"/>
  <c r="AF734" i="4"/>
  <c r="AE735" i="4"/>
  <c r="AD736" i="4"/>
  <c r="AC737" i="4"/>
  <c r="AB738" i="4"/>
  <c r="AY738" i="4"/>
  <c r="AZ738" i="4"/>
  <c r="BG738" i="4"/>
  <c r="AN727" i="4"/>
  <c r="AM728" i="4"/>
  <c r="AL729" i="4"/>
  <c r="AK730" i="4"/>
  <c r="AJ731" i="4"/>
  <c r="AI732" i="4"/>
  <c r="AH733" i="4"/>
  <c r="AG734" i="4"/>
  <c r="AF735" i="4"/>
  <c r="AE736" i="4"/>
  <c r="AD737" i="4"/>
  <c r="AC738" i="4"/>
  <c r="AB739" i="4"/>
  <c r="AY739" i="4"/>
  <c r="AZ739" i="4"/>
  <c r="BG739" i="4"/>
  <c r="AN728" i="4"/>
  <c r="AM729" i="4"/>
  <c r="AL730" i="4"/>
  <c r="AK731" i="4"/>
  <c r="AJ732" i="4"/>
  <c r="AI733" i="4"/>
  <c r="AH734" i="4"/>
  <c r="AG735" i="4"/>
  <c r="AF736" i="4"/>
  <c r="AE737" i="4"/>
  <c r="AD738" i="4"/>
  <c r="AC739" i="4"/>
  <c r="AB740" i="4"/>
  <c r="AY740" i="4"/>
  <c r="AZ740" i="4"/>
  <c r="BG740" i="4"/>
  <c r="AN729" i="4"/>
  <c r="AM730" i="4"/>
  <c r="AL731" i="4"/>
  <c r="AK732" i="4"/>
  <c r="AJ733" i="4"/>
  <c r="AI734" i="4"/>
  <c r="AH735" i="4"/>
  <c r="AG736" i="4"/>
  <c r="AF737" i="4"/>
  <c r="AE738" i="4"/>
  <c r="AD739" i="4"/>
  <c r="AC740" i="4"/>
  <c r="AB741" i="4"/>
  <c r="AY741" i="4"/>
  <c r="AZ741" i="4"/>
  <c r="BG741" i="4"/>
  <c r="AN730" i="4"/>
  <c r="AM731" i="4"/>
  <c r="AL732" i="4"/>
  <c r="AK733" i="4"/>
  <c r="AJ734" i="4"/>
  <c r="AI735" i="4"/>
  <c r="AH736" i="4"/>
  <c r="AG737" i="4"/>
  <c r="AF738" i="4"/>
  <c r="AE739" i="4"/>
  <c r="AD740" i="4"/>
  <c r="AC741" i="4"/>
  <c r="AB742" i="4"/>
  <c r="AY742" i="4"/>
  <c r="AZ742" i="4"/>
  <c r="BG742" i="4"/>
  <c r="AN731" i="4"/>
  <c r="AM732" i="4"/>
  <c r="AL733" i="4"/>
  <c r="AK734" i="4"/>
  <c r="AJ735" i="4"/>
  <c r="AI736" i="4"/>
  <c r="AH737" i="4"/>
  <c r="AG738" i="4"/>
  <c r="AF739" i="4"/>
  <c r="AE740" i="4"/>
  <c r="AD741" i="4"/>
  <c r="AC742" i="4"/>
  <c r="AB743" i="4"/>
  <c r="AY743" i="4"/>
  <c r="AZ743" i="4"/>
  <c r="BG743" i="4"/>
  <c r="AN732" i="4"/>
  <c r="AM733" i="4"/>
  <c r="AL734" i="4"/>
  <c r="AK735" i="4"/>
  <c r="AJ736" i="4"/>
  <c r="AI737" i="4"/>
  <c r="AH738" i="4"/>
  <c r="AG739" i="4"/>
  <c r="AF740" i="4"/>
  <c r="AE741" i="4"/>
  <c r="AD742" i="4"/>
  <c r="AC743" i="4"/>
  <c r="AB744" i="4"/>
  <c r="AY744" i="4"/>
  <c r="AZ744" i="4"/>
  <c r="BG744" i="4"/>
  <c r="AN733" i="4"/>
  <c r="AM734" i="4"/>
  <c r="AL735" i="4"/>
  <c r="AK736" i="4"/>
  <c r="AJ737" i="4"/>
  <c r="AI738" i="4"/>
  <c r="AH739" i="4"/>
  <c r="AG740" i="4"/>
  <c r="AF741" i="4"/>
  <c r="AE742" i="4"/>
  <c r="AD743" i="4"/>
  <c r="AC744" i="4"/>
  <c r="AB745" i="4"/>
  <c r="AY745" i="4"/>
  <c r="AZ745" i="4"/>
  <c r="BG745" i="4"/>
  <c r="AN734" i="4"/>
  <c r="AM735" i="4"/>
  <c r="AL736" i="4"/>
  <c r="AK737" i="4"/>
  <c r="AJ738" i="4"/>
  <c r="AI739" i="4"/>
  <c r="AH740" i="4"/>
  <c r="AG741" i="4"/>
  <c r="AF742" i="4"/>
  <c r="AE743" i="4"/>
  <c r="AD744" i="4"/>
  <c r="AC745" i="4"/>
  <c r="AB746" i="4"/>
  <c r="AY746" i="4"/>
  <c r="AZ746" i="4"/>
  <c r="BG746" i="4"/>
  <c r="AN735" i="4"/>
  <c r="AM736" i="4"/>
  <c r="AL737" i="4"/>
  <c r="AK738" i="4"/>
  <c r="AJ739" i="4"/>
  <c r="AI740" i="4"/>
  <c r="AH741" i="4"/>
  <c r="AG742" i="4"/>
  <c r="AF743" i="4"/>
  <c r="AE744" i="4"/>
  <c r="AD745" i="4"/>
  <c r="AC746" i="4"/>
  <c r="AB747" i="4"/>
  <c r="AY747" i="4"/>
  <c r="AZ747" i="4"/>
  <c r="BG747" i="4"/>
  <c r="AN736" i="4"/>
  <c r="AM737" i="4"/>
  <c r="AL738" i="4"/>
  <c r="AK739" i="4"/>
  <c r="AJ740" i="4"/>
  <c r="AI741" i="4"/>
  <c r="AH742" i="4"/>
  <c r="AG743" i="4"/>
  <c r="AF744" i="4"/>
  <c r="AE745" i="4"/>
  <c r="AD746" i="4"/>
  <c r="AC747" i="4"/>
  <c r="AB748" i="4"/>
  <c r="AY748" i="4"/>
  <c r="AZ748" i="4"/>
  <c r="BG748" i="4"/>
  <c r="AN737" i="4"/>
  <c r="AM738" i="4"/>
  <c r="AL739" i="4"/>
  <c r="AK740" i="4"/>
  <c r="AJ741" i="4"/>
  <c r="AI742" i="4"/>
  <c r="AH743" i="4"/>
  <c r="AG744" i="4"/>
  <c r="AF745" i="4"/>
  <c r="AE746" i="4"/>
  <c r="AD747" i="4"/>
  <c r="AC748" i="4"/>
  <c r="AB749" i="4"/>
  <c r="AY749" i="4"/>
  <c r="AZ749" i="4"/>
  <c r="BG749" i="4"/>
  <c r="AN738" i="4"/>
  <c r="AM739" i="4"/>
  <c r="AL740" i="4"/>
  <c r="AK741" i="4"/>
  <c r="AJ742" i="4"/>
  <c r="AI743" i="4"/>
  <c r="AH744" i="4"/>
  <c r="AG745" i="4"/>
  <c r="AF746" i="4"/>
  <c r="AE747" i="4"/>
  <c r="AD748" i="4"/>
  <c r="AC749" i="4"/>
  <c r="AB750" i="4"/>
  <c r="AY750" i="4"/>
  <c r="AZ750" i="4"/>
  <c r="BG750" i="4"/>
  <c r="AN739" i="4"/>
  <c r="AM740" i="4"/>
  <c r="AL741" i="4"/>
  <c r="AK742" i="4"/>
  <c r="AJ743" i="4"/>
  <c r="AI744" i="4"/>
  <c r="AH745" i="4"/>
  <c r="AG746" i="4"/>
  <c r="AF747" i="4"/>
  <c r="AE748" i="4"/>
  <c r="AD749" i="4"/>
  <c r="AC750" i="4"/>
  <c r="AB751" i="4"/>
  <c r="AY751" i="4"/>
  <c r="AZ751" i="4"/>
  <c r="BG751" i="4"/>
  <c r="AN740" i="4"/>
  <c r="AM741" i="4"/>
  <c r="AL742" i="4"/>
  <c r="AK743" i="4"/>
  <c r="AJ744" i="4"/>
  <c r="AI745" i="4"/>
  <c r="AH746" i="4"/>
  <c r="AG747" i="4"/>
  <c r="AF748" i="4"/>
  <c r="AE749" i="4"/>
  <c r="AD750" i="4"/>
  <c r="AC751" i="4"/>
  <c r="AB752" i="4"/>
  <c r="AY752" i="4"/>
  <c r="AZ752" i="4"/>
  <c r="BG752" i="4"/>
  <c r="AN741" i="4"/>
  <c r="AM742" i="4"/>
  <c r="AL743" i="4"/>
  <c r="AK744" i="4"/>
  <c r="AJ745" i="4"/>
  <c r="AI746" i="4"/>
  <c r="AH747" i="4"/>
  <c r="AG748" i="4"/>
  <c r="AF749" i="4"/>
  <c r="AE750" i="4"/>
  <c r="AD751" i="4"/>
  <c r="AC752" i="4"/>
  <c r="AB753" i="4"/>
  <c r="AY753" i="4"/>
  <c r="AZ753" i="4"/>
  <c r="BG753" i="4"/>
  <c r="AN742" i="4"/>
  <c r="AM743" i="4"/>
  <c r="AL744" i="4"/>
  <c r="AK745" i="4"/>
  <c r="AJ746" i="4"/>
  <c r="AI747" i="4"/>
  <c r="AH748" i="4"/>
  <c r="AG749" i="4"/>
  <c r="AF750" i="4"/>
  <c r="AE751" i="4"/>
  <c r="AD752" i="4"/>
  <c r="AC753" i="4"/>
  <c r="AB754" i="4"/>
  <c r="AY754" i="4"/>
  <c r="AZ754" i="4"/>
  <c r="BG754" i="4"/>
  <c r="AN743" i="4"/>
  <c r="AM744" i="4"/>
  <c r="AL745" i="4"/>
  <c r="AK746" i="4"/>
  <c r="AJ747" i="4"/>
  <c r="AI748" i="4"/>
  <c r="AH749" i="4"/>
  <c r="AG750" i="4"/>
  <c r="AF751" i="4"/>
  <c r="AE752" i="4"/>
  <c r="AD753" i="4"/>
  <c r="AC754" i="4"/>
  <c r="AB755" i="4"/>
  <c r="AY755" i="4"/>
  <c r="AZ755" i="4"/>
  <c r="BG755" i="4"/>
  <c r="AN744" i="4"/>
  <c r="AM745" i="4"/>
  <c r="AL746" i="4"/>
  <c r="AK747" i="4"/>
  <c r="AJ748" i="4"/>
  <c r="AI749" i="4"/>
  <c r="AH750" i="4"/>
  <c r="AG751" i="4"/>
  <c r="AF752" i="4"/>
  <c r="AE753" i="4"/>
  <c r="AD754" i="4"/>
  <c r="AC755" i="4"/>
  <c r="AB756" i="4"/>
  <c r="AY756" i="4"/>
  <c r="AZ756" i="4"/>
  <c r="BG756" i="4"/>
  <c r="AN745" i="4"/>
  <c r="AM746" i="4"/>
  <c r="AL747" i="4"/>
  <c r="AK748" i="4"/>
  <c r="AJ749" i="4"/>
  <c r="AI750" i="4"/>
  <c r="AH751" i="4"/>
  <c r="AG752" i="4"/>
  <c r="AF753" i="4"/>
  <c r="AE754" i="4"/>
  <c r="AD755" i="4"/>
  <c r="AC756" i="4"/>
  <c r="AB757" i="4"/>
  <c r="AY757" i="4"/>
  <c r="AZ757" i="4"/>
  <c r="BG757" i="4"/>
  <c r="AN746" i="4"/>
  <c r="AM747" i="4"/>
  <c r="AL748" i="4"/>
  <c r="AK749" i="4"/>
  <c r="AJ750" i="4"/>
  <c r="AI751" i="4"/>
  <c r="AH752" i="4"/>
  <c r="AG753" i="4"/>
  <c r="AF754" i="4"/>
  <c r="AE755" i="4"/>
  <c r="AD756" i="4"/>
  <c r="AC757" i="4"/>
  <c r="AB758" i="4"/>
  <c r="AY758" i="4"/>
  <c r="AZ758" i="4"/>
  <c r="BG758" i="4"/>
  <c r="AN747" i="4"/>
  <c r="AM748" i="4"/>
  <c r="AL749" i="4"/>
  <c r="AK750" i="4"/>
  <c r="AJ751" i="4"/>
  <c r="AI752" i="4"/>
  <c r="AH753" i="4"/>
  <c r="AG754" i="4"/>
  <c r="AF755" i="4"/>
  <c r="AE756" i="4"/>
  <c r="AD757" i="4"/>
  <c r="AC758" i="4"/>
  <c r="AB759" i="4"/>
  <c r="AY759" i="4"/>
  <c r="AZ759" i="4"/>
  <c r="BG759" i="4"/>
  <c r="AN748" i="4"/>
  <c r="AM749" i="4"/>
  <c r="AL750" i="4"/>
  <c r="AK751" i="4"/>
  <c r="AJ752" i="4"/>
  <c r="AI753" i="4"/>
  <c r="AH754" i="4"/>
  <c r="AG755" i="4"/>
  <c r="AF756" i="4"/>
  <c r="AE757" i="4"/>
  <c r="AD758" i="4"/>
  <c r="AC759" i="4"/>
  <c r="AB760" i="4"/>
  <c r="AY760" i="4"/>
  <c r="AZ760" i="4"/>
  <c r="BG760" i="4"/>
  <c r="AN749" i="4"/>
  <c r="AM750" i="4"/>
  <c r="AL751" i="4"/>
  <c r="AK752" i="4"/>
  <c r="AJ753" i="4"/>
  <c r="AI754" i="4"/>
  <c r="AH755" i="4"/>
  <c r="AG756" i="4"/>
  <c r="AF757" i="4"/>
  <c r="AE758" i="4"/>
  <c r="AD759" i="4"/>
  <c r="AC760" i="4"/>
  <c r="AB761" i="4"/>
  <c r="AY761" i="4"/>
  <c r="AZ761" i="4"/>
  <c r="BG761" i="4"/>
  <c r="AN750" i="4"/>
  <c r="AM751" i="4"/>
  <c r="AL752" i="4"/>
  <c r="AK753" i="4"/>
  <c r="AJ754" i="4"/>
  <c r="AI755" i="4"/>
  <c r="AH756" i="4"/>
  <c r="AG757" i="4"/>
  <c r="AF758" i="4"/>
  <c r="AE759" i="4"/>
  <c r="AD760" i="4"/>
  <c r="AC761" i="4"/>
  <c r="AB762" i="4"/>
  <c r="AY762" i="4"/>
  <c r="AZ762" i="4"/>
  <c r="BG762" i="4"/>
  <c r="AN751" i="4"/>
  <c r="AM752" i="4"/>
  <c r="AL753" i="4"/>
  <c r="AK754" i="4"/>
  <c r="AJ755" i="4"/>
  <c r="AI756" i="4"/>
  <c r="AH757" i="4"/>
  <c r="AG758" i="4"/>
  <c r="AF759" i="4"/>
  <c r="AE760" i="4"/>
  <c r="AD761" i="4"/>
  <c r="AC762" i="4"/>
  <c r="AB763" i="4"/>
  <c r="AY763" i="4"/>
  <c r="AZ763" i="4"/>
  <c r="BG763" i="4"/>
  <c r="AN752" i="4"/>
  <c r="AM753" i="4"/>
  <c r="AL754" i="4"/>
  <c r="AK755" i="4"/>
  <c r="AJ756" i="4"/>
  <c r="AI757" i="4"/>
  <c r="AH758" i="4"/>
  <c r="AG759" i="4"/>
  <c r="AF760" i="4"/>
  <c r="AE761" i="4"/>
  <c r="AD762" i="4"/>
  <c r="AC763" i="4"/>
  <c r="AB764" i="4"/>
  <c r="AY764" i="4"/>
  <c r="AZ764" i="4"/>
  <c r="BG764" i="4"/>
  <c r="AN753" i="4"/>
  <c r="AM754" i="4"/>
  <c r="AL755" i="4"/>
  <c r="AK756" i="4"/>
  <c r="AJ757" i="4"/>
  <c r="AI758" i="4"/>
  <c r="AH759" i="4"/>
  <c r="AG760" i="4"/>
  <c r="AF761" i="4"/>
  <c r="AE762" i="4"/>
  <c r="AD763" i="4"/>
  <c r="AC764" i="4"/>
  <c r="AB765" i="4"/>
  <c r="AY765" i="4"/>
  <c r="AZ765" i="4"/>
  <c r="BG765" i="4"/>
  <c r="AN754" i="4"/>
  <c r="AM755" i="4"/>
  <c r="AL756" i="4"/>
  <c r="AK757" i="4"/>
  <c r="AJ758" i="4"/>
  <c r="AI759" i="4"/>
  <c r="AH760" i="4"/>
  <c r="AG761" i="4"/>
  <c r="AF762" i="4"/>
  <c r="AE763" i="4"/>
  <c r="AD764" i="4"/>
  <c r="AC765" i="4"/>
  <c r="AB766" i="4"/>
  <c r="AY766" i="4"/>
  <c r="AZ766" i="4"/>
  <c r="BG766" i="4"/>
  <c r="AN755" i="4"/>
  <c r="AM756" i="4"/>
  <c r="AL757" i="4"/>
  <c r="AK758" i="4"/>
  <c r="AJ759" i="4"/>
  <c r="AI760" i="4"/>
  <c r="AH761" i="4"/>
  <c r="AG762" i="4"/>
  <c r="AF763" i="4"/>
  <c r="AE764" i="4"/>
  <c r="AD765" i="4"/>
  <c r="AC766" i="4"/>
  <c r="AB767" i="4"/>
  <c r="AY767" i="4"/>
  <c r="AZ767" i="4"/>
  <c r="BG767" i="4"/>
  <c r="AN756" i="4"/>
  <c r="AM757" i="4"/>
  <c r="AL758" i="4"/>
  <c r="AK759" i="4"/>
  <c r="AJ760" i="4"/>
  <c r="AI761" i="4"/>
  <c r="AH762" i="4"/>
  <c r="AG763" i="4"/>
  <c r="AF764" i="4"/>
  <c r="AE765" i="4"/>
  <c r="AD766" i="4"/>
  <c r="AC767" i="4"/>
  <c r="AB768" i="4"/>
  <c r="AY768" i="4"/>
  <c r="AZ768" i="4"/>
  <c r="BG768" i="4"/>
  <c r="AN757" i="4"/>
  <c r="AM758" i="4"/>
  <c r="AL759" i="4"/>
  <c r="AK760" i="4"/>
  <c r="AJ761" i="4"/>
  <c r="AI762" i="4"/>
  <c r="AH763" i="4"/>
  <c r="AG764" i="4"/>
  <c r="AF765" i="4"/>
  <c r="AE766" i="4"/>
  <c r="AD767" i="4"/>
  <c r="AC768" i="4"/>
  <c r="AB769" i="4"/>
  <c r="AY769" i="4"/>
  <c r="AZ769" i="4"/>
  <c r="BG769" i="4"/>
  <c r="BF399" i="4"/>
  <c r="BO399" i="4"/>
  <c r="BF400" i="4"/>
  <c r="BO400" i="4"/>
  <c r="BF401" i="4"/>
  <c r="BO401" i="4"/>
  <c r="BF402" i="4"/>
  <c r="BO402" i="4"/>
  <c r="BF403" i="4"/>
  <c r="BO403" i="4"/>
  <c r="BF404" i="4"/>
  <c r="BO404" i="4"/>
  <c r="BN399" i="4"/>
  <c r="BN400" i="4"/>
  <c r="BN401" i="4"/>
  <c r="BN402" i="4"/>
  <c r="BN403" i="4"/>
  <c r="BN404" i="4"/>
  <c r="BH405" i="4"/>
  <c r="BK405" i="4"/>
  <c r="BH406" i="4"/>
  <c r="BK406" i="4"/>
  <c r="BH407" i="4"/>
  <c r="BK407" i="4"/>
  <c r="BH408" i="4"/>
  <c r="BK408" i="4"/>
  <c r="BH409" i="4"/>
  <c r="BK409" i="4"/>
  <c r="BH410" i="4"/>
  <c r="BK410" i="4"/>
  <c r="BH411" i="4"/>
  <c r="BK411" i="4"/>
  <c r="BH412" i="4"/>
  <c r="BK412" i="4"/>
  <c r="BH413" i="4"/>
  <c r="BK413" i="4"/>
  <c r="BH414" i="4"/>
  <c r="BK414" i="4"/>
  <c r="BH415" i="4"/>
  <c r="BK415" i="4"/>
  <c r="BH416" i="4"/>
  <c r="BK416" i="4"/>
  <c r="BH417" i="4"/>
  <c r="BK417" i="4"/>
  <c r="BH418" i="4"/>
  <c r="BK418" i="4"/>
  <c r="BH419" i="4"/>
  <c r="BK419" i="4"/>
  <c r="BH420" i="4"/>
  <c r="BK420" i="4"/>
  <c r="BH421" i="4"/>
  <c r="BK421" i="4"/>
  <c r="BH422" i="4"/>
  <c r="BK422" i="4"/>
  <c r="BH423" i="4"/>
  <c r="BK423" i="4"/>
  <c r="BH424" i="4"/>
  <c r="BK424" i="4"/>
  <c r="BH425" i="4"/>
  <c r="BK425" i="4"/>
  <c r="BH426" i="4"/>
  <c r="BK426" i="4"/>
  <c r="BH427" i="4"/>
  <c r="BK427" i="4"/>
  <c r="BH428" i="4"/>
  <c r="BK428" i="4"/>
  <c r="BH429" i="4"/>
  <c r="BK429" i="4"/>
  <c r="BH430" i="4"/>
  <c r="BK430" i="4"/>
  <c r="BH431" i="4"/>
  <c r="BK431" i="4"/>
  <c r="BH432" i="4"/>
  <c r="BK432" i="4"/>
  <c r="BH433" i="4"/>
  <c r="BK433" i="4"/>
  <c r="BH434" i="4"/>
  <c r="BK434" i="4"/>
  <c r="BH435" i="4"/>
  <c r="BK435" i="4"/>
  <c r="BH436" i="4"/>
  <c r="BK436" i="4"/>
  <c r="BH437" i="4"/>
  <c r="BK437" i="4"/>
  <c r="BH438" i="4"/>
  <c r="BK438" i="4"/>
  <c r="BH439" i="4"/>
  <c r="BK439" i="4"/>
  <c r="BH440" i="4"/>
  <c r="BK440" i="4"/>
  <c r="BH441" i="4"/>
  <c r="BK441" i="4"/>
  <c r="BH442" i="4"/>
  <c r="BK442" i="4"/>
  <c r="BH443" i="4"/>
  <c r="BK443" i="4"/>
  <c r="BH444" i="4"/>
  <c r="BK444" i="4"/>
  <c r="BH445" i="4"/>
  <c r="BK445" i="4"/>
  <c r="BH446" i="4"/>
  <c r="BK446" i="4"/>
  <c r="BH447" i="4"/>
  <c r="BK447" i="4"/>
  <c r="BH448" i="4"/>
  <c r="BK448" i="4"/>
  <c r="BH449" i="4"/>
  <c r="BK449" i="4"/>
  <c r="BH450" i="4"/>
  <c r="BK450" i="4"/>
  <c r="BH451" i="4"/>
  <c r="BK451" i="4"/>
  <c r="BH452" i="4"/>
  <c r="BK452" i="4"/>
  <c r="BH453" i="4"/>
  <c r="BK453" i="4"/>
  <c r="BH454" i="4"/>
  <c r="BK454" i="4"/>
  <c r="BH455" i="4"/>
  <c r="BK455" i="4"/>
  <c r="BH456" i="4"/>
  <c r="BK456" i="4"/>
  <c r="BH457" i="4"/>
  <c r="BK457" i="4"/>
  <c r="BH458" i="4"/>
  <c r="BK458" i="4"/>
  <c r="BH459" i="4"/>
  <c r="BK459" i="4"/>
  <c r="BH460" i="4"/>
  <c r="BK460" i="4"/>
  <c r="BH461" i="4"/>
  <c r="BK461" i="4"/>
  <c r="BH462" i="4"/>
  <c r="BK462" i="4"/>
  <c r="BH463" i="4"/>
  <c r="BK463" i="4"/>
  <c r="BH464" i="4"/>
  <c r="BK464" i="4"/>
  <c r="BH465" i="4"/>
  <c r="BK465" i="4"/>
  <c r="BH466" i="4"/>
  <c r="BK466" i="4"/>
  <c r="BH467" i="4"/>
  <c r="BK467" i="4"/>
  <c r="BH468" i="4"/>
  <c r="BK468" i="4"/>
  <c r="BH469" i="4"/>
  <c r="BK469" i="4"/>
  <c r="BH470" i="4"/>
  <c r="BK470" i="4"/>
  <c r="BH471" i="4"/>
  <c r="BK471" i="4"/>
  <c r="BH472" i="4"/>
  <c r="BK472" i="4"/>
  <c r="BH473" i="4"/>
  <c r="BK473" i="4"/>
  <c r="BH474" i="4"/>
  <c r="BK474" i="4"/>
  <c r="BH475" i="4"/>
  <c r="BK475" i="4"/>
  <c r="BH476" i="4"/>
  <c r="BK476" i="4"/>
  <c r="BH477" i="4"/>
  <c r="BK477" i="4"/>
  <c r="BH478" i="4"/>
  <c r="BK478" i="4"/>
  <c r="BH479" i="4"/>
  <c r="BK479" i="4"/>
  <c r="BH480" i="4"/>
  <c r="BK480" i="4"/>
  <c r="BH481" i="4"/>
  <c r="BK481" i="4"/>
  <c r="BH482" i="4"/>
  <c r="BK482" i="4"/>
  <c r="BH483" i="4"/>
  <c r="BK483" i="4"/>
  <c r="BH484" i="4"/>
  <c r="BK484" i="4"/>
  <c r="BH485" i="4"/>
  <c r="BK485" i="4"/>
  <c r="BH486" i="4"/>
  <c r="BK486" i="4"/>
  <c r="BH487" i="4"/>
  <c r="BK487" i="4"/>
  <c r="BH488" i="4"/>
  <c r="BK488" i="4"/>
  <c r="BH489" i="4"/>
  <c r="BK489" i="4"/>
  <c r="BH490" i="4"/>
  <c r="BK490" i="4"/>
  <c r="BH491" i="4"/>
  <c r="BK491" i="4"/>
  <c r="BH492" i="4"/>
  <c r="BK492" i="4"/>
  <c r="BH493" i="4"/>
  <c r="BK493" i="4"/>
  <c r="BH494" i="4"/>
  <c r="BK494" i="4"/>
  <c r="BH495" i="4"/>
  <c r="BK495" i="4"/>
  <c r="BH496" i="4"/>
  <c r="BK496" i="4"/>
  <c r="BH497" i="4"/>
  <c r="BK497" i="4"/>
  <c r="BH498" i="4"/>
  <c r="BK498" i="4"/>
  <c r="BH499" i="4"/>
  <c r="BK499" i="4"/>
  <c r="BH500" i="4"/>
  <c r="BK500" i="4"/>
  <c r="BH501" i="4"/>
  <c r="BK501" i="4"/>
  <c r="BH502" i="4"/>
  <c r="BK502" i="4"/>
  <c r="BH503" i="4"/>
  <c r="BK503" i="4"/>
  <c r="BH504" i="4"/>
  <c r="BK504" i="4"/>
  <c r="BH505" i="4"/>
  <c r="BK505" i="4"/>
  <c r="BH506" i="4"/>
  <c r="BK506" i="4"/>
  <c r="BH507" i="4"/>
  <c r="BK507" i="4"/>
  <c r="BH508" i="4"/>
  <c r="BK508" i="4"/>
  <c r="BH509" i="4"/>
  <c r="BK509" i="4"/>
  <c r="BH510" i="4"/>
  <c r="BK510" i="4"/>
  <c r="BH511" i="4"/>
  <c r="BK511" i="4"/>
  <c r="BH512" i="4"/>
  <c r="BK512" i="4"/>
  <c r="BH513" i="4"/>
  <c r="BK513" i="4"/>
  <c r="BH514" i="4"/>
  <c r="BK514" i="4"/>
  <c r="BH515" i="4"/>
  <c r="BK515" i="4"/>
  <c r="BH516" i="4"/>
  <c r="BK516" i="4"/>
  <c r="BH517" i="4"/>
  <c r="BK517" i="4"/>
  <c r="BH518" i="4"/>
  <c r="BK518" i="4"/>
  <c r="BH519" i="4"/>
  <c r="BK519" i="4"/>
  <c r="BH520" i="4"/>
  <c r="BK520" i="4"/>
  <c r="BH521" i="4"/>
  <c r="BK521" i="4"/>
  <c r="BH522" i="4"/>
  <c r="BK522" i="4"/>
  <c r="BH523" i="4"/>
  <c r="BK523" i="4"/>
  <c r="BH524" i="4"/>
  <c r="BK524" i="4"/>
  <c r="BH525" i="4"/>
  <c r="BK525" i="4"/>
  <c r="BH526" i="4"/>
  <c r="BK526" i="4"/>
  <c r="BH527" i="4"/>
  <c r="BK527" i="4"/>
  <c r="BH528" i="4"/>
  <c r="BK528" i="4"/>
  <c r="BH529" i="4"/>
  <c r="BK529" i="4"/>
  <c r="BH530" i="4"/>
  <c r="BK530" i="4"/>
  <c r="BH531" i="4"/>
  <c r="BK531" i="4"/>
  <c r="BH532" i="4"/>
  <c r="BK532" i="4"/>
  <c r="BH533" i="4"/>
  <c r="BK533" i="4"/>
  <c r="BH534" i="4"/>
  <c r="BK534" i="4"/>
  <c r="BH535" i="4"/>
  <c r="BK535" i="4"/>
  <c r="BH536" i="4"/>
  <c r="BK536" i="4"/>
  <c r="BH537" i="4"/>
  <c r="BK537" i="4"/>
  <c r="BH538" i="4"/>
  <c r="BK538" i="4"/>
  <c r="BH539" i="4"/>
  <c r="BK539" i="4"/>
  <c r="BH540" i="4"/>
  <c r="BK540" i="4"/>
  <c r="BH541" i="4"/>
  <c r="BK541" i="4"/>
  <c r="BH542" i="4"/>
  <c r="BK542" i="4"/>
  <c r="BH543" i="4"/>
  <c r="BK543" i="4"/>
  <c r="BH544" i="4"/>
  <c r="BK544" i="4"/>
  <c r="BH545" i="4"/>
  <c r="BK545" i="4"/>
  <c r="BH546" i="4"/>
  <c r="BK546" i="4"/>
  <c r="BH547" i="4"/>
  <c r="BK547" i="4"/>
  <c r="BH548" i="4"/>
  <c r="BK548" i="4"/>
  <c r="BH549" i="4"/>
  <c r="BK549" i="4"/>
  <c r="BH550" i="4"/>
  <c r="BK550" i="4"/>
  <c r="BH551" i="4"/>
  <c r="BK551" i="4"/>
  <c r="BH552" i="4"/>
  <c r="BK552" i="4"/>
  <c r="BH553" i="4"/>
  <c r="BK553" i="4"/>
  <c r="BH554" i="4"/>
  <c r="BK554" i="4"/>
  <c r="BH555" i="4"/>
  <c r="BK555" i="4"/>
  <c r="BH556" i="4"/>
  <c r="BK556" i="4"/>
  <c r="BH557" i="4"/>
  <c r="BK557" i="4"/>
  <c r="BH558" i="4"/>
  <c r="BK558" i="4"/>
  <c r="BH559" i="4"/>
  <c r="BK559" i="4"/>
  <c r="BH560" i="4"/>
  <c r="BK560" i="4"/>
  <c r="BH561" i="4"/>
  <c r="BK561" i="4"/>
  <c r="BH562" i="4"/>
  <c r="BK562" i="4"/>
  <c r="BH563" i="4"/>
  <c r="BK563" i="4"/>
  <c r="BH564" i="4"/>
  <c r="BK564" i="4"/>
  <c r="BH565" i="4"/>
  <c r="BK565" i="4"/>
  <c r="BH566" i="4"/>
  <c r="BK566" i="4"/>
  <c r="BH567" i="4"/>
  <c r="BK567" i="4"/>
  <c r="BH568" i="4"/>
  <c r="BK568" i="4"/>
  <c r="BH569" i="4"/>
  <c r="BK569" i="4"/>
  <c r="BH570" i="4"/>
  <c r="BK570" i="4"/>
  <c r="BH571" i="4"/>
  <c r="BK571" i="4"/>
  <c r="BH572" i="4"/>
  <c r="BK572" i="4"/>
  <c r="BH573" i="4"/>
  <c r="BK573" i="4"/>
  <c r="BH574" i="4"/>
  <c r="BK574" i="4"/>
  <c r="BH575" i="4"/>
  <c r="BK575" i="4"/>
  <c r="BH576" i="4"/>
  <c r="BK576" i="4"/>
  <c r="BH577" i="4"/>
  <c r="BK577" i="4"/>
  <c r="BH578" i="4"/>
  <c r="BK578" i="4"/>
  <c r="BH579" i="4"/>
  <c r="BK579" i="4"/>
  <c r="BH580" i="4"/>
  <c r="BK580" i="4"/>
  <c r="BH581" i="4"/>
  <c r="BK581" i="4"/>
  <c r="BH582" i="4"/>
  <c r="BK582" i="4"/>
  <c r="BH583" i="4"/>
  <c r="BK583" i="4"/>
  <c r="BH584" i="4"/>
  <c r="BK584" i="4"/>
  <c r="BH585" i="4"/>
  <c r="BK585" i="4"/>
  <c r="BH586" i="4"/>
  <c r="BK586" i="4"/>
  <c r="BH587" i="4"/>
  <c r="BK587" i="4"/>
  <c r="BH588" i="4"/>
  <c r="BK588" i="4"/>
  <c r="BH589" i="4"/>
  <c r="BK589" i="4"/>
  <c r="BH590" i="4"/>
  <c r="BK590" i="4"/>
  <c r="BH591" i="4"/>
  <c r="BK591" i="4"/>
  <c r="BH592" i="4"/>
  <c r="BK592" i="4"/>
  <c r="BH593" i="4"/>
  <c r="BK593" i="4"/>
  <c r="BH594" i="4"/>
  <c r="BK594" i="4"/>
  <c r="BH595" i="4"/>
  <c r="BK595" i="4"/>
  <c r="BH596" i="4"/>
  <c r="BK596" i="4"/>
  <c r="BH597" i="4"/>
  <c r="BK597" i="4"/>
  <c r="BH598" i="4"/>
  <c r="BK598" i="4"/>
  <c r="BH599" i="4"/>
  <c r="BK599" i="4"/>
  <c r="BH600" i="4"/>
  <c r="BK600" i="4"/>
  <c r="BH601" i="4"/>
  <c r="BK601" i="4"/>
  <c r="BH602" i="4"/>
  <c r="BK602" i="4"/>
  <c r="BH603" i="4"/>
  <c r="BK603" i="4"/>
  <c r="BH604" i="4"/>
  <c r="BK604" i="4"/>
  <c r="BH605" i="4"/>
  <c r="BK605" i="4"/>
  <c r="BH606" i="4"/>
  <c r="BK606" i="4"/>
  <c r="BH607" i="4"/>
  <c r="BK607" i="4"/>
  <c r="BH608" i="4"/>
  <c r="BK608" i="4"/>
  <c r="BH609" i="4"/>
  <c r="BK609" i="4"/>
  <c r="BH610" i="4"/>
  <c r="BK610" i="4"/>
  <c r="BH611" i="4"/>
  <c r="BK611" i="4"/>
  <c r="BH612" i="4"/>
  <c r="BK612" i="4"/>
  <c r="BH613" i="4"/>
  <c r="BK613" i="4"/>
  <c r="BH614" i="4"/>
  <c r="BK614" i="4"/>
  <c r="BH615" i="4"/>
  <c r="BK615" i="4"/>
  <c r="BH616" i="4"/>
  <c r="BK616" i="4"/>
  <c r="BH617" i="4"/>
  <c r="BK617" i="4"/>
  <c r="BH618" i="4"/>
  <c r="BK618" i="4"/>
  <c r="BH619" i="4"/>
  <c r="BK619" i="4"/>
  <c r="BH620" i="4"/>
  <c r="BK620" i="4"/>
  <c r="BH621" i="4"/>
  <c r="BK621" i="4"/>
  <c r="BH622" i="4"/>
  <c r="BK622" i="4"/>
  <c r="BH623" i="4"/>
  <c r="BK623" i="4"/>
  <c r="BH624" i="4"/>
  <c r="BK624" i="4"/>
  <c r="BH625" i="4"/>
  <c r="BK625" i="4"/>
  <c r="BH626" i="4"/>
  <c r="BK626" i="4"/>
  <c r="BH627" i="4"/>
  <c r="BK627" i="4"/>
  <c r="BH628" i="4"/>
  <c r="BK628" i="4"/>
  <c r="BH629" i="4"/>
  <c r="BK629" i="4"/>
  <c r="BH630" i="4"/>
  <c r="BK630" i="4"/>
  <c r="BH631" i="4"/>
  <c r="BK631" i="4"/>
  <c r="BH632" i="4"/>
  <c r="BK632" i="4"/>
  <c r="BH633" i="4"/>
  <c r="BK633" i="4"/>
  <c r="BH634" i="4"/>
  <c r="BK634" i="4"/>
  <c r="BH635" i="4"/>
  <c r="BK635" i="4"/>
  <c r="BH636" i="4"/>
  <c r="BK636" i="4"/>
  <c r="BH637" i="4"/>
  <c r="BK637" i="4"/>
  <c r="BH638" i="4"/>
  <c r="BK638" i="4"/>
  <c r="BH639" i="4"/>
  <c r="BK639" i="4"/>
  <c r="BH640" i="4"/>
  <c r="BK640" i="4"/>
  <c r="BH641" i="4"/>
  <c r="BK641" i="4"/>
  <c r="BH642" i="4"/>
  <c r="BK642" i="4"/>
  <c r="BH643" i="4"/>
  <c r="BK643" i="4"/>
  <c r="BH644" i="4"/>
  <c r="BK644" i="4"/>
  <c r="BH645" i="4"/>
  <c r="BK645" i="4"/>
  <c r="BH646" i="4"/>
  <c r="BK646" i="4"/>
  <c r="BH647" i="4"/>
  <c r="BK647" i="4"/>
  <c r="BH648" i="4"/>
  <c r="BK648" i="4"/>
  <c r="BH649" i="4"/>
  <c r="BK649" i="4"/>
  <c r="BH650" i="4"/>
  <c r="BK650" i="4"/>
  <c r="BH651" i="4"/>
  <c r="BK651" i="4"/>
  <c r="BH652" i="4"/>
  <c r="BK652" i="4"/>
  <c r="BH653" i="4"/>
  <c r="BK653" i="4"/>
  <c r="BH654" i="4"/>
  <c r="BK654" i="4"/>
  <c r="BH655" i="4"/>
  <c r="BK655" i="4"/>
  <c r="BH656" i="4"/>
  <c r="BK656" i="4"/>
  <c r="BH657" i="4"/>
  <c r="BK657" i="4"/>
  <c r="BH658" i="4"/>
  <c r="BK658" i="4"/>
  <c r="BH659" i="4"/>
  <c r="BK659" i="4"/>
  <c r="BH660" i="4"/>
  <c r="BK660" i="4"/>
  <c r="BH661" i="4"/>
  <c r="BK661" i="4"/>
  <c r="BH662" i="4"/>
  <c r="BK662" i="4"/>
  <c r="BH663" i="4"/>
  <c r="BK663" i="4"/>
  <c r="BH664" i="4"/>
  <c r="BK664" i="4"/>
  <c r="BH665" i="4"/>
  <c r="BK665" i="4"/>
  <c r="BH666" i="4"/>
  <c r="BK666" i="4"/>
  <c r="BH667" i="4"/>
  <c r="BK667" i="4"/>
  <c r="BH668" i="4"/>
  <c r="BK668" i="4"/>
  <c r="BH669" i="4"/>
  <c r="BK669" i="4"/>
  <c r="BH670" i="4"/>
  <c r="BK670" i="4"/>
  <c r="BH671" i="4"/>
  <c r="BK671" i="4"/>
  <c r="BH672" i="4"/>
  <c r="BK672" i="4"/>
  <c r="BH673" i="4"/>
  <c r="BK673" i="4"/>
  <c r="BH674" i="4"/>
  <c r="BK674" i="4"/>
  <c r="BH675" i="4"/>
  <c r="BK675" i="4"/>
  <c r="BH676" i="4"/>
  <c r="BK676" i="4"/>
  <c r="BH677" i="4"/>
  <c r="BK677" i="4"/>
  <c r="BH678" i="4"/>
  <c r="BK678" i="4"/>
  <c r="BH679" i="4"/>
  <c r="BK679" i="4"/>
  <c r="BH680" i="4"/>
  <c r="BK680" i="4"/>
  <c r="BH681" i="4"/>
  <c r="BK681" i="4"/>
  <c r="BH682" i="4"/>
  <c r="BK682" i="4"/>
  <c r="BH683" i="4"/>
  <c r="BK683" i="4"/>
  <c r="BH684" i="4"/>
  <c r="BK684" i="4"/>
  <c r="BH685" i="4"/>
  <c r="BK685" i="4"/>
  <c r="BH686" i="4"/>
  <c r="BK686" i="4"/>
  <c r="BH687" i="4"/>
  <c r="BK687" i="4"/>
  <c r="BH688" i="4"/>
  <c r="BK688" i="4"/>
  <c r="BH689" i="4"/>
  <c r="BK689" i="4"/>
  <c r="BH690" i="4"/>
  <c r="BK690" i="4"/>
  <c r="BH691" i="4"/>
  <c r="BK691" i="4"/>
  <c r="BH692" i="4"/>
  <c r="BK692" i="4"/>
  <c r="BH693" i="4"/>
  <c r="BK693" i="4"/>
  <c r="BH694" i="4"/>
  <c r="BK694" i="4"/>
  <c r="BH695" i="4"/>
  <c r="BK695" i="4"/>
  <c r="BH696" i="4"/>
  <c r="BK696" i="4"/>
  <c r="BH697" i="4"/>
  <c r="BK697" i="4"/>
  <c r="BH698" i="4"/>
  <c r="BK698" i="4"/>
  <c r="BH699" i="4"/>
  <c r="BK699" i="4"/>
  <c r="BH700" i="4"/>
  <c r="BK700" i="4"/>
  <c r="BH701" i="4"/>
  <c r="BK701" i="4"/>
  <c r="BH702" i="4"/>
  <c r="BK702" i="4"/>
  <c r="BH703" i="4"/>
  <c r="BK703" i="4"/>
  <c r="BH704" i="4"/>
  <c r="BK704" i="4"/>
  <c r="BH705" i="4"/>
  <c r="BK705" i="4"/>
  <c r="BH706" i="4"/>
  <c r="BK706" i="4"/>
  <c r="BH707" i="4"/>
  <c r="BK707" i="4"/>
  <c r="BH708" i="4"/>
  <c r="BK708" i="4"/>
  <c r="BH709" i="4"/>
  <c r="BK709" i="4"/>
  <c r="BH710" i="4"/>
  <c r="BK710" i="4"/>
  <c r="BH711" i="4"/>
  <c r="BK711" i="4"/>
  <c r="BH712" i="4"/>
  <c r="BK712" i="4"/>
  <c r="BH713" i="4"/>
  <c r="BK713" i="4"/>
  <c r="BH714" i="4"/>
  <c r="BK714" i="4"/>
  <c r="BH715" i="4"/>
  <c r="BK715" i="4"/>
  <c r="BH716" i="4"/>
  <c r="BK716" i="4"/>
  <c r="BH717" i="4"/>
  <c r="BK717" i="4"/>
  <c r="BH718" i="4"/>
  <c r="BK718" i="4"/>
  <c r="BH719" i="4"/>
  <c r="BK719" i="4"/>
  <c r="BH720" i="4"/>
  <c r="BK720" i="4"/>
  <c r="BH721" i="4"/>
  <c r="BK721" i="4"/>
  <c r="BH722" i="4"/>
  <c r="BK722" i="4"/>
  <c r="BH723" i="4"/>
  <c r="BK723" i="4"/>
  <c r="BH724" i="4"/>
  <c r="BK724" i="4"/>
  <c r="BH725" i="4"/>
  <c r="BK725" i="4"/>
  <c r="BH726" i="4"/>
  <c r="BK726" i="4"/>
  <c r="BH727" i="4"/>
  <c r="BK727" i="4"/>
  <c r="BH728" i="4"/>
  <c r="BK728" i="4"/>
  <c r="BH729" i="4"/>
  <c r="BK729" i="4"/>
  <c r="BH730" i="4"/>
  <c r="BK730" i="4"/>
  <c r="BH731" i="4"/>
  <c r="BK731" i="4"/>
  <c r="BH732" i="4"/>
  <c r="BK732" i="4"/>
  <c r="BH733" i="4"/>
  <c r="BK733" i="4"/>
  <c r="BH734" i="4"/>
  <c r="BK734" i="4"/>
  <c r="BH735" i="4"/>
  <c r="BK735" i="4"/>
  <c r="BH736" i="4"/>
  <c r="BK736" i="4"/>
  <c r="BH737" i="4"/>
  <c r="BK737" i="4"/>
  <c r="BH738" i="4"/>
  <c r="BK738" i="4"/>
  <c r="BH739" i="4"/>
  <c r="BK739" i="4"/>
  <c r="BH740" i="4"/>
  <c r="BK740" i="4"/>
  <c r="BH741" i="4"/>
  <c r="BK741" i="4"/>
  <c r="BH742" i="4"/>
  <c r="BK742" i="4"/>
  <c r="BH743" i="4"/>
  <c r="BK743" i="4"/>
  <c r="BH744" i="4"/>
  <c r="BK744" i="4"/>
  <c r="BH745" i="4"/>
  <c r="BK745" i="4"/>
  <c r="BH746" i="4"/>
  <c r="BK746" i="4"/>
  <c r="BH747" i="4"/>
  <c r="BK747" i="4"/>
  <c r="BH748" i="4"/>
  <c r="BK748" i="4"/>
  <c r="BH749" i="4"/>
  <c r="BK749" i="4"/>
  <c r="BH750" i="4"/>
  <c r="BK750" i="4"/>
  <c r="BH751" i="4"/>
  <c r="BK751" i="4"/>
  <c r="BH752" i="4"/>
  <c r="BK752" i="4"/>
  <c r="BH753" i="4"/>
  <c r="BK753" i="4"/>
  <c r="BH754" i="4"/>
  <c r="BK754" i="4"/>
  <c r="BH755" i="4"/>
  <c r="BK755" i="4"/>
  <c r="BH756" i="4"/>
  <c r="BK756" i="4"/>
  <c r="BH757" i="4"/>
  <c r="BK757" i="4"/>
  <c r="BH758" i="4"/>
  <c r="BK758" i="4"/>
  <c r="BH759" i="4"/>
  <c r="BK759" i="4"/>
  <c r="BH760" i="4"/>
  <c r="BK760" i="4"/>
  <c r="BH761" i="4"/>
  <c r="BK761" i="4"/>
  <c r="BH762" i="4"/>
  <c r="BK762" i="4"/>
  <c r="BH763" i="4"/>
  <c r="BK763" i="4"/>
  <c r="BH764" i="4"/>
  <c r="BK764" i="4"/>
  <c r="BH765" i="4"/>
  <c r="BK765" i="4"/>
  <c r="BH766" i="4"/>
  <c r="BK766" i="4"/>
  <c r="BH767" i="4"/>
  <c r="BK767" i="4"/>
  <c r="BH768" i="4"/>
  <c r="BK768" i="4"/>
  <c r="BH769" i="4"/>
  <c r="BK769" i="4"/>
  <c r="BM399" i="4"/>
  <c r="BM400" i="4"/>
  <c r="BM401" i="4"/>
  <c r="BM402" i="4"/>
  <c r="BM403" i="4"/>
  <c r="BM404" i="4"/>
  <c r="BJ405" i="4"/>
  <c r="BJ406" i="4"/>
  <c r="BJ407" i="4"/>
  <c r="BJ408" i="4"/>
  <c r="BJ409" i="4"/>
  <c r="BJ410" i="4"/>
  <c r="BJ411" i="4"/>
  <c r="BJ412" i="4"/>
  <c r="BJ413" i="4"/>
  <c r="BJ414" i="4"/>
  <c r="BJ415" i="4"/>
  <c r="BJ416" i="4"/>
  <c r="BJ417" i="4"/>
  <c r="BJ418" i="4"/>
  <c r="BJ419" i="4"/>
  <c r="BJ420" i="4"/>
  <c r="BJ421" i="4"/>
  <c r="BJ422" i="4"/>
  <c r="BJ423" i="4"/>
  <c r="BJ424" i="4"/>
  <c r="BJ425" i="4"/>
  <c r="BJ426" i="4"/>
  <c r="BJ427" i="4"/>
  <c r="BJ428" i="4"/>
  <c r="BJ429" i="4"/>
  <c r="BJ430" i="4"/>
  <c r="BJ431" i="4"/>
  <c r="BJ432" i="4"/>
  <c r="BJ433" i="4"/>
  <c r="BJ434" i="4"/>
  <c r="BJ435" i="4"/>
  <c r="BJ436" i="4"/>
  <c r="BJ437" i="4"/>
  <c r="BJ438" i="4"/>
  <c r="BJ439" i="4"/>
  <c r="BJ440" i="4"/>
  <c r="BJ441" i="4"/>
  <c r="BJ442" i="4"/>
  <c r="BJ443" i="4"/>
  <c r="BJ444" i="4"/>
  <c r="BJ445" i="4"/>
  <c r="BJ446" i="4"/>
  <c r="BJ447" i="4"/>
  <c r="BJ448" i="4"/>
  <c r="BJ449" i="4"/>
  <c r="BJ450" i="4"/>
  <c r="BJ451" i="4"/>
  <c r="BJ452" i="4"/>
  <c r="BJ453" i="4"/>
  <c r="BJ454" i="4"/>
  <c r="BJ455" i="4"/>
  <c r="BJ456" i="4"/>
  <c r="BJ457" i="4"/>
  <c r="BJ458" i="4"/>
  <c r="BJ459" i="4"/>
  <c r="BJ460" i="4"/>
  <c r="BJ461" i="4"/>
  <c r="BJ462" i="4"/>
  <c r="BJ463" i="4"/>
  <c r="BJ464" i="4"/>
  <c r="BJ465" i="4"/>
  <c r="BJ466" i="4"/>
  <c r="BJ467" i="4"/>
  <c r="BJ468" i="4"/>
  <c r="BJ469" i="4"/>
  <c r="BJ470" i="4"/>
  <c r="BJ471" i="4"/>
  <c r="BJ472" i="4"/>
  <c r="BJ473" i="4"/>
  <c r="BJ474" i="4"/>
  <c r="BJ475" i="4"/>
  <c r="BJ476" i="4"/>
  <c r="BJ477" i="4"/>
  <c r="BJ478" i="4"/>
  <c r="BJ479" i="4"/>
  <c r="BJ480" i="4"/>
  <c r="BJ481" i="4"/>
  <c r="BJ482" i="4"/>
  <c r="BJ483" i="4"/>
  <c r="BJ484" i="4"/>
  <c r="BJ485" i="4"/>
  <c r="BJ486" i="4"/>
  <c r="BJ487" i="4"/>
  <c r="BJ488" i="4"/>
  <c r="BJ489" i="4"/>
  <c r="BJ490" i="4"/>
  <c r="BJ491" i="4"/>
  <c r="BJ492" i="4"/>
  <c r="BJ493" i="4"/>
  <c r="BJ494" i="4"/>
  <c r="BJ495" i="4"/>
  <c r="BJ496" i="4"/>
  <c r="BJ497" i="4"/>
  <c r="BJ498" i="4"/>
  <c r="BJ499" i="4"/>
  <c r="BJ500" i="4"/>
  <c r="BJ501" i="4"/>
  <c r="BJ502" i="4"/>
  <c r="BJ503" i="4"/>
  <c r="BJ504" i="4"/>
  <c r="BJ505" i="4"/>
  <c r="BJ506" i="4"/>
  <c r="BJ507" i="4"/>
  <c r="BJ508" i="4"/>
  <c r="BJ509" i="4"/>
  <c r="BJ510" i="4"/>
  <c r="BJ511" i="4"/>
  <c r="BJ512" i="4"/>
  <c r="BJ513" i="4"/>
  <c r="BJ514" i="4"/>
  <c r="BJ515" i="4"/>
  <c r="BJ516" i="4"/>
  <c r="BJ517" i="4"/>
  <c r="BJ518" i="4"/>
  <c r="BJ519" i="4"/>
  <c r="BJ520" i="4"/>
  <c r="BJ521" i="4"/>
  <c r="BJ522" i="4"/>
  <c r="BJ523" i="4"/>
  <c r="BJ524" i="4"/>
  <c r="BJ525" i="4"/>
  <c r="BJ526" i="4"/>
  <c r="BJ527" i="4"/>
  <c r="BJ528" i="4"/>
  <c r="BJ529" i="4"/>
  <c r="BJ530" i="4"/>
  <c r="BJ531" i="4"/>
  <c r="BJ532" i="4"/>
  <c r="BJ533" i="4"/>
  <c r="BJ534" i="4"/>
  <c r="BJ535" i="4"/>
  <c r="BJ536" i="4"/>
  <c r="BJ537" i="4"/>
  <c r="BJ538" i="4"/>
  <c r="BJ539" i="4"/>
  <c r="BJ540" i="4"/>
  <c r="BJ541" i="4"/>
  <c r="BJ542" i="4"/>
  <c r="BJ543" i="4"/>
  <c r="BJ544" i="4"/>
  <c r="BJ545" i="4"/>
  <c r="BJ546" i="4"/>
  <c r="BJ547" i="4"/>
  <c r="BJ548" i="4"/>
  <c r="BJ549" i="4"/>
  <c r="BJ550" i="4"/>
  <c r="BJ551" i="4"/>
  <c r="BJ552" i="4"/>
  <c r="BJ553" i="4"/>
  <c r="BJ554" i="4"/>
  <c r="BJ555" i="4"/>
  <c r="BJ556" i="4"/>
  <c r="BJ557" i="4"/>
  <c r="BJ558" i="4"/>
  <c r="BJ559" i="4"/>
  <c r="BJ560" i="4"/>
  <c r="BJ561" i="4"/>
  <c r="BJ562" i="4"/>
  <c r="BJ563" i="4"/>
  <c r="BJ564" i="4"/>
  <c r="BJ565" i="4"/>
  <c r="BJ566" i="4"/>
  <c r="BJ567" i="4"/>
  <c r="BJ568" i="4"/>
  <c r="BJ569" i="4"/>
  <c r="BJ570" i="4"/>
  <c r="BJ571" i="4"/>
  <c r="BJ572" i="4"/>
  <c r="BJ573" i="4"/>
  <c r="BJ574" i="4"/>
  <c r="BJ575" i="4"/>
  <c r="BJ576" i="4"/>
  <c r="BJ577" i="4"/>
  <c r="BJ578" i="4"/>
  <c r="BJ579" i="4"/>
  <c r="BJ580" i="4"/>
  <c r="BJ581" i="4"/>
  <c r="BJ582" i="4"/>
  <c r="BJ583" i="4"/>
  <c r="BJ584" i="4"/>
  <c r="BJ585" i="4"/>
  <c r="BJ586" i="4"/>
  <c r="BJ587" i="4"/>
  <c r="BJ588" i="4"/>
  <c r="BJ589" i="4"/>
  <c r="BJ590" i="4"/>
  <c r="BJ591" i="4"/>
  <c r="BJ592" i="4"/>
  <c r="BJ593" i="4"/>
  <c r="BJ594" i="4"/>
  <c r="BJ595" i="4"/>
  <c r="BJ596" i="4"/>
  <c r="BJ597" i="4"/>
  <c r="BJ598" i="4"/>
  <c r="BJ599" i="4"/>
  <c r="BJ600" i="4"/>
  <c r="BJ601" i="4"/>
  <c r="BJ602" i="4"/>
  <c r="BJ603" i="4"/>
  <c r="BJ604" i="4"/>
  <c r="BJ605" i="4"/>
  <c r="BJ606" i="4"/>
  <c r="BJ607" i="4"/>
  <c r="BJ608" i="4"/>
  <c r="BJ609" i="4"/>
  <c r="BJ610" i="4"/>
  <c r="BJ611" i="4"/>
  <c r="BJ612" i="4"/>
  <c r="BJ613" i="4"/>
  <c r="BJ614" i="4"/>
  <c r="BJ615" i="4"/>
  <c r="BJ616" i="4"/>
  <c r="BJ617" i="4"/>
  <c r="BJ618" i="4"/>
  <c r="BJ619" i="4"/>
  <c r="BJ620" i="4"/>
  <c r="BJ621" i="4"/>
  <c r="BJ622" i="4"/>
  <c r="BJ623" i="4"/>
  <c r="BJ624" i="4"/>
  <c r="BJ625" i="4"/>
  <c r="BJ626" i="4"/>
  <c r="BJ627" i="4"/>
  <c r="BJ628" i="4"/>
  <c r="BJ629" i="4"/>
  <c r="BJ630" i="4"/>
  <c r="BJ631" i="4"/>
  <c r="BJ632" i="4"/>
  <c r="BJ633" i="4"/>
  <c r="BJ634" i="4"/>
  <c r="BJ635" i="4"/>
  <c r="BJ636" i="4"/>
  <c r="BJ637" i="4"/>
  <c r="BJ638" i="4"/>
  <c r="BJ639" i="4"/>
  <c r="BJ640" i="4"/>
  <c r="BJ641" i="4"/>
  <c r="BJ642" i="4"/>
  <c r="BJ643" i="4"/>
  <c r="BJ644" i="4"/>
  <c r="BJ645" i="4"/>
  <c r="BJ646" i="4"/>
  <c r="BJ647" i="4"/>
  <c r="BJ648" i="4"/>
  <c r="BJ649" i="4"/>
  <c r="BJ650" i="4"/>
  <c r="BJ651" i="4"/>
  <c r="BJ652" i="4"/>
  <c r="BJ653" i="4"/>
  <c r="BJ654" i="4"/>
  <c r="BJ655" i="4"/>
  <c r="BJ656" i="4"/>
  <c r="BJ657" i="4"/>
  <c r="BJ658" i="4"/>
  <c r="BJ659" i="4"/>
  <c r="BJ660" i="4"/>
  <c r="BJ661" i="4"/>
  <c r="BJ662" i="4"/>
  <c r="BJ663" i="4"/>
  <c r="BJ664" i="4"/>
  <c r="BJ665" i="4"/>
  <c r="BJ666" i="4"/>
  <c r="BJ667" i="4"/>
  <c r="BJ668" i="4"/>
  <c r="BJ669" i="4"/>
  <c r="BJ670" i="4"/>
  <c r="BJ671" i="4"/>
  <c r="BJ672" i="4"/>
  <c r="BJ673" i="4"/>
  <c r="BJ674" i="4"/>
  <c r="BJ675" i="4"/>
  <c r="BJ676" i="4"/>
  <c r="BJ677" i="4"/>
  <c r="BJ678" i="4"/>
  <c r="BJ679" i="4"/>
  <c r="BJ680" i="4"/>
  <c r="BJ681" i="4"/>
  <c r="BJ682" i="4"/>
  <c r="BJ683" i="4"/>
  <c r="BJ684" i="4"/>
  <c r="BJ685" i="4"/>
  <c r="BJ686" i="4"/>
  <c r="BJ687" i="4"/>
  <c r="BJ688" i="4"/>
  <c r="BJ689" i="4"/>
  <c r="BJ690" i="4"/>
  <c r="BJ691" i="4"/>
  <c r="BJ692" i="4"/>
  <c r="BJ693" i="4"/>
  <c r="BJ694" i="4"/>
  <c r="BJ695" i="4"/>
  <c r="BJ696" i="4"/>
  <c r="BJ697" i="4"/>
  <c r="BJ698" i="4"/>
  <c r="BJ699" i="4"/>
  <c r="BJ700" i="4"/>
  <c r="BJ701" i="4"/>
  <c r="BJ702" i="4"/>
  <c r="BJ703" i="4"/>
  <c r="BJ704" i="4"/>
  <c r="BJ705" i="4"/>
  <c r="BJ706" i="4"/>
  <c r="BJ707" i="4"/>
  <c r="BJ708" i="4"/>
  <c r="BJ709" i="4"/>
  <c r="BJ710" i="4"/>
  <c r="BJ711" i="4"/>
  <c r="BJ712" i="4"/>
  <c r="BJ713" i="4"/>
  <c r="BJ714" i="4"/>
  <c r="BJ715" i="4"/>
  <c r="BJ716" i="4"/>
  <c r="BJ717" i="4"/>
  <c r="BJ718" i="4"/>
  <c r="BJ719" i="4"/>
  <c r="BJ720" i="4"/>
  <c r="BJ721" i="4"/>
  <c r="BJ722" i="4"/>
  <c r="BJ723" i="4"/>
  <c r="BJ724" i="4"/>
  <c r="BJ725" i="4"/>
  <c r="BJ726" i="4"/>
  <c r="BJ727" i="4"/>
  <c r="BJ728" i="4"/>
  <c r="BJ729" i="4"/>
  <c r="BJ730" i="4"/>
  <c r="BJ731" i="4"/>
  <c r="BJ732" i="4"/>
  <c r="BJ733" i="4"/>
  <c r="BJ734" i="4"/>
  <c r="BJ735" i="4"/>
  <c r="BJ736" i="4"/>
  <c r="BJ737" i="4"/>
  <c r="BJ738" i="4"/>
  <c r="BJ739" i="4"/>
  <c r="BJ740" i="4"/>
  <c r="BJ741" i="4"/>
  <c r="BJ742" i="4"/>
  <c r="BJ743" i="4"/>
  <c r="BJ744" i="4"/>
  <c r="BJ745" i="4"/>
  <c r="BJ746" i="4"/>
  <c r="BJ747" i="4"/>
  <c r="BJ748" i="4"/>
  <c r="BJ749" i="4"/>
  <c r="BJ750" i="4"/>
  <c r="BJ751" i="4"/>
  <c r="BJ752" i="4"/>
  <c r="BJ753" i="4"/>
  <c r="BJ754" i="4"/>
  <c r="BJ755" i="4"/>
  <c r="BJ756" i="4"/>
  <c r="BJ757" i="4"/>
  <c r="BJ758" i="4"/>
  <c r="BJ759" i="4"/>
  <c r="BJ760" i="4"/>
  <c r="BJ761" i="4"/>
  <c r="BJ762" i="4"/>
  <c r="BJ763" i="4"/>
  <c r="BJ764" i="4"/>
  <c r="BJ765" i="4"/>
  <c r="BJ766" i="4"/>
  <c r="BJ767" i="4"/>
  <c r="BJ768" i="4"/>
  <c r="BJ769" i="4"/>
  <c r="E26" i="4"/>
  <c r="E25" i="4"/>
  <c r="E23" i="4"/>
  <c r="E22" i="4"/>
  <c r="R41" i="4"/>
  <c r="AV41" i="4"/>
  <c r="AW41" i="4"/>
  <c r="AX41" i="4"/>
  <c r="P42" i="4"/>
  <c r="S41" i="4"/>
  <c r="R42" i="4"/>
  <c r="Q42" i="4"/>
  <c r="AV42" i="4"/>
  <c r="AW42" i="4"/>
  <c r="AX42" i="4"/>
  <c r="P43" i="4"/>
  <c r="T41" i="4"/>
  <c r="S42" i="4"/>
  <c r="R43" i="4"/>
  <c r="Q43" i="4"/>
  <c r="AV43" i="4"/>
  <c r="AW43" i="4"/>
  <c r="AX43" i="4"/>
  <c r="P44" i="4"/>
  <c r="U41" i="4"/>
  <c r="T42" i="4"/>
  <c r="S43" i="4"/>
  <c r="R44" i="4"/>
  <c r="Q44" i="4"/>
  <c r="AV44" i="4"/>
  <c r="AW44" i="4"/>
  <c r="AX44" i="4"/>
  <c r="P45" i="4"/>
  <c r="V41" i="4"/>
  <c r="U42" i="4"/>
  <c r="T43" i="4"/>
  <c r="S44" i="4"/>
  <c r="R45" i="4"/>
  <c r="Q45" i="4"/>
  <c r="AV45" i="4"/>
  <c r="AW45" i="4"/>
  <c r="AX45" i="4"/>
  <c r="P46" i="4"/>
  <c r="W41" i="4"/>
  <c r="V42" i="4"/>
  <c r="U43" i="4"/>
  <c r="T44" i="4"/>
  <c r="S45" i="4"/>
  <c r="R46" i="4"/>
  <c r="Q46" i="4"/>
  <c r="AV46" i="4"/>
  <c r="AW46" i="4"/>
  <c r="AX46" i="4"/>
  <c r="P47" i="4"/>
  <c r="X41" i="4"/>
  <c r="W42" i="4"/>
  <c r="V43" i="4"/>
  <c r="U44" i="4"/>
  <c r="T45" i="4"/>
  <c r="S46" i="4"/>
  <c r="R47" i="4"/>
  <c r="Q47" i="4"/>
  <c r="AV47" i="4"/>
  <c r="AW47" i="4"/>
  <c r="AX47" i="4"/>
  <c r="P48" i="4"/>
  <c r="Y41" i="4"/>
  <c r="X42" i="4"/>
  <c r="W43" i="4"/>
  <c r="V44" i="4"/>
  <c r="U45" i="4"/>
  <c r="T46" i="4"/>
  <c r="S47" i="4"/>
  <c r="R48" i="4"/>
  <c r="Q48" i="4"/>
  <c r="AV48" i="4"/>
  <c r="AW48" i="4"/>
  <c r="AX48" i="4"/>
  <c r="P49" i="4"/>
  <c r="Z41" i="4"/>
  <c r="Y42" i="4"/>
  <c r="X43" i="4"/>
  <c r="W44" i="4"/>
  <c r="V45" i="4"/>
  <c r="U46" i="4"/>
  <c r="T47" i="4"/>
  <c r="S48" i="4"/>
  <c r="R49" i="4"/>
  <c r="Q49" i="4"/>
  <c r="AV49" i="4"/>
  <c r="AW49" i="4"/>
  <c r="AX49" i="4"/>
  <c r="P50" i="4"/>
  <c r="Z42" i="4"/>
  <c r="Y43" i="4"/>
  <c r="X44" i="4"/>
  <c r="W45" i="4"/>
  <c r="V46" i="4"/>
  <c r="U47" i="4"/>
  <c r="T48" i="4"/>
  <c r="S49" i="4"/>
  <c r="R50" i="4"/>
  <c r="Q50" i="4"/>
  <c r="AV50" i="4"/>
  <c r="AW50" i="4"/>
  <c r="AX50" i="4"/>
  <c r="P51" i="4"/>
  <c r="Z43" i="4"/>
  <c r="Y44" i="4"/>
  <c r="X45" i="4"/>
  <c r="W46" i="4"/>
  <c r="V47" i="4"/>
  <c r="U48" i="4"/>
  <c r="T49" i="4"/>
  <c r="S50" i="4"/>
  <c r="R51" i="4"/>
  <c r="Q51" i="4"/>
  <c r="AV51" i="4"/>
  <c r="AW51" i="4"/>
  <c r="AX51" i="4"/>
  <c r="P52" i="4"/>
  <c r="Z44" i="4"/>
  <c r="Y45" i="4"/>
  <c r="X46" i="4"/>
  <c r="W47" i="4"/>
  <c r="V48" i="4"/>
  <c r="U49" i="4"/>
  <c r="T50" i="4"/>
  <c r="S51" i="4"/>
  <c r="R52" i="4"/>
  <c r="Q52" i="4"/>
  <c r="AV52" i="4"/>
  <c r="AW52" i="4"/>
  <c r="AX52" i="4"/>
  <c r="P53" i="4"/>
  <c r="Z45" i="4"/>
  <c r="Y46" i="4"/>
  <c r="X47" i="4"/>
  <c r="W48" i="4"/>
  <c r="V49" i="4"/>
  <c r="U50" i="4"/>
  <c r="T51" i="4"/>
  <c r="S52" i="4"/>
  <c r="R53" i="4"/>
  <c r="Q53" i="4"/>
  <c r="AV53" i="4"/>
  <c r="AW53" i="4"/>
  <c r="AX53" i="4"/>
  <c r="P54" i="4"/>
  <c r="Z46" i="4"/>
  <c r="Y47" i="4"/>
  <c r="X48" i="4"/>
  <c r="W49" i="4"/>
  <c r="V50" i="4"/>
  <c r="U51" i="4"/>
  <c r="T52" i="4"/>
  <c r="S53" i="4"/>
  <c r="R54" i="4"/>
  <c r="Q54" i="4"/>
  <c r="AV54" i="4"/>
  <c r="AW54" i="4"/>
  <c r="AX54" i="4"/>
  <c r="P55" i="4"/>
  <c r="Z47" i="4"/>
  <c r="Y48" i="4"/>
  <c r="X49" i="4"/>
  <c r="W50" i="4"/>
  <c r="V51" i="4"/>
  <c r="U52" i="4"/>
  <c r="T53" i="4"/>
  <c r="S54" i="4"/>
  <c r="R55" i="4"/>
  <c r="Q55" i="4"/>
  <c r="AV55" i="4"/>
  <c r="AW55" i="4"/>
  <c r="AX55" i="4"/>
  <c r="P56" i="4"/>
  <c r="Z48" i="4"/>
  <c r="Y49" i="4"/>
  <c r="X50" i="4"/>
  <c r="W51" i="4"/>
  <c r="V52" i="4"/>
  <c r="U53" i="4"/>
  <c r="T54" i="4"/>
  <c r="S55" i="4"/>
  <c r="R56" i="4"/>
  <c r="Q56" i="4"/>
  <c r="AV56" i="4"/>
  <c r="AW56" i="4"/>
  <c r="AX56" i="4"/>
  <c r="P57" i="4"/>
  <c r="Z49" i="4"/>
  <c r="Y50" i="4"/>
  <c r="X51" i="4"/>
  <c r="W52" i="4"/>
  <c r="V53" i="4"/>
  <c r="U54" i="4"/>
  <c r="T55" i="4"/>
  <c r="S56" i="4"/>
  <c r="R57" i="4"/>
  <c r="Q57" i="4"/>
  <c r="AV57" i="4"/>
  <c r="AW57" i="4"/>
  <c r="AX57" i="4"/>
  <c r="P58" i="4"/>
  <c r="Z50" i="4"/>
  <c r="Y51" i="4"/>
  <c r="X52" i="4"/>
  <c r="W53" i="4"/>
  <c r="V54" i="4"/>
  <c r="U55" i="4"/>
  <c r="T56" i="4"/>
  <c r="S57" i="4"/>
  <c r="R58" i="4"/>
  <c r="Q58" i="4"/>
  <c r="AV58" i="4"/>
  <c r="AW58" i="4"/>
  <c r="AX58" i="4"/>
  <c r="P59" i="4"/>
  <c r="Z51" i="4"/>
  <c r="Y52" i="4"/>
  <c r="X53" i="4"/>
  <c r="W54" i="4"/>
  <c r="V55" i="4"/>
  <c r="U56" i="4"/>
  <c r="T57" i="4"/>
  <c r="S58" i="4"/>
  <c r="R59" i="4"/>
  <c r="Q59" i="4"/>
  <c r="AV59" i="4"/>
  <c r="AW59" i="4"/>
  <c r="AX59" i="4"/>
  <c r="P60" i="4"/>
  <c r="Z52" i="4"/>
  <c r="Y53" i="4"/>
  <c r="X54" i="4"/>
  <c r="W55" i="4"/>
  <c r="V56" i="4"/>
  <c r="U57" i="4"/>
  <c r="T58" i="4"/>
  <c r="S59" i="4"/>
  <c r="R60" i="4"/>
  <c r="Q60" i="4"/>
  <c r="AV60" i="4"/>
  <c r="AW60" i="4"/>
  <c r="AX60" i="4"/>
  <c r="P61" i="4"/>
  <c r="Z53" i="4"/>
  <c r="Y54" i="4"/>
  <c r="X55" i="4"/>
  <c r="W56" i="4"/>
  <c r="V57" i="4"/>
  <c r="U58" i="4"/>
  <c r="T59" i="4"/>
  <c r="S60" i="4"/>
  <c r="R61" i="4"/>
  <c r="Q61" i="4"/>
  <c r="AV61" i="4"/>
  <c r="AW61" i="4"/>
  <c r="AX61" i="4"/>
  <c r="P62" i="4"/>
  <c r="Z54" i="4"/>
  <c r="Y55" i="4"/>
  <c r="X56" i="4"/>
  <c r="W57" i="4"/>
  <c r="V58" i="4"/>
  <c r="U59" i="4"/>
  <c r="T60" i="4"/>
  <c r="S61" i="4"/>
  <c r="R62" i="4"/>
  <c r="Q62" i="4"/>
  <c r="AV62" i="4"/>
  <c r="AW62" i="4"/>
  <c r="AX62" i="4"/>
  <c r="P63" i="4"/>
  <c r="Z55" i="4"/>
  <c r="Y56" i="4"/>
  <c r="X57" i="4"/>
  <c r="W58" i="4"/>
  <c r="V59" i="4"/>
  <c r="U60" i="4"/>
  <c r="T61" i="4"/>
  <c r="S62" i="4"/>
  <c r="R63" i="4"/>
  <c r="Q63" i="4"/>
  <c r="AV63" i="4"/>
  <c r="AW63" i="4"/>
  <c r="AX63" i="4"/>
  <c r="P64" i="4"/>
  <c r="Z56" i="4"/>
  <c r="Y57" i="4"/>
  <c r="X58" i="4"/>
  <c r="W59" i="4"/>
  <c r="V60" i="4"/>
  <c r="U61" i="4"/>
  <c r="T62" i="4"/>
  <c r="S63" i="4"/>
  <c r="R64" i="4"/>
  <c r="Q64" i="4"/>
  <c r="AV64" i="4"/>
  <c r="AW64" i="4"/>
  <c r="AX64" i="4"/>
  <c r="P65" i="4"/>
  <c r="Z57" i="4"/>
  <c r="Y58" i="4"/>
  <c r="X59" i="4"/>
  <c r="W60" i="4"/>
  <c r="V61" i="4"/>
  <c r="U62" i="4"/>
  <c r="T63" i="4"/>
  <c r="S64" i="4"/>
  <c r="R65" i="4"/>
  <c r="Q65" i="4"/>
  <c r="AV65" i="4"/>
  <c r="AW65" i="4"/>
  <c r="AX65" i="4"/>
  <c r="P66" i="4"/>
  <c r="Z58" i="4"/>
  <c r="Y59" i="4"/>
  <c r="X60" i="4"/>
  <c r="W61" i="4"/>
  <c r="V62" i="4"/>
  <c r="U63" i="4"/>
  <c r="T64" i="4"/>
  <c r="S65" i="4"/>
  <c r="R66" i="4"/>
  <c r="Q66" i="4"/>
  <c r="AV66" i="4"/>
  <c r="AW66" i="4"/>
  <c r="AX66" i="4"/>
  <c r="P67" i="4"/>
  <c r="Z59" i="4"/>
  <c r="Y60" i="4"/>
  <c r="X61" i="4"/>
  <c r="W62" i="4"/>
  <c r="V63" i="4"/>
  <c r="U64" i="4"/>
  <c r="T65" i="4"/>
  <c r="S66" i="4"/>
  <c r="R67" i="4"/>
  <c r="Q67" i="4"/>
  <c r="AV67" i="4"/>
  <c r="AW67" i="4"/>
  <c r="AX67" i="4"/>
  <c r="P68" i="4"/>
  <c r="Z60" i="4"/>
  <c r="Y61" i="4"/>
  <c r="X62" i="4"/>
  <c r="W63" i="4"/>
  <c r="V64" i="4"/>
  <c r="U65" i="4"/>
  <c r="T66" i="4"/>
  <c r="S67" i="4"/>
  <c r="R68" i="4"/>
  <c r="Q68" i="4"/>
  <c r="AV68" i="4"/>
  <c r="AW68" i="4"/>
  <c r="AX68" i="4"/>
  <c r="P69" i="4"/>
  <c r="Z61" i="4"/>
  <c r="Y62" i="4"/>
  <c r="X63" i="4"/>
  <c r="W64" i="4"/>
  <c r="V65" i="4"/>
  <c r="U66" i="4"/>
  <c r="T67" i="4"/>
  <c r="S68" i="4"/>
  <c r="R69" i="4"/>
  <c r="Q69" i="4"/>
  <c r="AV69" i="4"/>
  <c r="AW69" i="4"/>
  <c r="AX69" i="4"/>
  <c r="P70" i="4"/>
  <c r="Z62" i="4"/>
  <c r="Y63" i="4"/>
  <c r="X64" i="4"/>
  <c r="W65" i="4"/>
  <c r="V66" i="4"/>
  <c r="U67" i="4"/>
  <c r="T68" i="4"/>
  <c r="S69" i="4"/>
  <c r="R70" i="4"/>
  <c r="Q70" i="4"/>
  <c r="AV70" i="4"/>
  <c r="AW70" i="4"/>
  <c r="AX70" i="4"/>
  <c r="P71" i="4"/>
  <c r="Z63" i="4"/>
  <c r="Y64" i="4"/>
  <c r="X65" i="4"/>
  <c r="W66" i="4"/>
  <c r="V67" i="4"/>
  <c r="U68" i="4"/>
  <c r="T69" i="4"/>
  <c r="S70" i="4"/>
  <c r="R71" i="4"/>
  <c r="Q71" i="4"/>
  <c r="AV71" i="4"/>
  <c r="AW71" i="4"/>
  <c r="AX71" i="4"/>
  <c r="P72" i="4"/>
  <c r="Z64" i="4"/>
  <c r="Y65" i="4"/>
  <c r="X66" i="4"/>
  <c r="W67" i="4"/>
  <c r="V68" i="4"/>
  <c r="U69" i="4"/>
  <c r="T70" i="4"/>
  <c r="S71" i="4"/>
  <c r="R72" i="4"/>
  <c r="Q72" i="4"/>
  <c r="AV72" i="4"/>
  <c r="AW72" i="4"/>
  <c r="AX72" i="4"/>
  <c r="P73" i="4"/>
  <c r="Z65" i="4"/>
  <c r="Y66" i="4"/>
  <c r="X67" i="4"/>
  <c r="W68" i="4"/>
  <c r="V69" i="4"/>
  <c r="U70" i="4"/>
  <c r="T71" i="4"/>
  <c r="S72" i="4"/>
  <c r="R73" i="4"/>
  <c r="Q73" i="4"/>
  <c r="AV73" i="4"/>
  <c r="AW73" i="4"/>
  <c r="AX73" i="4"/>
  <c r="P74" i="4"/>
  <c r="Z66" i="4"/>
  <c r="Y67" i="4"/>
  <c r="X68" i="4"/>
  <c r="W69" i="4"/>
  <c r="V70" i="4"/>
  <c r="U71" i="4"/>
  <c r="T72" i="4"/>
  <c r="S73" i="4"/>
  <c r="R74" i="4"/>
  <c r="Q74" i="4"/>
  <c r="AV74" i="4"/>
  <c r="AW74" i="4"/>
  <c r="AX74" i="4"/>
  <c r="P75" i="4"/>
  <c r="Z67" i="4"/>
  <c r="Y68" i="4"/>
  <c r="X69" i="4"/>
  <c r="W70" i="4"/>
  <c r="V71" i="4"/>
  <c r="U72" i="4"/>
  <c r="T73" i="4"/>
  <c r="S74" i="4"/>
  <c r="R75" i="4"/>
  <c r="Q75" i="4"/>
  <c r="AV75" i="4"/>
  <c r="AW75" i="4"/>
  <c r="AX75" i="4"/>
  <c r="P76" i="4"/>
  <c r="Z68" i="4"/>
  <c r="Y69" i="4"/>
  <c r="X70" i="4"/>
  <c r="W71" i="4"/>
  <c r="V72" i="4"/>
  <c r="U73" i="4"/>
  <c r="T74" i="4"/>
  <c r="S75" i="4"/>
  <c r="R76" i="4"/>
  <c r="Q76" i="4"/>
  <c r="AV76" i="4"/>
  <c r="AW76" i="4"/>
  <c r="AX76" i="4"/>
  <c r="P77" i="4"/>
  <c r="Z69" i="4"/>
  <c r="Y70" i="4"/>
  <c r="X71" i="4"/>
  <c r="W72" i="4"/>
  <c r="V73" i="4"/>
  <c r="U74" i="4"/>
  <c r="T75" i="4"/>
  <c r="S76" i="4"/>
  <c r="R77" i="4"/>
  <c r="Q77" i="4"/>
  <c r="AV77" i="4"/>
  <c r="AW77" i="4"/>
  <c r="AX77" i="4"/>
  <c r="P78" i="4"/>
  <c r="Z70" i="4"/>
  <c r="Y71" i="4"/>
  <c r="X72" i="4"/>
  <c r="W73" i="4"/>
  <c r="V74" i="4"/>
  <c r="U75" i="4"/>
  <c r="T76" i="4"/>
  <c r="S77" i="4"/>
  <c r="R78" i="4"/>
  <c r="Q78" i="4"/>
  <c r="AV78" i="4"/>
  <c r="AW78" i="4"/>
  <c r="AX78" i="4"/>
  <c r="P79" i="4"/>
  <c r="Z71" i="4"/>
  <c r="Y72" i="4"/>
  <c r="X73" i="4"/>
  <c r="W74" i="4"/>
  <c r="V75" i="4"/>
  <c r="U76" i="4"/>
  <c r="T77" i="4"/>
  <c r="S78" i="4"/>
  <c r="R79" i="4"/>
  <c r="Q79" i="4"/>
  <c r="AV79" i="4"/>
  <c r="AW79" i="4"/>
  <c r="AX79" i="4"/>
  <c r="P80" i="4"/>
  <c r="Z72" i="4"/>
  <c r="Y73" i="4"/>
  <c r="X74" i="4"/>
  <c r="W75" i="4"/>
  <c r="V76" i="4"/>
  <c r="U77" i="4"/>
  <c r="T78" i="4"/>
  <c r="S79" i="4"/>
  <c r="R80" i="4"/>
  <c r="Q80" i="4"/>
  <c r="AV80" i="4"/>
  <c r="AW80" i="4"/>
  <c r="AX80" i="4"/>
  <c r="P81" i="4"/>
  <c r="Z73" i="4"/>
  <c r="Y74" i="4"/>
  <c r="X75" i="4"/>
  <c r="W76" i="4"/>
  <c r="V77" i="4"/>
  <c r="U78" i="4"/>
  <c r="T79" i="4"/>
  <c r="S80" i="4"/>
  <c r="R81" i="4"/>
  <c r="Q81" i="4"/>
  <c r="AV81" i="4"/>
  <c r="AW81" i="4"/>
  <c r="AX81" i="4"/>
  <c r="P82" i="4"/>
  <c r="Z74" i="4"/>
  <c r="Y75" i="4"/>
  <c r="X76" i="4"/>
  <c r="W77" i="4"/>
  <c r="V78" i="4"/>
  <c r="U79" i="4"/>
  <c r="T80" i="4"/>
  <c r="S81" i="4"/>
  <c r="R82" i="4"/>
  <c r="Q82" i="4"/>
  <c r="AV82" i="4"/>
  <c r="AW82" i="4"/>
  <c r="AX82" i="4"/>
  <c r="P83" i="4"/>
  <c r="Z75" i="4"/>
  <c r="Y76" i="4"/>
  <c r="X77" i="4"/>
  <c r="W78" i="4"/>
  <c r="V79" i="4"/>
  <c r="U80" i="4"/>
  <c r="T81" i="4"/>
  <c r="S82" i="4"/>
  <c r="R83" i="4"/>
  <c r="Q83" i="4"/>
  <c r="AV83" i="4"/>
  <c r="AW83" i="4"/>
  <c r="AX83" i="4"/>
  <c r="P84" i="4"/>
  <c r="Z76" i="4"/>
  <c r="Y77" i="4"/>
  <c r="X78" i="4"/>
  <c r="W79" i="4"/>
  <c r="V80" i="4"/>
  <c r="U81" i="4"/>
  <c r="T82" i="4"/>
  <c r="S83" i="4"/>
  <c r="R84" i="4"/>
  <c r="Q84" i="4"/>
  <c r="AV84" i="4"/>
  <c r="AW84" i="4"/>
  <c r="AX84" i="4"/>
  <c r="P85" i="4"/>
  <c r="Z77" i="4"/>
  <c r="Y78" i="4"/>
  <c r="X79" i="4"/>
  <c r="W80" i="4"/>
  <c r="V81" i="4"/>
  <c r="U82" i="4"/>
  <c r="T83" i="4"/>
  <c r="S84" i="4"/>
  <c r="R85" i="4"/>
  <c r="Q85" i="4"/>
  <c r="AV85" i="4"/>
  <c r="AW85" i="4"/>
  <c r="AX85" i="4"/>
  <c r="P86" i="4"/>
  <c r="Z78" i="4"/>
  <c r="Y79" i="4"/>
  <c r="X80" i="4"/>
  <c r="W81" i="4"/>
  <c r="V82" i="4"/>
  <c r="U83" i="4"/>
  <c r="T84" i="4"/>
  <c r="S85" i="4"/>
  <c r="R86" i="4"/>
  <c r="Q86" i="4"/>
  <c r="AV86" i="4"/>
  <c r="AW86" i="4"/>
  <c r="AX86" i="4"/>
  <c r="P87" i="4"/>
  <c r="Z79" i="4"/>
  <c r="Y80" i="4"/>
  <c r="X81" i="4"/>
  <c r="W82" i="4"/>
  <c r="V83" i="4"/>
  <c r="U84" i="4"/>
  <c r="T85" i="4"/>
  <c r="S86" i="4"/>
  <c r="R87" i="4"/>
  <c r="Q87" i="4"/>
  <c r="AV87" i="4"/>
  <c r="AW87" i="4"/>
  <c r="AX87" i="4"/>
  <c r="P88" i="4"/>
  <c r="Z80" i="4"/>
  <c r="Y81" i="4"/>
  <c r="X82" i="4"/>
  <c r="W83" i="4"/>
  <c r="V84" i="4"/>
  <c r="U85" i="4"/>
  <c r="T86" i="4"/>
  <c r="S87" i="4"/>
  <c r="R88" i="4"/>
  <c r="Q88" i="4"/>
  <c r="AV88" i="4"/>
  <c r="AW88" i="4"/>
  <c r="AX88" i="4"/>
  <c r="P89" i="4"/>
  <c r="Z81" i="4"/>
  <c r="Y82" i="4"/>
  <c r="X83" i="4"/>
  <c r="W84" i="4"/>
  <c r="V85" i="4"/>
  <c r="U86" i="4"/>
  <c r="T87" i="4"/>
  <c r="S88" i="4"/>
  <c r="R89" i="4"/>
  <c r="Q89" i="4"/>
  <c r="AV89" i="4"/>
  <c r="AW89" i="4"/>
  <c r="AX89" i="4"/>
  <c r="P90" i="4"/>
  <c r="Z82" i="4"/>
  <c r="Y83" i="4"/>
  <c r="X84" i="4"/>
  <c r="W85" i="4"/>
  <c r="V86" i="4"/>
  <c r="U87" i="4"/>
  <c r="T88" i="4"/>
  <c r="S89" i="4"/>
  <c r="R90" i="4"/>
  <c r="Q90" i="4"/>
  <c r="AV90" i="4"/>
  <c r="AW90" i="4"/>
  <c r="AX90" i="4"/>
  <c r="P91" i="4"/>
  <c r="Z83" i="4"/>
  <c r="Y84" i="4"/>
  <c r="X85" i="4"/>
  <c r="W86" i="4"/>
  <c r="V87" i="4"/>
  <c r="U88" i="4"/>
  <c r="T89" i="4"/>
  <c r="S90" i="4"/>
  <c r="R91" i="4"/>
  <c r="Q91" i="4"/>
  <c r="AV91" i="4"/>
  <c r="AW91" i="4"/>
  <c r="AX91" i="4"/>
  <c r="P92" i="4"/>
  <c r="Z84" i="4"/>
  <c r="Y85" i="4"/>
  <c r="X86" i="4"/>
  <c r="W87" i="4"/>
  <c r="V88" i="4"/>
  <c r="U89" i="4"/>
  <c r="T90" i="4"/>
  <c r="S91" i="4"/>
  <c r="R92" i="4"/>
  <c r="Q92" i="4"/>
  <c r="AV92" i="4"/>
  <c r="AW92" i="4"/>
  <c r="AX92" i="4"/>
  <c r="P93" i="4"/>
  <c r="Z85" i="4"/>
  <c r="Y86" i="4"/>
  <c r="X87" i="4"/>
  <c r="W88" i="4"/>
  <c r="V89" i="4"/>
  <c r="U90" i="4"/>
  <c r="T91" i="4"/>
  <c r="S92" i="4"/>
  <c r="R93" i="4"/>
  <c r="Q93" i="4"/>
  <c r="AV93" i="4"/>
  <c r="AW93" i="4"/>
  <c r="AX93" i="4"/>
  <c r="P94" i="4"/>
  <c r="Z86" i="4"/>
  <c r="Y87" i="4"/>
  <c r="X88" i="4"/>
  <c r="W89" i="4"/>
  <c r="V90" i="4"/>
  <c r="U91" i="4"/>
  <c r="T92" i="4"/>
  <c r="S93" i="4"/>
  <c r="R94" i="4"/>
  <c r="Q94" i="4"/>
  <c r="AV94" i="4"/>
  <c r="AW94" i="4"/>
  <c r="AX94" i="4"/>
  <c r="P95" i="4"/>
  <c r="Z87" i="4"/>
  <c r="Y88" i="4"/>
  <c r="X89" i="4"/>
  <c r="W90" i="4"/>
  <c r="V91" i="4"/>
  <c r="U92" i="4"/>
  <c r="T93" i="4"/>
  <c r="S94" i="4"/>
  <c r="R95" i="4"/>
  <c r="Q95" i="4"/>
  <c r="AV95" i="4"/>
  <c r="AW95" i="4"/>
  <c r="AX95" i="4"/>
  <c r="P96" i="4"/>
  <c r="Z88" i="4"/>
  <c r="Y89" i="4"/>
  <c r="X90" i="4"/>
  <c r="W91" i="4"/>
  <c r="V92" i="4"/>
  <c r="U93" i="4"/>
  <c r="T94" i="4"/>
  <c r="S95" i="4"/>
  <c r="R96" i="4"/>
  <c r="Q96" i="4"/>
  <c r="AV96" i="4"/>
  <c r="AW96" i="4"/>
  <c r="AX96" i="4"/>
  <c r="P97" i="4"/>
  <c r="Z89" i="4"/>
  <c r="Y90" i="4"/>
  <c r="X91" i="4"/>
  <c r="W92" i="4"/>
  <c r="V93" i="4"/>
  <c r="U94" i="4"/>
  <c r="T95" i="4"/>
  <c r="S96" i="4"/>
  <c r="R97" i="4"/>
  <c r="Q97" i="4"/>
  <c r="AV97" i="4"/>
  <c r="AW97" i="4"/>
  <c r="AX97" i="4"/>
  <c r="P98" i="4"/>
  <c r="Z90" i="4"/>
  <c r="Y91" i="4"/>
  <c r="X92" i="4"/>
  <c r="W93" i="4"/>
  <c r="V94" i="4"/>
  <c r="U95" i="4"/>
  <c r="T96" i="4"/>
  <c r="S97" i="4"/>
  <c r="R98" i="4"/>
  <c r="Q98" i="4"/>
  <c r="AV98" i="4"/>
  <c r="AW98" i="4"/>
  <c r="AX98" i="4"/>
  <c r="P99" i="4"/>
  <c r="Z91" i="4"/>
  <c r="Y92" i="4"/>
  <c r="X93" i="4"/>
  <c r="W94" i="4"/>
  <c r="V95" i="4"/>
  <c r="U96" i="4"/>
  <c r="T97" i="4"/>
  <c r="S98" i="4"/>
  <c r="R99" i="4"/>
  <c r="Q99" i="4"/>
  <c r="AV99" i="4"/>
  <c r="AW99" i="4"/>
  <c r="AX99" i="4"/>
  <c r="P100" i="4"/>
  <c r="Z92" i="4"/>
  <c r="Y93" i="4"/>
  <c r="X94" i="4"/>
  <c r="W95" i="4"/>
  <c r="V96" i="4"/>
  <c r="U97" i="4"/>
  <c r="T98" i="4"/>
  <c r="S99" i="4"/>
  <c r="R100" i="4"/>
  <c r="Q100" i="4"/>
  <c r="AV100" i="4"/>
  <c r="AW100" i="4"/>
  <c r="AX100" i="4"/>
  <c r="P101" i="4"/>
  <c r="Z93" i="4"/>
  <c r="Y94" i="4"/>
  <c r="X95" i="4"/>
  <c r="W96" i="4"/>
  <c r="V97" i="4"/>
  <c r="U98" i="4"/>
  <c r="T99" i="4"/>
  <c r="S100" i="4"/>
  <c r="R101" i="4"/>
  <c r="Q101" i="4"/>
  <c r="AV101" i="4"/>
  <c r="AW101" i="4"/>
  <c r="AX101" i="4"/>
  <c r="P102" i="4"/>
  <c r="Z94" i="4"/>
  <c r="Y95" i="4"/>
  <c r="X96" i="4"/>
  <c r="W97" i="4"/>
  <c r="V98" i="4"/>
  <c r="U99" i="4"/>
  <c r="T100" i="4"/>
  <c r="S101" i="4"/>
  <c r="R102" i="4"/>
  <c r="Q102" i="4"/>
  <c r="AV102" i="4"/>
  <c r="AW102" i="4"/>
  <c r="AX102" i="4"/>
  <c r="P103" i="4"/>
  <c r="Z95" i="4"/>
  <c r="Y96" i="4"/>
  <c r="X97" i="4"/>
  <c r="W98" i="4"/>
  <c r="V99" i="4"/>
  <c r="U100" i="4"/>
  <c r="T101" i="4"/>
  <c r="S102" i="4"/>
  <c r="R103" i="4"/>
  <c r="Q103" i="4"/>
  <c r="AV103" i="4"/>
  <c r="AW103" i="4"/>
  <c r="AX103" i="4"/>
  <c r="P104" i="4"/>
  <c r="Z96" i="4"/>
  <c r="Y97" i="4"/>
  <c r="X98" i="4"/>
  <c r="W99" i="4"/>
  <c r="V100" i="4"/>
  <c r="U101" i="4"/>
  <c r="T102" i="4"/>
  <c r="S103" i="4"/>
  <c r="R104" i="4"/>
  <c r="Q104" i="4"/>
  <c r="AV104" i="4"/>
  <c r="AW104" i="4"/>
  <c r="AX104" i="4"/>
  <c r="P105" i="4"/>
  <c r="Z97" i="4"/>
  <c r="Y98" i="4"/>
  <c r="X99" i="4"/>
  <c r="W100" i="4"/>
  <c r="V101" i="4"/>
  <c r="U102" i="4"/>
  <c r="T103" i="4"/>
  <c r="S104" i="4"/>
  <c r="R105" i="4"/>
  <c r="Q105" i="4"/>
  <c r="AV105" i="4"/>
  <c r="AW105" i="4"/>
  <c r="AX105" i="4"/>
  <c r="P106" i="4"/>
  <c r="Z98" i="4"/>
  <c r="Y99" i="4"/>
  <c r="X100" i="4"/>
  <c r="W101" i="4"/>
  <c r="V102" i="4"/>
  <c r="U103" i="4"/>
  <c r="T104" i="4"/>
  <c r="S105" i="4"/>
  <c r="R106" i="4"/>
  <c r="Q106" i="4"/>
  <c r="AV106" i="4"/>
  <c r="AW106" i="4"/>
  <c r="AX106" i="4"/>
  <c r="P107" i="4"/>
  <c r="Z99" i="4"/>
  <c r="Y100" i="4"/>
  <c r="X101" i="4"/>
  <c r="W102" i="4"/>
  <c r="V103" i="4"/>
  <c r="U104" i="4"/>
  <c r="T105" i="4"/>
  <c r="S106" i="4"/>
  <c r="R107" i="4"/>
  <c r="Q107" i="4"/>
  <c r="AV107" i="4"/>
  <c r="AW107" i="4"/>
  <c r="AX107" i="4"/>
  <c r="P108" i="4"/>
  <c r="Z100" i="4"/>
  <c r="Y101" i="4"/>
  <c r="X102" i="4"/>
  <c r="W103" i="4"/>
  <c r="V104" i="4"/>
  <c r="U105" i="4"/>
  <c r="T106" i="4"/>
  <c r="S107" i="4"/>
  <c r="R108" i="4"/>
  <c r="Q108" i="4"/>
  <c r="AV108" i="4"/>
  <c r="AW108" i="4"/>
  <c r="AX108" i="4"/>
  <c r="P109" i="4"/>
  <c r="Z101" i="4"/>
  <c r="Y102" i="4"/>
  <c r="X103" i="4"/>
  <c r="W104" i="4"/>
  <c r="V105" i="4"/>
  <c r="U106" i="4"/>
  <c r="T107" i="4"/>
  <c r="S108" i="4"/>
  <c r="R109" i="4"/>
  <c r="Q109" i="4"/>
  <c r="AV109" i="4"/>
  <c r="AW109" i="4"/>
  <c r="AX109" i="4"/>
  <c r="P110" i="4"/>
  <c r="Z102" i="4"/>
  <c r="Y103" i="4"/>
  <c r="X104" i="4"/>
  <c r="W105" i="4"/>
  <c r="V106" i="4"/>
  <c r="U107" i="4"/>
  <c r="T108" i="4"/>
  <c r="S109" i="4"/>
  <c r="R110" i="4"/>
  <c r="Q110" i="4"/>
  <c r="AV110" i="4"/>
  <c r="AW110" i="4"/>
  <c r="AX110" i="4"/>
  <c r="P111" i="4"/>
  <c r="Z103" i="4"/>
  <c r="Y104" i="4"/>
  <c r="X105" i="4"/>
  <c r="W106" i="4"/>
  <c r="V107" i="4"/>
  <c r="U108" i="4"/>
  <c r="T109" i="4"/>
  <c r="S110" i="4"/>
  <c r="R111" i="4"/>
  <c r="Q111" i="4"/>
  <c r="AV111" i="4"/>
  <c r="AW111" i="4"/>
  <c r="AX111" i="4"/>
  <c r="P112" i="4"/>
  <c r="Z104" i="4"/>
  <c r="Y105" i="4"/>
  <c r="X106" i="4"/>
  <c r="W107" i="4"/>
  <c r="V108" i="4"/>
  <c r="U109" i="4"/>
  <c r="T110" i="4"/>
  <c r="S111" i="4"/>
  <c r="R112" i="4"/>
  <c r="Q112" i="4"/>
  <c r="AV112" i="4"/>
  <c r="AW112" i="4"/>
  <c r="AX112" i="4"/>
  <c r="P113" i="4"/>
  <c r="Z105" i="4"/>
  <c r="Y106" i="4"/>
  <c r="X107" i="4"/>
  <c r="W108" i="4"/>
  <c r="V109" i="4"/>
  <c r="U110" i="4"/>
  <c r="T111" i="4"/>
  <c r="S112" i="4"/>
  <c r="R113" i="4"/>
  <c r="Q113" i="4"/>
  <c r="AV113" i="4"/>
  <c r="AW113" i="4"/>
  <c r="AX113" i="4"/>
  <c r="P114" i="4"/>
  <c r="Z106" i="4"/>
  <c r="Y107" i="4"/>
  <c r="X108" i="4"/>
  <c r="W109" i="4"/>
  <c r="V110" i="4"/>
  <c r="U111" i="4"/>
  <c r="T112" i="4"/>
  <c r="S113" i="4"/>
  <c r="R114" i="4"/>
  <c r="Q114" i="4"/>
  <c r="AV114" i="4"/>
  <c r="AW114" i="4"/>
  <c r="AX114" i="4"/>
  <c r="P115" i="4"/>
  <c r="Z107" i="4"/>
  <c r="Y108" i="4"/>
  <c r="X109" i="4"/>
  <c r="W110" i="4"/>
  <c r="V111" i="4"/>
  <c r="U112" i="4"/>
  <c r="T113" i="4"/>
  <c r="S114" i="4"/>
  <c r="R115" i="4"/>
  <c r="Q115" i="4"/>
  <c r="AV115" i="4"/>
  <c r="AW115" i="4"/>
  <c r="AX115" i="4"/>
  <c r="P116" i="4"/>
  <c r="Z108" i="4"/>
  <c r="Y109" i="4"/>
  <c r="X110" i="4"/>
  <c r="W111" i="4"/>
  <c r="V112" i="4"/>
  <c r="U113" i="4"/>
  <c r="T114" i="4"/>
  <c r="S115" i="4"/>
  <c r="R116" i="4"/>
  <c r="Q116" i="4"/>
  <c r="AV116" i="4"/>
  <c r="AW116" i="4"/>
  <c r="AX116" i="4"/>
  <c r="P117" i="4"/>
  <c r="Z109" i="4"/>
  <c r="Y110" i="4"/>
  <c r="X111" i="4"/>
  <c r="W112" i="4"/>
  <c r="V113" i="4"/>
  <c r="U114" i="4"/>
  <c r="T115" i="4"/>
  <c r="S116" i="4"/>
  <c r="R117" i="4"/>
  <c r="Q117" i="4"/>
  <c r="AV117" i="4"/>
  <c r="AW117" i="4"/>
  <c r="AX117" i="4"/>
  <c r="P118" i="4"/>
  <c r="Z110" i="4"/>
  <c r="Y111" i="4"/>
  <c r="X112" i="4"/>
  <c r="W113" i="4"/>
  <c r="V114" i="4"/>
  <c r="U115" i="4"/>
  <c r="T116" i="4"/>
  <c r="S117" i="4"/>
  <c r="R118" i="4"/>
  <c r="Q118" i="4"/>
  <c r="AV118" i="4"/>
  <c r="AW118" i="4"/>
  <c r="AX118" i="4"/>
  <c r="P119" i="4"/>
  <c r="Z111" i="4"/>
  <c r="Y112" i="4"/>
  <c r="X113" i="4"/>
  <c r="W114" i="4"/>
  <c r="V115" i="4"/>
  <c r="U116" i="4"/>
  <c r="T117" i="4"/>
  <c r="S118" i="4"/>
  <c r="R119" i="4"/>
  <c r="Q119" i="4"/>
  <c r="AV119" i="4"/>
  <c r="AW119" i="4"/>
  <c r="AX119" i="4"/>
  <c r="P120" i="4"/>
  <c r="Z112" i="4"/>
  <c r="Y113" i="4"/>
  <c r="X114" i="4"/>
  <c r="W115" i="4"/>
  <c r="V116" i="4"/>
  <c r="U117" i="4"/>
  <c r="T118" i="4"/>
  <c r="S119" i="4"/>
  <c r="R120" i="4"/>
  <c r="Q120" i="4"/>
  <c r="AV120" i="4"/>
  <c r="AW120" i="4"/>
  <c r="AX120" i="4"/>
  <c r="P121" i="4"/>
  <c r="Z113" i="4"/>
  <c r="Y114" i="4"/>
  <c r="X115" i="4"/>
  <c r="W116" i="4"/>
  <c r="V117" i="4"/>
  <c r="U118" i="4"/>
  <c r="T119" i="4"/>
  <c r="S120" i="4"/>
  <c r="R121" i="4"/>
  <c r="Q121" i="4"/>
  <c r="AV121" i="4"/>
  <c r="AW121" i="4"/>
  <c r="AX121" i="4"/>
  <c r="P122" i="4"/>
  <c r="Z114" i="4"/>
  <c r="Y115" i="4"/>
  <c r="X116" i="4"/>
  <c r="W117" i="4"/>
  <c r="V118" i="4"/>
  <c r="U119" i="4"/>
  <c r="T120" i="4"/>
  <c r="S121" i="4"/>
  <c r="R122" i="4"/>
  <c r="Q122" i="4"/>
  <c r="AV122" i="4"/>
  <c r="AW122" i="4"/>
  <c r="AX122" i="4"/>
  <c r="P123" i="4"/>
  <c r="Z115" i="4"/>
  <c r="Y116" i="4"/>
  <c r="X117" i="4"/>
  <c r="W118" i="4"/>
  <c r="V119" i="4"/>
  <c r="U120" i="4"/>
  <c r="T121" i="4"/>
  <c r="S122" i="4"/>
  <c r="R123" i="4"/>
  <c r="Q123" i="4"/>
  <c r="AV123" i="4"/>
  <c r="AW123" i="4"/>
  <c r="AX123" i="4"/>
  <c r="P124" i="4"/>
  <c r="Z116" i="4"/>
  <c r="Y117" i="4"/>
  <c r="X118" i="4"/>
  <c r="W119" i="4"/>
  <c r="V120" i="4"/>
  <c r="U121" i="4"/>
  <c r="T122" i="4"/>
  <c r="S123" i="4"/>
  <c r="R124" i="4"/>
  <c r="Q124" i="4"/>
  <c r="AV124" i="4"/>
  <c r="AW124" i="4"/>
  <c r="AX124" i="4"/>
  <c r="P125" i="4"/>
  <c r="Z117" i="4"/>
  <c r="Y118" i="4"/>
  <c r="X119" i="4"/>
  <c r="W120" i="4"/>
  <c r="V121" i="4"/>
  <c r="U122" i="4"/>
  <c r="T123" i="4"/>
  <c r="S124" i="4"/>
  <c r="R125" i="4"/>
  <c r="Q125" i="4"/>
  <c r="AV125" i="4"/>
  <c r="AW125" i="4"/>
  <c r="AX125" i="4"/>
  <c r="P126" i="4"/>
  <c r="Z118" i="4"/>
  <c r="Y119" i="4"/>
  <c r="X120" i="4"/>
  <c r="W121" i="4"/>
  <c r="V122" i="4"/>
  <c r="U123" i="4"/>
  <c r="T124" i="4"/>
  <c r="S125" i="4"/>
  <c r="R126" i="4"/>
  <c r="Q126" i="4"/>
  <c r="AV126" i="4"/>
  <c r="AW126" i="4"/>
  <c r="AX126" i="4"/>
  <c r="P127" i="4"/>
  <c r="Z119" i="4"/>
  <c r="Y120" i="4"/>
  <c r="X121" i="4"/>
  <c r="W122" i="4"/>
  <c r="V123" i="4"/>
  <c r="U124" i="4"/>
  <c r="T125" i="4"/>
  <c r="S126" i="4"/>
  <c r="R127" i="4"/>
  <c r="Q127" i="4"/>
  <c r="AV127" i="4"/>
  <c r="AW127" i="4"/>
  <c r="AX127" i="4"/>
  <c r="P128" i="4"/>
  <c r="Z120" i="4"/>
  <c r="Y121" i="4"/>
  <c r="X122" i="4"/>
  <c r="W123" i="4"/>
  <c r="V124" i="4"/>
  <c r="U125" i="4"/>
  <c r="T126" i="4"/>
  <c r="S127" i="4"/>
  <c r="R128" i="4"/>
  <c r="Q128" i="4"/>
  <c r="AV128" i="4"/>
  <c r="AW128" i="4"/>
  <c r="AX128" i="4"/>
  <c r="P129" i="4"/>
  <c r="Z121" i="4"/>
  <c r="Y122" i="4"/>
  <c r="X123" i="4"/>
  <c r="W124" i="4"/>
  <c r="V125" i="4"/>
  <c r="U126" i="4"/>
  <c r="T127" i="4"/>
  <c r="S128" i="4"/>
  <c r="R129" i="4"/>
  <c r="Q129" i="4"/>
  <c r="AV129" i="4"/>
  <c r="AW129" i="4"/>
  <c r="AX129" i="4"/>
  <c r="P130" i="4"/>
  <c r="Z122" i="4"/>
  <c r="Y123" i="4"/>
  <c r="X124" i="4"/>
  <c r="W125" i="4"/>
  <c r="V126" i="4"/>
  <c r="U127" i="4"/>
  <c r="T128" i="4"/>
  <c r="S129" i="4"/>
  <c r="R130" i="4"/>
  <c r="Q130" i="4"/>
  <c r="AV130" i="4"/>
  <c r="AW130" i="4"/>
  <c r="AX130" i="4"/>
  <c r="P131" i="4"/>
  <c r="Z123" i="4"/>
  <c r="Y124" i="4"/>
  <c r="X125" i="4"/>
  <c r="W126" i="4"/>
  <c r="V127" i="4"/>
  <c r="U128" i="4"/>
  <c r="T129" i="4"/>
  <c r="S130" i="4"/>
  <c r="R131" i="4"/>
  <c r="Q131" i="4"/>
  <c r="AV131" i="4"/>
  <c r="AW131" i="4"/>
  <c r="AX131" i="4"/>
  <c r="P132" i="4"/>
  <c r="Z124" i="4"/>
  <c r="Y125" i="4"/>
  <c r="X126" i="4"/>
  <c r="W127" i="4"/>
  <c r="V128" i="4"/>
  <c r="U129" i="4"/>
  <c r="T130" i="4"/>
  <c r="S131" i="4"/>
  <c r="R132" i="4"/>
  <c r="Q132" i="4"/>
  <c r="AV132" i="4"/>
  <c r="AW132" i="4"/>
  <c r="AX132" i="4"/>
  <c r="P133" i="4"/>
  <c r="Z125" i="4"/>
  <c r="Y126" i="4"/>
  <c r="X127" i="4"/>
  <c r="W128" i="4"/>
  <c r="V129" i="4"/>
  <c r="U130" i="4"/>
  <c r="T131" i="4"/>
  <c r="S132" i="4"/>
  <c r="R133" i="4"/>
  <c r="Q133" i="4"/>
  <c r="AV133" i="4"/>
  <c r="AW133" i="4"/>
  <c r="AX133" i="4"/>
  <c r="P134" i="4"/>
  <c r="Z126" i="4"/>
  <c r="Y127" i="4"/>
  <c r="X128" i="4"/>
  <c r="W129" i="4"/>
  <c r="V130" i="4"/>
  <c r="U131" i="4"/>
  <c r="T132" i="4"/>
  <c r="S133" i="4"/>
  <c r="R134" i="4"/>
  <c r="Q134" i="4"/>
  <c r="AV134" i="4"/>
  <c r="AW134" i="4"/>
  <c r="AX134" i="4"/>
  <c r="P135" i="4"/>
  <c r="Z127" i="4"/>
  <c r="Y128" i="4"/>
  <c r="X129" i="4"/>
  <c r="W130" i="4"/>
  <c r="V131" i="4"/>
  <c r="U132" i="4"/>
  <c r="T133" i="4"/>
  <c r="S134" i="4"/>
  <c r="R135" i="4"/>
  <c r="Q135" i="4"/>
  <c r="AV135" i="4"/>
  <c r="AW135" i="4"/>
  <c r="AX135" i="4"/>
  <c r="P136" i="4"/>
  <c r="Z128" i="4"/>
  <c r="Y129" i="4"/>
  <c r="X130" i="4"/>
  <c r="W131" i="4"/>
  <c r="V132" i="4"/>
  <c r="U133" i="4"/>
  <c r="T134" i="4"/>
  <c r="S135" i="4"/>
  <c r="R136" i="4"/>
  <c r="Q136" i="4"/>
  <c r="AV136" i="4"/>
  <c r="AW136" i="4"/>
  <c r="AX136" i="4"/>
  <c r="P137" i="4"/>
  <c r="Z129" i="4"/>
  <c r="Y130" i="4"/>
  <c r="X131" i="4"/>
  <c r="W132" i="4"/>
  <c r="V133" i="4"/>
  <c r="U134" i="4"/>
  <c r="T135" i="4"/>
  <c r="S136" i="4"/>
  <c r="R137" i="4"/>
  <c r="Q137" i="4"/>
  <c r="AV137" i="4"/>
  <c r="AW137" i="4"/>
  <c r="AX137" i="4"/>
  <c r="P138" i="4"/>
  <c r="Z130" i="4"/>
  <c r="Y131" i="4"/>
  <c r="X132" i="4"/>
  <c r="W133" i="4"/>
  <c r="V134" i="4"/>
  <c r="U135" i="4"/>
  <c r="T136" i="4"/>
  <c r="S137" i="4"/>
  <c r="R138" i="4"/>
  <c r="Q138" i="4"/>
  <c r="AV138" i="4"/>
  <c r="AW138" i="4"/>
  <c r="AX138" i="4"/>
  <c r="P139" i="4"/>
  <c r="Z131" i="4"/>
  <c r="Y132" i="4"/>
  <c r="X133" i="4"/>
  <c r="W134" i="4"/>
  <c r="V135" i="4"/>
  <c r="U136" i="4"/>
  <c r="T137" i="4"/>
  <c r="S138" i="4"/>
  <c r="R139" i="4"/>
  <c r="Q139" i="4"/>
  <c r="AV139" i="4"/>
  <c r="AW139" i="4"/>
  <c r="AX139" i="4"/>
  <c r="P140" i="4"/>
  <c r="Z132" i="4"/>
  <c r="Y133" i="4"/>
  <c r="X134" i="4"/>
  <c r="W135" i="4"/>
  <c r="V136" i="4"/>
  <c r="U137" i="4"/>
  <c r="T138" i="4"/>
  <c r="S139" i="4"/>
  <c r="R140" i="4"/>
  <c r="Q140" i="4"/>
  <c r="AV140" i="4"/>
  <c r="AW140" i="4"/>
  <c r="AX140" i="4"/>
  <c r="P141" i="4"/>
  <c r="Z133" i="4"/>
  <c r="Y134" i="4"/>
  <c r="X135" i="4"/>
  <c r="W136" i="4"/>
  <c r="V137" i="4"/>
  <c r="U138" i="4"/>
  <c r="T139" i="4"/>
  <c r="S140" i="4"/>
  <c r="R141" i="4"/>
  <c r="Q141" i="4"/>
  <c r="AV141" i="4"/>
  <c r="AW141" i="4"/>
  <c r="AX141" i="4"/>
  <c r="P142" i="4"/>
  <c r="Z134" i="4"/>
  <c r="Y135" i="4"/>
  <c r="X136" i="4"/>
  <c r="W137" i="4"/>
  <c r="V138" i="4"/>
  <c r="U139" i="4"/>
  <c r="T140" i="4"/>
  <c r="S141" i="4"/>
  <c r="R142" i="4"/>
  <c r="Q142" i="4"/>
  <c r="AV142" i="4"/>
  <c r="AW142" i="4"/>
  <c r="AX142" i="4"/>
  <c r="P143" i="4"/>
  <c r="Z135" i="4"/>
  <c r="Y136" i="4"/>
  <c r="X137" i="4"/>
  <c r="W138" i="4"/>
  <c r="V139" i="4"/>
  <c r="U140" i="4"/>
  <c r="T141" i="4"/>
  <c r="S142" i="4"/>
  <c r="R143" i="4"/>
  <c r="Q143" i="4"/>
  <c r="AV143" i="4"/>
  <c r="AW143" i="4"/>
  <c r="AX143" i="4"/>
  <c r="P144" i="4"/>
  <c r="Z136" i="4"/>
  <c r="Y137" i="4"/>
  <c r="X138" i="4"/>
  <c r="W139" i="4"/>
  <c r="V140" i="4"/>
  <c r="U141" i="4"/>
  <c r="T142" i="4"/>
  <c r="S143" i="4"/>
  <c r="R144" i="4"/>
  <c r="Q144" i="4"/>
  <c r="AV144" i="4"/>
  <c r="AW144" i="4"/>
  <c r="AX144" i="4"/>
  <c r="P145" i="4"/>
  <c r="Z137" i="4"/>
  <c r="Y138" i="4"/>
  <c r="X139" i="4"/>
  <c r="W140" i="4"/>
  <c r="V141" i="4"/>
  <c r="U142" i="4"/>
  <c r="T143" i="4"/>
  <c r="S144" i="4"/>
  <c r="R145" i="4"/>
  <c r="Q145" i="4"/>
  <c r="AV145" i="4"/>
  <c r="AW145" i="4"/>
  <c r="AX145" i="4"/>
  <c r="P146" i="4"/>
  <c r="Z138" i="4"/>
  <c r="Y139" i="4"/>
  <c r="X140" i="4"/>
  <c r="W141" i="4"/>
  <c r="V142" i="4"/>
  <c r="U143" i="4"/>
  <c r="T144" i="4"/>
  <c r="S145" i="4"/>
  <c r="R146" i="4"/>
  <c r="Q146" i="4"/>
  <c r="AV146" i="4"/>
  <c r="AW146" i="4"/>
  <c r="AX146" i="4"/>
  <c r="P147" i="4"/>
  <c r="Z139" i="4"/>
  <c r="Y140" i="4"/>
  <c r="X141" i="4"/>
  <c r="W142" i="4"/>
  <c r="V143" i="4"/>
  <c r="U144" i="4"/>
  <c r="T145" i="4"/>
  <c r="S146" i="4"/>
  <c r="R147" i="4"/>
  <c r="Q147" i="4"/>
  <c r="AV147" i="4"/>
  <c r="AW147" i="4"/>
  <c r="AX147" i="4"/>
  <c r="P148" i="4"/>
  <c r="Z140" i="4"/>
  <c r="Y141" i="4"/>
  <c r="X142" i="4"/>
  <c r="W143" i="4"/>
  <c r="V144" i="4"/>
  <c r="U145" i="4"/>
  <c r="T146" i="4"/>
  <c r="S147" i="4"/>
  <c r="R148" i="4"/>
  <c r="Q148" i="4"/>
  <c r="AV148" i="4"/>
  <c r="AW148" i="4"/>
  <c r="AX148" i="4"/>
  <c r="P149" i="4"/>
  <c r="Z141" i="4"/>
  <c r="Y142" i="4"/>
  <c r="X143" i="4"/>
  <c r="W144" i="4"/>
  <c r="V145" i="4"/>
  <c r="U146" i="4"/>
  <c r="T147" i="4"/>
  <c r="S148" i="4"/>
  <c r="R149" i="4"/>
  <c r="Q149" i="4"/>
  <c r="AV149" i="4"/>
  <c r="AW149" i="4"/>
  <c r="AX149" i="4"/>
  <c r="P150" i="4"/>
  <c r="Z142" i="4"/>
  <c r="Y143" i="4"/>
  <c r="X144" i="4"/>
  <c r="W145" i="4"/>
  <c r="V146" i="4"/>
  <c r="U147" i="4"/>
  <c r="T148" i="4"/>
  <c r="S149" i="4"/>
  <c r="R150" i="4"/>
  <c r="Q150" i="4"/>
  <c r="AV150" i="4"/>
  <c r="AW150" i="4"/>
  <c r="AX150" i="4"/>
  <c r="P151" i="4"/>
  <c r="Z143" i="4"/>
  <c r="Y144" i="4"/>
  <c r="X145" i="4"/>
  <c r="W146" i="4"/>
  <c r="V147" i="4"/>
  <c r="U148" i="4"/>
  <c r="T149" i="4"/>
  <c r="S150" i="4"/>
  <c r="R151" i="4"/>
  <c r="Q151" i="4"/>
  <c r="AV151" i="4"/>
  <c r="AW151" i="4"/>
  <c r="AX151" i="4"/>
  <c r="P152" i="4"/>
  <c r="Z144" i="4"/>
  <c r="Y145" i="4"/>
  <c r="X146" i="4"/>
  <c r="W147" i="4"/>
  <c r="V148" i="4"/>
  <c r="U149" i="4"/>
  <c r="T150" i="4"/>
  <c r="S151" i="4"/>
  <c r="R152" i="4"/>
  <c r="Q152" i="4"/>
  <c r="AV152" i="4"/>
  <c r="AW152" i="4"/>
  <c r="AX152" i="4"/>
  <c r="P153" i="4"/>
  <c r="Z145" i="4"/>
  <c r="Y146" i="4"/>
  <c r="X147" i="4"/>
  <c r="W148" i="4"/>
  <c r="V149" i="4"/>
  <c r="U150" i="4"/>
  <c r="T151" i="4"/>
  <c r="S152" i="4"/>
  <c r="R153" i="4"/>
  <c r="Q153" i="4"/>
  <c r="AV153" i="4"/>
  <c r="AW153" i="4"/>
  <c r="AX153" i="4"/>
  <c r="P154" i="4"/>
  <c r="Z146" i="4"/>
  <c r="Y147" i="4"/>
  <c r="X148" i="4"/>
  <c r="W149" i="4"/>
  <c r="V150" i="4"/>
  <c r="U151" i="4"/>
  <c r="T152" i="4"/>
  <c r="S153" i="4"/>
  <c r="R154" i="4"/>
  <c r="Q154" i="4"/>
  <c r="AV154" i="4"/>
  <c r="AW154" i="4"/>
  <c r="AX154" i="4"/>
  <c r="P155" i="4"/>
  <c r="Z147" i="4"/>
  <c r="Y148" i="4"/>
  <c r="X149" i="4"/>
  <c r="W150" i="4"/>
  <c r="V151" i="4"/>
  <c r="U152" i="4"/>
  <c r="T153" i="4"/>
  <c r="S154" i="4"/>
  <c r="R155" i="4"/>
  <c r="Q155" i="4"/>
  <c r="AV155" i="4"/>
  <c r="AW155" i="4"/>
  <c r="AX155" i="4"/>
  <c r="P156" i="4"/>
  <c r="Z148" i="4"/>
  <c r="Y149" i="4"/>
  <c r="X150" i="4"/>
  <c r="W151" i="4"/>
  <c r="V152" i="4"/>
  <c r="U153" i="4"/>
  <c r="T154" i="4"/>
  <c r="S155" i="4"/>
  <c r="R156" i="4"/>
  <c r="Q156" i="4"/>
  <c r="AV156" i="4"/>
  <c r="AW156" i="4"/>
  <c r="AX156" i="4"/>
  <c r="P157" i="4"/>
  <c r="Z149" i="4"/>
  <c r="Y150" i="4"/>
  <c r="X151" i="4"/>
  <c r="W152" i="4"/>
  <c r="V153" i="4"/>
  <c r="U154" i="4"/>
  <c r="T155" i="4"/>
  <c r="S156" i="4"/>
  <c r="R157" i="4"/>
  <c r="Q157" i="4"/>
  <c r="AV157" i="4"/>
  <c r="AW157" i="4"/>
  <c r="AX157" i="4"/>
  <c r="P158" i="4"/>
  <c r="Z150" i="4"/>
  <c r="Y151" i="4"/>
  <c r="X152" i="4"/>
  <c r="W153" i="4"/>
  <c r="V154" i="4"/>
  <c r="U155" i="4"/>
  <c r="T156" i="4"/>
  <c r="S157" i="4"/>
  <c r="R158" i="4"/>
  <c r="Q158" i="4"/>
  <c r="AV158" i="4"/>
  <c r="AW158" i="4"/>
  <c r="AX158" i="4"/>
  <c r="P159" i="4"/>
  <c r="Z151" i="4"/>
  <c r="Y152" i="4"/>
  <c r="X153" i="4"/>
  <c r="W154" i="4"/>
  <c r="V155" i="4"/>
  <c r="U156" i="4"/>
  <c r="T157" i="4"/>
  <c r="S158" i="4"/>
  <c r="R159" i="4"/>
  <c r="Q159" i="4"/>
  <c r="AV159" i="4"/>
  <c r="AW159" i="4"/>
  <c r="AX159" i="4"/>
  <c r="P160" i="4"/>
  <c r="Z152" i="4"/>
  <c r="Y153" i="4"/>
  <c r="X154" i="4"/>
  <c r="W155" i="4"/>
  <c r="V156" i="4"/>
  <c r="U157" i="4"/>
  <c r="T158" i="4"/>
  <c r="S159" i="4"/>
  <c r="R160" i="4"/>
  <c r="Q160" i="4"/>
  <c r="AV160" i="4"/>
  <c r="AW160" i="4"/>
  <c r="AX160" i="4"/>
  <c r="P161" i="4"/>
  <c r="Z153" i="4"/>
  <c r="Y154" i="4"/>
  <c r="X155" i="4"/>
  <c r="W156" i="4"/>
  <c r="V157" i="4"/>
  <c r="U158" i="4"/>
  <c r="T159" i="4"/>
  <c r="S160" i="4"/>
  <c r="R161" i="4"/>
  <c r="Q161" i="4"/>
  <c r="AV161" i="4"/>
  <c r="AW161" i="4"/>
  <c r="AX161" i="4"/>
  <c r="P162" i="4"/>
  <c r="Z154" i="4"/>
  <c r="Y155" i="4"/>
  <c r="X156" i="4"/>
  <c r="W157" i="4"/>
  <c r="V158" i="4"/>
  <c r="U159" i="4"/>
  <c r="T160" i="4"/>
  <c r="S161" i="4"/>
  <c r="R162" i="4"/>
  <c r="Q162" i="4"/>
  <c r="AV162" i="4"/>
  <c r="AW162" i="4"/>
  <c r="AX162" i="4"/>
  <c r="P163" i="4"/>
  <c r="Z155" i="4"/>
  <c r="Y156" i="4"/>
  <c r="X157" i="4"/>
  <c r="W158" i="4"/>
  <c r="V159" i="4"/>
  <c r="U160" i="4"/>
  <c r="T161" i="4"/>
  <c r="S162" i="4"/>
  <c r="R163" i="4"/>
  <c r="Q163" i="4"/>
  <c r="AV163" i="4"/>
  <c r="AW163" i="4"/>
  <c r="AX163" i="4"/>
  <c r="P164" i="4"/>
  <c r="Z156" i="4"/>
  <c r="Y157" i="4"/>
  <c r="X158" i="4"/>
  <c r="W159" i="4"/>
  <c r="V160" i="4"/>
  <c r="U161" i="4"/>
  <c r="T162" i="4"/>
  <c r="S163" i="4"/>
  <c r="R164" i="4"/>
  <c r="Q164" i="4"/>
  <c r="AV164" i="4"/>
  <c r="AW164" i="4"/>
  <c r="AX164" i="4"/>
  <c r="P165" i="4"/>
  <c r="Z157" i="4"/>
  <c r="Y158" i="4"/>
  <c r="X159" i="4"/>
  <c r="W160" i="4"/>
  <c r="V161" i="4"/>
  <c r="U162" i="4"/>
  <c r="T163" i="4"/>
  <c r="S164" i="4"/>
  <c r="R165" i="4"/>
  <c r="Q165" i="4"/>
  <c r="AV165" i="4"/>
  <c r="AW165" i="4"/>
  <c r="AX165" i="4"/>
  <c r="P166" i="4"/>
  <c r="Z158" i="4"/>
  <c r="Y159" i="4"/>
  <c r="X160" i="4"/>
  <c r="W161" i="4"/>
  <c r="V162" i="4"/>
  <c r="U163" i="4"/>
  <c r="T164" i="4"/>
  <c r="S165" i="4"/>
  <c r="R166" i="4"/>
  <c r="Q166" i="4"/>
  <c r="AV166" i="4"/>
  <c r="AW166" i="4"/>
  <c r="AX166" i="4"/>
  <c r="P167" i="4"/>
  <c r="Z159" i="4"/>
  <c r="Y160" i="4"/>
  <c r="X161" i="4"/>
  <c r="W162" i="4"/>
  <c r="V163" i="4"/>
  <c r="U164" i="4"/>
  <c r="T165" i="4"/>
  <c r="S166" i="4"/>
  <c r="R167" i="4"/>
  <c r="Q167" i="4"/>
  <c r="AV167" i="4"/>
  <c r="AW167" i="4"/>
  <c r="AX167" i="4"/>
  <c r="P168" i="4"/>
  <c r="Z160" i="4"/>
  <c r="Y161" i="4"/>
  <c r="X162" i="4"/>
  <c r="W163" i="4"/>
  <c r="V164" i="4"/>
  <c r="U165" i="4"/>
  <c r="T166" i="4"/>
  <c r="S167" i="4"/>
  <c r="R168" i="4"/>
  <c r="Q168" i="4"/>
  <c r="AV168" i="4"/>
  <c r="AW168" i="4"/>
  <c r="AX168" i="4"/>
  <c r="P169" i="4"/>
  <c r="Z161" i="4"/>
  <c r="Y162" i="4"/>
  <c r="X163" i="4"/>
  <c r="W164" i="4"/>
  <c r="V165" i="4"/>
  <c r="U166" i="4"/>
  <c r="T167" i="4"/>
  <c r="S168" i="4"/>
  <c r="R169" i="4"/>
  <c r="Q169" i="4"/>
  <c r="AV169" i="4"/>
  <c r="AW169" i="4"/>
  <c r="AX169" i="4"/>
  <c r="P170" i="4"/>
  <c r="Z162" i="4"/>
  <c r="Y163" i="4"/>
  <c r="X164" i="4"/>
  <c r="W165" i="4"/>
  <c r="V166" i="4"/>
  <c r="U167" i="4"/>
  <c r="T168" i="4"/>
  <c r="S169" i="4"/>
  <c r="R170" i="4"/>
  <c r="Q170" i="4"/>
  <c r="AV170" i="4"/>
  <c r="AW170" i="4"/>
  <c r="AX170" i="4"/>
  <c r="P171" i="4"/>
  <c r="Z163" i="4"/>
  <c r="Y164" i="4"/>
  <c r="X165" i="4"/>
  <c r="W166" i="4"/>
  <c r="V167" i="4"/>
  <c r="U168" i="4"/>
  <c r="T169" i="4"/>
  <c r="S170" i="4"/>
  <c r="R171" i="4"/>
  <c r="Q171" i="4"/>
  <c r="AV171" i="4"/>
  <c r="AW171" i="4"/>
  <c r="AX171" i="4"/>
  <c r="P172" i="4"/>
  <c r="Z164" i="4"/>
  <c r="Y165" i="4"/>
  <c r="X166" i="4"/>
  <c r="W167" i="4"/>
  <c r="V168" i="4"/>
  <c r="U169" i="4"/>
  <c r="T170" i="4"/>
  <c r="S171" i="4"/>
  <c r="R172" i="4"/>
  <c r="Q172" i="4"/>
  <c r="AV172" i="4"/>
  <c r="AW172" i="4"/>
  <c r="AX172" i="4"/>
  <c r="P173" i="4"/>
  <c r="Z165" i="4"/>
  <c r="Y166" i="4"/>
  <c r="X167" i="4"/>
  <c r="W168" i="4"/>
  <c r="V169" i="4"/>
  <c r="U170" i="4"/>
  <c r="T171" i="4"/>
  <c r="S172" i="4"/>
  <c r="R173" i="4"/>
  <c r="Q173" i="4"/>
  <c r="AV173" i="4"/>
  <c r="AW173" i="4"/>
  <c r="AX173" i="4"/>
  <c r="P174" i="4"/>
  <c r="Z166" i="4"/>
  <c r="Y167" i="4"/>
  <c r="X168" i="4"/>
  <c r="W169" i="4"/>
  <c r="V170" i="4"/>
  <c r="U171" i="4"/>
  <c r="T172" i="4"/>
  <c r="S173" i="4"/>
  <c r="R174" i="4"/>
  <c r="Q174" i="4"/>
  <c r="AV174" i="4"/>
  <c r="AW174" i="4"/>
  <c r="AX174" i="4"/>
  <c r="P175" i="4"/>
  <c r="Z167" i="4"/>
  <c r="Y168" i="4"/>
  <c r="X169" i="4"/>
  <c r="W170" i="4"/>
  <c r="V171" i="4"/>
  <c r="U172" i="4"/>
  <c r="T173" i="4"/>
  <c r="S174" i="4"/>
  <c r="R175" i="4"/>
  <c r="Q175" i="4"/>
  <c r="AV175" i="4"/>
  <c r="AW175" i="4"/>
  <c r="AX175" i="4"/>
  <c r="P176" i="4"/>
  <c r="Z168" i="4"/>
  <c r="Y169" i="4"/>
  <c r="X170" i="4"/>
  <c r="W171" i="4"/>
  <c r="V172" i="4"/>
  <c r="U173" i="4"/>
  <c r="T174" i="4"/>
  <c r="S175" i="4"/>
  <c r="R176" i="4"/>
  <c r="Q176" i="4"/>
  <c r="AV176" i="4"/>
  <c r="AW176" i="4"/>
  <c r="AX176" i="4"/>
  <c r="P177" i="4"/>
  <c r="Z169" i="4"/>
  <c r="Y170" i="4"/>
  <c r="X171" i="4"/>
  <c r="W172" i="4"/>
  <c r="V173" i="4"/>
  <c r="U174" i="4"/>
  <c r="T175" i="4"/>
  <c r="S176" i="4"/>
  <c r="R177" i="4"/>
  <c r="Q177" i="4"/>
  <c r="AV177" i="4"/>
  <c r="AW177" i="4"/>
  <c r="AX177" i="4"/>
  <c r="P178" i="4"/>
  <c r="Z170" i="4"/>
  <c r="Y171" i="4"/>
  <c r="X172" i="4"/>
  <c r="W173" i="4"/>
  <c r="V174" i="4"/>
  <c r="U175" i="4"/>
  <c r="T176" i="4"/>
  <c r="S177" i="4"/>
  <c r="R178" i="4"/>
  <c r="Q178" i="4"/>
  <c r="AV178" i="4"/>
  <c r="AW178" i="4"/>
  <c r="AX178" i="4"/>
  <c r="P179" i="4"/>
  <c r="Z171" i="4"/>
  <c r="Y172" i="4"/>
  <c r="X173" i="4"/>
  <c r="W174" i="4"/>
  <c r="V175" i="4"/>
  <c r="U176" i="4"/>
  <c r="T177" i="4"/>
  <c r="S178" i="4"/>
  <c r="R179" i="4"/>
  <c r="Q179" i="4"/>
  <c r="AV179" i="4"/>
  <c r="AW179" i="4"/>
  <c r="AX179" i="4"/>
  <c r="P180" i="4"/>
  <c r="Z172" i="4"/>
  <c r="Y173" i="4"/>
  <c r="X174" i="4"/>
  <c r="W175" i="4"/>
  <c r="V176" i="4"/>
  <c r="U177" i="4"/>
  <c r="T178" i="4"/>
  <c r="S179" i="4"/>
  <c r="R180" i="4"/>
  <c r="Q180" i="4"/>
  <c r="AV180" i="4"/>
  <c r="AW180" i="4"/>
  <c r="AX180" i="4"/>
  <c r="P181" i="4"/>
  <c r="Z173" i="4"/>
  <c r="Y174" i="4"/>
  <c r="X175" i="4"/>
  <c r="W176" i="4"/>
  <c r="V177" i="4"/>
  <c r="U178" i="4"/>
  <c r="T179" i="4"/>
  <c r="S180" i="4"/>
  <c r="R181" i="4"/>
  <c r="Q181" i="4"/>
  <c r="AV181" i="4"/>
  <c r="AW181" i="4"/>
  <c r="AX181" i="4"/>
  <c r="P182" i="4"/>
  <c r="Z174" i="4"/>
  <c r="Y175" i="4"/>
  <c r="X176" i="4"/>
  <c r="W177" i="4"/>
  <c r="V178" i="4"/>
  <c r="U179" i="4"/>
  <c r="T180" i="4"/>
  <c r="S181" i="4"/>
  <c r="R182" i="4"/>
  <c r="Q182" i="4"/>
  <c r="AV182" i="4"/>
  <c r="AW182" i="4"/>
  <c r="AX182" i="4"/>
  <c r="P183" i="4"/>
  <c r="Z175" i="4"/>
  <c r="Y176" i="4"/>
  <c r="X177" i="4"/>
  <c r="W178" i="4"/>
  <c r="V179" i="4"/>
  <c r="U180" i="4"/>
  <c r="T181" i="4"/>
  <c r="S182" i="4"/>
  <c r="R183" i="4"/>
  <c r="Q183" i="4"/>
  <c r="AV183" i="4"/>
  <c r="AW183" i="4"/>
  <c r="AX183" i="4"/>
  <c r="P184" i="4"/>
  <c r="Z176" i="4"/>
  <c r="Y177" i="4"/>
  <c r="X178" i="4"/>
  <c r="W179" i="4"/>
  <c r="V180" i="4"/>
  <c r="U181" i="4"/>
  <c r="T182" i="4"/>
  <c r="S183" i="4"/>
  <c r="R184" i="4"/>
  <c r="Q184" i="4"/>
  <c r="AV184" i="4"/>
  <c r="AW184" i="4"/>
  <c r="AX184" i="4"/>
  <c r="P185" i="4"/>
  <c r="Z177" i="4"/>
  <c r="Y178" i="4"/>
  <c r="X179" i="4"/>
  <c r="W180" i="4"/>
  <c r="V181" i="4"/>
  <c r="U182" i="4"/>
  <c r="T183" i="4"/>
  <c r="S184" i="4"/>
  <c r="R185" i="4"/>
  <c r="Q185" i="4"/>
  <c r="AV185" i="4"/>
  <c r="AW185" i="4"/>
  <c r="AX185" i="4"/>
  <c r="P186" i="4"/>
  <c r="Z178" i="4"/>
  <c r="Y179" i="4"/>
  <c r="X180" i="4"/>
  <c r="W181" i="4"/>
  <c r="V182" i="4"/>
  <c r="U183" i="4"/>
  <c r="T184" i="4"/>
  <c r="S185" i="4"/>
  <c r="R186" i="4"/>
  <c r="Q186" i="4"/>
  <c r="AV186" i="4"/>
  <c r="AW186" i="4"/>
  <c r="AX186" i="4"/>
  <c r="P187" i="4"/>
  <c r="Z179" i="4"/>
  <c r="Y180" i="4"/>
  <c r="X181" i="4"/>
  <c r="W182" i="4"/>
  <c r="V183" i="4"/>
  <c r="U184" i="4"/>
  <c r="T185" i="4"/>
  <c r="S186" i="4"/>
  <c r="R187" i="4"/>
  <c r="Q187" i="4"/>
  <c r="AV187" i="4"/>
  <c r="AW187" i="4"/>
  <c r="AX187" i="4"/>
  <c r="P188" i="4"/>
  <c r="Z180" i="4"/>
  <c r="Y181" i="4"/>
  <c r="X182" i="4"/>
  <c r="W183" i="4"/>
  <c r="V184" i="4"/>
  <c r="U185" i="4"/>
  <c r="T186" i="4"/>
  <c r="S187" i="4"/>
  <c r="R188" i="4"/>
  <c r="Q188" i="4"/>
  <c r="AV188" i="4"/>
  <c r="AW188" i="4"/>
  <c r="AX188" i="4"/>
  <c r="P189" i="4"/>
  <c r="Z181" i="4"/>
  <c r="Y182" i="4"/>
  <c r="X183" i="4"/>
  <c r="W184" i="4"/>
  <c r="V185" i="4"/>
  <c r="U186" i="4"/>
  <c r="T187" i="4"/>
  <c r="S188" i="4"/>
  <c r="R189" i="4"/>
  <c r="Q189" i="4"/>
  <c r="AV189" i="4"/>
  <c r="AW189" i="4"/>
  <c r="AX189" i="4"/>
  <c r="P190" i="4"/>
  <c r="Z182" i="4"/>
  <c r="Y183" i="4"/>
  <c r="X184" i="4"/>
  <c r="W185" i="4"/>
  <c r="V186" i="4"/>
  <c r="U187" i="4"/>
  <c r="T188" i="4"/>
  <c r="S189" i="4"/>
  <c r="R190" i="4"/>
  <c r="Q190" i="4"/>
  <c r="AV190" i="4"/>
  <c r="AW190" i="4"/>
  <c r="AX190" i="4"/>
  <c r="P191" i="4"/>
  <c r="Z183" i="4"/>
  <c r="Y184" i="4"/>
  <c r="X185" i="4"/>
  <c r="W186" i="4"/>
  <c r="V187" i="4"/>
  <c r="U188" i="4"/>
  <c r="T189" i="4"/>
  <c r="S190" i="4"/>
  <c r="R191" i="4"/>
  <c r="Q191" i="4"/>
  <c r="AV191" i="4"/>
  <c r="AW191" i="4"/>
  <c r="AX191" i="4"/>
  <c r="P192" i="4"/>
  <c r="Z184" i="4"/>
  <c r="Y185" i="4"/>
  <c r="X186" i="4"/>
  <c r="W187" i="4"/>
  <c r="V188" i="4"/>
  <c r="U189" i="4"/>
  <c r="T190" i="4"/>
  <c r="S191" i="4"/>
  <c r="R192" i="4"/>
  <c r="Q192" i="4"/>
  <c r="AV192" i="4"/>
  <c r="AW192" i="4"/>
  <c r="AX192" i="4"/>
  <c r="P193" i="4"/>
  <c r="Z185" i="4"/>
  <c r="Y186" i="4"/>
  <c r="X187" i="4"/>
  <c r="W188" i="4"/>
  <c r="V189" i="4"/>
  <c r="U190" i="4"/>
  <c r="T191" i="4"/>
  <c r="S192" i="4"/>
  <c r="R193" i="4"/>
  <c r="Q193" i="4"/>
  <c r="AV193" i="4"/>
  <c r="AW193" i="4"/>
  <c r="AX193" i="4"/>
  <c r="P194" i="4"/>
  <c r="Z186" i="4"/>
  <c r="Y187" i="4"/>
  <c r="X188" i="4"/>
  <c r="W189" i="4"/>
  <c r="V190" i="4"/>
  <c r="U191" i="4"/>
  <c r="T192" i="4"/>
  <c r="S193" i="4"/>
  <c r="R194" i="4"/>
  <c r="Q194" i="4"/>
  <c r="AV194" i="4"/>
  <c r="AW194" i="4"/>
  <c r="AX194" i="4"/>
  <c r="P195" i="4"/>
  <c r="Z187" i="4"/>
  <c r="Y188" i="4"/>
  <c r="X189" i="4"/>
  <c r="W190" i="4"/>
  <c r="V191" i="4"/>
  <c r="U192" i="4"/>
  <c r="T193" i="4"/>
  <c r="S194" i="4"/>
  <c r="R195" i="4"/>
  <c r="Q195" i="4"/>
  <c r="AV195" i="4"/>
  <c r="AW195" i="4"/>
  <c r="AX195" i="4"/>
  <c r="P196" i="4"/>
  <c r="Z188" i="4"/>
  <c r="Y189" i="4"/>
  <c r="X190" i="4"/>
  <c r="W191" i="4"/>
  <c r="V192" i="4"/>
  <c r="U193" i="4"/>
  <c r="T194" i="4"/>
  <c r="S195" i="4"/>
  <c r="R196" i="4"/>
  <c r="Q196" i="4"/>
  <c r="AV196" i="4"/>
  <c r="AW196" i="4"/>
  <c r="AX196" i="4"/>
  <c r="P197" i="4"/>
  <c r="Z189" i="4"/>
  <c r="Y190" i="4"/>
  <c r="X191" i="4"/>
  <c r="W192" i="4"/>
  <c r="V193" i="4"/>
  <c r="U194" i="4"/>
  <c r="T195" i="4"/>
  <c r="S196" i="4"/>
  <c r="R197" i="4"/>
  <c r="Q197" i="4"/>
  <c r="AV197" i="4"/>
  <c r="AW197" i="4"/>
  <c r="AX197" i="4"/>
  <c r="P198" i="4"/>
  <c r="Z190" i="4"/>
  <c r="Y191" i="4"/>
  <c r="X192" i="4"/>
  <c r="W193" i="4"/>
  <c r="V194" i="4"/>
  <c r="U195" i="4"/>
  <c r="T196" i="4"/>
  <c r="S197" i="4"/>
  <c r="R198" i="4"/>
  <c r="Q198" i="4"/>
  <c r="AV198" i="4"/>
  <c r="AW198" i="4"/>
  <c r="AX198" i="4"/>
  <c r="P199" i="4"/>
  <c r="Z191" i="4"/>
  <c r="Y192" i="4"/>
  <c r="X193" i="4"/>
  <c r="W194" i="4"/>
  <c r="V195" i="4"/>
  <c r="U196" i="4"/>
  <c r="T197" i="4"/>
  <c r="S198" i="4"/>
  <c r="R199" i="4"/>
  <c r="Q199" i="4"/>
  <c r="AV199" i="4"/>
  <c r="AW199" i="4"/>
  <c r="AX199" i="4"/>
  <c r="P200" i="4"/>
  <c r="Z192" i="4"/>
  <c r="Y193" i="4"/>
  <c r="X194" i="4"/>
  <c r="W195" i="4"/>
  <c r="V196" i="4"/>
  <c r="U197" i="4"/>
  <c r="T198" i="4"/>
  <c r="S199" i="4"/>
  <c r="R200" i="4"/>
  <c r="Q200" i="4"/>
  <c r="AV200" i="4"/>
  <c r="AW200" i="4"/>
  <c r="AX200" i="4"/>
  <c r="P201" i="4"/>
  <c r="Z193" i="4"/>
  <c r="Y194" i="4"/>
  <c r="X195" i="4"/>
  <c r="W196" i="4"/>
  <c r="V197" i="4"/>
  <c r="U198" i="4"/>
  <c r="T199" i="4"/>
  <c r="S200" i="4"/>
  <c r="R201" i="4"/>
  <c r="Q201" i="4"/>
  <c r="AV201" i="4"/>
  <c r="AW201" i="4"/>
  <c r="AX201" i="4"/>
  <c r="P202" i="4"/>
  <c r="Z194" i="4"/>
  <c r="Y195" i="4"/>
  <c r="X196" i="4"/>
  <c r="W197" i="4"/>
  <c r="V198" i="4"/>
  <c r="U199" i="4"/>
  <c r="T200" i="4"/>
  <c r="S201" i="4"/>
  <c r="R202" i="4"/>
  <c r="Q202" i="4"/>
  <c r="AV202" i="4"/>
  <c r="AW202" i="4"/>
  <c r="AX202" i="4"/>
  <c r="P203" i="4"/>
  <c r="Z195" i="4"/>
  <c r="Y196" i="4"/>
  <c r="X197" i="4"/>
  <c r="W198" i="4"/>
  <c r="V199" i="4"/>
  <c r="U200" i="4"/>
  <c r="T201" i="4"/>
  <c r="S202" i="4"/>
  <c r="R203" i="4"/>
  <c r="Q203" i="4"/>
  <c r="AV203" i="4"/>
  <c r="AW203" i="4"/>
  <c r="AX203" i="4"/>
  <c r="P204" i="4"/>
  <c r="Z196" i="4"/>
  <c r="Y197" i="4"/>
  <c r="X198" i="4"/>
  <c r="W199" i="4"/>
  <c r="V200" i="4"/>
  <c r="U201" i="4"/>
  <c r="T202" i="4"/>
  <c r="S203" i="4"/>
  <c r="R204" i="4"/>
  <c r="Q204" i="4"/>
  <c r="AV204" i="4"/>
  <c r="AW204" i="4"/>
  <c r="AX204" i="4"/>
  <c r="P205" i="4"/>
  <c r="Z197" i="4"/>
  <c r="Y198" i="4"/>
  <c r="X199" i="4"/>
  <c r="W200" i="4"/>
  <c r="V201" i="4"/>
  <c r="U202" i="4"/>
  <c r="T203" i="4"/>
  <c r="S204" i="4"/>
  <c r="R205" i="4"/>
  <c r="Q205" i="4"/>
  <c r="AV205" i="4"/>
  <c r="AW205" i="4"/>
  <c r="AX205" i="4"/>
  <c r="P206" i="4"/>
  <c r="Z198" i="4"/>
  <c r="Y199" i="4"/>
  <c r="X200" i="4"/>
  <c r="W201" i="4"/>
  <c r="V202" i="4"/>
  <c r="U203" i="4"/>
  <c r="T204" i="4"/>
  <c r="S205" i="4"/>
  <c r="R206" i="4"/>
  <c r="Q206" i="4"/>
  <c r="AV206" i="4"/>
  <c r="AW206" i="4"/>
  <c r="AX206" i="4"/>
  <c r="P207" i="4"/>
  <c r="Z199" i="4"/>
  <c r="Y200" i="4"/>
  <c r="X201" i="4"/>
  <c r="W202" i="4"/>
  <c r="V203" i="4"/>
  <c r="U204" i="4"/>
  <c r="T205" i="4"/>
  <c r="S206" i="4"/>
  <c r="R207" i="4"/>
  <c r="Q207" i="4"/>
  <c r="AV207" i="4"/>
  <c r="AW207" i="4"/>
  <c r="AX207" i="4"/>
  <c r="P208" i="4"/>
  <c r="Z200" i="4"/>
  <c r="Y201" i="4"/>
  <c r="X202" i="4"/>
  <c r="W203" i="4"/>
  <c r="V204" i="4"/>
  <c r="U205" i="4"/>
  <c r="T206" i="4"/>
  <c r="S207" i="4"/>
  <c r="R208" i="4"/>
  <c r="Q208" i="4"/>
  <c r="AV208" i="4"/>
  <c r="AW208" i="4"/>
  <c r="AX208" i="4"/>
  <c r="P209" i="4"/>
  <c r="Z201" i="4"/>
  <c r="Y202" i="4"/>
  <c r="X203" i="4"/>
  <c r="W204" i="4"/>
  <c r="V205" i="4"/>
  <c r="U206" i="4"/>
  <c r="T207" i="4"/>
  <c r="S208" i="4"/>
  <c r="R209" i="4"/>
  <c r="Q209" i="4"/>
  <c r="AV209" i="4"/>
  <c r="AW209" i="4"/>
  <c r="AX209" i="4"/>
  <c r="P210" i="4"/>
  <c r="Z202" i="4"/>
  <c r="Y203" i="4"/>
  <c r="X204" i="4"/>
  <c r="W205" i="4"/>
  <c r="V206" i="4"/>
  <c r="U207" i="4"/>
  <c r="T208" i="4"/>
  <c r="S209" i="4"/>
  <c r="R210" i="4"/>
  <c r="Q210" i="4"/>
  <c r="AV210" i="4"/>
  <c r="AW210" i="4"/>
  <c r="AX210" i="4"/>
  <c r="P211" i="4"/>
  <c r="Z203" i="4"/>
  <c r="Y204" i="4"/>
  <c r="X205" i="4"/>
  <c r="W206" i="4"/>
  <c r="V207" i="4"/>
  <c r="U208" i="4"/>
  <c r="T209" i="4"/>
  <c r="S210" i="4"/>
  <c r="R211" i="4"/>
  <c r="Q211" i="4"/>
  <c r="AV211" i="4"/>
  <c r="AW211" i="4"/>
  <c r="AX211" i="4"/>
  <c r="P212" i="4"/>
  <c r="Z204" i="4"/>
  <c r="Y205" i="4"/>
  <c r="X206" i="4"/>
  <c r="W207" i="4"/>
  <c r="V208" i="4"/>
  <c r="U209" i="4"/>
  <c r="T210" i="4"/>
  <c r="S211" i="4"/>
  <c r="R212" i="4"/>
  <c r="Q212" i="4"/>
  <c r="AV212" i="4"/>
  <c r="AW212" i="4"/>
  <c r="AX212" i="4"/>
  <c r="P213" i="4"/>
  <c r="Z205" i="4"/>
  <c r="Y206" i="4"/>
  <c r="X207" i="4"/>
  <c r="W208" i="4"/>
  <c r="V209" i="4"/>
  <c r="U210" i="4"/>
  <c r="T211" i="4"/>
  <c r="S212" i="4"/>
  <c r="R213" i="4"/>
  <c r="Q213" i="4"/>
  <c r="AV213" i="4"/>
  <c r="AW213" i="4"/>
  <c r="AX213" i="4"/>
  <c r="P214" i="4"/>
  <c r="Z206" i="4"/>
  <c r="Y207" i="4"/>
  <c r="X208" i="4"/>
  <c r="W209" i="4"/>
  <c r="V210" i="4"/>
  <c r="U211" i="4"/>
  <c r="T212" i="4"/>
  <c r="S213" i="4"/>
  <c r="R214" i="4"/>
  <c r="Q214" i="4"/>
  <c r="AV214" i="4"/>
  <c r="AW214" i="4"/>
  <c r="AX214" i="4"/>
  <c r="P215" i="4"/>
  <c r="Z207" i="4"/>
  <c r="Y208" i="4"/>
  <c r="X209" i="4"/>
  <c r="W210" i="4"/>
  <c r="V211" i="4"/>
  <c r="U212" i="4"/>
  <c r="T213" i="4"/>
  <c r="S214" i="4"/>
  <c r="R215" i="4"/>
  <c r="Q215" i="4"/>
  <c r="AV215" i="4"/>
  <c r="AW215" i="4"/>
  <c r="AX215" i="4"/>
  <c r="P216" i="4"/>
  <c r="Z208" i="4"/>
  <c r="Y209" i="4"/>
  <c r="X210" i="4"/>
  <c r="W211" i="4"/>
  <c r="V212" i="4"/>
  <c r="U213" i="4"/>
  <c r="T214" i="4"/>
  <c r="S215" i="4"/>
  <c r="R216" i="4"/>
  <c r="Q216" i="4"/>
  <c r="AV216" i="4"/>
  <c r="AW216" i="4"/>
  <c r="AX216" i="4"/>
  <c r="P217" i="4"/>
  <c r="Z209" i="4"/>
  <c r="Y210" i="4"/>
  <c r="X211" i="4"/>
  <c r="W212" i="4"/>
  <c r="V213" i="4"/>
  <c r="U214" i="4"/>
  <c r="T215" i="4"/>
  <c r="S216" i="4"/>
  <c r="R217" i="4"/>
  <c r="Q217" i="4"/>
  <c r="AV217" i="4"/>
  <c r="AW217" i="4"/>
  <c r="AX217" i="4"/>
  <c r="P218" i="4"/>
  <c r="Z210" i="4"/>
  <c r="Y211" i="4"/>
  <c r="X212" i="4"/>
  <c r="W213" i="4"/>
  <c r="V214" i="4"/>
  <c r="U215" i="4"/>
  <c r="T216" i="4"/>
  <c r="S217" i="4"/>
  <c r="R218" i="4"/>
  <c r="Q218" i="4"/>
  <c r="AV218" i="4"/>
  <c r="AW218" i="4"/>
  <c r="AX218" i="4"/>
  <c r="P219" i="4"/>
  <c r="Z211" i="4"/>
  <c r="Y212" i="4"/>
  <c r="X213" i="4"/>
  <c r="W214" i="4"/>
  <c r="V215" i="4"/>
  <c r="U216" i="4"/>
  <c r="T217" i="4"/>
  <c r="S218" i="4"/>
  <c r="R219" i="4"/>
  <c r="Q219" i="4"/>
  <c r="AV219" i="4"/>
  <c r="AW219" i="4"/>
  <c r="AX219" i="4"/>
  <c r="P220" i="4"/>
  <c r="Z212" i="4"/>
  <c r="Y213" i="4"/>
  <c r="X214" i="4"/>
  <c r="W215" i="4"/>
  <c r="V216" i="4"/>
  <c r="U217" i="4"/>
  <c r="T218" i="4"/>
  <c r="S219" i="4"/>
  <c r="R220" i="4"/>
  <c r="Q220" i="4"/>
  <c r="AV220" i="4"/>
  <c r="AW220" i="4"/>
  <c r="AX220" i="4"/>
  <c r="P221" i="4"/>
  <c r="Z213" i="4"/>
  <c r="Y214" i="4"/>
  <c r="X215" i="4"/>
  <c r="W216" i="4"/>
  <c r="V217" i="4"/>
  <c r="U218" i="4"/>
  <c r="T219" i="4"/>
  <c r="S220" i="4"/>
  <c r="R221" i="4"/>
  <c r="Q221" i="4"/>
  <c r="AV221" i="4"/>
  <c r="AW221" i="4"/>
  <c r="AX221" i="4"/>
  <c r="P222" i="4"/>
  <c r="Z214" i="4"/>
  <c r="Y215" i="4"/>
  <c r="X216" i="4"/>
  <c r="W217" i="4"/>
  <c r="V218" i="4"/>
  <c r="U219" i="4"/>
  <c r="T220" i="4"/>
  <c r="S221" i="4"/>
  <c r="R222" i="4"/>
  <c r="Q222" i="4"/>
  <c r="AV222" i="4"/>
  <c r="AW222" i="4"/>
  <c r="AX222" i="4"/>
  <c r="P223" i="4"/>
  <c r="Z215" i="4"/>
  <c r="Y216" i="4"/>
  <c r="X217" i="4"/>
  <c r="W218" i="4"/>
  <c r="V219" i="4"/>
  <c r="U220" i="4"/>
  <c r="T221" i="4"/>
  <c r="S222" i="4"/>
  <c r="R223" i="4"/>
  <c r="Q223" i="4"/>
  <c r="AV223" i="4"/>
  <c r="AW223" i="4"/>
  <c r="AX223" i="4"/>
  <c r="P224" i="4"/>
  <c r="Z216" i="4"/>
  <c r="Y217" i="4"/>
  <c r="X218" i="4"/>
  <c r="W219" i="4"/>
  <c r="V220" i="4"/>
  <c r="U221" i="4"/>
  <c r="T222" i="4"/>
  <c r="S223" i="4"/>
  <c r="R224" i="4"/>
  <c r="Q224" i="4"/>
  <c r="AV224" i="4"/>
  <c r="AW224" i="4"/>
  <c r="AX224" i="4"/>
  <c r="P225" i="4"/>
  <c r="Z217" i="4"/>
  <c r="Y218" i="4"/>
  <c r="X219" i="4"/>
  <c r="W220" i="4"/>
  <c r="V221" i="4"/>
  <c r="U222" i="4"/>
  <c r="T223" i="4"/>
  <c r="S224" i="4"/>
  <c r="R225" i="4"/>
  <c r="Q225" i="4"/>
  <c r="AV225" i="4"/>
  <c r="AW225" i="4"/>
  <c r="AX225" i="4"/>
  <c r="P226" i="4"/>
  <c r="Z218" i="4"/>
  <c r="Y219" i="4"/>
  <c r="X220" i="4"/>
  <c r="W221" i="4"/>
  <c r="V222" i="4"/>
  <c r="U223" i="4"/>
  <c r="T224" i="4"/>
  <c r="S225" i="4"/>
  <c r="R226" i="4"/>
  <c r="Q226" i="4"/>
  <c r="AV226" i="4"/>
  <c r="AW226" i="4"/>
  <c r="AX226" i="4"/>
  <c r="P227" i="4"/>
  <c r="Z219" i="4"/>
  <c r="Y220" i="4"/>
  <c r="X221" i="4"/>
  <c r="W222" i="4"/>
  <c r="V223" i="4"/>
  <c r="U224" i="4"/>
  <c r="T225" i="4"/>
  <c r="S226" i="4"/>
  <c r="R227" i="4"/>
  <c r="Q227" i="4"/>
  <c r="AV227" i="4"/>
  <c r="AW227" i="4"/>
  <c r="AX227" i="4"/>
  <c r="P228" i="4"/>
  <c r="Z220" i="4"/>
  <c r="Y221" i="4"/>
  <c r="X222" i="4"/>
  <c r="W223" i="4"/>
  <c r="V224" i="4"/>
  <c r="U225" i="4"/>
  <c r="T226" i="4"/>
  <c r="S227" i="4"/>
  <c r="R228" i="4"/>
  <c r="Q228" i="4"/>
  <c r="AV228" i="4"/>
  <c r="AW228" i="4"/>
  <c r="AX228" i="4"/>
  <c r="P229" i="4"/>
  <c r="Z221" i="4"/>
  <c r="Y222" i="4"/>
  <c r="X223" i="4"/>
  <c r="W224" i="4"/>
  <c r="V225" i="4"/>
  <c r="U226" i="4"/>
  <c r="T227" i="4"/>
  <c r="S228" i="4"/>
  <c r="R229" i="4"/>
  <c r="Q229" i="4"/>
  <c r="AV229" i="4"/>
  <c r="AW229" i="4"/>
  <c r="AX229" i="4"/>
  <c r="P230" i="4"/>
  <c r="Z222" i="4"/>
  <c r="Y223" i="4"/>
  <c r="X224" i="4"/>
  <c r="W225" i="4"/>
  <c r="V226" i="4"/>
  <c r="U227" i="4"/>
  <c r="T228" i="4"/>
  <c r="S229" i="4"/>
  <c r="R230" i="4"/>
  <c r="Q230" i="4"/>
  <c r="AV230" i="4"/>
  <c r="AW230" i="4"/>
  <c r="AX230" i="4"/>
  <c r="P231" i="4"/>
  <c r="Z223" i="4"/>
  <c r="Y224" i="4"/>
  <c r="X225" i="4"/>
  <c r="W226" i="4"/>
  <c r="V227" i="4"/>
  <c r="U228" i="4"/>
  <c r="T229" i="4"/>
  <c r="S230" i="4"/>
  <c r="R231" i="4"/>
  <c r="Q231" i="4"/>
  <c r="AV231" i="4"/>
  <c r="AW231" i="4"/>
  <c r="AX231" i="4"/>
  <c r="P232" i="4"/>
  <c r="Z224" i="4"/>
  <c r="Y225" i="4"/>
  <c r="X226" i="4"/>
  <c r="W227" i="4"/>
  <c r="V228" i="4"/>
  <c r="U229" i="4"/>
  <c r="T230" i="4"/>
  <c r="S231" i="4"/>
  <c r="R232" i="4"/>
  <c r="Q232" i="4"/>
  <c r="AV232" i="4"/>
  <c r="AW232" i="4"/>
  <c r="AX232" i="4"/>
  <c r="P233" i="4"/>
  <c r="Z225" i="4"/>
  <c r="Y226" i="4"/>
  <c r="X227" i="4"/>
  <c r="W228" i="4"/>
  <c r="V229" i="4"/>
  <c r="U230" i="4"/>
  <c r="T231" i="4"/>
  <c r="S232" i="4"/>
  <c r="R233" i="4"/>
  <c r="Q233" i="4"/>
  <c r="AV233" i="4"/>
  <c r="AW233" i="4"/>
  <c r="AX233" i="4"/>
  <c r="P234" i="4"/>
  <c r="Z226" i="4"/>
  <c r="Y227" i="4"/>
  <c r="X228" i="4"/>
  <c r="W229" i="4"/>
  <c r="V230" i="4"/>
  <c r="U231" i="4"/>
  <c r="T232" i="4"/>
  <c r="S233" i="4"/>
  <c r="R234" i="4"/>
  <c r="Q234" i="4"/>
  <c r="AV234" i="4"/>
  <c r="AW234" i="4"/>
  <c r="AX234" i="4"/>
  <c r="P235" i="4"/>
  <c r="Z227" i="4"/>
  <c r="Y228" i="4"/>
  <c r="X229" i="4"/>
  <c r="W230" i="4"/>
  <c r="V231" i="4"/>
  <c r="U232" i="4"/>
  <c r="T233" i="4"/>
  <c r="S234" i="4"/>
  <c r="R235" i="4"/>
  <c r="Q235" i="4"/>
  <c r="AV235" i="4"/>
  <c r="AW235" i="4"/>
  <c r="AX235" i="4"/>
  <c r="P236" i="4"/>
  <c r="Z228" i="4"/>
  <c r="Y229" i="4"/>
  <c r="X230" i="4"/>
  <c r="W231" i="4"/>
  <c r="V232" i="4"/>
  <c r="U233" i="4"/>
  <c r="T234" i="4"/>
  <c r="S235" i="4"/>
  <c r="R236" i="4"/>
  <c r="Q236" i="4"/>
  <c r="AV236" i="4"/>
  <c r="AW236" i="4"/>
  <c r="AX236" i="4"/>
  <c r="P237" i="4"/>
  <c r="Z229" i="4"/>
  <c r="Y230" i="4"/>
  <c r="X231" i="4"/>
  <c r="W232" i="4"/>
  <c r="V233" i="4"/>
  <c r="U234" i="4"/>
  <c r="T235" i="4"/>
  <c r="S236" i="4"/>
  <c r="R237" i="4"/>
  <c r="Q237" i="4"/>
  <c r="AV237" i="4"/>
  <c r="AW237" i="4"/>
  <c r="AX237" i="4"/>
  <c r="P238" i="4"/>
  <c r="Z230" i="4"/>
  <c r="Y231" i="4"/>
  <c r="X232" i="4"/>
  <c r="W233" i="4"/>
  <c r="V234" i="4"/>
  <c r="U235" i="4"/>
  <c r="T236" i="4"/>
  <c r="S237" i="4"/>
  <c r="R238" i="4"/>
  <c r="Q238" i="4"/>
  <c r="AV238" i="4"/>
  <c r="AW238" i="4"/>
  <c r="AX238" i="4"/>
  <c r="P239" i="4"/>
  <c r="Z231" i="4"/>
  <c r="Y232" i="4"/>
  <c r="X233" i="4"/>
  <c r="W234" i="4"/>
  <c r="V235" i="4"/>
  <c r="U236" i="4"/>
  <c r="T237" i="4"/>
  <c r="S238" i="4"/>
  <c r="R239" i="4"/>
  <c r="Q239" i="4"/>
  <c r="AV239" i="4"/>
  <c r="AW239" i="4"/>
  <c r="AX239" i="4"/>
  <c r="P240" i="4"/>
  <c r="Z232" i="4"/>
  <c r="Y233" i="4"/>
  <c r="X234" i="4"/>
  <c r="W235" i="4"/>
  <c r="V236" i="4"/>
  <c r="U237" i="4"/>
  <c r="T238" i="4"/>
  <c r="S239" i="4"/>
  <c r="R240" i="4"/>
  <c r="Q240" i="4"/>
  <c r="AV240" i="4"/>
  <c r="AW240" i="4"/>
  <c r="AX240" i="4"/>
  <c r="P241" i="4"/>
  <c r="Z233" i="4"/>
  <c r="Y234" i="4"/>
  <c r="X235" i="4"/>
  <c r="W236" i="4"/>
  <c r="V237" i="4"/>
  <c r="U238" i="4"/>
  <c r="T239" i="4"/>
  <c r="S240" i="4"/>
  <c r="R241" i="4"/>
  <c r="Q241" i="4"/>
  <c r="AV241" i="4"/>
  <c r="AW241" i="4"/>
  <c r="AX241" i="4"/>
  <c r="P242" i="4"/>
  <c r="Z234" i="4"/>
  <c r="Y235" i="4"/>
  <c r="X236" i="4"/>
  <c r="W237" i="4"/>
  <c r="V238" i="4"/>
  <c r="U239" i="4"/>
  <c r="T240" i="4"/>
  <c r="S241" i="4"/>
  <c r="R242" i="4"/>
  <c r="Q242" i="4"/>
  <c r="AV242" i="4"/>
  <c r="AW242" i="4"/>
  <c r="AX242" i="4"/>
  <c r="P243" i="4"/>
  <c r="Z235" i="4"/>
  <c r="Y236" i="4"/>
  <c r="X237" i="4"/>
  <c r="W238" i="4"/>
  <c r="V239" i="4"/>
  <c r="U240" i="4"/>
  <c r="T241" i="4"/>
  <c r="S242" i="4"/>
  <c r="R243" i="4"/>
  <c r="Q243" i="4"/>
  <c r="AV243" i="4"/>
  <c r="AW243" i="4"/>
  <c r="AX243" i="4"/>
  <c r="P244" i="4"/>
  <c r="Z236" i="4"/>
  <c r="Y237" i="4"/>
  <c r="X238" i="4"/>
  <c r="W239" i="4"/>
  <c r="V240" i="4"/>
  <c r="U241" i="4"/>
  <c r="T242" i="4"/>
  <c r="S243" i="4"/>
  <c r="R244" i="4"/>
  <c r="Q244" i="4"/>
  <c r="AV244" i="4"/>
  <c r="AW244" i="4"/>
  <c r="AX244" i="4"/>
  <c r="P245" i="4"/>
  <c r="Z237" i="4"/>
  <c r="Y238" i="4"/>
  <c r="X239" i="4"/>
  <c r="W240" i="4"/>
  <c r="V241" i="4"/>
  <c r="U242" i="4"/>
  <c r="T243" i="4"/>
  <c r="S244" i="4"/>
  <c r="R245" i="4"/>
  <c r="Q245" i="4"/>
  <c r="AV245" i="4"/>
  <c r="AW245" i="4"/>
  <c r="AX245" i="4"/>
  <c r="P246" i="4"/>
  <c r="Z238" i="4"/>
  <c r="Y239" i="4"/>
  <c r="X240" i="4"/>
  <c r="W241" i="4"/>
  <c r="V242" i="4"/>
  <c r="U243" i="4"/>
  <c r="T244" i="4"/>
  <c r="S245" i="4"/>
  <c r="R246" i="4"/>
  <c r="Q246" i="4"/>
  <c r="AV246" i="4"/>
  <c r="AW246" i="4"/>
  <c r="AX246" i="4"/>
  <c r="P247" i="4"/>
  <c r="Z239" i="4"/>
  <c r="Y240" i="4"/>
  <c r="X241" i="4"/>
  <c r="W242" i="4"/>
  <c r="V243" i="4"/>
  <c r="U244" i="4"/>
  <c r="T245" i="4"/>
  <c r="S246" i="4"/>
  <c r="R247" i="4"/>
  <c r="Q247" i="4"/>
  <c r="AV247" i="4"/>
  <c r="AW247" i="4"/>
  <c r="AX247" i="4"/>
  <c r="P248" i="4"/>
  <c r="Z240" i="4"/>
  <c r="Y241" i="4"/>
  <c r="X242" i="4"/>
  <c r="W243" i="4"/>
  <c r="V244" i="4"/>
  <c r="U245" i="4"/>
  <c r="T246" i="4"/>
  <c r="S247" i="4"/>
  <c r="R248" i="4"/>
  <c r="Q248" i="4"/>
  <c r="AV248" i="4"/>
  <c r="AW248" i="4"/>
  <c r="AX248" i="4"/>
  <c r="P249" i="4"/>
  <c r="Z241" i="4"/>
  <c r="Y242" i="4"/>
  <c r="X243" i="4"/>
  <c r="W244" i="4"/>
  <c r="V245" i="4"/>
  <c r="U246" i="4"/>
  <c r="T247" i="4"/>
  <c r="S248" i="4"/>
  <c r="R249" i="4"/>
  <c r="Q249" i="4"/>
  <c r="AV249" i="4"/>
  <c r="AW249" i="4"/>
  <c r="AX249" i="4"/>
  <c r="P250" i="4"/>
  <c r="Z242" i="4"/>
  <c r="Y243" i="4"/>
  <c r="X244" i="4"/>
  <c r="W245" i="4"/>
  <c r="V246" i="4"/>
  <c r="U247" i="4"/>
  <c r="T248" i="4"/>
  <c r="S249" i="4"/>
  <c r="R250" i="4"/>
  <c r="Q250" i="4"/>
  <c r="AV250" i="4"/>
  <c r="AW250" i="4"/>
  <c r="AX250" i="4"/>
  <c r="P251" i="4"/>
  <c r="Z243" i="4"/>
  <c r="Y244" i="4"/>
  <c r="X245" i="4"/>
  <c r="W246" i="4"/>
  <c r="V247" i="4"/>
  <c r="U248" i="4"/>
  <c r="T249" i="4"/>
  <c r="S250" i="4"/>
  <c r="R251" i="4"/>
  <c r="Q251" i="4"/>
  <c r="AV251" i="4"/>
  <c r="AW251" i="4"/>
  <c r="AX251" i="4"/>
  <c r="P252" i="4"/>
  <c r="Z244" i="4"/>
  <c r="Y245" i="4"/>
  <c r="X246" i="4"/>
  <c r="W247" i="4"/>
  <c r="V248" i="4"/>
  <c r="U249" i="4"/>
  <c r="T250" i="4"/>
  <c r="S251" i="4"/>
  <c r="R252" i="4"/>
  <c r="Q252" i="4"/>
  <c r="AV252" i="4"/>
  <c r="AW252" i="4"/>
  <c r="AX252" i="4"/>
  <c r="P253" i="4"/>
  <c r="Z245" i="4"/>
  <c r="Y246" i="4"/>
  <c r="X247" i="4"/>
  <c r="W248" i="4"/>
  <c r="V249" i="4"/>
  <c r="U250" i="4"/>
  <c r="T251" i="4"/>
  <c r="S252" i="4"/>
  <c r="R253" i="4"/>
  <c r="Q253" i="4"/>
  <c r="AV253" i="4"/>
  <c r="AW253" i="4"/>
  <c r="AX253" i="4"/>
  <c r="P254" i="4"/>
  <c r="Z246" i="4"/>
  <c r="Y247" i="4"/>
  <c r="X248" i="4"/>
  <c r="W249" i="4"/>
  <c r="V250" i="4"/>
  <c r="U251" i="4"/>
  <c r="T252" i="4"/>
  <c r="S253" i="4"/>
  <c r="R254" i="4"/>
  <c r="Q254" i="4"/>
  <c r="AV254" i="4"/>
  <c r="AW254" i="4"/>
  <c r="AX254" i="4"/>
  <c r="P255" i="4"/>
  <c r="Z247" i="4"/>
  <c r="Y248" i="4"/>
  <c r="X249" i="4"/>
  <c r="W250" i="4"/>
  <c r="V251" i="4"/>
  <c r="U252" i="4"/>
  <c r="T253" i="4"/>
  <c r="S254" i="4"/>
  <c r="R255" i="4"/>
  <c r="Q255" i="4"/>
  <c r="AV255" i="4"/>
  <c r="AW255" i="4"/>
  <c r="AX255" i="4"/>
  <c r="P256" i="4"/>
  <c r="Z248" i="4"/>
  <c r="Y249" i="4"/>
  <c r="X250" i="4"/>
  <c r="W251" i="4"/>
  <c r="V252" i="4"/>
  <c r="U253" i="4"/>
  <c r="T254" i="4"/>
  <c r="S255" i="4"/>
  <c r="R256" i="4"/>
  <c r="Q256" i="4"/>
  <c r="AV256" i="4"/>
  <c r="AW256" i="4"/>
  <c r="AX256" i="4"/>
  <c r="P257" i="4"/>
  <c r="Z249" i="4"/>
  <c r="Y250" i="4"/>
  <c r="X251" i="4"/>
  <c r="W252" i="4"/>
  <c r="V253" i="4"/>
  <c r="U254" i="4"/>
  <c r="T255" i="4"/>
  <c r="S256" i="4"/>
  <c r="R257" i="4"/>
  <c r="Q257" i="4"/>
  <c r="AV257" i="4"/>
  <c r="AW257" i="4"/>
  <c r="AX257" i="4"/>
  <c r="P258" i="4"/>
  <c r="Z250" i="4"/>
  <c r="Y251" i="4"/>
  <c r="X252" i="4"/>
  <c r="W253" i="4"/>
  <c r="V254" i="4"/>
  <c r="U255" i="4"/>
  <c r="T256" i="4"/>
  <c r="S257" i="4"/>
  <c r="R258" i="4"/>
  <c r="Q258" i="4"/>
  <c r="AV258" i="4"/>
  <c r="AW258" i="4"/>
  <c r="AX258" i="4"/>
  <c r="P259" i="4"/>
  <c r="Z251" i="4"/>
  <c r="Y252" i="4"/>
  <c r="X253" i="4"/>
  <c r="W254" i="4"/>
  <c r="V255" i="4"/>
  <c r="U256" i="4"/>
  <c r="T257" i="4"/>
  <c r="S258" i="4"/>
  <c r="R259" i="4"/>
  <c r="Q259" i="4"/>
  <c r="AV259" i="4"/>
  <c r="AW259" i="4"/>
  <c r="AX259" i="4"/>
  <c r="P260" i="4"/>
  <c r="Z252" i="4"/>
  <c r="Y253" i="4"/>
  <c r="X254" i="4"/>
  <c r="W255" i="4"/>
  <c r="V256" i="4"/>
  <c r="U257" i="4"/>
  <c r="T258" i="4"/>
  <c r="S259" i="4"/>
  <c r="R260" i="4"/>
  <c r="Q260" i="4"/>
  <c r="AV260" i="4"/>
  <c r="AW260" i="4"/>
  <c r="AX260" i="4"/>
  <c r="P261" i="4"/>
  <c r="Z253" i="4"/>
  <c r="Y254" i="4"/>
  <c r="X255" i="4"/>
  <c r="W256" i="4"/>
  <c r="V257" i="4"/>
  <c r="U258" i="4"/>
  <c r="T259" i="4"/>
  <c r="S260" i="4"/>
  <c r="R261" i="4"/>
  <c r="Q261" i="4"/>
  <c r="AV261" i="4"/>
  <c r="AW261" i="4"/>
  <c r="AX261" i="4"/>
  <c r="P262" i="4"/>
  <c r="Z254" i="4"/>
  <c r="Y255" i="4"/>
  <c r="X256" i="4"/>
  <c r="W257" i="4"/>
  <c r="V258" i="4"/>
  <c r="U259" i="4"/>
  <c r="T260" i="4"/>
  <c r="S261" i="4"/>
  <c r="R262" i="4"/>
  <c r="Q262" i="4"/>
  <c r="AV262" i="4"/>
  <c r="AW262" i="4"/>
  <c r="AX262" i="4"/>
  <c r="P263" i="4"/>
  <c r="Z255" i="4"/>
  <c r="Y256" i="4"/>
  <c r="X257" i="4"/>
  <c r="W258" i="4"/>
  <c r="V259" i="4"/>
  <c r="U260" i="4"/>
  <c r="T261" i="4"/>
  <c r="S262" i="4"/>
  <c r="R263" i="4"/>
  <c r="Q263" i="4"/>
  <c r="AV263" i="4"/>
  <c r="AW263" i="4"/>
  <c r="AX263" i="4"/>
  <c r="P264" i="4"/>
  <c r="Z256" i="4"/>
  <c r="Y257" i="4"/>
  <c r="X258" i="4"/>
  <c r="W259" i="4"/>
  <c r="V260" i="4"/>
  <c r="U261" i="4"/>
  <c r="T262" i="4"/>
  <c r="S263" i="4"/>
  <c r="R264" i="4"/>
  <c r="Q264" i="4"/>
  <c r="AV264" i="4"/>
  <c r="AW264" i="4"/>
  <c r="AX264" i="4"/>
  <c r="P265" i="4"/>
  <c r="Z257" i="4"/>
  <c r="Y258" i="4"/>
  <c r="X259" i="4"/>
  <c r="W260" i="4"/>
  <c r="V261" i="4"/>
  <c r="U262" i="4"/>
  <c r="T263" i="4"/>
  <c r="S264" i="4"/>
  <c r="R265" i="4"/>
  <c r="Q265" i="4"/>
  <c r="AV265" i="4"/>
  <c r="AW265" i="4"/>
  <c r="AX265" i="4"/>
  <c r="P266" i="4"/>
  <c r="Z258" i="4"/>
  <c r="Y259" i="4"/>
  <c r="X260" i="4"/>
  <c r="W261" i="4"/>
  <c r="V262" i="4"/>
  <c r="U263" i="4"/>
  <c r="T264" i="4"/>
  <c r="S265" i="4"/>
  <c r="R266" i="4"/>
  <c r="Q266" i="4"/>
  <c r="AV266" i="4"/>
  <c r="AW266" i="4"/>
  <c r="AX266" i="4"/>
  <c r="P267" i="4"/>
  <c r="Z259" i="4"/>
  <c r="Y260" i="4"/>
  <c r="X261" i="4"/>
  <c r="W262" i="4"/>
  <c r="V263" i="4"/>
  <c r="U264" i="4"/>
  <c r="T265" i="4"/>
  <c r="S266" i="4"/>
  <c r="R267" i="4"/>
  <c r="Q267" i="4"/>
  <c r="AV267" i="4"/>
  <c r="AW267" i="4"/>
  <c r="AX267" i="4"/>
  <c r="P268" i="4"/>
  <c r="Z260" i="4"/>
  <c r="Y261" i="4"/>
  <c r="X262" i="4"/>
  <c r="W263" i="4"/>
  <c r="V264" i="4"/>
  <c r="U265" i="4"/>
  <c r="T266" i="4"/>
  <c r="S267" i="4"/>
  <c r="R268" i="4"/>
  <c r="Q268" i="4"/>
  <c r="AV268" i="4"/>
  <c r="AW268" i="4"/>
  <c r="AX268" i="4"/>
  <c r="P269" i="4"/>
  <c r="Z261" i="4"/>
  <c r="Y262" i="4"/>
  <c r="X263" i="4"/>
  <c r="W264" i="4"/>
  <c r="V265" i="4"/>
  <c r="U266" i="4"/>
  <c r="T267" i="4"/>
  <c r="S268" i="4"/>
  <c r="R269" i="4"/>
  <c r="Q269" i="4"/>
  <c r="AV269" i="4"/>
  <c r="AW269" i="4"/>
  <c r="AX269" i="4"/>
  <c r="P270" i="4"/>
  <c r="Z262" i="4"/>
  <c r="Y263" i="4"/>
  <c r="X264" i="4"/>
  <c r="W265" i="4"/>
  <c r="V266" i="4"/>
  <c r="U267" i="4"/>
  <c r="T268" i="4"/>
  <c r="S269" i="4"/>
  <c r="R270" i="4"/>
  <c r="Q270" i="4"/>
  <c r="AV270" i="4"/>
  <c r="AW270" i="4"/>
  <c r="AX270" i="4"/>
  <c r="P271" i="4"/>
  <c r="Z263" i="4"/>
  <c r="Y264" i="4"/>
  <c r="X265" i="4"/>
  <c r="W266" i="4"/>
  <c r="V267" i="4"/>
  <c r="U268" i="4"/>
  <c r="T269" i="4"/>
  <c r="S270" i="4"/>
  <c r="R271" i="4"/>
  <c r="Q271" i="4"/>
  <c r="AV271" i="4"/>
  <c r="AW271" i="4"/>
  <c r="AX271" i="4"/>
  <c r="P272" i="4"/>
  <c r="Z264" i="4"/>
  <c r="Y265" i="4"/>
  <c r="X266" i="4"/>
  <c r="W267" i="4"/>
  <c r="V268" i="4"/>
  <c r="U269" i="4"/>
  <c r="T270" i="4"/>
  <c r="S271" i="4"/>
  <c r="R272" i="4"/>
  <c r="Q272" i="4"/>
  <c r="AV272" i="4"/>
  <c r="AW272" i="4"/>
  <c r="AX272" i="4"/>
  <c r="P273" i="4"/>
  <c r="Z265" i="4"/>
  <c r="Y266" i="4"/>
  <c r="X267" i="4"/>
  <c r="W268" i="4"/>
  <c r="V269" i="4"/>
  <c r="U270" i="4"/>
  <c r="T271" i="4"/>
  <c r="S272" i="4"/>
  <c r="R273" i="4"/>
  <c r="Q273" i="4"/>
  <c r="AV273" i="4"/>
  <c r="AW273" i="4"/>
  <c r="AX273" i="4"/>
  <c r="P274" i="4"/>
  <c r="Z266" i="4"/>
  <c r="Y267" i="4"/>
  <c r="X268" i="4"/>
  <c r="W269" i="4"/>
  <c r="V270" i="4"/>
  <c r="U271" i="4"/>
  <c r="T272" i="4"/>
  <c r="S273" i="4"/>
  <c r="R274" i="4"/>
  <c r="Q274" i="4"/>
  <c r="AV274" i="4"/>
  <c r="AW274" i="4"/>
  <c r="AX274" i="4"/>
  <c r="P275" i="4"/>
  <c r="Z267" i="4"/>
  <c r="Y268" i="4"/>
  <c r="X269" i="4"/>
  <c r="W270" i="4"/>
  <c r="V271" i="4"/>
  <c r="U272" i="4"/>
  <c r="T273" i="4"/>
  <c r="S274" i="4"/>
  <c r="R275" i="4"/>
  <c r="Q275" i="4"/>
  <c r="AV275" i="4"/>
  <c r="AW275" i="4"/>
  <c r="AX275" i="4"/>
  <c r="P276" i="4"/>
  <c r="Z268" i="4"/>
  <c r="Y269" i="4"/>
  <c r="X270" i="4"/>
  <c r="W271" i="4"/>
  <c r="V272" i="4"/>
  <c r="U273" i="4"/>
  <c r="T274" i="4"/>
  <c r="S275" i="4"/>
  <c r="R276" i="4"/>
  <c r="Q276" i="4"/>
  <c r="AV276" i="4"/>
  <c r="AW276" i="4"/>
  <c r="AX276" i="4"/>
  <c r="P277" i="4"/>
  <c r="Z269" i="4"/>
  <c r="Y270" i="4"/>
  <c r="X271" i="4"/>
  <c r="W272" i="4"/>
  <c r="V273" i="4"/>
  <c r="U274" i="4"/>
  <c r="T275" i="4"/>
  <c r="S276" i="4"/>
  <c r="R277" i="4"/>
  <c r="Q277" i="4"/>
  <c r="AV277" i="4"/>
  <c r="AW277" i="4"/>
  <c r="AX277" i="4"/>
  <c r="P278" i="4"/>
  <c r="Z270" i="4"/>
  <c r="Y271" i="4"/>
  <c r="X272" i="4"/>
  <c r="W273" i="4"/>
  <c r="V274" i="4"/>
  <c r="U275" i="4"/>
  <c r="T276" i="4"/>
  <c r="S277" i="4"/>
  <c r="R278" i="4"/>
  <c r="Q278" i="4"/>
  <c r="AV278" i="4"/>
  <c r="AW278" i="4"/>
  <c r="AX278" i="4"/>
  <c r="P279" i="4"/>
  <c r="Z271" i="4"/>
  <c r="Y272" i="4"/>
  <c r="X273" i="4"/>
  <c r="W274" i="4"/>
  <c r="V275" i="4"/>
  <c r="U276" i="4"/>
  <c r="T277" i="4"/>
  <c r="S278" i="4"/>
  <c r="R279" i="4"/>
  <c r="Q279" i="4"/>
  <c r="AV279" i="4"/>
  <c r="AW279" i="4"/>
  <c r="AX279" i="4"/>
  <c r="P280" i="4"/>
  <c r="Z272" i="4"/>
  <c r="Y273" i="4"/>
  <c r="X274" i="4"/>
  <c r="W275" i="4"/>
  <c r="V276" i="4"/>
  <c r="U277" i="4"/>
  <c r="T278" i="4"/>
  <c r="S279" i="4"/>
  <c r="R280" i="4"/>
  <c r="Q280" i="4"/>
  <c r="AV280" i="4"/>
  <c r="AW280" i="4"/>
  <c r="AX280" i="4"/>
  <c r="P281" i="4"/>
  <c r="Z273" i="4"/>
  <c r="Y274" i="4"/>
  <c r="X275" i="4"/>
  <c r="W276" i="4"/>
  <c r="V277" i="4"/>
  <c r="U278" i="4"/>
  <c r="T279" i="4"/>
  <c r="S280" i="4"/>
  <c r="R281" i="4"/>
  <c r="Q281" i="4"/>
  <c r="AV281" i="4"/>
  <c r="AW281" i="4"/>
  <c r="AX281" i="4"/>
  <c r="P282" i="4"/>
  <c r="Z274" i="4"/>
  <c r="Y275" i="4"/>
  <c r="X276" i="4"/>
  <c r="W277" i="4"/>
  <c r="V278" i="4"/>
  <c r="U279" i="4"/>
  <c r="T280" i="4"/>
  <c r="S281" i="4"/>
  <c r="R282" i="4"/>
  <c r="Q282" i="4"/>
  <c r="AV282" i="4"/>
  <c r="AW282" i="4"/>
  <c r="AX282" i="4"/>
  <c r="P283" i="4"/>
  <c r="Z275" i="4"/>
  <c r="Y276" i="4"/>
  <c r="X277" i="4"/>
  <c r="W278" i="4"/>
  <c r="V279" i="4"/>
  <c r="U280" i="4"/>
  <c r="T281" i="4"/>
  <c r="S282" i="4"/>
  <c r="R283" i="4"/>
  <c r="Q283" i="4"/>
  <c r="AV283" i="4"/>
  <c r="AW283" i="4"/>
  <c r="AX283" i="4"/>
  <c r="P284" i="4"/>
  <c r="Z276" i="4"/>
  <c r="Y277" i="4"/>
  <c r="X278" i="4"/>
  <c r="W279" i="4"/>
  <c r="V280" i="4"/>
  <c r="U281" i="4"/>
  <c r="T282" i="4"/>
  <c r="S283" i="4"/>
  <c r="R284" i="4"/>
  <c r="Q284" i="4"/>
  <c r="AV284" i="4"/>
  <c r="AW284" i="4"/>
  <c r="AX284" i="4"/>
  <c r="P285" i="4"/>
  <c r="Z277" i="4"/>
  <c r="Y278" i="4"/>
  <c r="X279" i="4"/>
  <c r="W280" i="4"/>
  <c r="V281" i="4"/>
  <c r="U282" i="4"/>
  <c r="T283" i="4"/>
  <c r="S284" i="4"/>
  <c r="R285" i="4"/>
  <c r="Q285" i="4"/>
  <c r="AV285" i="4"/>
  <c r="AW285" i="4"/>
  <c r="AX285" i="4"/>
  <c r="P286" i="4"/>
  <c r="Z278" i="4"/>
  <c r="Y279" i="4"/>
  <c r="X280" i="4"/>
  <c r="W281" i="4"/>
  <c r="V282" i="4"/>
  <c r="U283" i="4"/>
  <c r="T284" i="4"/>
  <c r="S285" i="4"/>
  <c r="R286" i="4"/>
  <c r="Q286" i="4"/>
  <c r="AV286" i="4"/>
  <c r="AW286" i="4"/>
  <c r="AX286" i="4"/>
  <c r="P287" i="4"/>
  <c r="Z279" i="4"/>
  <c r="Y280" i="4"/>
  <c r="X281" i="4"/>
  <c r="W282" i="4"/>
  <c r="V283" i="4"/>
  <c r="U284" i="4"/>
  <c r="T285" i="4"/>
  <c r="S286" i="4"/>
  <c r="R287" i="4"/>
  <c r="Q287" i="4"/>
  <c r="AV287" i="4"/>
  <c r="AW287" i="4"/>
  <c r="AX287" i="4"/>
  <c r="P288" i="4"/>
  <c r="Z280" i="4"/>
  <c r="Y281" i="4"/>
  <c r="X282" i="4"/>
  <c r="W283" i="4"/>
  <c r="V284" i="4"/>
  <c r="U285" i="4"/>
  <c r="T286" i="4"/>
  <c r="S287" i="4"/>
  <c r="R288" i="4"/>
  <c r="Q288" i="4"/>
  <c r="AV288" i="4"/>
  <c r="AW288" i="4"/>
  <c r="AX288" i="4"/>
  <c r="P289" i="4"/>
  <c r="Z281" i="4"/>
  <c r="Y282" i="4"/>
  <c r="X283" i="4"/>
  <c r="W284" i="4"/>
  <c r="V285" i="4"/>
  <c r="U286" i="4"/>
  <c r="T287" i="4"/>
  <c r="S288" i="4"/>
  <c r="R289" i="4"/>
  <c r="Q289" i="4"/>
  <c r="AV289" i="4"/>
  <c r="AW289" i="4"/>
  <c r="AX289" i="4"/>
  <c r="P290" i="4"/>
  <c r="Z282" i="4"/>
  <c r="Y283" i="4"/>
  <c r="X284" i="4"/>
  <c r="W285" i="4"/>
  <c r="V286" i="4"/>
  <c r="U287" i="4"/>
  <c r="T288" i="4"/>
  <c r="S289" i="4"/>
  <c r="R290" i="4"/>
  <c r="Q290" i="4"/>
  <c r="AV290" i="4"/>
  <c r="AW290" i="4"/>
  <c r="AX290" i="4"/>
  <c r="P291" i="4"/>
  <c r="Z283" i="4"/>
  <c r="Y284" i="4"/>
  <c r="X285" i="4"/>
  <c r="W286" i="4"/>
  <c r="V287" i="4"/>
  <c r="U288" i="4"/>
  <c r="T289" i="4"/>
  <c r="S290" i="4"/>
  <c r="R291" i="4"/>
  <c r="Q291" i="4"/>
  <c r="AV291" i="4"/>
  <c r="AW291" i="4"/>
  <c r="AX291" i="4"/>
  <c r="P292" i="4"/>
  <c r="Z284" i="4"/>
  <c r="Y285" i="4"/>
  <c r="X286" i="4"/>
  <c r="W287" i="4"/>
  <c r="V288" i="4"/>
  <c r="U289" i="4"/>
  <c r="T290" i="4"/>
  <c r="S291" i="4"/>
  <c r="R292" i="4"/>
  <c r="Q292" i="4"/>
  <c r="AV292" i="4"/>
  <c r="AW292" i="4"/>
  <c r="AX292" i="4"/>
  <c r="P293" i="4"/>
  <c r="Z285" i="4"/>
  <c r="Y286" i="4"/>
  <c r="X287" i="4"/>
  <c r="W288" i="4"/>
  <c r="V289" i="4"/>
  <c r="U290" i="4"/>
  <c r="T291" i="4"/>
  <c r="S292" i="4"/>
  <c r="R293" i="4"/>
  <c r="Q293" i="4"/>
  <c r="AV293" i="4"/>
  <c r="AW293" i="4"/>
  <c r="AX293" i="4"/>
  <c r="P294" i="4"/>
  <c r="Z286" i="4"/>
  <c r="Y287" i="4"/>
  <c r="X288" i="4"/>
  <c r="W289" i="4"/>
  <c r="V290" i="4"/>
  <c r="U291" i="4"/>
  <c r="T292" i="4"/>
  <c r="S293" i="4"/>
  <c r="R294" i="4"/>
  <c r="Q294" i="4"/>
  <c r="AV294" i="4"/>
  <c r="AW294" i="4"/>
  <c r="AX294" i="4"/>
  <c r="P295" i="4"/>
  <c r="Z287" i="4"/>
  <c r="Y288" i="4"/>
  <c r="X289" i="4"/>
  <c r="W290" i="4"/>
  <c r="V291" i="4"/>
  <c r="U292" i="4"/>
  <c r="T293" i="4"/>
  <c r="S294" i="4"/>
  <c r="R295" i="4"/>
  <c r="Q295" i="4"/>
  <c r="AV295" i="4"/>
  <c r="AW295" i="4"/>
  <c r="AX295" i="4"/>
  <c r="P296" i="4"/>
  <c r="Z288" i="4"/>
  <c r="Y289" i="4"/>
  <c r="X290" i="4"/>
  <c r="W291" i="4"/>
  <c r="V292" i="4"/>
  <c r="U293" i="4"/>
  <c r="T294" i="4"/>
  <c r="S295" i="4"/>
  <c r="R296" i="4"/>
  <c r="Q296" i="4"/>
  <c r="AV296" i="4"/>
  <c r="AW296" i="4"/>
  <c r="AX296" i="4"/>
  <c r="P297" i="4"/>
  <c r="Z289" i="4"/>
  <c r="Y290" i="4"/>
  <c r="X291" i="4"/>
  <c r="W292" i="4"/>
  <c r="V293" i="4"/>
  <c r="U294" i="4"/>
  <c r="T295" i="4"/>
  <c r="S296" i="4"/>
  <c r="R297" i="4"/>
  <c r="Q297" i="4"/>
  <c r="AV297" i="4"/>
  <c r="AW297" i="4"/>
  <c r="AX297" i="4"/>
  <c r="P298" i="4"/>
  <c r="Z290" i="4"/>
  <c r="Y291" i="4"/>
  <c r="X292" i="4"/>
  <c r="W293" i="4"/>
  <c r="V294" i="4"/>
  <c r="U295" i="4"/>
  <c r="T296" i="4"/>
  <c r="S297" i="4"/>
  <c r="R298" i="4"/>
  <c r="Q298" i="4"/>
  <c r="AV298" i="4"/>
  <c r="AW298" i="4"/>
  <c r="AX298" i="4"/>
  <c r="P299" i="4"/>
  <c r="Z291" i="4"/>
  <c r="Y292" i="4"/>
  <c r="X293" i="4"/>
  <c r="W294" i="4"/>
  <c r="V295" i="4"/>
  <c r="U296" i="4"/>
  <c r="T297" i="4"/>
  <c r="S298" i="4"/>
  <c r="R299" i="4"/>
  <c r="Q299" i="4"/>
  <c r="AV299" i="4"/>
  <c r="AW299" i="4"/>
  <c r="AX299" i="4"/>
  <c r="P300" i="4"/>
  <c r="Z292" i="4"/>
  <c r="Y293" i="4"/>
  <c r="X294" i="4"/>
  <c r="W295" i="4"/>
  <c r="V296" i="4"/>
  <c r="U297" i="4"/>
  <c r="T298" i="4"/>
  <c r="S299" i="4"/>
  <c r="R300" i="4"/>
  <c r="Q300" i="4"/>
  <c r="AV300" i="4"/>
  <c r="AW300" i="4"/>
  <c r="AX300" i="4"/>
  <c r="P301" i="4"/>
  <c r="Z293" i="4"/>
  <c r="Y294" i="4"/>
  <c r="X295" i="4"/>
  <c r="W296" i="4"/>
  <c r="V297" i="4"/>
  <c r="U298" i="4"/>
  <c r="T299" i="4"/>
  <c r="S300" i="4"/>
  <c r="R301" i="4"/>
  <c r="Q301" i="4"/>
  <c r="AV301" i="4"/>
  <c r="AW301" i="4"/>
  <c r="AX301" i="4"/>
  <c r="P302" i="4"/>
  <c r="Z294" i="4"/>
  <c r="Y295" i="4"/>
  <c r="X296" i="4"/>
  <c r="W297" i="4"/>
  <c r="V298" i="4"/>
  <c r="U299" i="4"/>
  <c r="T300" i="4"/>
  <c r="S301" i="4"/>
  <c r="R302" i="4"/>
  <c r="Q302" i="4"/>
  <c r="AV302" i="4"/>
  <c r="AW302" i="4"/>
  <c r="AX302" i="4"/>
  <c r="P303" i="4"/>
  <c r="Z295" i="4"/>
  <c r="Y296" i="4"/>
  <c r="X297" i="4"/>
  <c r="W298" i="4"/>
  <c r="V299" i="4"/>
  <c r="U300" i="4"/>
  <c r="T301" i="4"/>
  <c r="S302" i="4"/>
  <c r="R303" i="4"/>
  <c r="Q303" i="4"/>
  <c r="AV303" i="4"/>
  <c r="AW303" i="4"/>
  <c r="AX303" i="4"/>
  <c r="P304" i="4"/>
  <c r="Z296" i="4"/>
  <c r="Y297" i="4"/>
  <c r="X298" i="4"/>
  <c r="W299" i="4"/>
  <c r="V300" i="4"/>
  <c r="U301" i="4"/>
  <c r="T302" i="4"/>
  <c r="S303" i="4"/>
  <c r="R304" i="4"/>
  <c r="Q304" i="4"/>
  <c r="AV304" i="4"/>
  <c r="AW304" i="4"/>
  <c r="AX304" i="4"/>
  <c r="P305" i="4"/>
  <c r="Z297" i="4"/>
  <c r="Y298" i="4"/>
  <c r="X299" i="4"/>
  <c r="W300" i="4"/>
  <c r="V301" i="4"/>
  <c r="U302" i="4"/>
  <c r="T303" i="4"/>
  <c r="S304" i="4"/>
  <c r="R305" i="4"/>
  <c r="Q305" i="4"/>
  <c r="AV305" i="4"/>
  <c r="AW305" i="4"/>
  <c r="AX305" i="4"/>
  <c r="P306" i="4"/>
  <c r="Z298" i="4"/>
  <c r="Y299" i="4"/>
  <c r="X300" i="4"/>
  <c r="W301" i="4"/>
  <c r="V302" i="4"/>
  <c r="U303" i="4"/>
  <c r="T304" i="4"/>
  <c r="S305" i="4"/>
  <c r="R306" i="4"/>
  <c r="Q306" i="4"/>
  <c r="AV306" i="4"/>
  <c r="AW306" i="4"/>
  <c r="AX306" i="4"/>
  <c r="P307" i="4"/>
  <c r="Z299" i="4"/>
  <c r="Y300" i="4"/>
  <c r="X301" i="4"/>
  <c r="W302" i="4"/>
  <c r="V303" i="4"/>
  <c r="U304" i="4"/>
  <c r="T305" i="4"/>
  <c r="S306" i="4"/>
  <c r="R307" i="4"/>
  <c r="Q307" i="4"/>
  <c r="AV307" i="4"/>
  <c r="AW307" i="4"/>
  <c r="AX307" i="4"/>
  <c r="P308" i="4"/>
  <c r="Z300" i="4"/>
  <c r="Y301" i="4"/>
  <c r="X302" i="4"/>
  <c r="W303" i="4"/>
  <c r="V304" i="4"/>
  <c r="U305" i="4"/>
  <c r="T306" i="4"/>
  <c r="S307" i="4"/>
  <c r="R308" i="4"/>
  <c r="Q308" i="4"/>
  <c r="AV308" i="4"/>
  <c r="AW308" i="4"/>
  <c r="AX308" i="4"/>
  <c r="P309" i="4"/>
  <c r="Z301" i="4"/>
  <c r="Y302" i="4"/>
  <c r="X303" i="4"/>
  <c r="W304" i="4"/>
  <c r="V305" i="4"/>
  <c r="U306" i="4"/>
  <c r="T307" i="4"/>
  <c r="S308" i="4"/>
  <c r="R309" i="4"/>
  <c r="Q309" i="4"/>
  <c r="AV309" i="4"/>
  <c r="AW309" i="4"/>
  <c r="AX309" i="4"/>
  <c r="P310" i="4"/>
  <c r="Z302" i="4"/>
  <c r="Y303" i="4"/>
  <c r="X304" i="4"/>
  <c r="W305" i="4"/>
  <c r="V306" i="4"/>
  <c r="U307" i="4"/>
  <c r="T308" i="4"/>
  <c r="S309" i="4"/>
  <c r="R310" i="4"/>
  <c r="Q310" i="4"/>
  <c r="AV310" i="4"/>
  <c r="AW310" i="4"/>
  <c r="AX310" i="4"/>
  <c r="P311" i="4"/>
  <c r="Z303" i="4"/>
  <c r="Y304" i="4"/>
  <c r="X305" i="4"/>
  <c r="W306" i="4"/>
  <c r="V307" i="4"/>
  <c r="U308" i="4"/>
  <c r="T309" i="4"/>
  <c r="S310" i="4"/>
  <c r="R311" i="4"/>
  <c r="Q311" i="4"/>
  <c r="AV311" i="4"/>
  <c r="AW311" i="4"/>
  <c r="AX311" i="4"/>
  <c r="P312" i="4"/>
  <c r="Z304" i="4"/>
  <c r="Y305" i="4"/>
  <c r="X306" i="4"/>
  <c r="W307" i="4"/>
  <c r="V308" i="4"/>
  <c r="U309" i="4"/>
  <c r="T310" i="4"/>
  <c r="S311" i="4"/>
  <c r="R312" i="4"/>
  <c r="Q312" i="4"/>
  <c r="AV312" i="4"/>
  <c r="AW312" i="4"/>
  <c r="AX312" i="4"/>
  <c r="P313" i="4"/>
  <c r="Z305" i="4"/>
  <c r="Y306" i="4"/>
  <c r="X307" i="4"/>
  <c r="W308" i="4"/>
  <c r="V309" i="4"/>
  <c r="U310" i="4"/>
  <c r="T311" i="4"/>
  <c r="S312" i="4"/>
  <c r="R313" i="4"/>
  <c r="Q313" i="4"/>
  <c r="AV313" i="4"/>
  <c r="AW313" i="4"/>
  <c r="AX313" i="4"/>
  <c r="P314" i="4"/>
  <c r="Z306" i="4"/>
  <c r="Y307" i="4"/>
  <c r="X308" i="4"/>
  <c r="W309" i="4"/>
  <c r="V310" i="4"/>
  <c r="U311" i="4"/>
  <c r="T312" i="4"/>
  <c r="S313" i="4"/>
  <c r="R314" i="4"/>
  <c r="Q314" i="4"/>
  <c r="AV314" i="4"/>
  <c r="AW314" i="4"/>
  <c r="AX314" i="4"/>
  <c r="P315" i="4"/>
  <c r="Z307" i="4"/>
  <c r="Y308" i="4"/>
  <c r="X309" i="4"/>
  <c r="W310" i="4"/>
  <c r="V311" i="4"/>
  <c r="U312" i="4"/>
  <c r="T313" i="4"/>
  <c r="S314" i="4"/>
  <c r="R315" i="4"/>
  <c r="Q315" i="4"/>
  <c r="AV315" i="4"/>
  <c r="AW315" i="4"/>
  <c r="AX315" i="4"/>
  <c r="P316" i="4"/>
  <c r="Z308" i="4"/>
  <c r="Y309" i="4"/>
  <c r="X310" i="4"/>
  <c r="W311" i="4"/>
  <c r="V312" i="4"/>
  <c r="U313" i="4"/>
  <c r="T314" i="4"/>
  <c r="S315" i="4"/>
  <c r="R316" i="4"/>
  <c r="Q316" i="4"/>
  <c r="AV316" i="4"/>
  <c r="AW316" i="4"/>
  <c r="AX316" i="4"/>
  <c r="P317" i="4"/>
  <c r="Z309" i="4"/>
  <c r="Y310" i="4"/>
  <c r="X311" i="4"/>
  <c r="W312" i="4"/>
  <c r="V313" i="4"/>
  <c r="U314" i="4"/>
  <c r="T315" i="4"/>
  <c r="S316" i="4"/>
  <c r="R317" i="4"/>
  <c r="Q317" i="4"/>
  <c r="AV317" i="4"/>
  <c r="AW317" i="4"/>
  <c r="AX317" i="4"/>
  <c r="P318" i="4"/>
  <c r="Z310" i="4"/>
  <c r="Y311" i="4"/>
  <c r="X312" i="4"/>
  <c r="W313" i="4"/>
  <c r="V314" i="4"/>
  <c r="U315" i="4"/>
  <c r="T316" i="4"/>
  <c r="S317" i="4"/>
  <c r="R318" i="4"/>
  <c r="Q318" i="4"/>
  <c r="AV318" i="4"/>
  <c r="AW318" i="4"/>
  <c r="AX318" i="4"/>
  <c r="P319" i="4"/>
  <c r="Z311" i="4"/>
  <c r="Y312" i="4"/>
  <c r="X313" i="4"/>
  <c r="W314" i="4"/>
  <c r="V315" i="4"/>
  <c r="U316" i="4"/>
  <c r="T317" i="4"/>
  <c r="S318" i="4"/>
  <c r="R319" i="4"/>
  <c r="Q319" i="4"/>
  <c r="AV319" i="4"/>
  <c r="AW319" i="4"/>
  <c r="AX319" i="4"/>
  <c r="P320" i="4"/>
  <c r="Z312" i="4"/>
  <c r="Y313" i="4"/>
  <c r="X314" i="4"/>
  <c r="W315" i="4"/>
  <c r="V316" i="4"/>
  <c r="U317" i="4"/>
  <c r="T318" i="4"/>
  <c r="S319" i="4"/>
  <c r="R320" i="4"/>
  <c r="Q320" i="4"/>
  <c r="AV320" i="4"/>
  <c r="AW320" i="4"/>
  <c r="AX320" i="4"/>
  <c r="P321" i="4"/>
  <c r="Z313" i="4"/>
  <c r="Y314" i="4"/>
  <c r="X315" i="4"/>
  <c r="W316" i="4"/>
  <c r="V317" i="4"/>
  <c r="U318" i="4"/>
  <c r="T319" i="4"/>
  <c r="S320" i="4"/>
  <c r="R321" i="4"/>
  <c r="Q321" i="4"/>
  <c r="AV321" i="4"/>
  <c r="AW321" i="4"/>
  <c r="AX321" i="4"/>
  <c r="P322" i="4"/>
  <c r="Z314" i="4"/>
  <c r="Y315" i="4"/>
  <c r="X316" i="4"/>
  <c r="W317" i="4"/>
  <c r="V318" i="4"/>
  <c r="U319" i="4"/>
  <c r="T320" i="4"/>
  <c r="S321" i="4"/>
  <c r="R322" i="4"/>
  <c r="Q322" i="4"/>
  <c r="AV322" i="4"/>
  <c r="AW322" i="4"/>
  <c r="AX322" i="4"/>
  <c r="P323" i="4"/>
  <c r="Z315" i="4"/>
  <c r="Y316" i="4"/>
  <c r="X317" i="4"/>
  <c r="W318" i="4"/>
  <c r="V319" i="4"/>
  <c r="U320" i="4"/>
  <c r="T321" i="4"/>
  <c r="S322" i="4"/>
  <c r="R323" i="4"/>
  <c r="Q323" i="4"/>
  <c r="AV323" i="4"/>
  <c r="AW323" i="4"/>
  <c r="AX323" i="4"/>
  <c r="P324" i="4"/>
  <c r="Z316" i="4"/>
  <c r="Y317" i="4"/>
  <c r="X318" i="4"/>
  <c r="W319" i="4"/>
  <c r="V320" i="4"/>
  <c r="U321" i="4"/>
  <c r="T322" i="4"/>
  <c r="S323" i="4"/>
  <c r="R324" i="4"/>
  <c r="Q324" i="4"/>
  <c r="AV324" i="4"/>
  <c r="AW324" i="4"/>
  <c r="AX324" i="4"/>
  <c r="P325" i="4"/>
  <c r="Z317" i="4"/>
  <c r="Y318" i="4"/>
  <c r="X319" i="4"/>
  <c r="W320" i="4"/>
  <c r="V321" i="4"/>
  <c r="U322" i="4"/>
  <c r="T323" i="4"/>
  <c r="S324" i="4"/>
  <c r="R325" i="4"/>
  <c r="Q325" i="4"/>
  <c r="AV325" i="4"/>
  <c r="AW325" i="4"/>
  <c r="AX325" i="4"/>
  <c r="P326" i="4"/>
  <c r="Z318" i="4"/>
  <c r="Y319" i="4"/>
  <c r="X320" i="4"/>
  <c r="W321" i="4"/>
  <c r="V322" i="4"/>
  <c r="U323" i="4"/>
  <c r="T324" i="4"/>
  <c r="S325" i="4"/>
  <c r="R326" i="4"/>
  <c r="Q326" i="4"/>
  <c r="AV326" i="4"/>
  <c r="AW326" i="4"/>
  <c r="AX326" i="4"/>
  <c r="P327" i="4"/>
  <c r="Z319" i="4"/>
  <c r="Y320" i="4"/>
  <c r="X321" i="4"/>
  <c r="W322" i="4"/>
  <c r="V323" i="4"/>
  <c r="U324" i="4"/>
  <c r="T325" i="4"/>
  <c r="S326" i="4"/>
  <c r="R327" i="4"/>
  <c r="Q327" i="4"/>
  <c r="AV327" i="4"/>
  <c r="AW327" i="4"/>
  <c r="AX327" i="4"/>
  <c r="P328" i="4"/>
  <c r="Z320" i="4"/>
  <c r="Y321" i="4"/>
  <c r="X322" i="4"/>
  <c r="W323" i="4"/>
  <c r="V324" i="4"/>
  <c r="U325" i="4"/>
  <c r="T326" i="4"/>
  <c r="S327" i="4"/>
  <c r="R328" i="4"/>
  <c r="Q328" i="4"/>
  <c r="AV328" i="4"/>
  <c r="AW328" i="4"/>
  <c r="AX328" i="4"/>
  <c r="P329" i="4"/>
  <c r="Z321" i="4"/>
  <c r="Y322" i="4"/>
  <c r="X323" i="4"/>
  <c r="W324" i="4"/>
  <c r="V325" i="4"/>
  <c r="U326" i="4"/>
  <c r="T327" i="4"/>
  <c r="S328" i="4"/>
  <c r="R329" i="4"/>
  <c r="Q329" i="4"/>
  <c r="AV329" i="4"/>
  <c r="AW329" i="4"/>
  <c r="AX329" i="4"/>
  <c r="P330" i="4"/>
  <c r="Z322" i="4"/>
  <c r="Y323" i="4"/>
  <c r="X324" i="4"/>
  <c r="W325" i="4"/>
  <c r="V326" i="4"/>
  <c r="U327" i="4"/>
  <c r="T328" i="4"/>
  <c r="S329" i="4"/>
  <c r="R330" i="4"/>
  <c r="Q330" i="4"/>
  <c r="AV330" i="4"/>
  <c r="AW330" i="4"/>
  <c r="AX330" i="4"/>
  <c r="P331" i="4"/>
  <c r="Z323" i="4"/>
  <c r="Y324" i="4"/>
  <c r="X325" i="4"/>
  <c r="W326" i="4"/>
  <c r="V327" i="4"/>
  <c r="U328" i="4"/>
  <c r="T329" i="4"/>
  <c r="S330" i="4"/>
  <c r="R331" i="4"/>
  <c r="Q331" i="4"/>
  <c r="AV331" i="4"/>
  <c r="AW331" i="4"/>
  <c r="AX331" i="4"/>
  <c r="P332" i="4"/>
  <c r="Z324" i="4"/>
  <c r="Y325" i="4"/>
  <c r="X326" i="4"/>
  <c r="W327" i="4"/>
  <c r="V328" i="4"/>
  <c r="U329" i="4"/>
  <c r="T330" i="4"/>
  <c r="S331" i="4"/>
  <c r="R332" i="4"/>
  <c r="Q332" i="4"/>
  <c r="AV332" i="4"/>
  <c r="AW332" i="4"/>
  <c r="AX332" i="4"/>
  <c r="P333" i="4"/>
  <c r="Z325" i="4"/>
  <c r="Y326" i="4"/>
  <c r="X327" i="4"/>
  <c r="W328" i="4"/>
  <c r="V329" i="4"/>
  <c r="U330" i="4"/>
  <c r="T331" i="4"/>
  <c r="S332" i="4"/>
  <c r="R333" i="4"/>
  <c r="Q333" i="4"/>
  <c r="AV333" i="4"/>
  <c r="AW333" i="4"/>
  <c r="AX333" i="4"/>
  <c r="P334" i="4"/>
  <c r="Z326" i="4"/>
  <c r="Y327" i="4"/>
  <c r="X328" i="4"/>
  <c r="W329" i="4"/>
  <c r="V330" i="4"/>
  <c r="U331" i="4"/>
  <c r="T332" i="4"/>
  <c r="S333" i="4"/>
  <c r="R334" i="4"/>
  <c r="Q334" i="4"/>
  <c r="AV334" i="4"/>
  <c r="AW334" i="4"/>
  <c r="AX334" i="4"/>
  <c r="P335" i="4"/>
  <c r="Z327" i="4"/>
  <c r="Y328" i="4"/>
  <c r="X329" i="4"/>
  <c r="W330" i="4"/>
  <c r="V331" i="4"/>
  <c r="U332" i="4"/>
  <c r="T333" i="4"/>
  <c r="S334" i="4"/>
  <c r="R335" i="4"/>
  <c r="Q335" i="4"/>
  <c r="AV335" i="4"/>
  <c r="AW335" i="4"/>
  <c r="AX335" i="4"/>
  <c r="P336" i="4"/>
  <c r="Z328" i="4"/>
  <c r="Y329" i="4"/>
  <c r="X330" i="4"/>
  <c r="W331" i="4"/>
  <c r="V332" i="4"/>
  <c r="U333" i="4"/>
  <c r="T334" i="4"/>
  <c r="S335" i="4"/>
  <c r="R336" i="4"/>
  <c r="Q336" i="4"/>
  <c r="AV336" i="4"/>
  <c r="AW336" i="4"/>
  <c r="AX336" i="4"/>
  <c r="P337" i="4"/>
  <c r="Z329" i="4"/>
  <c r="Y330" i="4"/>
  <c r="X331" i="4"/>
  <c r="W332" i="4"/>
  <c r="V333" i="4"/>
  <c r="U334" i="4"/>
  <c r="T335" i="4"/>
  <c r="S336" i="4"/>
  <c r="R337" i="4"/>
  <c r="Q337" i="4"/>
  <c r="AV337" i="4"/>
  <c r="AW337" i="4"/>
  <c r="AX337" i="4"/>
  <c r="P338" i="4"/>
  <c r="Z330" i="4"/>
  <c r="Y331" i="4"/>
  <c r="X332" i="4"/>
  <c r="W333" i="4"/>
  <c r="V334" i="4"/>
  <c r="U335" i="4"/>
  <c r="T336" i="4"/>
  <c r="S337" i="4"/>
  <c r="R338" i="4"/>
  <c r="Q338" i="4"/>
  <c r="AV338" i="4"/>
  <c r="AW338" i="4"/>
  <c r="AX338" i="4"/>
  <c r="P339" i="4"/>
  <c r="Z331" i="4"/>
  <c r="Y332" i="4"/>
  <c r="X333" i="4"/>
  <c r="W334" i="4"/>
  <c r="V335" i="4"/>
  <c r="U336" i="4"/>
  <c r="T337" i="4"/>
  <c r="S338" i="4"/>
  <c r="R339" i="4"/>
  <c r="Q339" i="4"/>
  <c r="AV339" i="4"/>
  <c r="AW339" i="4"/>
  <c r="AX339" i="4"/>
  <c r="P340" i="4"/>
  <c r="Z332" i="4"/>
  <c r="Y333" i="4"/>
  <c r="X334" i="4"/>
  <c r="W335" i="4"/>
  <c r="V336" i="4"/>
  <c r="U337" i="4"/>
  <c r="T338" i="4"/>
  <c r="S339" i="4"/>
  <c r="R340" i="4"/>
  <c r="Q340" i="4"/>
  <c r="AV340" i="4"/>
  <c r="AW340" i="4"/>
  <c r="AX340" i="4"/>
  <c r="P341" i="4"/>
  <c r="Z333" i="4"/>
  <c r="Y334" i="4"/>
  <c r="X335" i="4"/>
  <c r="W336" i="4"/>
  <c r="V337" i="4"/>
  <c r="U338" i="4"/>
  <c r="T339" i="4"/>
  <c r="S340" i="4"/>
  <c r="R341" i="4"/>
  <c r="Q341" i="4"/>
  <c r="AV341" i="4"/>
  <c r="AW341" i="4"/>
  <c r="AX341" i="4"/>
  <c r="P342" i="4"/>
  <c r="Z334" i="4"/>
  <c r="Y335" i="4"/>
  <c r="X336" i="4"/>
  <c r="W337" i="4"/>
  <c r="V338" i="4"/>
  <c r="U339" i="4"/>
  <c r="T340" i="4"/>
  <c r="S341" i="4"/>
  <c r="R342" i="4"/>
  <c r="Q342" i="4"/>
  <c r="AV342" i="4"/>
  <c r="AW342" i="4"/>
  <c r="AX342" i="4"/>
  <c r="P343" i="4"/>
  <c r="Z335" i="4"/>
  <c r="Y336" i="4"/>
  <c r="X337" i="4"/>
  <c r="W338" i="4"/>
  <c r="V339" i="4"/>
  <c r="U340" i="4"/>
  <c r="T341" i="4"/>
  <c r="S342" i="4"/>
  <c r="R343" i="4"/>
  <c r="Q343" i="4"/>
  <c r="AV343" i="4"/>
  <c r="AW343" i="4"/>
  <c r="AX343" i="4"/>
  <c r="P344" i="4"/>
  <c r="Z336" i="4"/>
  <c r="Y337" i="4"/>
  <c r="X338" i="4"/>
  <c r="W339" i="4"/>
  <c r="V340" i="4"/>
  <c r="U341" i="4"/>
  <c r="T342" i="4"/>
  <c r="S343" i="4"/>
  <c r="R344" i="4"/>
  <c r="Q344" i="4"/>
  <c r="AV344" i="4"/>
  <c r="AW344" i="4"/>
  <c r="AX344" i="4"/>
  <c r="P345" i="4"/>
  <c r="Z337" i="4"/>
  <c r="Y338" i="4"/>
  <c r="X339" i="4"/>
  <c r="W340" i="4"/>
  <c r="V341" i="4"/>
  <c r="U342" i="4"/>
  <c r="T343" i="4"/>
  <c r="S344" i="4"/>
  <c r="R345" i="4"/>
  <c r="Q345" i="4"/>
  <c r="AV345" i="4"/>
  <c r="AW345" i="4"/>
  <c r="AX345" i="4"/>
  <c r="P346" i="4"/>
  <c r="Z338" i="4"/>
  <c r="Y339" i="4"/>
  <c r="X340" i="4"/>
  <c r="W341" i="4"/>
  <c r="V342" i="4"/>
  <c r="U343" i="4"/>
  <c r="T344" i="4"/>
  <c r="S345" i="4"/>
  <c r="R346" i="4"/>
  <c r="Q346" i="4"/>
  <c r="AV346" i="4"/>
  <c r="AW346" i="4"/>
  <c r="AX346" i="4"/>
  <c r="P347" i="4"/>
  <c r="Z339" i="4"/>
  <c r="Y340" i="4"/>
  <c r="X341" i="4"/>
  <c r="W342" i="4"/>
  <c r="V343" i="4"/>
  <c r="U344" i="4"/>
  <c r="T345" i="4"/>
  <c r="S346" i="4"/>
  <c r="R347" i="4"/>
  <c r="Q347" i="4"/>
  <c r="AV347" i="4"/>
  <c r="AW347" i="4"/>
  <c r="AX347" i="4"/>
  <c r="P348" i="4"/>
  <c r="Z340" i="4"/>
  <c r="Y341" i="4"/>
  <c r="X342" i="4"/>
  <c r="W343" i="4"/>
  <c r="V344" i="4"/>
  <c r="U345" i="4"/>
  <c r="T346" i="4"/>
  <c r="S347" i="4"/>
  <c r="R348" i="4"/>
  <c r="Q348" i="4"/>
  <c r="AV348" i="4"/>
  <c r="AW348" i="4"/>
  <c r="AX348" i="4"/>
  <c r="P349" i="4"/>
  <c r="Z341" i="4"/>
  <c r="Y342" i="4"/>
  <c r="X343" i="4"/>
  <c r="W344" i="4"/>
  <c r="V345" i="4"/>
  <c r="U346" i="4"/>
  <c r="T347" i="4"/>
  <c r="S348" i="4"/>
  <c r="R349" i="4"/>
  <c r="Q349" i="4"/>
  <c r="AV349" i="4"/>
  <c r="AW349" i="4"/>
  <c r="AX349" i="4"/>
  <c r="P350" i="4"/>
  <c r="Z342" i="4"/>
  <c r="Y343" i="4"/>
  <c r="X344" i="4"/>
  <c r="W345" i="4"/>
  <c r="V346" i="4"/>
  <c r="U347" i="4"/>
  <c r="T348" i="4"/>
  <c r="S349" i="4"/>
  <c r="R350" i="4"/>
  <c r="Q350" i="4"/>
  <c r="AV350" i="4"/>
  <c r="AW350" i="4"/>
  <c r="AX350" i="4"/>
  <c r="P351" i="4"/>
  <c r="Z343" i="4"/>
  <c r="Y344" i="4"/>
  <c r="X345" i="4"/>
  <c r="W346" i="4"/>
  <c r="V347" i="4"/>
  <c r="U348" i="4"/>
  <c r="T349" i="4"/>
  <c r="S350" i="4"/>
  <c r="R351" i="4"/>
  <c r="Q351" i="4"/>
  <c r="AV351" i="4"/>
  <c r="AW351" i="4"/>
  <c r="AX351" i="4"/>
  <c r="P352" i="4"/>
  <c r="Z344" i="4"/>
  <c r="Y345" i="4"/>
  <c r="X346" i="4"/>
  <c r="W347" i="4"/>
  <c r="V348" i="4"/>
  <c r="U349" i="4"/>
  <c r="T350" i="4"/>
  <c r="S351" i="4"/>
  <c r="R352" i="4"/>
  <c r="Q352" i="4"/>
  <c r="AV352" i="4"/>
  <c r="AW352" i="4"/>
  <c r="AX352" i="4"/>
  <c r="P353" i="4"/>
  <c r="Z345" i="4"/>
  <c r="Y346" i="4"/>
  <c r="X347" i="4"/>
  <c r="W348" i="4"/>
  <c r="V349" i="4"/>
  <c r="U350" i="4"/>
  <c r="T351" i="4"/>
  <c r="S352" i="4"/>
  <c r="R353" i="4"/>
  <c r="Q353" i="4"/>
  <c r="AV353" i="4"/>
  <c r="AW353" i="4"/>
  <c r="AX353" i="4"/>
  <c r="P354" i="4"/>
  <c r="Z346" i="4"/>
  <c r="Y347" i="4"/>
  <c r="X348" i="4"/>
  <c r="W349" i="4"/>
  <c r="V350" i="4"/>
  <c r="U351" i="4"/>
  <c r="T352" i="4"/>
  <c r="S353" i="4"/>
  <c r="R354" i="4"/>
  <c r="Q354" i="4"/>
  <c r="AV354" i="4"/>
  <c r="AW354" i="4"/>
  <c r="AX354" i="4"/>
  <c r="P355" i="4"/>
  <c r="Z347" i="4"/>
  <c r="Y348" i="4"/>
  <c r="X349" i="4"/>
  <c r="W350" i="4"/>
  <c r="V351" i="4"/>
  <c r="U352" i="4"/>
  <c r="T353" i="4"/>
  <c r="S354" i="4"/>
  <c r="R355" i="4"/>
  <c r="Q355" i="4"/>
  <c r="AV355" i="4"/>
  <c r="AW355" i="4"/>
  <c r="AX355" i="4"/>
  <c r="P356" i="4"/>
  <c r="Z348" i="4"/>
  <c r="Y349" i="4"/>
  <c r="X350" i="4"/>
  <c r="W351" i="4"/>
  <c r="V352" i="4"/>
  <c r="U353" i="4"/>
  <c r="T354" i="4"/>
  <c r="S355" i="4"/>
  <c r="R356" i="4"/>
  <c r="Q356" i="4"/>
  <c r="AV356" i="4"/>
  <c r="AW356" i="4"/>
  <c r="AX356" i="4"/>
  <c r="P357" i="4"/>
  <c r="Z349" i="4"/>
  <c r="Y350" i="4"/>
  <c r="X351" i="4"/>
  <c r="W352" i="4"/>
  <c r="V353" i="4"/>
  <c r="U354" i="4"/>
  <c r="T355" i="4"/>
  <c r="S356" i="4"/>
  <c r="R357" i="4"/>
  <c r="Q357" i="4"/>
  <c r="AV357" i="4"/>
  <c r="AW357" i="4"/>
  <c r="AX357" i="4"/>
  <c r="P358" i="4"/>
  <c r="Z350" i="4"/>
  <c r="Y351" i="4"/>
  <c r="X352" i="4"/>
  <c r="W353" i="4"/>
  <c r="V354" i="4"/>
  <c r="U355" i="4"/>
  <c r="T356" i="4"/>
  <c r="S357" i="4"/>
  <c r="R358" i="4"/>
  <c r="Q358" i="4"/>
  <c r="AV358" i="4"/>
  <c r="AW358" i="4"/>
  <c r="AX358" i="4"/>
  <c r="P359" i="4"/>
  <c r="Z351" i="4"/>
  <c r="Y352" i="4"/>
  <c r="X353" i="4"/>
  <c r="W354" i="4"/>
  <c r="V355" i="4"/>
  <c r="U356" i="4"/>
  <c r="T357" i="4"/>
  <c r="S358" i="4"/>
  <c r="R359" i="4"/>
  <c r="Q359" i="4"/>
  <c r="AV359" i="4"/>
  <c r="AW359" i="4"/>
  <c r="AX359" i="4"/>
  <c r="P360" i="4"/>
  <c r="Z352" i="4"/>
  <c r="Y353" i="4"/>
  <c r="X354" i="4"/>
  <c r="W355" i="4"/>
  <c r="V356" i="4"/>
  <c r="U357" i="4"/>
  <c r="T358" i="4"/>
  <c r="S359" i="4"/>
  <c r="R360" i="4"/>
  <c r="Q360" i="4"/>
  <c r="AV360" i="4"/>
  <c r="AW360" i="4"/>
  <c r="AX360" i="4"/>
  <c r="P361" i="4"/>
  <c r="Z353" i="4"/>
  <c r="Y354" i="4"/>
  <c r="X355" i="4"/>
  <c r="W356" i="4"/>
  <c r="V357" i="4"/>
  <c r="U358" i="4"/>
  <c r="T359" i="4"/>
  <c r="S360" i="4"/>
  <c r="R361" i="4"/>
  <c r="Q361" i="4"/>
  <c r="AV361" i="4"/>
  <c r="AW361" i="4"/>
  <c r="AX361" i="4"/>
  <c r="P362" i="4"/>
  <c r="Z354" i="4"/>
  <c r="Y355" i="4"/>
  <c r="X356" i="4"/>
  <c r="W357" i="4"/>
  <c r="V358" i="4"/>
  <c r="U359" i="4"/>
  <c r="T360" i="4"/>
  <c r="S361" i="4"/>
  <c r="R362" i="4"/>
  <c r="Q362" i="4"/>
  <c r="AV362" i="4"/>
  <c r="AW362" i="4"/>
  <c r="AX362" i="4"/>
  <c r="P363" i="4"/>
  <c r="Z355" i="4"/>
  <c r="Y356" i="4"/>
  <c r="X357" i="4"/>
  <c r="W358" i="4"/>
  <c r="V359" i="4"/>
  <c r="U360" i="4"/>
  <c r="T361" i="4"/>
  <c r="S362" i="4"/>
  <c r="R363" i="4"/>
  <c r="Q363" i="4"/>
  <c r="AV363" i="4"/>
  <c r="AW363" i="4"/>
  <c r="AX363" i="4"/>
  <c r="P364" i="4"/>
  <c r="Z356" i="4"/>
  <c r="Y357" i="4"/>
  <c r="X358" i="4"/>
  <c r="W359" i="4"/>
  <c r="V360" i="4"/>
  <c r="U361" i="4"/>
  <c r="T362" i="4"/>
  <c r="S363" i="4"/>
  <c r="R364" i="4"/>
  <c r="Q364" i="4"/>
  <c r="AV364" i="4"/>
  <c r="AW364" i="4"/>
  <c r="AX364" i="4"/>
  <c r="P365" i="4"/>
  <c r="Z357" i="4"/>
  <c r="Y358" i="4"/>
  <c r="X359" i="4"/>
  <c r="W360" i="4"/>
  <c r="V361" i="4"/>
  <c r="U362" i="4"/>
  <c r="T363" i="4"/>
  <c r="S364" i="4"/>
  <c r="R365" i="4"/>
  <c r="Q365" i="4"/>
  <c r="AV365" i="4"/>
  <c r="AW365" i="4"/>
  <c r="AX365" i="4"/>
  <c r="P366" i="4"/>
  <c r="Z358" i="4"/>
  <c r="Y359" i="4"/>
  <c r="X360" i="4"/>
  <c r="W361" i="4"/>
  <c r="V362" i="4"/>
  <c r="U363" i="4"/>
  <c r="T364" i="4"/>
  <c r="S365" i="4"/>
  <c r="R366" i="4"/>
  <c r="Q366" i="4"/>
  <c r="AV366" i="4"/>
  <c r="AW366" i="4"/>
  <c r="AX366" i="4"/>
  <c r="P367" i="4"/>
  <c r="Z359" i="4"/>
  <c r="Y360" i="4"/>
  <c r="X361" i="4"/>
  <c r="W362" i="4"/>
  <c r="V363" i="4"/>
  <c r="U364" i="4"/>
  <c r="T365" i="4"/>
  <c r="S366" i="4"/>
  <c r="R367" i="4"/>
  <c r="Q367" i="4"/>
  <c r="AV367" i="4"/>
  <c r="AW367" i="4"/>
  <c r="AX367" i="4"/>
  <c r="P368" i="4"/>
  <c r="Z360" i="4"/>
  <c r="Y361" i="4"/>
  <c r="X362" i="4"/>
  <c r="W363" i="4"/>
  <c r="V364" i="4"/>
  <c r="U365" i="4"/>
  <c r="T366" i="4"/>
  <c r="S367" i="4"/>
  <c r="R368" i="4"/>
  <c r="Q368" i="4"/>
  <c r="AV368" i="4"/>
  <c r="AW368" i="4"/>
  <c r="AX368" i="4"/>
  <c r="P369" i="4"/>
  <c r="Z361" i="4"/>
  <c r="Y362" i="4"/>
  <c r="X363" i="4"/>
  <c r="W364" i="4"/>
  <c r="V365" i="4"/>
  <c r="U366" i="4"/>
  <c r="T367" i="4"/>
  <c r="S368" i="4"/>
  <c r="R369" i="4"/>
  <c r="Q369" i="4"/>
  <c r="AV369" i="4"/>
  <c r="AW369" i="4"/>
  <c r="AX369" i="4"/>
  <c r="P370" i="4"/>
  <c r="Z362" i="4"/>
  <c r="Y363" i="4"/>
  <c r="X364" i="4"/>
  <c r="W365" i="4"/>
  <c r="V366" i="4"/>
  <c r="U367" i="4"/>
  <c r="T368" i="4"/>
  <c r="S369" i="4"/>
  <c r="R370" i="4"/>
  <c r="Q370" i="4"/>
  <c r="AV370" i="4"/>
  <c r="AW370" i="4"/>
  <c r="AX370" i="4"/>
  <c r="P371" i="4"/>
  <c r="Z363" i="4"/>
  <c r="Y364" i="4"/>
  <c r="X365" i="4"/>
  <c r="W366" i="4"/>
  <c r="V367" i="4"/>
  <c r="U368" i="4"/>
  <c r="T369" i="4"/>
  <c r="S370" i="4"/>
  <c r="R371" i="4"/>
  <c r="Q371" i="4"/>
  <c r="AV371" i="4"/>
  <c r="AW371" i="4"/>
  <c r="AX371" i="4"/>
  <c r="P372" i="4"/>
  <c r="Z364" i="4"/>
  <c r="Y365" i="4"/>
  <c r="X366" i="4"/>
  <c r="W367" i="4"/>
  <c r="V368" i="4"/>
  <c r="U369" i="4"/>
  <c r="T370" i="4"/>
  <c r="S371" i="4"/>
  <c r="R372" i="4"/>
  <c r="Q372" i="4"/>
  <c r="AV372" i="4"/>
  <c r="AW372" i="4"/>
  <c r="AX372" i="4"/>
  <c r="P373" i="4"/>
  <c r="Z365" i="4"/>
  <c r="Y366" i="4"/>
  <c r="X367" i="4"/>
  <c r="W368" i="4"/>
  <c r="V369" i="4"/>
  <c r="U370" i="4"/>
  <c r="T371" i="4"/>
  <c r="S372" i="4"/>
  <c r="R373" i="4"/>
  <c r="Q373" i="4"/>
  <c r="AV373" i="4"/>
  <c r="AW373" i="4"/>
  <c r="AX373" i="4"/>
  <c r="P374" i="4"/>
  <c r="Z366" i="4"/>
  <c r="Y367" i="4"/>
  <c r="X368" i="4"/>
  <c r="W369" i="4"/>
  <c r="V370" i="4"/>
  <c r="U371" i="4"/>
  <c r="T372" i="4"/>
  <c r="S373" i="4"/>
  <c r="R374" i="4"/>
  <c r="Q374" i="4"/>
  <c r="AV374" i="4"/>
  <c r="AW374" i="4"/>
  <c r="AX374" i="4"/>
  <c r="P375" i="4"/>
  <c r="Z367" i="4"/>
  <c r="Y368" i="4"/>
  <c r="X369" i="4"/>
  <c r="W370" i="4"/>
  <c r="V371" i="4"/>
  <c r="U372" i="4"/>
  <c r="T373" i="4"/>
  <c r="S374" i="4"/>
  <c r="R375" i="4"/>
  <c r="Q375" i="4"/>
  <c r="AV375" i="4"/>
  <c r="AW375" i="4"/>
  <c r="AX375" i="4"/>
  <c r="P376" i="4"/>
  <c r="Z368" i="4"/>
  <c r="Y369" i="4"/>
  <c r="X370" i="4"/>
  <c r="W371" i="4"/>
  <c r="V372" i="4"/>
  <c r="U373" i="4"/>
  <c r="T374" i="4"/>
  <c r="S375" i="4"/>
  <c r="R376" i="4"/>
  <c r="Q376" i="4"/>
  <c r="AV376" i="4"/>
  <c r="AW376" i="4"/>
  <c r="AX376" i="4"/>
  <c r="P377" i="4"/>
  <c r="Z369" i="4"/>
  <c r="Y370" i="4"/>
  <c r="X371" i="4"/>
  <c r="W372" i="4"/>
  <c r="V373" i="4"/>
  <c r="U374" i="4"/>
  <c r="T375" i="4"/>
  <c r="S376" i="4"/>
  <c r="R377" i="4"/>
  <c r="Q377" i="4"/>
  <c r="AV377" i="4"/>
  <c r="AW377" i="4"/>
  <c r="AX377" i="4"/>
  <c r="P378" i="4"/>
  <c r="Z370" i="4"/>
  <c r="Y371" i="4"/>
  <c r="X372" i="4"/>
  <c r="W373" i="4"/>
  <c r="V374" i="4"/>
  <c r="U375" i="4"/>
  <c r="T376" i="4"/>
  <c r="S377" i="4"/>
  <c r="R378" i="4"/>
  <c r="Q378" i="4"/>
  <c r="AV378" i="4"/>
  <c r="AW378" i="4"/>
  <c r="AX378" i="4"/>
  <c r="P379" i="4"/>
  <c r="Z371" i="4"/>
  <c r="Y372" i="4"/>
  <c r="X373" i="4"/>
  <c r="W374" i="4"/>
  <c r="V375" i="4"/>
  <c r="U376" i="4"/>
  <c r="T377" i="4"/>
  <c r="S378" i="4"/>
  <c r="R379" i="4"/>
  <c r="Q379" i="4"/>
  <c r="AV379" i="4"/>
  <c r="AW379" i="4"/>
  <c r="AX379" i="4"/>
  <c r="P380" i="4"/>
  <c r="Z372" i="4"/>
  <c r="Y373" i="4"/>
  <c r="X374" i="4"/>
  <c r="W375" i="4"/>
  <c r="V376" i="4"/>
  <c r="U377" i="4"/>
  <c r="T378" i="4"/>
  <c r="S379" i="4"/>
  <c r="R380" i="4"/>
  <c r="Q380" i="4"/>
  <c r="AV380" i="4"/>
  <c r="AW380" i="4"/>
  <c r="AX380" i="4"/>
  <c r="P381" i="4"/>
  <c r="Z373" i="4"/>
  <c r="Y374" i="4"/>
  <c r="X375" i="4"/>
  <c r="W376" i="4"/>
  <c r="V377" i="4"/>
  <c r="U378" i="4"/>
  <c r="T379" i="4"/>
  <c r="S380" i="4"/>
  <c r="R381" i="4"/>
  <c r="Q381" i="4"/>
  <c r="AV381" i="4"/>
  <c r="AW381" i="4"/>
  <c r="AX381" i="4"/>
  <c r="P382" i="4"/>
  <c r="Z374" i="4"/>
  <c r="Y375" i="4"/>
  <c r="X376" i="4"/>
  <c r="W377" i="4"/>
  <c r="V378" i="4"/>
  <c r="U379" i="4"/>
  <c r="T380" i="4"/>
  <c r="S381" i="4"/>
  <c r="R382" i="4"/>
  <c r="Q382" i="4"/>
  <c r="AV382" i="4"/>
  <c r="AW382" i="4"/>
  <c r="AX382" i="4"/>
  <c r="P383" i="4"/>
  <c r="Z375" i="4"/>
  <c r="Y376" i="4"/>
  <c r="X377" i="4"/>
  <c r="W378" i="4"/>
  <c r="V379" i="4"/>
  <c r="U380" i="4"/>
  <c r="T381" i="4"/>
  <c r="S382" i="4"/>
  <c r="R383" i="4"/>
  <c r="Q383" i="4"/>
  <c r="AV383" i="4"/>
  <c r="AW383" i="4"/>
  <c r="AX383" i="4"/>
  <c r="P384" i="4"/>
  <c r="Z376" i="4"/>
  <c r="Y377" i="4"/>
  <c r="X378" i="4"/>
  <c r="W379" i="4"/>
  <c r="V380" i="4"/>
  <c r="U381" i="4"/>
  <c r="T382" i="4"/>
  <c r="S383" i="4"/>
  <c r="R384" i="4"/>
  <c r="Q384" i="4"/>
  <c r="AV384" i="4"/>
  <c r="AW384" i="4"/>
  <c r="AX384" i="4"/>
  <c r="P385" i="4"/>
  <c r="Z377" i="4"/>
  <c r="Y378" i="4"/>
  <c r="X379" i="4"/>
  <c r="W380" i="4"/>
  <c r="V381" i="4"/>
  <c r="U382" i="4"/>
  <c r="T383" i="4"/>
  <c r="S384" i="4"/>
  <c r="R385" i="4"/>
  <c r="Q385" i="4"/>
  <c r="AV385" i="4"/>
  <c r="AW385" i="4"/>
  <c r="AX385" i="4"/>
  <c r="P386" i="4"/>
  <c r="Z378" i="4"/>
  <c r="Y379" i="4"/>
  <c r="X380" i="4"/>
  <c r="W381" i="4"/>
  <c r="V382" i="4"/>
  <c r="U383" i="4"/>
  <c r="T384" i="4"/>
  <c r="S385" i="4"/>
  <c r="R386" i="4"/>
  <c r="Q386" i="4"/>
  <c r="AV386" i="4"/>
  <c r="AW386" i="4"/>
  <c r="AX386" i="4"/>
  <c r="P387" i="4"/>
  <c r="Z379" i="4"/>
  <c r="Y380" i="4"/>
  <c r="X381" i="4"/>
  <c r="W382" i="4"/>
  <c r="V383" i="4"/>
  <c r="U384" i="4"/>
  <c r="T385" i="4"/>
  <c r="S386" i="4"/>
  <c r="R387" i="4"/>
  <c r="Q387" i="4"/>
  <c r="AV387" i="4"/>
  <c r="AW387" i="4"/>
  <c r="AX387" i="4"/>
  <c r="P388" i="4"/>
  <c r="Z380" i="4"/>
  <c r="Y381" i="4"/>
  <c r="X382" i="4"/>
  <c r="W383" i="4"/>
  <c r="V384" i="4"/>
  <c r="U385" i="4"/>
  <c r="T386" i="4"/>
  <c r="S387" i="4"/>
  <c r="R388" i="4"/>
  <c r="Q388" i="4"/>
  <c r="AV388" i="4"/>
  <c r="AW388" i="4"/>
  <c r="AX388" i="4"/>
  <c r="P389" i="4"/>
  <c r="Z381" i="4"/>
  <c r="Y382" i="4"/>
  <c r="X383" i="4"/>
  <c r="W384" i="4"/>
  <c r="V385" i="4"/>
  <c r="U386" i="4"/>
  <c r="T387" i="4"/>
  <c r="S388" i="4"/>
  <c r="R389" i="4"/>
  <c r="Q389" i="4"/>
  <c r="AV389" i="4"/>
  <c r="AW389" i="4"/>
  <c r="AX389" i="4"/>
  <c r="P390" i="4"/>
  <c r="Z382" i="4"/>
  <c r="Y383" i="4"/>
  <c r="X384" i="4"/>
  <c r="W385" i="4"/>
  <c r="V386" i="4"/>
  <c r="U387" i="4"/>
  <c r="T388" i="4"/>
  <c r="S389" i="4"/>
  <c r="R390" i="4"/>
  <c r="Q390" i="4"/>
  <c r="AV390" i="4"/>
  <c r="AW390" i="4"/>
  <c r="AX390" i="4"/>
  <c r="P391" i="4"/>
  <c r="Z383" i="4"/>
  <c r="Y384" i="4"/>
  <c r="X385" i="4"/>
  <c r="W386" i="4"/>
  <c r="V387" i="4"/>
  <c r="U388" i="4"/>
  <c r="T389" i="4"/>
  <c r="S390" i="4"/>
  <c r="R391" i="4"/>
  <c r="Q391" i="4"/>
  <c r="AV391" i="4"/>
  <c r="AW391" i="4"/>
  <c r="AX391" i="4"/>
  <c r="P392" i="4"/>
  <c r="Z384" i="4"/>
  <c r="Y385" i="4"/>
  <c r="X386" i="4"/>
  <c r="W387" i="4"/>
  <c r="V388" i="4"/>
  <c r="U389" i="4"/>
  <c r="T390" i="4"/>
  <c r="S391" i="4"/>
  <c r="R392" i="4"/>
  <c r="Q392" i="4"/>
  <c r="AV392" i="4"/>
  <c r="AW392" i="4"/>
  <c r="AX392" i="4"/>
  <c r="P393" i="4"/>
  <c r="Z385" i="4"/>
  <c r="Y386" i="4"/>
  <c r="X387" i="4"/>
  <c r="W388" i="4"/>
  <c r="V389" i="4"/>
  <c r="U390" i="4"/>
  <c r="T391" i="4"/>
  <c r="S392" i="4"/>
  <c r="R393" i="4"/>
  <c r="Q393" i="4"/>
  <c r="AV393" i="4"/>
  <c r="AW393" i="4"/>
  <c r="AX393" i="4"/>
  <c r="P394" i="4"/>
  <c r="Z386" i="4"/>
  <c r="Y387" i="4"/>
  <c r="X388" i="4"/>
  <c r="W389" i="4"/>
  <c r="V390" i="4"/>
  <c r="U391" i="4"/>
  <c r="T392" i="4"/>
  <c r="S393" i="4"/>
  <c r="R394" i="4"/>
  <c r="Q394" i="4"/>
  <c r="AV394" i="4"/>
  <c r="AW394" i="4"/>
  <c r="AX394" i="4"/>
  <c r="P395" i="4"/>
  <c r="Z387" i="4"/>
  <c r="Y388" i="4"/>
  <c r="X389" i="4"/>
  <c r="W390" i="4"/>
  <c r="V391" i="4"/>
  <c r="U392" i="4"/>
  <c r="T393" i="4"/>
  <c r="S394" i="4"/>
  <c r="R395" i="4"/>
  <c r="Q395" i="4"/>
  <c r="AV395" i="4"/>
  <c r="AW395" i="4"/>
  <c r="AX395" i="4"/>
  <c r="P396" i="4"/>
  <c r="Z388" i="4"/>
  <c r="Y389" i="4"/>
  <c r="X390" i="4"/>
  <c r="W391" i="4"/>
  <c r="V392" i="4"/>
  <c r="U393" i="4"/>
  <c r="T394" i="4"/>
  <c r="S395" i="4"/>
  <c r="R396" i="4"/>
  <c r="Q396" i="4"/>
  <c r="AV396" i="4"/>
  <c r="AW396" i="4"/>
  <c r="AX396" i="4"/>
  <c r="P397" i="4"/>
  <c r="Z389" i="4"/>
  <c r="Y390" i="4"/>
  <c r="X391" i="4"/>
  <c r="W392" i="4"/>
  <c r="V393" i="4"/>
  <c r="U394" i="4"/>
  <c r="T395" i="4"/>
  <c r="S396" i="4"/>
  <c r="R397" i="4"/>
  <c r="Q397" i="4"/>
  <c r="AV397" i="4"/>
  <c r="AW397" i="4"/>
  <c r="AX397" i="4"/>
  <c r="P398" i="4"/>
  <c r="Z390" i="4"/>
  <c r="Y391" i="4"/>
  <c r="X392" i="4"/>
  <c r="W393" i="4"/>
  <c r="V394" i="4"/>
  <c r="U395" i="4"/>
  <c r="T396" i="4"/>
  <c r="S397" i="4"/>
  <c r="R398" i="4"/>
  <c r="Q398" i="4"/>
  <c r="AV398" i="4"/>
  <c r="AW398" i="4"/>
  <c r="AX398" i="4"/>
  <c r="P399" i="4"/>
  <c r="Z391" i="4"/>
  <c r="Y392" i="4"/>
  <c r="X393" i="4"/>
  <c r="W394" i="4"/>
  <c r="V395" i="4"/>
  <c r="U396" i="4"/>
  <c r="T397" i="4"/>
  <c r="S398" i="4"/>
  <c r="R399" i="4"/>
  <c r="Q399" i="4"/>
  <c r="AV399" i="4"/>
  <c r="AW399" i="4"/>
  <c r="AX399" i="4"/>
  <c r="P400" i="4"/>
  <c r="Z392" i="4"/>
  <c r="Y393" i="4"/>
  <c r="X394" i="4"/>
  <c r="W395" i="4"/>
  <c r="V396" i="4"/>
  <c r="U397" i="4"/>
  <c r="T398" i="4"/>
  <c r="S399" i="4"/>
  <c r="R400" i="4"/>
  <c r="Q400" i="4"/>
  <c r="AV400" i="4"/>
  <c r="AW400" i="4"/>
  <c r="AX400" i="4"/>
  <c r="P401" i="4"/>
  <c r="Z393" i="4"/>
  <c r="Y394" i="4"/>
  <c r="X395" i="4"/>
  <c r="W396" i="4"/>
  <c r="V397" i="4"/>
  <c r="U398" i="4"/>
  <c r="T399" i="4"/>
  <c r="S400" i="4"/>
  <c r="R401" i="4"/>
  <c r="Q401" i="4"/>
  <c r="AV401" i="4"/>
  <c r="AW401" i="4"/>
  <c r="AX401" i="4"/>
  <c r="P402" i="4"/>
  <c r="Z394" i="4"/>
  <c r="Y395" i="4"/>
  <c r="X396" i="4"/>
  <c r="W397" i="4"/>
  <c r="V398" i="4"/>
  <c r="U399" i="4"/>
  <c r="T400" i="4"/>
  <c r="S401" i="4"/>
  <c r="R402" i="4"/>
  <c r="Q402" i="4"/>
  <c r="AV402" i="4"/>
  <c r="AW402" i="4"/>
  <c r="AX402" i="4"/>
  <c r="P403" i="4"/>
  <c r="Z395" i="4"/>
  <c r="Y396" i="4"/>
  <c r="X397" i="4"/>
  <c r="W398" i="4"/>
  <c r="V399" i="4"/>
  <c r="U400" i="4"/>
  <c r="T401" i="4"/>
  <c r="S402" i="4"/>
  <c r="R403" i="4"/>
  <c r="Q403" i="4"/>
  <c r="AV403" i="4"/>
  <c r="AW403" i="4"/>
  <c r="AX403" i="4"/>
  <c r="P404" i="4"/>
  <c r="Z396" i="4"/>
  <c r="Y397" i="4"/>
  <c r="X398" i="4"/>
  <c r="W399" i="4"/>
  <c r="V400" i="4"/>
  <c r="U401" i="4"/>
  <c r="T402" i="4"/>
  <c r="S403" i="4"/>
  <c r="R404" i="4"/>
  <c r="Q404" i="4"/>
  <c r="AV404" i="4"/>
  <c r="AW404" i="4"/>
  <c r="AX404" i="4"/>
  <c r="P405" i="4"/>
  <c r="Z397" i="4"/>
  <c r="Y398" i="4"/>
  <c r="X399" i="4"/>
  <c r="W400" i="4"/>
  <c r="V401" i="4"/>
  <c r="U402" i="4"/>
  <c r="T403" i="4"/>
  <c r="S404" i="4"/>
  <c r="R405" i="4"/>
  <c r="Q405" i="4"/>
  <c r="AV405" i="4"/>
  <c r="AW405" i="4"/>
  <c r="AX405" i="4"/>
  <c r="P406" i="4"/>
  <c r="Z398" i="4"/>
  <c r="Y399" i="4"/>
  <c r="X400" i="4"/>
  <c r="W401" i="4"/>
  <c r="V402" i="4"/>
  <c r="U403" i="4"/>
  <c r="T404" i="4"/>
  <c r="S405" i="4"/>
  <c r="R406" i="4"/>
  <c r="Q406" i="4"/>
  <c r="AV406" i="4"/>
  <c r="AW406" i="4"/>
  <c r="AX406" i="4"/>
  <c r="P407" i="4"/>
  <c r="Z399" i="4"/>
  <c r="Y400" i="4"/>
  <c r="X401" i="4"/>
  <c r="W402" i="4"/>
  <c r="V403" i="4"/>
  <c r="U404" i="4"/>
  <c r="T405" i="4"/>
  <c r="S406" i="4"/>
  <c r="R407" i="4"/>
  <c r="Q407" i="4"/>
  <c r="AV407" i="4"/>
  <c r="AW407" i="4"/>
  <c r="AX407" i="4"/>
  <c r="P408" i="4"/>
  <c r="Z400" i="4"/>
  <c r="Y401" i="4"/>
  <c r="X402" i="4"/>
  <c r="W403" i="4"/>
  <c r="V404" i="4"/>
  <c r="U405" i="4"/>
  <c r="T406" i="4"/>
  <c r="S407" i="4"/>
  <c r="R408" i="4"/>
  <c r="Q408" i="4"/>
  <c r="AV408" i="4"/>
  <c r="AW408" i="4"/>
  <c r="AX408" i="4"/>
  <c r="P409" i="4"/>
  <c r="Z401" i="4"/>
  <c r="Y402" i="4"/>
  <c r="X403" i="4"/>
  <c r="W404" i="4"/>
  <c r="V405" i="4"/>
  <c r="U406" i="4"/>
  <c r="T407" i="4"/>
  <c r="S408" i="4"/>
  <c r="R409" i="4"/>
  <c r="Q409" i="4"/>
  <c r="AV409" i="4"/>
  <c r="AW409" i="4"/>
  <c r="AX409" i="4"/>
  <c r="P410" i="4"/>
  <c r="Z402" i="4"/>
  <c r="Y403" i="4"/>
  <c r="X404" i="4"/>
  <c r="W405" i="4"/>
  <c r="V406" i="4"/>
  <c r="U407" i="4"/>
  <c r="T408" i="4"/>
  <c r="S409" i="4"/>
  <c r="R410" i="4"/>
  <c r="Q410" i="4"/>
  <c r="AV410" i="4"/>
  <c r="AW410" i="4"/>
  <c r="AX410" i="4"/>
  <c r="P411" i="4"/>
  <c r="Z403" i="4"/>
  <c r="Y404" i="4"/>
  <c r="X405" i="4"/>
  <c r="W406" i="4"/>
  <c r="V407" i="4"/>
  <c r="U408" i="4"/>
  <c r="T409" i="4"/>
  <c r="S410" i="4"/>
  <c r="R411" i="4"/>
  <c r="Q411" i="4"/>
  <c r="AV411" i="4"/>
  <c r="AW411" i="4"/>
  <c r="AX411" i="4"/>
  <c r="P412" i="4"/>
  <c r="Z404" i="4"/>
  <c r="Y405" i="4"/>
  <c r="X406" i="4"/>
  <c r="W407" i="4"/>
  <c r="V408" i="4"/>
  <c r="U409" i="4"/>
  <c r="T410" i="4"/>
  <c r="S411" i="4"/>
  <c r="R412" i="4"/>
  <c r="Q412" i="4"/>
  <c r="AV412" i="4"/>
  <c r="AW412" i="4"/>
  <c r="AX412" i="4"/>
  <c r="P413" i="4"/>
  <c r="Z405" i="4"/>
  <c r="Y406" i="4"/>
  <c r="X407" i="4"/>
  <c r="W408" i="4"/>
  <c r="V409" i="4"/>
  <c r="U410" i="4"/>
  <c r="T411" i="4"/>
  <c r="S412" i="4"/>
  <c r="R413" i="4"/>
  <c r="Q413" i="4"/>
  <c r="AV413" i="4"/>
  <c r="AW413" i="4"/>
  <c r="AX413" i="4"/>
  <c r="P414" i="4"/>
  <c r="Z406" i="4"/>
  <c r="Y407" i="4"/>
  <c r="X408" i="4"/>
  <c r="W409" i="4"/>
  <c r="V410" i="4"/>
  <c r="U411" i="4"/>
  <c r="T412" i="4"/>
  <c r="S413" i="4"/>
  <c r="R414" i="4"/>
  <c r="Q414" i="4"/>
  <c r="AV414" i="4"/>
  <c r="AW414" i="4"/>
  <c r="AX414" i="4"/>
  <c r="P415" i="4"/>
  <c r="Z407" i="4"/>
  <c r="Y408" i="4"/>
  <c r="X409" i="4"/>
  <c r="W410" i="4"/>
  <c r="V411" i="4"/>
  <c r="U412" i="4"/>
  <c r="T413" i="4"/>
  <c r="S414" i="4"/>
  <c r="R415" i="4"/>
  <c r="Q415" i="4"/>
  <c r="AV415" i="4"/>
  <c r="AW415" i="4"/>
  <c r="AX415" i="4"/>
  <c r="P416" i="4"/>
  <c r="Z408" i="4"/>
  <c r="Y409" i="4"/>
  <c r="X410" i="4"/>
  <c r="W411" i="4"/>
  <c r="V412" i="4"/>
  <c r="U413" i="4"/>
  <c r="T414" i="4"/>
  <c r="S415" i="4"/>
  <c r="R416" i="4"/>
  <c r="Q416" i="4"/>
  <c r="AV416" i="4"/>
  <c r="AW416" i="4"/>
  <c r="AX416" i="4"/>
  <c r="P417" i="4"/>
  <c r="Z409" i="4"/>
  <c r="Y410" i="4"/>
  <c r="X411" i="4"/>
  <c r="W412" i="4"/>
  <c r="V413" i="4"/>
  <c r="U414" i="4"/>
  <c r="T415" i="4"/>
  <c r="S416" i="4"/>
  <c r="R417" i="4"/>
  <c r="Q417" i="4"/>
  <c r="AV417" i="4"/>
  <c r="AW417" i="4"/>
  <c r="AX417" i="4"/>
  <c r="P418" i="4"/>
  <c r="Z410" i="4"/>
  <c r="Y411" i="4"/>
  <c r="X412" i="4"/>
  <c r="W413" i="4"/>
  <c r="V414" i="4"/>
  <c r="U415" i="4"/>
  <c r="T416" i="4"/>
  <c r="S417" i="4"/>
  <c r="R418" i="4"/>
  <c r="Q418" i="4"/>
  <c r="AV418" i="4"/>
  <c r="AW418" i="4"/>
  <c r="AX418" i="4"/>
  <c r="P419" i="4"/>
  <c r="Z411" i="4"/>
  <c r="Y412" i="4"/>
  <c r="X413" i="4"/>
  <c r="W414" i="4"/>
  <c r="V415" i="4"/>
  <c r="U416" i="4"/>
  <c r="T417" i="4"/>
  <c r="S418" i="4"/>
  <c r="R419" i="4"/>
  <c r="Q419" i="4"/>
  <c r="AV419" i="4"/>
  <c r="AW419" i="4"/>
  <c r="AX419" i="4"/>
  <c r="P420" i="4"/>
  <c r="Z412" i="4"/>
  <c r="Y413" i="4"/>
  <c r="X414" i="4"/>
  <c r="W415" i="4"/>
  <c r="V416" i="4"/>
  <c r="U417" i="4"/>
  <c r="T418" i="4"/>
  <c r="S419" i="4"/>
  <c r="R420" i="4"/>
  <c r="Q420" i="4"/>
  <c r="AV420" i="4"/>
  <c r="AW420" i="4"/>
  <c r="AX420" i="4"/>
  <c r="P421" i="4"/>
  <c r="Z413" i="4"/>
  <c r="Y414" i="4"/>
  <c r="X415" i="4"/>
  <c r="W416" i="4"/>
  <c r="V417" i="4"/>
  <c r="U418" i="4"/>
  <c r="T419" i="4"/>
  <c r="S420" i="4"/>
  <c r="R421" i="4"/>
  <c r="Q421" i="4"/>
  <c r="AV421" i="4"/>
  <c r="AW421" i="4"/>
  <c r="AX421" i="4"/>
  <c r="P422" i="4"/>
  <c r="Z414" i="4"/>
  <c r="Y415" i="4"/>
  <c r="X416" i="4"/>
  <c r="W417" i="4"/>
  <c r="V418" i="4"/>
  <c r="U419" i="4"/>
  <c r="T420" i="4"/>
  <c r="S421" i="4"/>
  <c r="R422" i="4"/>
  <c r="Q422" i="4"/>
  <c r="AV422" i="4"/>
  <c r="AW422" i="4"/>
  <c r="AX422" i="4"/>
  <c r="P423" i="4"/>
  <c r="Z415" i="4"/>
  <c r="Y416" i="4"/>
  <c r="X417" i="4"/>
  <c r="W418" i="4"/>
  <c r="V419" i="4"/>
  <c r="U420" i="4"/>
  <c r="T421" i="4"/>
  <c r="S422" i="4"/>
  <c r="R423" i="4"/>
  <c r="Q423" i="4"/>
  <c r="AV423" i="4"/>
  <c r="AW423" i="4"/>
  <c r="AX423" i="4"/>
  <c r="P424" i="4"/>
  <c r="Z416" i="4"/>
  <c r="Y417" i="4"/>
  <c r="X418" i="4"/>
  <c r="W419" i="4"/>
  <c r="V420" i="4"/>
  <c r="U421" i="4"/>
  <c r="T422" i="4"/>
  <c r="S423" i="4"/>
  <c r="R424" i="4"/>
  <c r="Q424" i="4"/>
  <c r="AV424" i="4"/>
  <c r="AW424" i="4"/>
  <c r="AX424" i="4"/>
  <c r="P425" i="4"/>
  <c r="Z417" i="4"/>
  <c r="Y418" i="4"/>
  <c r="X419" i="4"/>
  <c r="W420" i="4"/>
  <c r="V421" i="4"/>
  <c r="U422" i="4"/>
  <c r="T423" i="4"/>
  <c r="S424" i="4"/>
  <c r="R425" i="4"/>
  <c r="Q425" i="4"/>
  <c r="AV425" i="4"/>
  <c r="AW425" i="4"/>
  <c r="AX425" i="4"/>
  <c r="P426" i="4"/>
  <c r="Z418" i="4"/>
  <c r="Y419" i="4"/>
  <c r="X420" i="4"/>
  <c r="W421" i="4"/>
  <c r="V422" i="4"/>
  <c r="U423" i="4"/>
  <c r="T424" i="4"/>
  <c r="S425" i="4"/>
  <c r="R426" i="4"/>
  <c r="Q426" i="4"/>
  <c r="AV426" i="4"/>
  <c r="AW426" i="4"/>
  <c r="AX426" i="4"/>
  <c r="P427" i="4"/>
  <c r="Z419" i="4"/>
  <c r="Y420" i="4"/>
  <c r="X421" i="4"/>
  <c r="W422" i="4"/>
  <c r="V423" i="4"/>
  <c r="U424" i="4"/>
  <c r="T425" i="4"/>
  <c r="S426" i="4"/>
  <c r="R427" i="4"/>
  <c r="Q427" i="4"/>
  <c r="AV427" i="4"/>
  <c r="AW427" i="4"/>
  <c r="AX427" i="4"/>
  <c r="P428" i="4"/>
  <c r="Z420" i="4"/>
  <c r="Y421" i="4"/>
  <c r="X422" i="4"/>
  <c r="W423" i="4"/>
  <c r="V424" i="4"/>
  <c r="U425" i="4"/>
  <c r="T426" i="4"/>
  <c r="S427" i="4"/>
  <c r="R428" i="4"/>
  <c r="Q428" i="4"/>
  <c r="AV428" i="4"/>
  <c r="AW428" i="4"/>
  <c r="AX428" i="4"/>
  <c r="P429" i="4"/>
  <c r="Z421" i="4"/>
  <c r="Y422" i="4"/>
  <c r="X423" i="4"/>
  <c r="W424" i="4"/>
  <c r="V425" i="4"/>
  <c r="U426" i="4"/>
  <c r="T427" i="4"/>
  <c r="S428" i="4"/>
  <c r="R429" i="4"/>
  <c r="Q429" i="4"/>
  <c r="AV429" i="4"/>
  <c r="AW429" i="4"/>
  <c r="AX429" i="4"/>
  <c r="P430" i="4"/>
  <c r="Z422" i="4"/>
  <c r="Y423" i="4"/>
  <c r="X424" i="4"/>
  <c r="W425" i="4"/>
  <c r="V426" i="4"/>
  <c r="U427" i="4"/>
  <c r="T428" i="4"/>
  <c r="S429" i="4"/>
  <c r="R430" i="4"/>
  <c r="Q430" i="4"/>
  <c r="AV430" i="4"/>
  <c r="AW430" i="4"/>
  <c r="AX430" i="4"/>
  <c r="P431" i="4"/>
  <c r="Z423" i="4"/>
  <c r="Y424" i="4"/>
  <c r="X425" i="4"/>
  <c r="W426" i="4"/>
  <c r="V427" i="4"/>
  <c r="U428" i="4"/>
  <c r="T429" i="4"/>
  <c r="S430" i="4"/>
  <c r="R431" i="4"/>
  <c r="Q431" i="4"/>
  <c r="AV431" i="4"/>
  <c r="AW431" i="4"/>
  <c r="AX431" i="4"/>
  <c r="P432" i="4"/>
  <c r="Z424" i="4"/>
  <c r="Y425" i="4"/>
  <c r="X426" i="4"/>
  <c r="W427" i="4"/>
  <c r="V428" i="4"/>
  <c r="U429" i="4"/>
  <c r="T430" i="4"/>
  <c r="S431" i="4"/>
  <c r="R432" i="4"/>
  <c r="Q432" i="4"/>
  <c r="AV432" i="4"/>
  <c r="AW432" i="4"/>
  <c r="AX432" i="4"/>
  <c r="P433" i="4"/>
  <c r="Z425" i="4"/>
  <c r="Y426" i="4"/>
  <c r="X427" i="4"/>
  <c r="W428" i="4"/>
  <c r="V429" i="4"/>
  <c r="U430" i="4"/>
  <c r="T431" i="4"/>
  <c r="S432" i="4"/>
  <c r="R433" i="4"/>
  <c r="Q433" i="4"/>
  <c r="AV433" i="4"/>
  <c r="AW433" i="4"/>
  <c r="AX433" i="4"/>
  <c r="P434" i="4"/>
  <c r="Z426" i="4"/>
  <c r="Y427" i="4"/>
  <c r="X428" i="4"/>
  <c r="W429" i="4"/>
  <c r="V430" i="4"/>
  <c r="U431" i="4"/>
  <c r="T432" i="4"/>
  <c r="S433" i="4"/>
  <c r="R434" i="4"/>
  <c r="Q434" i="4"/>
  <c r="AV434" i="4"/>
  <c r="AW434" i="4"/>
  <c r="AX434" i="4"/>
  <c r="P435" i="4"/>
  <c r="Z427" i="4"/>
  <c r="Y428" i="4"/>
  <c r="X429" i="4"/>
  <c r="W430" i="4"/>
  <c r="V431" i="4"/>
  <c r="U432" i="4"/>
  <c r="T433" i="4"/>
  <c r="S434" i="4"/>
  <c r="R435" i="4"/>
  <c r="Q435" i="4"/>
  <c r="AV435" i="4"/>
  <c r="AW435" i="4"/>
  <c r="AX435" i="4"/>
  <c r="P436" i="4"/>
  <c r="Z428" i="4"/>
  <c r="Y429" i="4"/>
  <c r="X430" i="4"/>
  <c r="W431" i="4"/>
  <c r="V432" i="4"/>
  <c r="U433" i="4"/>
  <c r="T434" i="4"/>
  <c r="S435" i="4"/>
  <c r="R436" i="4"/>
  <c r="Q436" i="4"/>
  <c r="AV436" i="4"/>
  <c r="AW436" i="4"/>
  <c r="AX436" i="4"/>
  <c r="P437" i="4"/>
  <c r="Z429" i="4"/>
  <c r="Y430" i="4"/>
  <c r="X431" i="4"/>
  <c r="W432" i="4"/>
  <c r="V433" i="4"/>
  <c r="U434" i="4"/>
  <c r="T435" i="4"/>
  <c r="S436" i="4"/>
  <c r="R437" i="4"/>
  <c r="Q437" i="4"/>
  <c r="AV437" i="4"/>
  <c r="AW437" i="4"/>
  <c r="AX437" i="4"/>
  <c r="P438" i="4"/>
  <c r="Z430" i="4"/>
  <c r="Y431" i="4"/>
  <c r="X432" i="4"/>
  <c r="W433" i="4"/>
  <c r="V434" i="4"/>
  <c r="U435" i="4"/>
  <c r="T436" i="4"/>
  <c r="S437" i="4"/>
  <c r="R438" i="4"/>
  <c r="Q438" i="4"/>
  <c r="AV438" i="4"/>
  <c r="AW438" i="4"/>
  <c r="AX438" i="4"/>
  <c r="P439" i="4"/>
  <c r="Z431" i="4"/>
  <c r="Y432" i="4"/>
  <c r="X433" i="4"/>
  <c r="W434" i="4"/>
  <c r="V435" i="4"/>
  <c r="U436" i="4"/>
  <c r="T437" i="4"/>
  <c r="S438" i="4"/>
  <c r="R439" i="4"/>
  <c r="Q439" i="4"/>
  <c r="AV439" i="4"/>
  <c r="AW439" i="4"/>
  <c r="AX439" i="4"/>
  <c r="P440" i="4"/>
  <c r="Z432" i="4"/>
  <c r="Y433" i="4"/>
  <c r="X434" i="4"/>
  <c r="W435" i="4"/>
  <c r="V436" i="4"/>
  <c r="U437" i="4"/>
  <c r="T438" i="4"/>
  <c r="S439" i="4"/>
  <c r="R440" i="4"/>
  <c r="Q440" i="4"/>
  <c r="AV440" i="4"/>
  <c r="AW440" i="4"/>
  <c r="AX440" i="4"/>
  <c r="P441" i="4"/>
  <c r="Z433" i="4"/>
  <c r="Y434" i="4"/>
  <c r="X435" i="4"/>
  <c r="W436" i="4"/>
  <c r="V437" i="4"/>
  <c r="U438" i="4"/>
  <c r="T439" i="4"/>
  <c r="S440" i="4"/>
  <c r="R441" i="4"/>
  <c r="Q441" i="4"/>
  <c r="AV441" i="4"/>
  <c r="AW441" i="4"/>
  <c r="AX441" i="4"/>
  <c r="P442" i="4"/>
  <c r="Z434" i="4"/>
  <c r="Y435" i="4"/>
  <c r="X436" i="4"/>
  <c r="W437" i="4"/>
  <c r="V438" i="4"/>
  <c r="U439" i="4"/>
  <c r="T440" i="4"/>
  <c r="S441" i="4"/>
  <c r="R442" i="4"/>
  <c r="Q442" i="4"/>
  <c r="AV442" i="4"/>
  <c r="AW442" i="4"/>
  <c r="AX442" i="4"/>
  <c r="P443" i="4"/>
  <c r="Z435" i="4"/>
  <c r="Y436" i="4"/>
  <c r="X437" i="4"/>
  <c r="W438" i="4"/>
  <c r="V439" i="4"/>
  <c r="U440" i="4"/>
  <c r="T441" i="4"/>
  <c r="S442" i="4"/>
  <c r="R443" i="4"/>
  <c r="Q443" i="4"/>
  <c r="AV443" i="4"/>
  <c r="AW443" i="4"/>
  <c r="AX443" i="4"/>
  <c r="P444" i="4"/>
  <c r="Z436" i="4"/>
  <c r="Y437" i="4"/>
  <c r="X438" i="4"/>
  <c r="W439" i="4"/>
  <c r="V440" i="4"/>
  <c r="U441" i="4"/>
  <c r="T442" i="4"/>
  <c r="S443" i="4"/>
  <c r="R444" i="4"/>
  <c r="Q444" i="4"/>
  <c r="AV444" i="4"/>
  <c r="AW444" i="4"/>
  <c r="AX444" i="4"/>
  <c r="P445" i="4"/>
  <c r="Z437" i="4"/>
  <c r="Y438" i="4"/>
  <c r="X439" i="4"/>
  <c r="W440" i="4"/>
  <c r="V441" i="4"/>
  <c r="U442" i="4"/>
  <c r="T443" i="4"/>
  <c r="S444" i="4"/>
  <c r="R445" i="4"/>
  <c r="Q445" i="4"/>
  <c r="AV445" i="4"/>
  <c r="AW445" i="4"/>
  <c r="AX445" i="4"/>
  <c r="P446" i="4"/>
  <c r="Z438" i="4"/>
  <c r="Y439" i="4"/>
  <c r="X440" i="4"/>
  <c r="W441" i="4"/>
  <c r="V442" i="4"/>
  <c r="U443" i="4"/>
  <c r="T444" i="4"/>
  <c r="S445" i="4"/>
  <c r="R446" i="4"/>
  <c r="Q446" i="4"/>
  <c r="AV446" i="4"/>
  <c r="AW446" i="4"/>
  <c r="AX446" i="4"/>
  <c r="P447" i="4"/>
  <c r="Z439" i="4"/>
  <c r="Y440" i="4"/>
  <c r="X441" i="4"/>
  <c r="W442" i="4"/>
  <c r="V443" i="4"/>
  <c r="U444" i="4"/>
  <c r="T445" i="4"/>
  <c r="S446" i="4"/>
  <c r="R447" i="4"/>
  <c r="Q447" i="4"/>
  <c r="AV447" i="4"/>
  <c r="AW447" i="4"/>
  <c r="AX447" i="4"/>
  <c r="P448" i="4"/>
  <c r="Z440" i="4"/>
  <c r="Y441" i="4"/>
  <c r="X442" i="4"/>
  <c r="W443" i="4"/>
  <c r="V444" i="4"/>
  <c r="U445" i="4"/>
  <c r="T446" i="4"/>
  <c r="S447" i="4"/>
  <c r="R448" i="4"/>
  <c r="Q448" i="4"/>
  <c r="AV448" i="4"/>
  <c r="AW448" i="4"/>
  <c r="AX448" i="4"/>
  <c r="P449" i="4"/>
  <c r="Z441" i="4"/>
  <c r="Y442" i="4"/>
  <c r="X443" i="4"/>
  <c r="W444" i="4"/>
  <c r="V445" i="4"/>
  <c r="U446" i="4"/>
  <c r="T447" i="4"/>
  <c r="S448" i="4"/>
  <c r="R449" i="4"/>
  <c r="Q449" i="4"/>
  <c r="AV449" i="4"/>
  <c r="AW449" i="4"/>
  <c r="AX449" i="4"/>
  <c r="P450" i="4"/>
  <c r="Z442" i="4"/>
  <c r="Y443" i="4"/>
  <c r="X444" i="4"/>
  <c r="W445" i="4"/>
  <c r="V446" i="4"/>
  <c r="U447" i="4"/>
  <c r="T448" i="4"/>
  <c r="S449" i="4"/>
  <c r="R450" i="4"/>
  <c r="Q450" i="4"/>
  <c r="AV450" i="4"/>
  <c r="AW450" i="4"/>
  <c r="AX450" i="4"/>
  <c r="P451" i="4"/>
  <c r="Z443" i="4"/>
  <c r="Y444" i="4"/>
  <c r="X445" i="4"/>
  <c r="W446" i="4"/>
  <c r="V447" i="4"/>
  <c r="U448" i="4"/>
  <c r="T449" i="4"/>
  <c r="S450" i="4"/>
  <c r="R451" i="4"/>
  <c r="Q451" i="4"/>
  <c r="AV451" i="4"/>
  <c r="AW451" i="4"/>
  <c r="AX451" i="4"/>
  <c r="P452" i="4"/>
  <c r="Z444" i="4"/>
  <c r="Y445" i="4"/>
  <c r="X446" i="4"/>
  <c r="W447" i="4"/>
  <c r="V448" i="4"/>
  <c r="U449" i="4"/>
  <c r="T450" i="4"/>
  <c r="S451" i="4"/>
  <c r="R452" i="4"/>
  <c r="Q452" i="4"/>
  <c r="AV452" i="4"/>
  <c r="AW452" i="4"/>
  <c r="AX452" i="4"/>
  <c r="P453" i="4"/>
  <c r="Z445" i="4"/>
  <c r="Y446" i="4"/>
  <c r="X447" i="4"/>
  <c r="W448" i="4"/>
  <c r="V449" i="4"/>
  <c r="U450" i="4"/>
  <c r="T451" i="4"/>
  <c r="S452" i="4"/>
  <c r="R453" i="4"/>
  <c r="Q453" i="4"/>
  <c r="AV453" i="4"/>
  <c r="AW453" i="4"/>
  <c r="AX453" i="4"/>
  <c r="P454" i="4"/>
  <c r="Z446" i="4"/>
  <c r="Y447" i="4"/>
  <c r="X448" i="4"/>
  <c r="W449" i="4"/>
  <c r="V450" i="4"/>
  <c r="U451" i="4"/>
  <c r="T452" i="4"/>
  <c r="S453" i="4"/>
  <c r="R454" i="4"/>
  <c r="Q454" i="4"/>
  <c r="AV454" i="4"/>
  <c r="AW454" i="4"/>
  <c r="AX454" i="4"/>
  <c r="P455" i="4"/>
  <c r="Z447" i="4"/>
  <c r="Y448" i="4"/>
  <c r="X449" i="4"/>
  <c r="W450" i="4"/>
  <c r="V451" i="4"/>
  <c r="U452" i="4"/>
  <c r="T453" i="4"/>
  <c r="S454" i="4"/>
  <c r="R455" i="4"/>
  <c r="Q455" i="4"/>
  <c r="AV455" i="4"/>
  <c r="AW455" i="4"/>
  <c r="AX455" i="4"/>
  <c r="P456" i="4"/>
  <c r="Z448" i="4"/>
  <c r="Y449" i="4"/>
  <c r="X450" i="4"/>
  <c r="W451" i="4"/>
  <c r="V452" i="4"/>
  <c r="U453" i="4"/>
  <c r="T454" i="4"/>
  <c r="S455" i="4"/>
  <c r="R456" i="4"/>
  <c r="Q456" i="4"/>
  <c r="AV456" i="4"/>
  <c r="AW456" i="4"/>
  <c r="AX456" i="4"/>
  <c r="P457" i="4"/>
  <c r="Z449" i="4"/>
  <c r="Y450" i="4"/>
  <c r="X451" i="4"/>
  <c r="W452" i="4"/>
  <c r="V453" i="4"/>
  <c r="U454" i="4"/>
  <c r="T455" i="4"/>
  <c r="S456" i="4"/>
  <c r="R457" i="4"/>
  <c r="Q457" i="4"/>
  <c r="AV457" i="4"/>
  <c r="AW457" i="4"/>
  <c r="AX457" i="4"/>
  <c r="P458" i="4"/>
  <c r="Z450" i="4"/>
  <c r="Y451" i="4"/>
  <c r="X452" i="4"/>
  <c r="W453" i="4"/>
  <c r="V454" i="4"/>
  <c r="U455" i="4"/>
  <c r="T456" i="4"/>
  <c r="S457" i="4"/>
  <c r="R458" i="4"/>
  <c r="Q458" i="4"/>
  <c r="AV458" i="4"/>
  <c r="AW458" i="4"/>
  <c r="AX458" i="4"/>
  <c r="P459" i="4"/>
  <c r="Z451" i="4"/>
  <c r="Y452" i="4"/>
  <c r="X453" i="4"/>
  <c r="W454" i="4"/>
  <c r="V455" i="4"/>
  <c r="U456" i="4"/>
  <c r="T457" i="4"/>
  <c r="S458" i="4"/>
  <c r="R459" i="4"/>
  <c r="Q459" i="4"/>
  <c r="AV459" i="4"/>
  <c r="AW459" i="4"/>
  <c r="AX459" i="4"/>
  <c r="P460" i="4"/>
  <c r="Z452" i="4"/>
  <c r="Y453" i="4"/>
  <c r="X454" i="4"/>
  <c r="W455" i="4"/>
  <c r="V456" i="4"/>
  <c r="U457" i="4"/>
  <c r="T458" i="4"/>
  <c r="S459" i="4"/>
  <c r="R460" i="4"/>
  <c r="Q460" i="4"/>
  <c r="AV460" i="4"/>
  <c r="AW460" i="4"/>
  <c r="AX460" i="4"/>
  <c r="P461" i="4"/>
  <c r="Z453" i="4"/>
  <c r="Y454" i="4"/>
  <c r="X455" i="4"/>
  <c r="W456" i="4"/>
  <c r="V457" i="4"/>
  <c r="U458" i="4"/>
  <c r="T459" i="4"/>
  <c r="S460" i="4"/>
  <c r="R461" i="4"/>
  <c r="Q461" i="4"/>
  <c r="AV461" i="4"/>
  <c r="AW461" i="4"/>
  <c r="AX461" i="4"/>
  <c r="P462" i="4"/>
  <c r="Z454" i="4"/>
  <c r="Y455" i="4"/>
  <c r="X456" i="4"/>
  <c r="W457" i="4"/>
  <c r="V458" i="4"/>
  <c r="U459" i="4"/>
  <c r="T460" i="4"/>
  <c r="S461" i="4"/>
  <c r="R462" i="4"/>
  <c r="Q462" i="4"/>
  <c r="AV462" i="4"/>
  <c r="AW462" i="4"/>
  <c r="AX462" i="4"/>
  <c r="P463" i="4"/>
  <c r="Z455" i="4"/>
  <c r="Y456" i="4"/>
  <c r="X457" i="4"/>
  <c r="W458" i="4"/>
  <c r="V459" i="4"/>
  <c r="U460" i="4"/>
  <c r="T461" i="4"/>
  <c r="S462" i="4"/>
  <c r="R463" i="4"/>
  <c r="Q463" i="4"/>
  <c r="AV463" i="4"/>
  <c r="AW463" i="4"/>
  <c r="AX463" i="4"/>
  <c r="P464" i="4"/>
  <c r="Z456" i="4"/>
  <c r="Y457" i="4"/>
  <c r="X458" i="4"/>
  <c r="W459" i="4"/>
  <c r="V460" i="4"/>
  <c r="U461" i="4"/>
  <c r="T462" i="4"/>
  <c r="S463" i="4"/>
  <c r="R464" i="4"/>
  <c r="Q464" i="4"/>
  <c r="AV464" i="4"/>
  <c r="AW464" i="4"/>
  <c r="AX464" i="4"/>
  <c r="P465" i="4"/>
  <c r="Z457" i="4"/>
  <c r="Y458" i="4"/>
  <c r="X459" i="4"/>
  <c r="W460" i="4"/>
  <c r="V461" i="4"/>
  <c r="U462" i="4"/>
  <c r="T463" i="4"/>
  <c r="S464" i="4"/>
  <c r="R465" i="4"/>
  <c r="Q465" i="4"/>
  <c r="AV465" i="4"/>
  <c r="AW465" i="4"/>
  <c r="AX465" i="4"/>
  <c r="P466" i="4"/>
  <c r="Z458" i="4"/>
  <c r="Y459" i="4"/>
  <c r="X460" i="4"/>
  <c r="W461" i="4"/>
  <c r="V462" i="4"/>
  <c r="U463" i="4"/>
  <c r="T464" i="4"/>
  <c r="S465" i="4"/>
  <c r="R466" i="4"/>
  <c r="Q466" i="4"/>
  <c r="AV466" i="4"/>
  <c r="AW466" i="4"/>
  <c r="AX466" i="4"/>
  <c r="P467" i="4"/>
  <c r="Z459" i="4"/>
  <c r="Y460" i="4"/>
  <c r="X461" i="4"/>
  <c r="W462" i="4"/>
  <c r="V463" i="4"/>
  <c r="U464" i="4"/>
  <c r="T465" i="4"/>
  <c r="S466" i="4"/>
  <c r="R467" i="4"/>
  <c r="Q467" i="4"/>
  <c r="AV467" i="4"/>
  <c r="AW467" i="4"/>
  <c r="AX467" i="4"/>
  <c r="P468" i="4"/>
  <c r="Z460" i="4"/>
  <c r="Y461" i="4"/>
  <c r="X462" i="4"/>
  <c r="W463" i="4"/>
  <c r="V464" i="4"/>
  <c r="U465" i="4"/>
  <c r="T466" i="4"/>
  <c r="S467" i="4"/>
  <c r="R468" i="4"/>
  <c r="Q468" i="4"/>
  <c r="AV468" i="4"/>
  <c r="AW468" i="4"/>
  <c r="AX468" i="4"/>
  <c r="P469" i="4"/>
  <c r="Z461" i="4"/>
  <c r="Y462" i="4"/>
  <c r="X463" i="4"/>
  <c r="W464" i="4"/>
  <c r="V465" i="4"/>
  <c r="U466" i="4"/>
  <c r="T467" i="4"/>
  <c r="S468" i="4"/>
  <c r="R469" i="4"/>
  <c r="Q469" i="4"/>
  <c r="AV469" i="4"/>
  <c r="AW469" i="4"/>
  <c r="AX469" i="4"/>
  <c r="P470" i="4"/>
  <c r="Z462" i="4"/>
  <c r="Y463" i="4"/>
  <c r="X464" i="4"/>
  <c r="W465" i="4"/>
  <c r="V466" i="4"/>
  <c r="U467" i="4"/>
  <c r="T468" i="4"/>
  <c r="S469" i="4"/>
  <c r="R470" i="4"/>
  <c r="Q470" i="4"/>
  <c r="AV470" i="4"/>
  <c r="AW470" i="4"/>
  <c r="AX470" i="4"/>
  <c r="P471" i="4"/>
  <c r="Z463" i="4"/>
  <c r="Y464" i="4"/>
  <c r="X465" i="4"/>
  <c r="W466" i="4"/>
  <c r="V467" i="4"/>
  <c r="U468" i="4"/>
  <c r="T469" i="4"/>
  <c r="S470" i="4"/>
  <c r="R471" i="4"/>
  <c r="Q471" i="4"/>
  <c r="AV471" i="4"/>
  <c r="AW471" i="4"/>
  <c r="AX471" i="4"/>
  <c r="P472" i="4"/>
  <c r="Z464" i="4"/>
  <c r="Y465" i="4"/>
  <c r="X466" i="4"/>
  <c r="W467" i="4"/>
  <c r="V468" i="4"/>
  <c r="U469" i="4"/>
  <c r="T470" i="4"/>
  <c r="S471" i="4"/>
  <c r="R472" i="4"/>
  <c r="Q472" i="4"/>
  <c r="AV472" i="4"/>
  <c r="AW472" i="4"/>
  <c r="AX472" i="4"/>
  <c r="P473" i="4"/>
  <c r="Z465" i="4"/>
  <c r="Y466" i="4"/>
  <c r="X467" i="4"/>
  <c r="W468" i="4"/>
  <c r="V469" i="4"/>
  <c r="U470" i="4"/>
  <c r="T471" i="4"/>
  <c r="S472" i="4"/>
  <c r="R473" i="4"/>
  <c r="Q473" i="4"/>
  <c r="AV473" i="4"/>
  <c r="AW473" i="4"/>
  <c r="AX473" i="4"/>
  <c r="P474" i="4"/>
  <c r="Z466" i="4"/>
  <c r="Y467" i="4"/>
  <c r="X468" i="4"/>
  <c r="W469" i="4"/>
  <c r="V470" i="4"/>
  <c r="U471" i="4"/>
  <c r="T472" i="4"/>
  <c r="S473" i="4"/>
  <c r="R474" i="4"/>
  <c r="Q474" i="4"/>
  <c r="AV474" i="4"/>
  <c r="AW474" i="4"/>
  <c r="AX474" i="4"/>
  <c r="P475" i="4"/>
  <c r="Z467" i="4"/>
  <c r="Y468" i="4"/>
  <c r="X469" i="4"/>
  <c r="W470" i="4"/>
  <c r="V471" i="4"/>
  <c r="U472" i="4"/>
  <c r="T473" i="4"/>
  <c r="S474" i="4"/>
  <c r="R475" i="4"/>
  <c r="Q475" i="4"/>
  <c r="AV475" i="4"/>
  <c r="AW475" i="4"/>
  <c r="AX475" i="4"/>
  <c r="P476" i="4"/>
  <c r="Z468" i="4"/>
  <c r="Y469" i="4"/>
  <c r="X470" i="4"/>
  <c r="W471" i="4"/>
  <c r="V472" i="4"/>
  <c r="U473" i="4"/>
  <c r="T474" i="4"/>
  <c r="S475" i="4"/>
  <c r="R476" i="4"/>
  <c r="Q476" i="4"/>
  <c r="AV476" i="4"/>
  <c r="AW476" i="4"/>
  <c r="AX476" i="4"/>
  <c r="P477" i="4"/>
  <c r="Z469" i="4"/>
  <c r="Y470" i="4"/>
  <c r="X471" i="4"/>
  <c r="W472" i="4"/>
  <c r="V473" i="4"/>
  <c r="U474" i="4"/>
  <c r="T475" i="4"/>
  <c r="S476" i="4"/>
  <c r="R477" i="4"/>
  <c r="Q477" i="4"/>
  <c r="AV477" i="4"/>
  <c r="AW477" i="4"/>
  <c r="AX477" i="4"/>
  <c r="P478" i="4"/>
  <c r="Z470" i="4"/>
  <c r="Y471" i="4"/>
  <c r="X472" i="4"/>
  <c r="W473" i="4"/>
  <c r="V474" i="4"/>
  <c r="U475" i="4"/>
  <c r="T476" i="4"/>
  <c r="S477" i="4"/>
  <c r="R478" i="4"/>
  <c r="Q478" i="4"/>
  <c r="AV478" i="4"/>
  <c r="AW478" i="4"/>
  <c r="AX478" i="4"/>
  <c r="P479" i="4"/>
  <c r="Z471" i="4"/>
  <c r="Y472" i="4"/>
  <c r="X473" i="4"/>
  <c r="W474" i="4"/>
  <c r="V475" i="4"/>
  <c r="U476" i="4"/>
  <c r="T477" i="4"/>
  <c r="S478" i="4"/>
  <c r="R479" i="4"/>
  <c r="Q479" i="4"/>
  <c r="AV479" i="4"/>
  <c r="AW479" i="4"/>
  <c r="AX479" i="4"/>
  <c r="P480" i="4"/>
  <c r="Z472" i="4"/>
  <c r="Y473" i="4"/>
  <c r="X474" i="4"/>
  <c r="W475" i="4"/>
  <c r="V476" i="4"/>
  <c r="U477" i="4"/>
  <c r="T478" i="4"/>
  <c r="S479" i="4"/>
  <c r="R480" i="4"/>
  <c r="Q480" i="4"/>
  <c r="AV480" i="4"/>
  <c r="AW480" i="4"/>
  <c r="AX480" i="4"/>
  <c r="P481" i="4"/>
  <c r="Z473" i="4"/>
  <c r="Y474" i="4"/>
  <c r="X475" i="4"/>
  <c r="W476" i="4"/>
  <c r="V477" i="4"/>
  <c r="U478" i="4"/>
  <c r="T479" i="4"/>
  <c r="S480" i="4"/>
  <c r="R481" i="4"/>
  <c r="Q481" i="4"/>
  <c r="AV481" i="4"/>
  <c r="AW481" i="4"/>
  <c r="AX481" i="4"/>
  <c r="P482" i="4"/>
  <c r="Z474" i="4"/>
  <c r="Y475" i="4"/>
  <c r="X476" i="4"/>
  <c r="W477" i="4"/>
  <c r="V478" i="4"/>
  <c r="U479" i="4"/>
  <c r="T480" i="4"/>
  <c r="S481" i="4"/>
  <c r="R482" i="4"/>
  <c r="Q482" i="4"/>
  <c r="AV482" i="4"/>
  <c r="AW482" i="4"/>
  <c r="AX482" i="4"/>
  <c r="P483" i="4"/>
  <c r="Z475" i="4"/>
  <c r="Y476" i="4"/>
  <c r="X477" i="4"/>
  <c r="W478" i="4"/>
  <c r="V479" i="4"/>
  <c r="U480" i="4"/>
  <c r="T481" i="4"/>
  <c r="S482" i="4"/>
  <c r="R483" i="4"/>
  <c r="Q483" i="4"/>
  <c r="AV483" i="4"/>
  <c r="AW483" i="4"/>
  <c r="AX483" i="4"/>
  <c r="P484" i="4"/>
  <c r="Z476" i="4"/>
  <c r="Y477" i="4"/>
  <c r="X478" i="4"/>
  <c r="W479" i="4"/>
  <c r="V480" i="4"/>
  <c r="U481" i="4"/>
  <c r="T482" i="4"/>
  <c r="S483" i="4"/>
  <c r="R484" i="4"/>
  <c r="Q484" i="4"/>
  <c r="AV484" i="4"/>
  <c r="AW484" i="4"/>
  <c r="AX484" i="4"/>
  <c r="P485" i="4"/>
  <c r="Z477" i="4"/>
  <c r="Y478" i="4"/>
  <c r="X479" i="4"/>
  <c r="W480" i="4"/>
  <c r="V481" i="4"/>
  <c r="U482" i="4"/>
  <c r="T483" i="4"/>
  <c r="S484" i="4"/>
  <c r="R485" i="4"/>
  <c r="Q485" i="4"/>
  <c r="AV485" i="4"/>
  <c r="AW485" i="4"/>
  <c r="AX485" i="4"/>
  <c r="P486" i="4"/>
  <c r="Z478" i="4"/>
  <c r="Y479" i="4"/>
  <c r="X480" i="4"/>
  <c r="W481" i="4"/>
  <c r="V482" i="4"/>
  <c r="U483" i="4"/>
  <c r="T484" i="4"/>
  <c r="S485" i="4"/>
  <c r="R486" i="4"/>
  <c r="Q486" i="4"/>
  <c r="AV486" i="4"/>
  <c r="AW486" i="4"/>
  <c r="AX486" i="4"/>
  <c r="P487" i="4"/>
  <c r="Z479" i="4"/>
  <c r="Y480" i="4"/>
  <c r="X481" i="4"/>
  <c r="W482" i="4"/>
  <c r="V483" i="4"/>
  <c r="U484" i="4"/>
  <c r="T485" i="4"/>
  <c r="S486" i="4"/>
  <c r="R487" i="4"/>
  <c r="Q487" i="4"/>
  <c r="AV487" i="4"/>
  <c r="AW487" i="4"/>
  <c r="AX487" i="4"/>
  <c r="P488" i="4"/>
  <c r="Z480" i="4"/>
  <c r="Y481" i="4"/>
  <c r="X482" i="4"/>
  <c r="W483" i="4"/>
  <c r="V484" i="4"/>
  <c r="U485" i="4"/>
  <c r="T486" i="4"/>
  <c r="S487" i="4"/>
  <c r="R488" i="4"/>
  <c r="Q488" i="4"/>
  <c r="AV488" i="4"/>
  <c r="AW488" i="4"/>
  <c r="AX488" i="4"/>
  <c r="P489" i="4"/>
  <c r="Z481" i="4"/>
  <c r="Y482" i="4"/>
  <c r="X483" i="4"/>
  <c r="W484" i="4"/>
  <c r="V485" i="4"/>
  <c r="U486" i="4"/>
  <c r="T487" i="4"/>
  <c r="S488" i="4"/>
  <c r="R489" i="4"/>
  <c r="Q489" i="4"/>
  <c r="AV489" i="4"/>
  <c r="AW489" i="4"/>
  <c r="AX489" i="4"/>
  <c r="P490" i="4"/>
  <c r="Z482" i="4"/>
  <c r="Y483" i="4"/>
  <c r="X484" i="4"/>
  <c r="W485" i="4"/>
  <c r="V486" i="4"/>
  <c r="U487" i="4"/>
  <c r="T488" i="4"/>
  <c r="S489" i="4"/>
  <c r="R490" i="4"/>
  <c r="Q490" i="4"/>
  <c r="AV490" i="4"/>
  <c r="AW490" i="4"/>
  <c r="AX490" i="4"/>
  <c r="P491" i="4"/>
  <c r="Z483" i="4"/>
  <c r="Y484" i="4"/>
  <c r="X485" i="4"/>
  <c r="W486" i="4"/>
  <c r="V487" i="4"/>
  <c r="U488" i="4"/>
  <c r="T489" i="4"/>
  <c r="S490" i="4"/>
  <c r="R491" i="4"/>
  <c r="Q491" i="4"/>
  <c r="AV491" i="4"/>
  <c r="AW491" i="4"/>
  <c r="AX491" i="4"/>
  <c r="P492" i="4"/>
  <c r="Z484" i="4"/>
  <c r="Y485" i="4"/>
  <c r="X486" i="4"/>
  <c r="W487" i="4"/>
  <c r="V488" i="4"/>
  <c r="U489" i="4"/>
  <c r="T490" i="4"/>
  <c r="S491" i="4"/>
  <c r="R492" i="4"/>
  <c r="Q492" i="4"/>
  <c r="AV492" i="4"/>
  <c r="AW492" i="4"/>
  <c r="AX492" i="4"/>
  <c r="P493" i="4"/>
  <c r="Z485" i="4"/>
  <c r="Y486" i="4"/>
  <c r="X487" i="4"/>
  <c r="W488" i="4"/>
  <c r="V489" i="4"/>
  <c r="U490" i="4"/>
  <c r="T491" i="4"/>
  <c r="S492" i="4"/>
  <c r="R493" i="4"/>
  <c r="Q493" i="4"/>
  <c r="AV493" i="4"/>
  <c r="AW493" i="4"/>
  <c r="AX493" i="4"/>
  <c r="P494" i="4"/>
  <c r="Z486" i="4"/>
  <c r="Y487" i="4"/>
  <c r="X488" i="4"/>
  <c r="W489" i="4"/>
  <c r="V490" i="4"/>
  <c r="U491" i="4"/>
  <c r="T492" i="4"/>
  <c r="S493" i="4"/>
  <c r="R494" i="4"/>
  <c r="Q494" i="4"/>
  <c r="AV494" i="4"/>
  <c r="AW494" i="4"/>
  <c r="AX494" i="4"/>
  <c r="P495" i="4"/>
  <c r="Z487" i="4"/>
  <c r="Y488" i="4"/>
  <c r="X489" i="4"/>
  <c r="W490" i="4"/>
  <c r="V491" i="4"/>
  <c r="U492" i="4"/>
  <c r="T493" i="4"/>
  <c r="S494" i="4"/>
  <c r="R495" i="4"/>
  <c r="Q495" i="4"/>
  <c r="AV495" i="4"/>
  <c r="AW495" i="4"/>
  <c r="AX495" i="4"/>
  <c r="P496" i="4"/>
  <c r="Z488" i="4"/>
  <c r="Y489" i="4"/>
  <c r="X490" i="4"/>
  <c r="W491" i="4"/>
  <c r="V492" i="4"/>
  <c r="U493" i="4"/>
  <c r="T494" i="4"/>
  <c r="S495" i="4"/>
  <c r="R496" i="4"/>
  <c r="Q496" i="4"/>
  <c r="AV496" i="4"/>
  <c r="AW496" i="4"/>
  <c r="AX496" i="4"/>
  <c r="P497" i="4"/>
  <c r="Z489" i="4"/>
  <c r="Y490" i="4"/>
  <c r="X491" i="4"/>
  <c r="W492" i="4"/>
  <c r="V493" i="4"/>
  <c r="U494" i="4"/>
  <c r="T495" i="4"/>
  <c r="S496" i="4"/>
  <c r="R497" i="4"/>
  <c r="Q497" i="4"/>
  <c r="AV497" i="4"/>
  <c r="AW497" i="4"/>
  <c r="AX497" i="4"/>
  <c r="P498" i="4"/>
  <c r="Z490" i="4"/>
  <c r="Y491" i="4"/>
  <c r="X492" i="4"/>
  <c r="W493" i="4"/>
  <c r="V494" i="4"/>
  <c r="U495" i="4"/>
  <c r="T496" i="4"/>
  <c r="S497" i="4"/>
  <c r="R498" i="4"/>
  <c r="Q498" i="4"/>
  <c r="AV498" i="4"/>
  <c r="AW498" i="4"/>
  <c r="AX498" i="4"/>
  <c r="P499" i="4"/>
  <c r="Z491" i="4"/>
  <c r="Y492" i="4"/>
  <c r="X493" i="4"/>
  <c r="W494" i="4"/>
  <c r="V495" i="4"/>
  <c r="U496" i="4"/>
  <c r="T497" i="4"/>
  <c r="S498" i="4"/>
  <c r="R499" i="4"/>
  <c r="Q499" i="4"/>
  <c r="AV499" i="4"/>
  <c r="AW499" i="4"/>
  <c r="AX499" i="4"/>
  <c r="P500" i="4"/>
  <c r="Z492" i="4"/>
  <c r="Y493" i="4"/>
  <c r="X494" i="4"/>
  <c r="W495" i="4"/>
  <c r="V496" i="4"/>
  <c r="U497" i="4"/>
  <c r="T498" i="4"/>
  <c r="S499" i="4"/>
  <c r="R500" i="4"/>
  <c r="Q500" i="4"/>
  <c r="AV500" i="4"/>
  <c r="AW500" i="4"/>
  <c r="AX500" i="4"/>
  <c r="P501" i="4"/>
  <c r="Z493" i="4"/>
  <c r="Y494" i="4"/>
  <c r="X495" i="4"/>
  <c r="W496" i="4"/>
  <c r="V497" i="4"/>
  <c r="U498" i="4"/>
  <c r="T499" i="4"/>
  <c r="S500" i="4"/>
  <c r="R501" i="4"/>
  <c r="Q501" i="4"/>
  <c r="AV501" i="4"/>
  <c r="AW501" i="4"/>
  <c r="AX501" i="4"/>
  <c r="P502" i="4"/>
  <c r="Z494" i="4"/>
  <c r="Y495" i="4"/>
  <c r="X496" i="4"/>
  <c r="W497" i="4"/>
  <c r="V498" i="4"/>
  <c r="U499" i="4"/>
  <c r="T500" i="4"/>
  <c r="S501" i="4"/>
  <c r="R502" i="4"/>
  <c r="Q502" i="4"/>
  <c r="AV502" i="4"/>
  <c r="AW502" i="4"/>
  <c r="AX502" i="4"/>
  <c r="P503" i="4"/>
  <c r="Z495" i="4"/>
  <c r="Y496" i="4"/>
  <c r="X497" i="4"/>
  <c r="W498" i="4"/>
  <c r="V499" i="4"/>
  <c r="U500" i="4"/>
  <c r="T501" i="4"/>
  <c r="S502" i="4"/>
  <c r="R503" i="4"/>
  <c r="Q503" i="4"/>
  <c r="AV503" i="4"/>
  <c r="AW503" i="4"/>
  <c r="AX503" i="4"/>
  <c r="P504" i="4"/>
  <c r="Z496" i="4"/>
  <c r="Y497" i="4"/>
  <c r="X498" i="4"/>
  <c r="W499" i="4"/>
  <c r="V500" i="4"/>
  <c r="U501" i="4"/>
  <c r="T502" i="4"/>
  <c r="S503" i="4"/>
  <c r="R504" i="4"/>
  <c r="Q504" i="4"/>
  <c r="AV504" i="4"/>
  <c r="AW504" i="4"/>
  <c r="AX504" i="4"/>
  <c r="P505" i="4"/>
  <c r="Z497" i="4"/>
  <c r="Y498" i="4"/>
  <c r="X499" i="4"/>
  <c r="W500" i="4"/>
  <c r="V501" i="4"/>
  <c r="U502" i="4"/>
  <c r="T503" i="4"/>
  <c r="S504" i="4"/>
  <c r="R505" i="4"/>
  <c r="Q505" i="4"/>
  <c r="AV505" i="4"/>
  <c r="AW505" i="4"/>
  <c r="AX505" i="4"/>
  <c r="P506" i="4"/>
  <c r="Z498" i="4"/>
  <c r="Y499" i="4"/>
  <c r="X500" i="4"/>
  <c r="W501" i="4"/>
  <c r="V502" i="4"/>
  <c r="U503" i="4"/>
  <c r="T504" i="4"/>
  <c r="S505" i="4"/>
  <c r="R506" i="4"/>
  <c r="Q506" i="4"/>
  <c r="AV506" i="4"/>
  <c r="AW506" i="4"/>
  <c r="AX506" i="4"/>
  <c r="P507" i="4"/>
  <c r="Z499" i="4"/>
  <c r="Y500" i="4"/>
  <c r="X501" i="4"/>
  <c r="W502" i="4"/>
  <c r="V503" i="4"/>
  <c r="U504" i="4"/>
  <c r="T505" i="4"/>
  <c r="S506" i="4"/>
  <c r="R507" i="4"/>
  <c r="Q507" i="4"/>
  <c r="AV507" i="4"/>
  <c r="AW507" i="4"/>
  <c r="AX507" i="4"/>
  <c r="P508" i="4"/>
  <c r="Z500" i="4"/>
  <c r="Y501" i="4"/>
  <c r="X502" i="4"/>
  <c r="W503" i="4"/>
  <c r="V504" i="4"/>
  <c r="U505" i="4"/>
  <c r="T506" i="4"/>
  <c r="S507" i="4"/>
  <c r="R508" i="4"/>
  <c r="Q508" i="4"/>
  <c r="AV508" i="4"/>
  <c r="AW508" i="4"/>
  <c r="AX508" i="4"/>
  <c r="P509" i="4"/>
  <c r="Z501" i="4"/>
  <c r="Y502" i="4"/>
  <c r="X503" i="4"/>
  <c r="W504" i="4"/>
  <c r="V505" i="4"/>
  <c r="U506" i="4"/>
  <c r="T507" i="4"/>
  <c r="S508" i="4"/>
  <c r="R509" i="4"/>
  <c r="Q509" i="4"/>
  <c r="AV509" i="4"/>
  <c r="AW509" i="4"/>
  <c r="AX509" i="4"/>
  <c r="P510" i="4"/>
  <c r="Z502" i="4"/>
  <c r="Y503" i="4"/>
  <c r="X504" i="4"/>
  <c r="W505" i="4"/>
  <c r="V506" i="4"/>
  <c r="U507" i="4"/>
  <c r="T508" i="4"/>
  <c r="S509" i="4"/>
  <c r="R510" i="4"/>
  <c r="Q510" i="4"/>
  <c r="AV510" i="4"/>
  <c r="AW510" i="4"/>
  <c r="AX510" i="4"/>
  <c r="P511" i="4"/>
  <c r="Z503" i="4"/>
  <c r="Y504" i="4"/>
  <c r="X505" i="4"/>
  <c r="W506" i="4"/>
  <c r="V507" i="4"/>
  <c r="U508" i="4"/>
  <c r="T509" i="4"/>
  <c r="S510" i="4"/>
  <c r="R511" i="4"/>
  <c r="Q511" i="4"/>
  <c r="AV511" i="4"/>
  <c r="AW511" i="4"/>
  <c r="AX511" i="4"/>
  <c r="P512" i="4"/>
  <c r="Z504" i="4"/>
  <c r="Y505" i="4"/>
  <c r="X506" i="4"/>
  <c r="W507" i="4"/>
  <c r="V508" i="4"/>
  <c r="U509" i="4"/>
  <c r="T510" i="4"/>
  <c r="S511" i="4"/>
  <c r="R512" i="4"/>
  <c r="Q512" i="4"/>
  <c r="AV512" i="4"/>
  <c r="AW512" i="4"/>
  <c r="AX512" i="4"/>
  <c r="P513" i="4"/>
  <c r="Z505" i="4"/>
  <c r="Y506" i="4"/>
  <c r="X507" i="4"/>
  <c r="W508" i="4"/>
  <c r="V509" i="4"/>
  <c r="U510" i="4"/>
  <c r="T511" i="4"/>
  <c r="S512" i="4"/>
  <c r="R513" i="4"/>
  <c r="Q513" i="4"/>
  <c r="AV513" i="4"/>
  <c r="AW513" i="4"/>
  <c r="AX513" i="4"/>
  <c r="P514" i="4"/>
  <c r="Z506" i="4"/>
  <c r="Y507" i="4"/>
  <c r="X508" i="4"/>
  <c r="W509" i="4"/>
  <c r="V510" i="4"/>
  <c r="U511" i="4"/>
  <c r="T512" i="4"/>
  <c r="S513" i="4"/>
  <c r="R514" i="4"/>
  <c r="Q514" i="4"/>
  <c r="AV514" i="4"/>
  <c r="AW514" i="4"/>
  <c r="AX514" i="4"/>
  <c r="P515" i="4"/>
  <c r="Z507" i="4"/>
  <c r="Y508" i="4"/>
  <c r="X509" i="4"/>
  <c r="W510" i="4"/>
  <c r="V511" i="4"/>
  <c r="U512" i="4"/>
  <c r="T513" i="4"/>
  <c r="S514" i="4"/>
  <c r="R515" i="4"/>
  <c r="Q515" i="4"/>
  <c r="AV515" i="4"/>
  <c r="AW515" i="4"/>
  <c r="AX515" i="4"/>
  <c r="P516" i="4"/>
  <c r="Z508" i="4"/>
  <c r="Y509" i="4"/>
  <c r="X510" i="4"/>
  <c r="W511" i="4"/>
  <c r="V512" i="4"/>
  <c r="U513" i="4"/>
  <c r="T514" i="4"/>
  <c r="S515" i="4"/>
  <c r="R516" i="4"/>
  <c r="Q516" i="4"/>
  <c r="AV516" i="4"/>
  <c r="AW516" i="4"/>
  <c r="AX516" i="4"/>
  <c r="P517" i="4"/>
  <c r="Z509" i="4"/>
  <c r="Y510" i="4"/>
  <c r="X511" i="4"/>
  <c r="W512" i="4"/>
  <c r="V513" i="4"/>
  <c r="U514" i="4"/>
  <c r="T515" i="4"/>
  <c r="S516" i="4"/>
  <c r="R517" i="4"/>
  <c r="Q517" i="4"/>
  <c r="AV517" i="4"/>
  <c r="AW517" i="4"/>
  <c r="AX517" i="4"/>
  <c r="P518" i="4"/>
  <c r="Z510" i="4"/>
  <c r="Y511" i="4"/>
  <c r="X512" i="4"/>
  <c r="W513" i="4"/>
  <c r="V514" i="4"/>
  <c r="U515" i="4"/>
  <c r="T516" i="4"/>
  <c r="S517" i="4"/>
  <c r="R518" i="4"/>
  <c r="Q518" i="4"/>
  <c r="AV518" i="4"/>
  <c r="AW518" i="4"/>
  <c r="AX518" i="4"/>
  <c r="P519" i="4"/>
  <c r="Z511" i="4"/>
  <c r="Y512" i="4"/>
  <c r="X513" i="4"/>
  <c r="W514" i="4"/>
  <c r="V515" i="4"/>
  <c r="U516" i="4"/>
  <c r="T517" i="4"/>
  <c r="S518" i="4"/>
  <c r="R519" i="4"/>
  <c r="Q519" i="4"/>
  <c r="AV519" i="4"/>
  <c r="AW519" i="4"/>
  <c r="AX519" i="4"/>
  <c r="P520" i="4"/>
  <c r="Z512" i="4"/>
  <c r="Y513" i="4"/>
  <c r="X514" i="4"/>
  <c r="W515" i="4"/>
  <c r="V516" i="4"/>
  <c r="U517" i="4"/>
  <c r="T518" i="4"/>
  <c r="S519" i="4"/>
  <c r="R520" i="4"/>
  <c r="Q520" i="4"/>
  <c r="AV520" i="4"/>
  <c r="AW520" i="4"/>
  <c r="AX520" i="4"/>
  <c r="P521" i="4"/>
  <c r="Z513" i="4"/>
  <c r="Y514" i="4"/>
  <c r="X515" i="4"/>
  <c r="W516" i="4"/>
  <c r="V517" i="4"/>
  <c r="U518" i="4"/>
  <c r="T519" i="4"/>
  <c r="S520" i="4"/>
  <c r="R521" i="4"/>
  <c r="Q521" i="4"/>
  <c r="AV521" i="4"/>
  <c r="AW521" i="4"/>
  <c r="AX521" i="4"/>
  <c r="P522" i="4"/>
  <c r="Z514" i="4"/>
  <c r="Y515" i="4"/>
  <c r="X516" i="4"/>
  <c r="W517" i="4"/>
  <c r="V518" i="4"/>
  <c r="U519" i="4"/>
  <c r="T520" i="4"/>
  <c r="S521" i="4"/>
  <c r="R522" i="4"/>
  <c r="Q522" i="4"/>
  <c r="AV522" i="4"/>
  <c r="AW522" i="4"/>
  <c r="AX522" i="4"/>
  <c r="P523" i="4"/>
  <c r="Z515" i="4"/>
  <c r="Y516" i="4"/>
  <c r="X517" i="4"/>
  <c r="W518" i="4"/>
  <c r="V519" i="4"/>
  <c r="U520" i="4"/>
  <c r="T521" i="4"/>
  <c r="S522" i="4"/>
  <c r="R523" i="4"/>
  <c r="Q523" i="4"/>
  <c r="AV523" i="4"/>
  <c r="AW523" i="4"/>
  <c r="AX523" i="4"/>
  <c r="P524" i="4"/>
  <c r="Z516" i="4"/>
  <c r="Y517" i="4"/>
  <c r="X518" i="4"/>
  <c r="W519" i="4"/>
  <c r="V520" i="4"/>
  <c r="U521" i="4"/>
  <c r="T522" i="4"/>
  <c r="S523" i="4"/>
  <c r="R524" i="4"/>
  <c r="Q524" i="4"/>
  <c r="AV524" i="4"/>
  <c r="AW524" i="4"/>
  <c r="AX524" i="4"/>
  <c r="P525" i="4"/>
  <c r="Z517" i="4"/>
  <c r="Y518" i="4"/>
  <c r="X519" i="4"/>
  <c r="W520" i="4"/>
  <c r="V521" i="4"/>
  <c r="U522" i="4"/>
  <c r="T523" i="4"/>
  <c r="S524" i="4"/>
  <c r="R525" i="4"/>
  <c r="Q525" i="4"/>
  <c r="AV525" i="4"/>
  <c r="AW525" i="4"/>
  <c r="AX525" i="4"/>
  <c r="P526" i="4"/>
  <c r="Z518" i="4"/>
  <c r="Y519" i="4"/>
  <c r="X520" i="4"/>
  <c r="W521" i="4"/>
  <c r="V522" i="4"/>
  <c r="U523" i="4"/>
  <c r="T524" i="4"/>
  <c r="S525" i="4"/>
  <c r="R526" i="4"/>
  <c r="Q526" i="4"/>
  <c r="AV526" i="4"/>
  <c r="AW526" i="4"/>
  <c r="AX526" i="4"/>
  <c r="P527" i="4"/>
  <c r="Z519" i="4"/>
  <c r="Y520" i="4"/>
  <c r="X521" i="4"/>
  <c r="W522" i="4"/>
  <c r="V523" i="4"/>
  <c r="U524" i="4"/>
  <c r="T525" i="4"/>
  <c r="S526" i="4"/>
  <c r="R527" i="4"/>
  <c r="Q527" i="4"/>
  <c r="AV527" i="4"/>
  <c r="AW527" i="4"/>
  <c r="AX527" i="4"/>
  <c r="P528" i="4"/>
  <c r="Z520" i="4"/>
  <c r="Y521" i="4"/>
  <c r="X522" i="4"/>
  <c r="W523" i="4"/>
  <c r="V524" i="4"/>
  <c r="U525" i="4"/>
  <c r="T526" i="4"/>
  <c r="S527" i="4"/>
  <c r="R528" i="4"/>
  <c r="Q528" i="4"/>
  <c r="AV528" i="4"/>
  <c r="AW528" i="4"/>
  <c r="AX528" i="4"/>
  <c r="P529" i="4"/>
  <c r="Z521" i="4"/>
  <c r="Y522" i="4"/>
  <c r="X523" i="4"/>
  <c r="W524" i="4"/>
  <c r="V525" i="4"/>
  <c r="U526" i="4"/>
  <c r="T527" i="4"/>
  <c r="S528" i="4"/>
  <c r="R529" i="4"/>
  <c r="Q529" i="4"/>
  <c r="AV529" i="4"/>
  <c r="AW529" i="4"/>
  <c r="AX529" i="4"/>
  <c r="P530" i="4"/>
  <c r="Z522" i="4"/>
  <c r="Y523" i="4"/>
  <c r="X524" i="4"/>
  <c r="W525" i="4"/>
  <c r="V526" i="4"/>
  <c r="U527" i="4"/>
  <c r="T528" i="4"/>
  <c r="S529" i="4"/>
  <c r="R530" i="4"/>
  <c r="Q530" i="4"/>
  <c r="AV530" i="4"/>
  <c r="AW530" i="4"/>
  <c r="AX530" i="4"/>
  <c r="P531" i="4"/>
  <c r="Z523" i="4"/>
  <c r="Y524" i="4"/>
  <c r="X525" i="4"/>
  <c r="W526" i="4"/>
  <c r="V527" i="4"/>
  <c r="U528" i="4"/>
  <c r="T529" i="4"/>
  <c r="S530" i="4"/>
  <c r="R531" i="4"/>
  <c r="Q531" i="4"/>
  <c r="AV531" i="4"/>
  <c r="AW531" i="4"/>
  <c r="AX531" i="4"/>
  <c r="P532" i="4"/>
  <c r="Z524" i="4"/>
  <c r="Y525" i="4"/>
  <c r="X526" i="4"/>
  <c r="W527" i="4"/>
  <c r="V528" i="4"/>
  <c r="U529" i="4"/>
  <c r="T530" i="4"/>
  <c r="S531" i="4"/>
  <c r="R532" i="4"/>
  <c r="Q532" i="4"/>
  <c r="AV532" i="4"/>
  <c r="AW532" i="4"/>
  <c r="AX532" i="4"/>
  <c r="P533" i="4"/>
  <c r="Z525" i="4"/>
  <c r="Y526" i="4"/>
  <c r="X527" i="4"/>
  <c r="W528" i="4"/>
  <c r="V529" i="4"/>
  <c r="U530" i="4"/>
  <c r="T531" i="4"/>
  <c r="S532" i="4"/>
  <c r="R533" i="4"/>
  <c r="Q533" i="4"/>
  <c r="AV533" i="4"/>
  <c r="AW533" i="4"/>
  <c r="AX533" i="4"/>
  <c r="P534" i="4"/>
  <c r="Z526" i="4"/>
  <c r="Y527" i="4"/>
  <c r="X528" i="4"/>
  <c r="W529" i="4"/>
  <c r="V530" i="4"/>
  <c r="U531" i="4"/>
  <c r="T532" i="4"/>
  <c r="S533" i="4"/>
  <c r="R534" i="4"/>
  <c r="Q534" i="4"/>
  <c r="AV534" i="4"/>
  <c r="AW534" i="4"/>
  <c r="AX534" i="4"/>
  <c r="P535" i="4"/>
  <c r="Z527" i="4"/>
  <c r="Y528" i="4"/>
  <c r="X529" i="4"/>
  <c r="W530" i="4"/>
  <c r="V531" i="4"/>
  <c r="U532" i="4"/>
  <c r="T533" i="4"/>
  <c r="S534" i="4"/>
  <c r="R535" i="4"/>
  <c r="Q535" i="4"/>
  <c r="AV535" i="4"/>
  <c r="AW535" i="4"/>
  <c r="AX535" i="4"/>
  <c r="P536" i="4"/>
  <c r="Z528" i="4"/>
  <c r="Y529" i="4"/>
  <c r="X530" i="4"/>
  <c r="W531" i="4"/>
  <c r="V532" i="4"/>
  <c r="U533" i="4"/>
  <c r="T534" i="4"/>
  <c r="S535" i="4"/>
  <c r="R536" i="4"/>
  <c r="Q536" i="4"/>
  <c r="AV536" i="4"/>
  <c r="AW536" i="4"/>
  <c r="AX536" i="4"/>
  <c r="P537" i="4"/>
  <c r="Z529" i="4"/>
  <c r="Y530" i="4"/>
  <c r="X531" i="4"/>
  <c r="W532" i="4"/>
  <c r="V533" i="4"/>
  <c r="U534" i="4"/>
  <c r="T535" i="4"/>
  <c r="S536" i="4"/>
  <c r="R537" i="4"/>
  <c r="Q537" i="4"/>
  <c r="AV537" i="4"/>
  <c r="AW537" i="4"/>
  <c r="AX537" i="4"/>
  <c r="P538" i="4"/>
  <c r="Z530" i="4"/>
  <c r="Y531" i="4"/>
  <c r="X532" i="4"/>
  <c r="W533" i="4"/>
  <c r="V534" i="4"/>
  <c r="U535" i="4"/>
  <c r="T536" i="4"/>
  <c r="S537" i="4"/>
  <c r="R538" i="4"/>
  <c r="Q538" i="4"/>
  <c r="AV538" i="4"/>
  <c r="AW538" i="4"/>
  <c r="AX538" i="4"/>
  <c r="P539" i="4"/>
  <c r="Z531" i="4"/>
  <c r="Y532" i="4"/>
  <c r="X533" i="4"/>
  <c r="W534" i="4"/>
  <c r="V535" i="4"/>
  <c r="U536" i="4"/>
  <c r="T537" i="4"/>
  <c r="S538" i="4"/>
  <c r="R539" i="4"/>
  <c r="Q539" i="4"/>
  <c r="AV539" i="4"/>
  <c r="AW539" i="4"/>
  <c r="AX539" i="4"/>
  <c r="P540" i="4"/>
  <c r="Z532" i="4"/>
  <c r="Y533" i="4"/>
  <c r="X534" i="4"/>
  <c r="W535" i="4"/>
  <c r="V536" i="4"/>
  <c r="U537" i="4"/>
  <c r="T538" i="4"/>
  <c r="S539" i="4"/>
  <c r="R540" i="4"/>
  <c r="Q540" i="4"/>
  <c r="AV540" i="4"/>
  <c r="AW540" i="4"/>
  <c r="AX540" i="4"/>
  <c r="P541" i="4"/>
  <c r="Z533" i="4"/>
  <c r="Y534" i="4"/>
  <c r="X535" i="4"/>
  <c r="W536" i="4"/>
  <c r="V537" i="4"/>
  <c r="U538" i="4"/>
  <c r="T539" i="4"/>
  <c r="S540" i="4"/>
  <c r="R541" i="4"/>
  <c r="Q541" i="4"/>
  <c r="AV541" i="4"/>
  <c r="AW541" i="4"/>
  <c r="AX541" i="4"/>
  <c r="P542" i="4"/>
  <c r="Z534" i="4"/>
  <c r="Y535" i="4"/>
  <c r="X536" i="4"/>
  <c r="W537" i="4"/>
  <c r="V538" i="4"/>
  <c r="U539" i="4"/>
  <c r="T540" i="4"/>
  <c r="S541" i="4"/>
  <c r="R542" i="4"/>
  <c r="Q542" i="4"/>
  <c r="AV542" i="4"/>
  <c r="AW542" i="4"/>
  <c r="AX542" i="4"/>
  <c r="P543" i="4"/>
  <c r="Z535" i="4"/>
  <c r="Y536" i="4"/>
  <c r="X537" i="4"/>
  <c r="W538" i="4"/>
  <c r="V539" i="4"/>
  <c r="U540" i="4"/>
  <c r="T541" i="4"/>
  <c r="S542" i="4"/>
  <c r="R543" i="4"/>
  <c r="Q543" i="4"/>
  <c r="AV543" i="4"/>
  <c r="AW543" i="4"/>
  <c r="AX543" i="4"/>
  <c r="P544" i="4"/>
  <c r="Z536" i="4"/>
  <c r="Y537" i="4"/>
  <c r="X538" i="4"/>
  <c r="W539" i="4"/>
  <c r="V540" i="4"/>
  <c r="U541" i="4"/>
  <c r="T542" i="4"/>
  <c r="S543" i="4"/>
  <c r="R544" i="4"/>
  <c r="Q544" i="4"/>
  <c r="AV544" i="4"/>
  <c r="AW544" i="4"/>
  <c r="AX544" i="4"/>
  <c r="P545" i="4"/>
  <c r="Z537" i="4"/>
  <c r="Y538" i="4"/>
  <c r="X539" i="4"/>
  <c r="W540" i="4"/>
  <c r="V541" i="4"/>
  <c r="U542" i="4"/>
  <c r="T543" i="4"/>
  <c r="S544" i="4"/>
  <c r="R545" i="4"/>
  <c r="Q545" i="4"/>
  <c r="AV545" i="4"/>
  <c r="AW545" i="4"/>
  <c r="AX545" i="4"/>
  <c r="P546" i="4"/>
  <c r="Z538" i="4"/>
  <c r="Y539" i="4"/>
  <c r="X540" i="4"/>
  <c r="W541" i="4"/>
  <c r="V542" i="4"/>
  <c r="U543" i="4"/>
  <c r="T544" i="4"/>
  <c r="S545" i="4"/>
  <c r="R546" i="4"/>
  <c r="Q546" i="4"/>
  <c r="AV546" i="4"/>
  <c r="AW546" i="4"/>
  <c r="AX546" i="4"/>
  <c r="P547" i="4"/>
  <c r="Z539" i="4"/>
  <c r="Y540" i="4"/>
  <c r="X541" i="4"/>
  <c r="W542" i="4"/>
  <c r="V543" i="4"/>
  <c r="U544" i="4"/>
  <c r="T545" i="4"/>
  <c r="S546" i="4"/>
  <c r="R547" i="4"/>
  <c r="Q547" i="4"/>
  <c r="AV547" i="4"/>
  <c r="AW547" i="4"/>
  <c r="AX547" i="4"/>
  <c r="P548" i="4"/>
  <c r="Z540" i="4"/>
  <c r="Y541" i="4"/>
  <c r="X542" i="4"/>
  <c r="W543" i="4"/>
  <c r="V544" i="4"/>
  <c r="U545" i="4"/>
  <c r="T546" i="4"/>
  <c r="S547" i="4"/>
  <c r="R548" i="4"/>
  <c r="Q548" i="4"/>
  <c r="AV548" i="4"/>
  <c r="AW548" i="4"/>
  <c r="AX548" i="4"/>
  <c r="P549" i="4"/>
  <c r="Z541" i="4"/>
  <c r="Y542" i="4"/>
  <c r="X543" i="4"/>
  <c r="W544" i="4"/>
  <c r="V545" i="4"/>
  <c r="U546" i="4"/>
  <c r="T547" i="4"/>
  <c r="S548" i="4"/>
  <c r="R549" i="4"/>
  <c r="Q549" i="4"/>
  <c r="AV549" i="4"/>
  <c r="AW549" i="4"/>
  <c r="AX549" i="4"/>
  <c r="P550" i="4"/>
  <c r="Z542" i="4"/>
  <c r="Y543" i="4"/>
  <c r="X544" i="4"/>
  <c r="W545" i="4"/>
  <c r="V546" i="4"/>
  <c r="U547" i="4"/>
  <c r="T548" i="4"/>
  <c r="S549" i="4"/>
  <c r="R550" i="4"/>
  <c r="Q550" i="4"/>
  <c r="AV550" i="4"/>
  <c r="AW550" i="4"/>
  <c r="AX550" i="4"/>
  <c r="P551" i="4"/>
  <c r="Z543" i="4"/>
  <c r="Y544" i="4"/>
  <c r="X545" i="4"/>
  <c r="W546" i="4"/>
  <c r="V547" i="4"/>
  <c r="U548" i="4"/>
  <c r="T549" i="4"/>
  <c r="S550" i="4"/>
  <c r="R551" i="4"/>
  <c r="Q551" i="4"/>
  <c r="AV551" i="4"/>
  <c r="AW551" i="4"/>
  <c r="AX551" i="4"/>
  <c r="P552" i="4"/>
  <c r="Z544" i="4"/>
  <c r="Y545" i="4"/>
  <c r="X546" i="4"/>
  <c r="W547" i="4"/>
  <c r="V548" i="4"/>
  <c r="U549" i="4"/>
  <c r="T550" i="4"/>
  <c r="S551" i="4"/>
  <c r="R552" i="4"/>
  <c r="Q552" i="4"/>
  <c r="AV552" i="4"/>
  <c r="AW552" i="4"/>
  <c r="AX552" i="4"/>
  <c r="P553" i="4"/>
  <c r="Z545" i="4"/>
  <c r="Y546" i="4"/>
  <c r="X547" i="4"/>
  <c r="W548" i="4"/>
  <c r="V549" i="4"/>
  <c r="U550" i="4"/>
  <c r="T551" i="4"/>
  <c r="S552" i="4"/>
  <c r="R553" i="4"/>
  <c r="Q553" i="4"/>
  <c r="AV553" i="4"/>
  <c r="AW553" i="4"/>
  <c r="AX553" i="4"/>
  <c r="P554" i="4"/>
  <c r="Z546" i="4"/>
  <c r="Y547" i="4"/>
  <c r="X548" i="4"/>
  <c r="W549" i="4"/>
  <c r="V550" i="4"/>
  <c r="U551" i="4"/>
  <c r="T552" i="4"/>
  <c r="S553" i="4"/>
  <c r="R554" i="4"/>
  <c r="Q554" i="4"/>
  <c r="AV554" i="4"/>
  <c r="AW554" i="4"/>
  <c r="AX554" i="4"/>
  <c r="P555" i="4"/>
  <c r="Z547" i="4"/>
  <c r="Y548" i="4"/>
  <c r="X549" i="4"/>
  <c r="W550" i="4"/>
  <c r="V551" i="4"/>
  <c r="U552" i="4"/>
  <c r="T553" i="4"/>
  <c r="S554" i="4"/>
  <c r="R555" i="4"/>
  <c r="Q555" i="4"/>
  <c r="AV555" i="4"/>
  <c r="AW555" i="4"/>
  <c r="AX555" i="4"/>
  <c r="P556" i="4"/>
  <c r="Z548" i="4"/>
  <c r="Y549" i="4"/>
  <c r="X550" i="4"/>
  <c r="W551" i="4"/>
  <c r="V552" i="4"/>
  <c r="U553" i="4"/>
  <c r="T554" i="4"/>
  <c r="S555" i="4"/>
  <c r="R556" i="4"/>
  <c r="Q556" i="4"/>
  <c r="AV556" i="4"/>
  <c r="AW556" i="4"/>
  <c r="AX556" i="4"/>
  <c r="P557" i="4"/>
  <c r="Z549" i="4"/>
  <c r="Y550" i="4"/>
  <c r="X551" i="4"/>
  <c r="W552" i="4"/>
  <c r="V553" i="4"/>
  <c r="U554" i="4"/>
  <c r="T555" i="4"/>
  <c r="S556" i="4"/>
  <c r="R557" i="4"/>
  <c r="Q557" i="4"/>
  <c r="AV557" i="4"/>
  <c r="AW557" i="4"/>
  <c r="AX557" i="4"/>
  <c r="P558" i="4"/>
  <c r="Z550" i="4"/>
  <c r="Y551" i="4"/>
  <c r="X552" i="4"/>
  <c r="W553" i="4"/>
  <c r="V554" i="4"/>
  <c r="U555" i="4"/>
  <c r="T556" i="4"/>
  <c r="S557" i="4"/>
  <c r="R558" i="4"/>
  <c r="Q558" i="4"/>
  <c r="AV558" i="4"/>
  <c r="AW558" i="4"/>
  <c r="AX558" i="4"/>
  <c r="P559" i="4"/>
  <c r="Z551" i="4"/>
  <c r="Y552" i="4"/>
  <c r="X553" i="4"/>
  <c r="W554" i="4"/>
  <c r="V555" i="4"/>
  <c r="U556" i="4"/>
  <c r="T557" i="4"/>
  <c r="S558" i="4"/>
  <c r="R559" i="4"/>
  <c r="Q559" i="4"/>
  <c r="AV559" i="4"/>
  <c r="AW559" i="4"/>
  <c r="AX559" i="4"/>
  <c r="P560" i="4"/>
  <c r="Z552" i="4"/>
  <c r="Y553" i="4"/>
  <c r="X554" i="4"/>
  <c r="W555" i="4"/>
  <c r="V556" i="4"/>
  <c r="U557" i="4"/>
  <c r="T558" i="4"/>
  <c r="S559" i="4"/>
  <c r="R560" i="4"/>
  <c r="Q560" i="4"/>
  <c r="AV560" i="4"/>
  <c r="AW560" i="4"/>
  <c r="AX560" i="4"/>
  <c r="P561" i="4"/>
  <c r="Z553" i="4"/>
  <c r="Y554" i="4"/>
  <c r="X555" i="4"/>
  <c r="W556" i="4"/>
  <c r="V557" i="4"/>
  <c r="U558" i="4"/>
  <c r="T559" i="4"/>
  <c r="S560" i="4"/>
  <c r="R561" i="4"/>
  <c r="Q561" i="4"/>
  <c r="AV561" i="4"/>
  <c r="AW561" i="4"/>
  <c r="AX561" i="4"/>
  <c r="P562" i="4"/>
  <c r="Z554" i="4"/>
  <c r="Y555" i="4"/>
  <c r="X556" i="4"/>
  <c r="W557" i="4"/>
  <c r="V558" i="4"/>
  <c r="U559" i="4"/>
  <c r="T560" i="4"/>
  <c r="S561" i="4"/>
  <c r="R562" i="4"/>
  <c r="Q562" i="4"/>
  <c r="AV562" i="4"/>
  <c r="AW562" i="4"/>
  <c r="AX562" i="4"/>
  <c r="P563" i="4"/>
  <c r="Z555" i="4"/>
  <c r="Y556" i="4"/>
  <c r="X557" i="4"/>
  <c r="W558" i="4"/>
  <c r="V559" i="4"/>
  <c r="U560" i="4"/>
  <c r="T561" i="4"/>
  <c r="S562" i="4"/>
  <c r="R563" i="4"/>
  <c r="Q563" i="4"/>
  <c r="AV563" i="4"/>
  <c r="AW563" i="4"/>
  <c r="AX563" i="4"/>
  <c r="P564" i="4"/>
  <c r="Z556" i="4"/>
  <c r="Y557" i="4"/>
  <c r="X558" i="4"/>
  <c r="W559" i="4"/>
  <c r="V560" i="4"/>
  <c r="U561" i="4"/>
  <c r="T562" i="4"/>
  <c r="S563" i="4"/>
  <c r="R564" i="4"/>
  <c r="Q564" i="4"/>
  <c r="AV564" i="4"/>
  <c r="AW564" i="4"/>
  <c r="AX564" i="4"/>
  <c r="P565" i="4"/>
  <c r="Z557" i="4"/>
  <c r="Y558" i="4"/>
  <c r="X559" i="4"/>
  <c r="W560" i="4"/>
  <c r="V561" i="4"/>
  <c r="U562" i="4"/>
  <c r="T563" i="4"/>
  <c r="S564" i="4"/>
  <c r="R565" i="4"/>
  <c r="Q565" i="4"/>
  <c r="AV565" i="4"/>
  <c r="AW565" i="4"/>
  <c r="AX565" i="4"/>
  <c r="P566" i="4"/>
  <c r="Z558" i="4"/>
  <c r="Y559" i="4"/>
  <c r="X560" i="4"/>
  <c r="W561" i="4"/>
  <c r="V562" i="4"/>
  <c r="U563" i="4"/>
  <c r="T564" i="4"/>
  <c r="S565" i="4"/>
  <c r="R566" i="4"/>
  <c r="Q566" i="4"/>
  <c r="AV566" i="4"/>
  <c r="AW566" i="4"/>
  <c r="AX566" i="4"/>
  <c r="P567" i="4"/>
  <c r="Z559" i="4"/>
  <c r="Y560" i="4"/>
  <c r="X561" i="4"/>
  <c r="W562" i="4"/>
  <c r="V563" i="4"/>
  <c r="U564" i="4"/>
  <c r="T565" i="4"/>
  <c r="S566" i="4"/>
  <c r="R567" i="4"/>
  <c r="Q567" i="4"/>
  <c r="AV567" i="4"/>
  <c r="AW567" i="4"/>
  <c r="AX567" i="4"/>
  <c r="P568" i="4"/>
  <c r="Z560" i="4"/>
  <c r="Y561" i="4"/>
  <c r="X562" i="4"/>
  <c r="W563" i="4"/>
  <c r="V564" i="4"/>
  <c r="U565" i="4"/>
  <c r="T566" i="4"/>
  <c r="S567" i="4"/>
  <c r="R568" i="4"/>
  <c r="Q568" i="4"/>
  <c r="AV568" i="4"/>
  <c r="AW568" i="4"/>
  <c r="AX568" i="4"/>
  <c r="P569" i="4"/>
  <c r="Z561" i="4"/>
  <c r="Y562" i="4"/>
  <c r="X563" i="4"/>
  <c r="W564" i="4"/>
  <c r="V565" i="4"/>
  <c r="U566" i="4"/>
  <c r="T567" i="4"/>
  <c r="S568" i="4"/>
  <c r="R569" i="4"/>
  <c r="Q569" i="4"/>
  <c r="AV569" i="4"/>
  <c r="AW569" i="4"/>
  <c r="AX569" i="4"/>
  <c r="P570" i="4"/>
  <c r="Z562" i="4"/>
  <c r="Y563" i="4"/>
  <c r="X564" i="4"/>
  <c r="W565" i="4"/>
  <c r="V566" i="4"/>
  <c r="U567" i="4"/>
  <c r="T568" i="4"/>
  <c r="S569" i="4"/>
  <c r="R570" i="4"/>
  <c r="Q570" i="4"/>
  <c r="AV570" i="4"/>
  <c r="AW570" i="4"/>
  <c r="AX570" i="4"/>
  <c r="P571" i="4"/>
  <c r="Z563" i="4"/>
  <c r="Y564" i="4"/>
  <c r="X565" i="4"/>
  <c r="W566" i="4"/>
  <c r="V567" i="4"/>
  <c r="U568" i="4"/>
  <c r="T569" i="4"/>
  <c r="S570" i="4"/>
  <c r="R571" i="4"/>
  <c r="Q571" i="4"/>
  <c r="AV571" i="4"/>
  <c r="AW571" i="4"/>
  <c r="AX571" i="4"/>
  <c r="P572" i="4"/>
  <c r="Z564" i="4"/>
  <c r="Y565" i="4"/>
  <c r="X566" i="4"/>
  <c r="W567" i="4"/>
  <c r="V568" i="4"/>
  <c r="U569" i="4"/>
  <c r="T570" i="4"/>
  <c r="S571" i="4"/>
  <c r="R572" i="4"/>
  <c r="Q572" i="4"/>
  <c r="AV572" i="4"/>
  <c r="AW572" i="4"/>
  <c r="AX572" i="4"/>
  <c r="P573" i="4"/>
  <c r="Z565" i="4"/>
  <c r="Y566" i="4"/>
  <c r="X567" i="4"/>
  <c r="W568" i="4"/>
  <c r="V569" i="4"/>
  <c r="U570" i="4"/>
  <c r="T571" i="4"/>
  <c r="S572" i="4"/>
  <c r="R573" i="4"/>
  <c r="Q573" i="4"/>
  <c r="AV573" i="4"/>
  <c r="AW573" i="4"/>
  <c r="AX573" i="4"/>
  <c r="P574" i="4"/>
  <c r="Z566" i="4"/>
  <c r="Y567" i="4"/>
  <c r="X568" i="4"/>
  <c r="W569" i="4"/>
  <c r="V570" i="4"/>
  <c r="U571" i="4"/>
  <c r="T572" i="4"/>
  <c r="S573" i="4"/>
  <c r="R574" i="4"/>
  <c r="Q574" i="4"/>
  <c r="AV574" i="4"/>
  <c r="AW574" i="4"/>
  <c r="AX574" i="4"/>
  <c r="P575" i="4"/>
  <c r="Z567" i="4"/>
  <c r="Y568" i="4"/>
  <c r="X569" i="4"/>
  <c r="W570" i="4"/>
  <c r="V571" i="4"/>
  <c r="U572" i="4"/>
  <c r="T573" i="4"/>
  <c r="S574" i="4"/>
  <c r="R575" i="4"/>
  <c r="Q575" i="4"/>
  <c r="AV575" i="4"/>
  <c r="AW575" i="4"/>
  <c r="AX575" i="4"/>
  <c r="P576" i="4"/>
  <c r="Z568" i="4"/>
  <c r="Y569" i="4"/>
  <c r="X570" i="4"/>
  <c r="W571" i="4"/>
  <c r="V572" i="4"/>
  <c r="U573" i="4"/>
  <c r="T574" i="4"/>
  <c r="S575" i="4"/>
  <c r="R576" i="4"/>
  <c r="Q576" i="4"/>
  <c r="AV576" i="4"/>
  <c r="AW576" i="4"/>
  <c r="AX576" i="4"/>
  <c r="P577" i="4"/>
  <c r="Z569" i="4"/>
  <c r="Y570" i="4"/>
  <c r="X571" i="4"/>
  <c r="W572" i="4"/>
  <c r="V573" i="4"/>
  <c r="U574" i="4"/>
  <c r="T575" i="4"/>
  <c r="S576" i="4"/>
  <c r="R577" i="4"/>
  <c r="Q577" i="4"/>
  <c r="AV577" i="4"/>
  <c r="AW577" i="4"/>
  <c r="AX577" i="4"/>
  <c r="P578" i="4"/>
  <c r="Z570" i="4"/>
  <c r="Y571" i="4"/>
  <c r="X572" i="4"/>
  <c r="W573" i="4"/>
  <c r="V574" i="4"/>
  <c r="U575" i="4"/>
  <c r="T576" i="4"/>
  <c r="S577" i="4"/>
  <c r="R578" i="4"/>
  <c r="Q578" i="4"/>
  <c r="AV578" i="4"/>
  <c r="AW578" i="4"/>
  <c r="AX578" i="4"/>
  <c r="P579" i="4"/>
  <c r="Z571" i="4"/>
  <c r="Y572" i="4"/>
  <c r="X573" i="4"/>
  <c r="W574" i="4"/>
  <c r="V575" i="4"/>
  <c r="U576" i="4"/>
  <c r="T577" i="4"/>
  <c r="S578" i="4"/>
  <c r="R579" i="4"/>
  <c r="Q579" i="4"/>
  <c r="AV579" i="4"/>
  <c r="AW579" i="4"/>
  <c r="AX579" i="4"/>
  <c r="P580" i="4"/>
  <c r="Z572" i="4"/>
  <c r="Y573" i="4"/>
  <c r="X574" i="4"/>
  <c r="W575" i="4"/>
  <c r="V576" i="4"/>
  <c r="U577" i="4"/>
  <c r="T578" i="4"/>
  <c r="S579" i="4"/>
  <c r="R580" i="4"/>
  <c r="Q580" i="4"/>
  <c r="AV580" i="4"/>
  <c r="AW580" i="4"/>
  <c r="AX580" i="4"/>
  <c r="P581" i="4"/>
  <c r="Z573" i="4"/>
  <c r="Y574" i="4"/>
  <c r="X575" i="4"/>
  <c r="W576" i="4"/>
  <c r="V577" i="4"/>
  <c r="U578" i="4"/>
  <c r="T579" i="4"/>
  <c r="S580" i="4"/>
  <c r="R581" i="4"/>
  <c r="Q581" i="4"/>
  <c r="AV581" i="4"/>
  <c r="AW581" i="4"/>
  <c r="AX581" i="4"/>
  <c r="P582" i="4"/>
  <c r="Z574" i="4"/>
  <c r="Y575" i="4"/>
  <c r="X576" i="4"/>
  <c r="W577" i="4"/>
  <c r="V578" i="4"/>
  <c r="U579" i="4"/>
  <c r="T580" i="4"/>
  <c r="S581" i="4"/>
  <c r="R582" i="4"/>
  <c r="Q582" i="4"/>
  <c r="AV582" i="4"/>
  <c r="AW582" i="4"/>
  <c r="AX582" i="4"/>
  <c r="P583" i="4"/>
  <c r="Z575" i="4"/>
  <c r="Y576" i="4"/>
  <c r="X577" i="4"/>
  <c r="W578" i="4"/>
  <c r="V579" i="4"/>
  <c r="U580" i="4"/>
  <c r="T581" i="4"/>
  <c r="S582" i="4"/>
  <c r="R583" i="4"/>
  <c r="Q583" i="4"/>
  <c r="AV583" i="4"/>
  <c r="AW583" i="4"/>
  <c r="AX583" i="4"/>
  <c r="P584" i="4"/>
  <c r="Z576" i="4"/>
  <c r="Y577" i="4"/>
  <c r="X578" i="4"/>
  <c r="W579" i="4"/>
  <c r="V580" i="4"/>
  <c r="U581" i="4"/>
  <c r="T582" i="4"/>
  <c r="S583" i="4"/>
  <c r="R584" i="4"/>
  <c r="Q584" i="4"/>
  <c r="AV584" i="4"/>
  <c r="AW584" i="4"/>
  <c r="AX584" i="4"/>
  <c r="P585" i="4"/>
  <c r="Z577" i="4"/>
  <c r="Y578" i="4"/>
  <c r="X579" i="4"/>
  <c r="W580" i="4"/>
  <c r="V581" i="4"/>
  <c r="U582" i="4"/>
  <c r="T583" i="4"/>
  <c r="S584" i="4"/>
  <c r="R585" i="4"/>
  <c r="Q585" i="4"/>
  <c r="AV585" i="4"/>
  <c r="AW585" i="4"/>
  <c r="AX585" i="4"/>
  <c r="P586" i="4"/>
  <c r="Z578" i="4"/>
  <c r="Y579" i="4"/>
  <c r="X580" i="4"/>
  <c r="W581" i="4"/>
  <c r="V582" i="4"/>
  <c r="U583" i="4"/>
  <c r="T584" i="4"/>
  <c r="S585" i="4"/>
  <c r="R586" i="4"/>
  <c r="Q586" i="4"/>
  <c r="AV586" i="4"/>
  <c r="AW586" i="4"/>
  <c r="AX586" i="4"/>
  <c r="P587" i="4"/>
  <c r="Z579" i="4"/>
  <c r="Y580" i="4"/>
  <c r="X581" i="4"/>
  <c r="W582" i="4"/>
  <c r="V583" i="4"/>
  <c r="U584" i="4"/>
  <c r="T585" i="4"/>
  <c r="S586" i="4"/>
  <c r="R587" i="4"/>
  <c r="Q587" i="4"/>
  <c r="AV587" i="4"/>
  <c r="AW587" i="4"/>
  <c r="AX587" i="4"/>
  <c r="P588" i="4"/>
  <c r="Z580" i="4"/>
  <c r="Y581" i="4"/>
  <c r="X582" i="4"/>
  <c r="W583" i="4"/>
  <c r="V584" i="4"/>
  <c r="U585" i="4"/>
  <c r="T586" i="4"/>
  <c r="S587" i="4"/>
  <c r="R588" i="4"/>
  <c r="Q588" i="4"/>
  <c r="AV588" i="4"/>
  <c r="AW588" i="4"/>
  <c r="AX588" i="4"/>
  <c r="P589" i="4"/>
  <c r="Z581" i="4"/>
  <c r="Y582" i="4"/>
  <c r="X583" i="4"/>
  <c r="W584" i="4"/>
  <c r="V585" i="4"/>
  <c r="U586" i="4"/>
  <c r="T587" i="4"/>
  <c r="S588" i="4"/>
  <c r="R589" i="4"/>
  <c r="Q589" i="4"/>
  <c r="AV589" i="4"/>
  <c r="AW589" i="4"/>
  <c r="AX589" i="4"/>
  <c r="P590" i="4"/>
  <c r="Z582" i="4"/>
  <c r="Y583" i="4"/>
  <c r="X584" i="4"/>
  <c r="W585" i="4"/>
  <c r="V586" i="4"/>
  <c r="U587" i="4"/>
  <c r="T588" i="4"/>
  <c r="S589" i="4"/>
  <c r="R590" i="4"/>
  <c r="Q590" i="4"/>
  <c r="AV590" i="4"/>
  <c r="AW590" i="4"/>
  <c r="AX590" i="4"/>
  <c r="P591" i="4"/>
  <c r="Z583" i="4"/>
  <c r="Y584" i="4"/>
  <c r="X585" i="4"/>
  <c r="W586" i="4"/>
  <c r="V587" i="4"/>
  <c r="U588" i="4"/>
  <c r="T589" i="4"/>
  <c r="S590" i="4"/>
  <c r="R591" i="4"/>
  <c r="Q591" i="4"/>
  <c r="AV591" i="4"/>
  <c r="AW591" i="4"/>
  <c r="AX591" i="4"/>
  <c r="P592" i="4"/>
  <c r="Z584" i="4"/>
  <c r="Y585" i="4"/>
  <c r="X586" i="4"/>
  <c r="W587" i="4"/>
  <c r="V588" i="4"/>
  <c r="U589" i="4"/>
  <c r="T590" i="4"/>
  <c r="S591" i="4"/>
  <c r="R592" i="4"/>
  <c r="Q592" i="4"/>
  <c r="AV592" i="4"/>
  <c r="AW592" i="4"/>
  <c r="AX592" i="4"/>
  <c r="P593" i="4"/>
  <c r="Z585" i="4"/>
  <c r="Y586" i="4"/>
  <c r="X587" i="4"/>
  <c r="W588" i="4"/>
  <c r="V589" i="4"/>
  <c r="U590" i="4"/>
  <c r="T591" i="4"/>
  <c r="S592" i="4"/>
  <c r="R593" i="4"/>
  <c r="Q593" i="4"/>
  <c r="AV593" i="4"/>
  <c r="AW593" i="4"/>
  <c r="AX593" i="4"/>
  <c r="P594" i="4"/>
  <c r="Z586" i="4"/>
  <c r="Y587" i="4"/>
  <c r="X588" i="4"/>
  <c r="W589" i="4"/>
  <c r="V590" i="4"/>
  <c r="U591" i="4"/>
  <c r="T592" i="4"/>
  <c r="S593" i="4"/>
  <c r="R594" i="4"/>
  <c r="Q594" i="4"/>
  <c r="AV594" i="4"/>
  <c r="AW594" i="4"/>
  <c r="AX594" i="4"/>
  <c r="P595" i="4"/>
  <c r="Z587" i="4"/>
  <c r="Y588" i="4"/>
  <c r="X589" i="4"/>
  <c r="W590" i="4"/>
  <c r="V591" i="4"/>
  <c r="U592" i="4"/>
  <c r="T593" i="4"/>
  <c r="S594" i="4"/>
  <c r="R595" i="4"/>
  <c r="Q595" i="4"/>
  <c r="AV595" i="4"/>
  <c r="AW595" i="4"/>
  <c r="AX595" i="4"/>
  <c r="P596" i="4"/>
  <c r="Z588" i="4"/>
  <c r="Y589" i="4"/>
  <c r="X590" i="4"/>
  <c r="W591" i="4"/>
  <c r="V592" i="4"/>
  <c r="U593" i="4"/>
  <c r="T594" i="4"/>
  <c r="S595" i="4"/>
  <c r="R596" i="4"/>
  <c r="Q596" i="4"/>
  <c r="AV596" i="4"/>
  <c r="AW596" i="4"/>
  <c r="AX596" i="4"/>
  <c r="P597" i="4"/>
  <c r="Z589" i="4"/>
  <c r="Y590" i="4"/>
  <c r="X591" i="4"/>
  <c r="W592" i="4"/>
  <c r="V593" i="4"/>
  <c r="U594" i="4"/>
  <c r="T595" i="4"/>
  <c r="S596" i="4"/>
  <c r="R597" i="4"/>
  <c r="Q597" i="4"/>
  <c r="AV597" i="4"/>
  <c r="AW597" i="4"/>
  <c r="AX597" i="4"/>
  <c r="P598" i="4"/>
  <c r="Z590" i="4"/>
  <c r="Y591" i="4"/>
  <c r="X592" i="4"/>
  <c r="W593" i="4"/>
  <c r="V594" i="4"/>
  <c r="U595" i="4"/>
  <c r="T596" i="4"/>
  <c r="S597" i="4"/>
  <c r="R598" i="4"/>
  <c r="Q598" i="4"/>
  <c r="AV598" i="4"/>
  <c r="AW598" i="4"/>
  <c r="AX598" i="4"/>
  <c r="P599" i="4"/>
  <c r="Z591" i="4"/>
  <c r="Y592" i="4"/>
  <c r="X593" i="4"/>
  <c r="W594" i="4"/>
  <c r="V595" i="4"/>
  <c r="U596" i="4"/>
  <c r="T597" i="4"/>
  <c r="S598" i="4"/>
  <c r="R599" i="4"/>
  <c r="Q599" i="4"/>
  <c r="AV599" i="4"/>
  <c r="AW599" i="4"/>
  <c r="AX599" i="4"/>
  <c r="P600" i="4"/>
  <c r="Z592" i="4"/>
  <c r="Y593" i="4"/>
  <c r="X594" i="4"/>
  <c r="W595" i="4"/>
  <c r="V596" i="4"/>
  <c r="U597" i="4"/>
  <c r="T598" i="4"/>
  <c r="S599" i="4"/>
  <c r="R600" i="4"/>
  <c r="Q600" i="4"/>
  <c r="AV600" i="4"/>
  <c r="AW600" i="4"/>
  <c r="AX600" i="4"/>
  <c r="P601" i="4"/>
  <c r="Z593" i="4"/>
  <c r="Y594" i="4"/>
  <c r="X595" i="4"/>
  <c r="W596" i="4"/>
  <c r="V597" i="4"/>
  <c r="U598" i="4"/>
  <c r="T599" i="4"/>
  <c r="S600" i="4"/>
  <c r="R601" i="4"/>
  <c r="Q601" i="4"/>
  <c r="AV601" i="4"/>
  <c r="AW601" i="4"/>
  <c r="AX601" i="4"/>
  <c r="P602" i="4"/>
  <c r="Z594" i="4"/>
  <c r="Y595" i="4"/>
  <c r="X596" i="4"/>
  <c r="W597" i="4"/>
  <c r="V598" i="4"/>
  <c r="U599" i="4"/>
  <c r="T600" i="4"/>
  <c r="S601" i="4"/>
  <c r="R602" i="4"/>
  <c r="Q602" i="4"/>
  <c r="AV602" i="4"/>
  <c r="AW602" i="4"/>
  <c r="AX602" i="4"/>
  <c r="P603" i="4"/>
  <c r="Z595" i="4"/>
  <c r="Y596" i="4"/>
  <c r="X597" i="4"/>
  <c r="W598" i="4"/>
  <c r="V599" i="4"/>
  <c r="U600" i="4"/>
  <c r="T601" i="4"/>
  <c r="S602" i="4"/>
  <c r="R603" i="4"/>
  <c r="Q603" i="4"/>
  <c r="AV603" i="4"/>
  <c r="AW603" i="4"/>
  <c r="AX603" i="4"/>
  <c r="P604" i="4"/>
  <c r="Z596" i="4"/>
  <c r="Y597" i="4"/>
  <c r="X598" i="4"/>
  <c r="W599" i="4"/>
  <c r="V600" i="4"/>
  <c r="U601" i="4"/>
  <c r="T602" i="4"/>
  <c r="S603" i="4"/>
  <c r="R604" i="4"/>
  <c r="Q604" i="4"/>
  <c r="AV604" i="4"/>
  <c r="AW604" i="4"/>
  <c r="AX604" i="4"/>
  <c r="P605" i="4"/>
  <c r="Z597" i="4"/>
  <c r="Y598" i="4"/>
  <c r="X599" i="4"/>
  <c r="W600" i="4"/>
  <c r="V601" i="4"/>
  <c r="U602" i="4"/>
  <c r="T603" i="4"/>
  <c r="S604" i="4"/>
  <c r="R605" i="4"/>
  <c r="Q605" i="4"/>
  <c r="AV605" i="4"/>
  <c r="AW605" i="4"/>
  <c r="AX605" i="4"/>
  <c r="P606" i="4"/>
  <c r="Z598" i="4"/>
  <c r="Y599" i="4"/>
  <c r="X600" i="4"/>
  <c r="W601" i="4"/>
  <c r="V602" i="4"/>
  <c r="U603" i="4"/>
  <c r="T604" i="4"/>
  <c r="S605" i="4"/>
  <c r="R606" i="4"/>
  <c r="Q606" i="4"/>
  <c r="AV606" i="4"/>
  <c r="AW606" i="4"/>
  <c r="AX606" i="4"/>
  <c r="P607" i="4"/>
  <c r="Z599" i="4"/>
  <c r="Y600" i="4"/>
  <c r="X601" i="4"/>
  <c r="W602" i="4"/>
  <c r="V603" i="4"/>
  <c r="U604" i="4"/>
  <c r="T605" i="4"/>
  <c r="S606" i="4"/>
  <c r="R607" i="4"/>
  <c r="Q607" i="4"/>
  <c r="AV607" i="4"/>
  <c r="AW607" i="4"/>
  <c r="AX607" i="4"/>
  <c r="P608" i="4"/>
  <c r="Z600" i="4"/>
  <c r="Y601" i="4"/>
  <c r="X602" i="4"/>
  <c r="W603" i="4"/>
  <c r="V604" i="4"/>
  <c r="U605" i="4"/>
  <c r="T606" i="4"/>
  <c r="S607" i="4"/>
  <c r="R608" i="4"/>
  <c r="Q608" i="4"/>
  <c r="AV608" i="4"/>
  <c r="AW608" i="4"/>
  <c r="AX608" i="4"/>
  <c r="P609" i="4"/>
  <c r="Z601" i="4"/>
  <c r="Y602" i="4"/>
  <c r="X603" i="4"/>
  <c r="W604" i="4"/>
  <c r="V605" i="4"/>
  <c r="U606" i="4"/>
  <c r="T607" i="4"/>
  <c r="S608" i="4"/>
  <c r="R609" i="4"/>
  <c r="Q609" i="4"/>
  <c r="AV609" i="4"/>
  <c r="AW609" i="4"/>
  <c r="AX609" i="4"/>
  <c r="P610" i="4"/>
  <c r="Z602" i="4"/>
  <c r="Y603" i="4"/>
  <c r="X604" i="4"/>
  <c r="W605" i="4"/>
  <c r="V606" i="4"/>
  <c r="U607" i="4"/>
  <c r="T608" i="4"/>
  <c r="S609" i="4"/>
  <c r="R610" i="4"/>
  <c r="Q610" i="4"/>
  <c r="AV610" i="4"/>
  <c r="AW610" i="4"/>
  <c r="AX610" i="4"/>
  <c r="P611" i="4"/>
  <c r="Z603" i="4"/>
  <c r="Y604" i="4"/>
  <c r="X605" i="4"/>
  <c r="W606" i="4"/>
  <c r="V607" i="4"/>
  <c r="U608" i="4"/>
  <c r="T609" i="4"/>
  <c r="S610" i="4"/>
  <c r="R611" i="4"/>
  <c r="Q611" i="4"/>
  <c r="AV611" i="4"/>
  <c r="AW611" i="4"/>
  <c r="AX611" i="4"/>
  <c r="P612" i="4"/>
  <c r="Z604" i="4"/>
  <c r="Y605" i="4"/>
  <c r="X606" i="4"/>
  <c r="W607" i="4"/>
  <c r="V608" i="4"/>
  <c r="U609" i="4"/>
  <c r="T610" i="4"/>
  <c r="S611" i="4"/>
  <c r="R612" i="4"/>
  <c r="Q612" i="4"/>
  <c r="AV612" i="4"/>
  <c r="AW612" i="4"/>
  <c r="AX612" i="4"/>
  <c r="P613" i="4"/>
  <c r="Z605" i="4"/>
  <c r="Y606" i="4"/>
  <c r="X607" i="4"/>
  <c r="W608" i="4"/>
  <c r="V609" i="4"/>
  <c r="U610" i="4"/>
  <c r="T611" i="4"/>
  <c r="S612" i="4"/>
  <c r="R613" i="4"/>
  <c r="Q613" i="4"/>
  <c r="AV613" i="4"/>
  <c r="AW613" i="4"/>
  <c r="AX613" i="4"/>
  <c r="P614" i="4"/>
  <c r="Z606" i="4"/>
  <c r="Y607" i="4"/>
  <c r="X608" i="4"/>
  <c r="W609" i="4"/>
  <c r="V610" i="4"/>
  <c r="U611" i="4"/>
  <c r="T612" i="4"/>
  <c r="S613" i="4"/>
  <c r="R614" i="4"/>
  <c r="Q614" i="4"/>
  <c r="AV614" i="4"/>
  <c r="AW614" i="4"/>
  <c r="AX614" i="4"/>
  <c r="P615" i="4"/>
  <c r="Z607" i="4"/>
  <c r="Y608" i="4"/>
  <c r="X609" i="4"/>
  <c r="W610" i="4"/>
  <c r="V611" i="4"/>
  <c r="U612" i="4"/>
  <c r="T613" i="4"/>
  <c r="S614" i="4"/>
  <c r="R615" i="4"/>
  <c r="Q615" i="4"/>
  <c r="AV615" i="4"/>
  <c r="AW615" i="4"/>
  <c r="AX615" i="4"/>
  <c r="P616" i="4"/>
  <c r="Z608" i="4"/>
  <c r="Y609" i="4"/>
  <c r="X610" i="4"/>
  <c r="W611" i="4"/>
  <c r="V612" i="4"/>
  <c r="U613" i="4"/>
  <c r="T614" i="4"/>
  <c r="S615" i="4"/>
  <c r="R616" i="4"/>
  <c r="Q616" i="4"/>
  <c r="AV616" i="4"/>
  <c r="AW616" i="4"/>
  <c r="AX616" i="4"/>
  <c r="P617" i="4"/>
  <c r="Z609" i="4"/>
  <c r="Y610" i="4"/>
  <c r="X611" i="4"/>
  <c r="W612" i="4"/>
  <c r="V613" i="4"/>
  <c r="U614" i="4"/>
  <c r="T615" i="4"/>
  <c r="S616" i="4"/>
  <c r="R617" i="4"/>
  <c r="Q617" i="4"/>
  <c r="AV617" i="4"/>
  <c r="AW617" i="4"/>
  <c r="AX617" i="4"/>
  <c r="P618" i="4"/>
  <c r="Z610" i="4"/>
  <c r="Y611" i="4"/>
  <c r="X612" i="4"/>
  <c r="W613" i="4"/>
  <c r="V614" i="4"/>
  <c r="U615" i="4"/>
  <c r="T616" i="4"/>
  <c r="S617" i="4"/>
  <c r="R618" i="4"/>
  <c r="Q618" i="4"/>
  <c r="AV618" i="4"/>
  <c r="AW618" i="4"/>
  <c r="AX618" i="4"/>
  <c r="P619" i="4"/>
  <c r="Z611" i="4"/>
  <c r="Y612" i="4"/>
  <c r="X613" i="4"/>
  <c r="W614" i="4"/>
  <c r="V615" i="4"/>
  <c r="U616" i="4"/>
  <c r="T617" i="4"/>
  <c r="S618" i="4"/>
  <c r="R619" i="4"/>
  <c r="Q619" i="4"/>
  <c r="AV619" i="4"/>
  <c r="AW619" i="4"/>
  <c r="AX619" i="4"/>
  <c r="P620" i="4"/>
  <c r="Z612" i="4"/>
  <c r="Y613" i="4"/>
  <c r="X614" i="4"/>
  <c r="W615" i="4"/>
  <c r="V616" i="4"/>
  <c r="U617" i="4"/>
  <c r="T618" i="4"/>
  <c r="S619" i="4"/>
  <c r="R620" i="4"/>
  <c r="Q620" i="4"/>
  <c r="AV620" i="4"/>
  <c r="AW620" i="4"/>
  <c r="AX620" i="4"/>
  <c r="P621" i="4"/>
  <c r="Z613" i="4"/>
  <c r="Y614" i="4"/>
  <c r="X615" i="4"/>
  <c r="W616" i="4"/>
  <c r="V617" i="4"/>
  <c r="U618" i="4"/>
  <c r="T619" i="4"/>
  <c r="S620" i="4"/>
  <c r="R621" i="4"/>
  <c r="Q621" i="4"/>
  <c r="AV621" i="4"/>
  <c r="AW621" i="4"/>
  <c r="AX621" i="4"/>
  <c r="P622" i="4"/>
  <c r="Z614" i="4"/>
  <c r="Y615" i="4"/>
  <c r="X616" i="4"/>
  <c r="W617" i="4"/>
  <c r="V618" i="4"/>
  <c r="U619" i="4"/>
  <c r="T620" i="4"/>
  <c r="S621" i="4"/>
  <c r="R622" i="4"/>
  <c r="Q622" i="4"/>
  <c r="AV622" i="4"/>
  <c r="AW622" i="4"/>
  <c r="AX622" i="4"/>
  <c r="P623" i="4"/>
  <c r="Z615" i="4"/>
  <c r="Y616" i="4"/>
  <c r="X617" i="4"/>
  <c r="W618" i="4"/>
  <c r="V619" i="4"/>
  <c r="U620" i="4"/>
  <c r="T621" i="4"/>
  <c r="S622" i="4"/>
  <c r="R623" i="4"/>
  <c r="Q623" i="4"/>
  <c r="AV623" i="4"/>
  <c r="AW623" i="4"/>
  <c r="AX623" i="4"/>
  <c r="P624" i="4"/>
  <c r="Z616" i="4"/>
  <c r="Y617" i="4"/>
  <c r="X618" i="4"/>
  <c r="W619" i="4"/>
  <c r="V620" i="4"/>
  <c r="U621" i="4"/>
  <c r="T622" i="4"/>
  <c r="S623" i="4"/>
  <c r="R624" i="4"/>
  <c r="Q624" i="4"/>
  <c r="AV624" i="4"/>
  <c r="AW624" i="4"/>
  <c r="AX624" i="4"/>
  <c r="P625" i="4"/>
  <c r="Z617" i="4"/>
  <c r="Y618" i="4"/>
  <c r="X619" i="4"/>
  <c r="W620" i="4"/>
  <c r="V621" i="4"/>
  <c r="U622" i="4"/>
  <c r="T623" i="4"/>
  <c r="S624" i="4"/>
  <c r="R625" i="4"/>
  <c r="Q625" i="4"/>
  <c r="AV625" i="4"/>
  <c r="AW625" i="4"/>
  <c r="AX625" i="4"/>
  <c r="P626" i="4"/>
  <c r="Z618" i="4"/>
  <c r="Y619" i="4"/>
  <c r="X620" i="4"/>
  <c r="W621" i="4"/>
  <c r="V622" i="4"/>
  <c r="U623" i="4"/>
  <c r="T624" i="4"/>
  <c r="S625" i="4"/>
  <c r="R626" i="4"/>
  <c r="Q626" i="4"/>
  <c r="AV626" i="4"/>
  <c r="AW626" i="4"/>
  <c r="AX626" i="4"/>
  <c r="P627" i="4"/>
  <c r="Z619" i="4"/>
  <c r="Y620" i="4"/>
  <c r="X621" i="4"/>
  <c r="W622" i="4"/>
  <c r="V623" i="4"/>
  <c r="U624" i="4"/>
  <c r="T625" i="4"/>
  <c r="S626" i="4"/>
  <c r="R627" i="4"/>
  <c r="Q627" i="4"/>
  <c r="AV627" i="4"/>
  <c r="AW627" i="4"/>
  <c r="AX627" i="4"/>
  <c r="P628" i="4"/>
  <c r="Z620" i="4"/>
  <c r="Y621" i="4"/>
  <c r="X622" i="4"/>
  <c r="W623" i="4"/>
  <c r="V624" i="4"/>
  <c r="U625" i="4"/>
  <c r="T626" i="4"/>
  <c r="S627" i="4"/>
  <c r="R628" i="4"/>
  <c r="Q628" i="4"/>
  <c r="AV628" i="4"/>
  <c r="AW628" i="4"/>
  <c r="AX628" i="4"/>
  <c r="P629" i="4"/>
  <c r="Z621" i="4"/>
  <c r="Y622" i="4"/>
  <c r="X623" i="4"/>
  <c r="W624" i="4"/>
  <c r="V625" i="4"/>
  <c r="U626" i="4"/>
  <c r="T627" i="4"/>
  <c r="S628" i="4"/>
  <c r="R629" i="4"/>
  <c r="Q629" i="4"/>
  <c r="AV629" i="4"/>
  <c r="AW629" i="4"/>
  <c r="AX629" i="4"/>
  <c r="P630" i="4"/>
  <c r="Z622" i="4"/>
  <c r="Y623" i="4"/>
  <c r="X624" i="4"/>
  <c r="W625" i="4"/>
  <c r="V626" i="4"/>
  <c r="U627" i="4"/>
  <c r="T628" i="4"/>
  <c r="S629" i="4"/>
  <c r="R630" i="4"/>
  <c r="Q630" i="4"/>
  <c r="AV630" i="4"/>
  <c r="AW630" i="4"/>
  <c r="AX630" i="4"/>
  <c r="P631" i="4"/>
  <c r="Z623" i="4"/>
  <c r="Y624" i="4"/>
  <c r="X625" i="4"/>
  <c r="W626" i="4"/>
  <c r="V627" i="4"/>
  <c r="U628" i="4"/>
  <c r="T629" i="4"/>
  <c r="S630" i="4"/>
  <c r="R631" i="4"/>
  <c r="Q631" i="4"/>
  <c r="AV631" i="4"/>
  <c r="AW631" i="4"/>
  <c r="AX631" i="4"/>
  <c r="P632" i="4"/>
  <c r="Z624" i="4"/>
  <c r="Y625" i="4"/>
  <c r="X626" i="4"/>
  <c r="W627" i="4"/>
  <c r="V628" i="4"/>
  <c r="U629" i="4"/>
  <c r="T630" i="4"/>
  <c r="S631" i="4"/>
  <c r="R632" i="4"/>
  <c r="Q632" i="4"/>
  <c r="AV632" i="4"/>
  <c r="AW632" i="4"/>
  <c r="AX632" i="4"/>
  <c r="P633" i="4"/>
  <c r="Z625" i="4"/>
  <c r="Y626" i="4"/>
  <c r="X627" i="4"/>
  <c r="W628" i="4"/>
  <c r="V629" i="4"/>
  <c r="U630" i="4"/>
  <c r="T631" i="4"/>
  <c r="S632" i="4"/>
  <c r="R633" i="4"/>
  <c r="Q633" i="4"/>
  <c r="AV633" i="4"/>
  <c r="AW633" i="4"/>
  <c r="AX633" i="4"/>
  <c r="P634" i="4"/>
  <c r="Z626" i="4"/>
  <c r="Y627" i="4"/>
  <c r="X628" i="4"/>
  <c r="W629" i="4"/>
  <c r="V630" i="4"/>
  <c r="U631" i="4"/>
  <c r="T632" i="4"/>
  <c r="S633" i="4"/>
  <c r="R634" i="4"/>
  <c r="Q634" i="4"/>
  <c r="AV634" i="4"/>
  <c r="AW634" i="4"/>
  <c r="AX634" i="4"/>
  <c r="P635" i="4"/>
  <c r="Z627" i="4"/>
  <c r="Y628" i="4"/>
  <c r="X629" i="4"/>
  <c r="W630" i="4"/>
  <c r="V631" i="4"/>
  <c r="U632" i="4"/>
  <c r="T633" i="4"/>
  <c r="S634" i="4"/>
  <c r="R635" i="4"/>
  <c r="Q635" i="4"/>
  <c r="AV635" i="4"/>
  <c r="AW635" i="4"/>
  <c r="AX635" i="4"/>
  <c r="P636" i="4"/>
  <c r="Z628" i="4"/>
  <c r="Y629" i="4"/>
  <c r="X630" i="4"/>
  <c r="W631" i="4"/>
  <c r="V632" i="4"/>
  <c r="U633" i="4"/>
  <c r="T634" i="4"/>
  <c r="S635" i="4"/>
  <c r="R636" i="4"/>
  <c r="Q636" i="4"/>
  <c r="AV636" i="4"/>
  <c r="AW636" i="4"/>
  <c r="AX636" i="4"/>
  <c r="P637" i="4"/>
  <c r="Z629" i="4"/>
  <c r="Y630" i="4"/>
  <c r="X631" i="4"/>
  <c r="W632" i="4"/>
  <c r="V633" i="4"/>
  <c r="U634" i="4"/>
  <c r="T635" i="4"/>
  <c r="S636" i="4"/>
  <c r="R637" i="4"/>
  <c r="Q637" i="4"/>
  <c r="AV637" i="4"/>
  <c r="AW637" i="4"/>
  <c r="AX637" i="4"/>
  <c r="P638" i="4"/>
  <c r="Z630" i="4"/>
  <c r="Y631" i="4"/>
  <c r="X632" i="4"/>
  <c r="W633" i="4"/>
  <c r="V634" i="4"/>
  <c r="U635" i="4"/>
  <c r="T636" i="4"/>
  <c r="S637" i="4"/>
  <c r="R638" i="4"/>
  <c r="Q638" i="4"/>
  <c r="AV638" i="4"/>
  <c r="AW638" i="4"/>
  <c r="AX638" i="4"/>
  <c r="P639" i="4"/>
  <c r="Z631" i="4"/>
  <c r="Y632" i="4"/>
  <c r="X633" i="4"/>
  <c r="W634" i="4"/>
  <c r="V635" i="4"/>
  <c r="U636" i="4"/>
  <c r="T637" i="4"/>
  <c r="S638" i="4"/>
  <c r="R639" i="4"/>
  <c r="Q639" i="4"/>
  <c r="AV639" i="4"/>
  <c r="AW639" i="4"/>
  <c r="AX639" i="4"/>
  <c r="P640" i="4"/>
  <c r="Z632" i="4"/>
  <c r="Y633" i="4"/>
  <c r="X634" i="4"/>
  <c r="W635" i="4"/>
  <c r="V636" i="4"/>
  <c r="U637" i="4"/>
  <c r="T638" i="4"/>
  <c r="S639" i="4"/>
  <c r="R640" i="4"/>
  <c r="Q640" i="4"/>
  <c r="AV640" i="4"/>
  <c r="AW640" i="4"/>
  <c r="AX640" i="4"/>
  <c r="P641" i="4"/>
  <c r="Z633" i="4"/>
  <c r="Y634" i="4"/>
  <c r="X635" i="4"/>
  <c r="W636" i="4"/>
  <c r="V637" i="4"/>
  <c r="U638" i="4"/>
  <c r="T639" i="4"/>
  <c r="S640" i="4"/>
  <c r="R641" i="4"/>
  <c r="Q641" i="4"/>
  <c r="AV641" i="4"/>
  <c r="AW641" i="4"/>
  <c r="AX641" i="4"/>
  <c r="P642" i="4"/>
  <c r="Z634" i="4"/>
  <c r="Y635" i="4"/>
  <c r="X636" i="4"/>
  <c r="W637" i="4"/>
  <c r="V638" i="4"/>
  <c r="U639" i="4"/>
  <c r="T640" i="4"/>
  <c r="S641" i="4"/>
  <c r="R642" i="4"/>
  <c r="Q642" i="4"/>
  <c r="AV642" i="4"/>
  <c r="AW642" i="4"/>
  <c r="AX642" i="4"/>
  <c r="P643" i="4"/>
  <c r="Z635" i="4"/>
  <c r="Y636" i="4"/>
  <c r="X637" i="4"/>
  <c r="W638" i="4"/>
  <c r="V639" i="4"/>
  <c r="U640" i="4"/>
  <c r="T641" i="4"/>
  <c r="S642" i="4"/>
  <c r="R643" i="4"/>
  <c r="Q643" i="4"/>
  <c r="AV643" i="4"/>
  <c r="AW643" i="4"/>
  <c r="AX643" i="4"/>
  <c r="P644" i="4"/>
  <c r="Z636" i="4"/>
  <c r="Y637" i="4"/>
  <c r="X638" i="4"/>
  <c r="W639" i="4"/>
  <c r="V640" i="4"/>
  <c r="U641" i="4"/>
  <c r="T642" i="4"/>
  <c r="S643" i="4"/>
  <c r="R644" i="4"/>
  <c r="Q644" i="4"/>
  <c r="AV644" i="4"/>
  <c r="AW644" i="4"/>
  <c r="AX644" i="4"/>
  <c r="P645" i="4"/>
  <c r="Z637" i="4"/>
  <c r="Y638" i="4"/>
  <c r="X639" i="4"/>
  <c r="W640" i="4"/>
  <c r="V641" i="4"/>
  <c r="U642" i="4"/>
  <c r="T643" i="4"/>
  <c r="S644" i="4"/>
  <c r="R645" i="4"/>
  <c r="Q645" i="4"/>
  <c r="AV645" i="4"/>
  <c r="AW645" i="4"/>
  <c r="AX645" i="4"/>
  <c r="P646" i="4"/>
  <c r="Z638" i="4"/>
  <c r="Y639" i="4"/>
  <c r="X640" i="4"/>
  <c r="W641" i="4"/>
  <c r="V642" i="4"/>
  <c r="U643" i="4"/>
  <c r="T644" i="4"/>
  <c r="S645" i="4"/>
  <c r="R646" i="4"/>
  <c r="Q646" i="4"/>
  <c r="AV646" i="4"/>
  <c r="AW646" i="4"/>
  <c r="AX646" i="4"/>
  <c r="P647" i="4"/>
  <c r="Z639" i="4"/>
  <c r="Y640" i="4"/>
  <c r="X641" i="4"/>
  <c r="W642" i="4"/>
  <c r="V643" i="4"/>
  <c r="U644" i="4"/>
  <c r="T645" i="4"/>
  <c r="S646" i="4"/>
  <c r="R647" i="4"/>
  <c r="Q647" i="4"/>
  <c r="AV647" i="4"/>
  <c r="AW647" i="4"/>
  <c r="AX647" i="4"/>
  <c r="P648" i="4"/>
  <c r="Z640" i="4"/>
  <c r="Y641" i="4"/>
  <c r="X642" i="4"/>
  <c r="W643" i="4"/>
  <c r="V644" i="4"/>
  <c r="U645" i="4"/>
  <c r="T646" i="4"/>
  <c r="S647" i="4"/>
  <c r="R648" i="4"/>
  <c r="Q648" i="4"/>
  <c r="AV648" i="4"/>
  <c r="AW648" i="4"/>
  <c r="AX648" i="4"/>
  <c r="P649" i="4"/>
  <c r="Z641" i="4"/>
  <c r="Y642" i="4"/>
  <c r="X643" i="4"/>
  <c r="W644" i="4"/>
  <c r="V645" i="4"/>
  <c r="U646" i="4"/>
  <c r="T647" i="4"/>
  <c r="S648" i="4"/>
  <c r="R649" i="4"/>
  <c r="Q649" i="4"/>
  <c r="AV649" i="4"/>
  <c r="AW649" i="4"/>
  <c r="AX649" i="4"/>
  <c r="P650" i="4"/>
  <c r="Z642" i="4"/>
  <c r="Y643" i="4"/>
  <c r="X644" i="4"/>
  <c r="W645" i="4"/>
  <c r="V646" i="4"/>
  <c r="U647" i="4"/>
  <c r="T648" i="4"/>
  <c r="S649" i="4"/>
  <c r="R650" i="4"/>
  <c r="Q650" i="4"/>
  <c r="AV650" i="4"/>
  <c r="AW650" i="4"/>
  <c r="AX650" i="4"/>
  <c r="P651" i="4"/>
  <c r="Z643" i="4"/>
  <c r="Y644" i="4"/>
  <c r="X645" i="4"/>
  <c r="W646" i="4"/>
  <c r="V647" i="4"/>
  <c r="U648" i="4"/>
  <c r="T649" i="4"/>
  <c r="S650" i="4"/>
  <c r="R651" i="4"/>
  <c r="Q651" i="4"/>
  <c r="AV651" i="4"/>
  <c r="AW651" i="4"/>
  <c r="AX651" i="4"/>
  <c r="P652" i="4"/>
  <c r="Z644" i="4"/>
  <c r="Y645" i="4"/>
  <c r="X646" i="4"/>
  <c r="W647" i="4"/>
  <c r="V648" i="4"/>
  <c r="U649" i="4"/>
  <c r="T650" i="4"/>
  <c r="S651" i="4"/>
  <c r="R652" i="4"/>
  <c r="Q652" i="4"/>
  <c r="AV652" i="4"/>
  <c r="AW652" i="4"/>
  <c r="AX652" i="4"/>
  <c r="P653" i="4"/>
  <c r="Z645" i="4"/>
  <c r="Y646" i="4"/>
  <c r="X647" i="4"/>
  <c r="W648" i="4"/>
  <c r="V649" i="4"/>
  <c r="U650" i="4"/>
  <c r="T651" i="4"/>
  <c r="S652" i="4"/>
  <c r="R653" i="4"/>
  <c r="Q653" i="4"/>
  <c r="AV653" i="4"/>
  <c r="AW653" i="4"/>
  <c r="AX653" i="4"/>
  <c r="P654" i="4"/>
  <c r="Z646" i="4"/>
  <c r="Y647" i="4"/>
  <c r="X648" i="4"/>
  <c r="W649" i="4"/>
  <c r="V650" i="4"/>
  <c r="U651" i="4"/>
  <c r="T652" i="4"/>
  <c r="S653" i="4"/>
  <c r="R654" i="4"/>
  <c r="Q654" i="4"/>
  <c r="AV654" i="4"/>
  <c r="AW654" i="4"/>
  <c r="AX654" i="4"/>
  <c r="P655" i="4"/>
  <c r="Z647" i="4"/>
  <c r="Y648" i="4"/>
  <c r="X649" i="4"/>
  <c r="W650" i="4"/>
  <c r="V651" i="4"/>
  <c r="U652" i="4"/>
  <c r="T653" i="4"/>
  <c r="S654" i="4"/>
  <c r="R655" i="4"/>
  <c r="Q655" i="4"/>
  <c r="AV655" i="4"/>
  <c r="AW655" i="4"/>
  <c r="AX655" i="4"/>
  <c r="P656" i="4"/>
  <c r="Z648" i="4"/>
  <c r="Y649" i="4"/>
  <c r="X650" i="4"/>
  <c r="W651" i="4"/>
  <c r="V652" i="4"/>
  <c r="U653" i="4"/>
  <c r="T654" i="4"/>
  <c r="S655" i="4"/>
  <c r="R656" i="4"/>
  <c r="Q656" i="4"/>
  <c r="AV656" i="4"/>
  <c r="AW656" i="4"/>
  <c r="AX656" i="4"/>
  <c r="P657" i="4"/>
  <c r="Z649" i="4"/>
  <c r="Y650" i="4"/>
  <c r="X651" i="4"/>
  <c r="W652" i="4"/>
  <c r="V653" i="4"/>
  <c r="U654" i="4"/>
  <c r="T655" i="4"/>
  <c r="S656" i="4"/>
  <c r="R657" i="4"/>
  <c r="Q657" i="4"/>
  <c r="AV657" i="4"/>
  <c r="AW657" i="4"/>
  <c r="AX657" i="4"/>
  <c r="P658" i="4"/>
  <c r="Z650" i="4"/>
  <c r="Y651" i="4"/>
  <c r="X652" i="4"/>
  <c r="W653" i="4"/>
  <c r="V654" i="4"/>
  <c r="U655" i="4"/>
  <c r="T656" i="4"/>
  <c r="S657" i="4"/>
  <c r="R658" i="4"/>
  <c r="Q658" i="4"/>
  <c r="AV658" i="4"/>
  <c r="AW658" i="4"/>
  <c r="AX658" i="4"/>
  <c r="P659" i="4"/>
  <c r="Z651" i="4"/>
  <c r="Y652" i="4"/>
  <c r="X653" i="4"/>
  <c r="W654" i="4"/>
  <c r="V655" i="4"/>
  <c r="U656" i="4"/>
  <c r="T657" i="4"/>
  <c r="S658" i="4"/>
  <c r="R659" i="4"/>
  <c r="Q659" i="4"/>
  <c r="AV659" i="4"/>
  <c r="AW659" i="4"/>
  <c r="AX659" i="4"/>
  <c r="P660" i="4"/>
  <c r="Z652" i="4"/>
  <c r="Y653" i="4"/>
  <c r="X654" i="4"/>
  <c r="W655" i="4"/>
  <c r="V656" i="4"/>
  <c r="U657" i="4"/>
  <c r="T658" i="4"/>
  <c r="S659" i="4"/>
  <c r="R660" i="4"/>
  <c r="Q660" i="4"/>
  <c r="AV660" i="4"/>
  <c r="AW660" i="4"/>
  <c r="AX660" i="4"/>
  <c r="P661" i="4"/>
  <c r="Z653" i="4"/>
  <c r="Y654" i="4"/>
  <c r="X655" i="4"/>
  <c r="W656" i="4"/>
  <c r="V657" i="4"/>
  <c r="U658" i="4"/>
  <c r="T659" i="4"/>
  <c r="S660" i="4"/>
  <c r="R661" i="4"/>
  <c r="Q661" i="4"/>
  <c r="AV661" i="4"/>
  <c r="AW661" i="4"/>
  <c r="AX661" i="4"/>
  <c r="P662" i="4"/>
  <c r="Z654" i="4"/>
  <c r="Y655" i="4"/>
  <c r="X656" i="4"/>
  <c r="W657" i="4"/>
  <c r="V658" i="4"/>
  <c r="U659" i="4"/>
  <c r="T660" i="4"/>
  <c r="S661" i="4"/>
  <c r="R662" i="4"/>
  <c r="Q662" i="4"/>
  <c r="AV662" i="4"/>
  <c r="AW662" i="4"/>
  <c r="AX662" i="4"/>
  <c r="P663" i="4"/>
  <c r="Z655" i="4"/>
  <c r="Y656" i="4"/>
  <c r="X657" i="4"/>
  <c r="W658" i="4"/>
  <c r="V659" i="4"/>
  <c r="U660" i="4"/>
  <c r="T661" i="4"/>
  <c r="S662" i="4"/>
  <c r="R663" i="4"/>
  <c r="Q663" i="4"/>
  <c r="AV663" i="4"/>
  <c r="AW663" i="4"/>
  <c r="AX663" i="4"/>
  <c r="P664" i="4"/>
  <c r="Z656" i="4"/>
  <c r="Y657" i="4"/>
  <c r="X658" i="4"/>
  <c r="W659" i="4"/>
  <c r="V660" i="4"/>
  <c r="U661" i="4"/>
  <c r="T662" i="4"/>
  <c r="S663" i="4"/>
  <c r="R664" i="4"/>
  <c r="Q664" i="4"/>
  <c r="AV664" i="4"/>
  <c r="AW664" i="4"/>
  <c r="AX664" i="4"/>
  <c r="P665" i="4"/>
  <c r="Z657" i="4"/>
  <c r="Y658" i="4"/>
  <c r="X659" i="4"/>
  <c r="W660" i="4"/>
  <c r="V661" i="4"/>
  <c r="U662" i="4"/>
  <c r="T663" i="4"/>
  <c r="S664" i="4"/>
  <c r="R665" i="4"/>
  <c r="Q665" i="4"/>
  <c r="AV665" i="4"/>
  <c r="AW665" i="4"/>
  <c r="AX665" i="4"/>
  <c r="P666" i="4"/>
  <c r="Z658" i="4"/>
  <c r="Y659" i="4"/>
  <c r="X660" i="4"/>
  <c r="W661" i="4"/>
  <c r="V662" i="4"/>
  <c r="U663" i="4"/>
  <c r="T664" i="4"/>
  <c r="S665" i="4"/>
  <c r="R666" i="4"/>
  <c r="Q666" i="4"/>
  <c r="AV666" i="4"/>
  <c r="AW666" i="4"/>
  <c r="AX666" i="4"/>
  <c r="P667" i="4"/>
  <c r="Z659" i="4"/>
  <c r="Y660" i="4"/>
  <c r="X661" i="4"/>
  <c r="W662" i="4"/>
  <c r="V663" i="4"/>
  <c r="U664" i="4"/>
  <c r="T665" i="4"/>
  <c r="S666" i="4"/>
  <c r="R667" i="4"/>
  <c r="Q667" i="4"/>
  <c r="AV667" i="4"/>
  <c r="AW667" i="4"/>
  <c r="AX667" i="4"/>
  <c r="P668" i="4"/>
  <c r="Z660" i="4"/>
  <c r="Y661" i="4"/>
  <c r="X662" i="4"/>
  <c r="W663" i="4"/>
  <c r="V664" i="4"/>
  <c r="U665" i="4"/>
  <c r="T666" i="4"/>
  <c r="S667" i="4"/>
  <c r="R668" i="4"/>
  <c r="Q668" i="4"/>
  <c r="AV668" i="4"/>
  <c r="AW668" i="4"/>
  <c r="AX668" i="4"/>
  <c r="P669" i="4"/>
  <c r="Z661" i="4"/>
  <c r="Y662" i="4"/>
  <c r="X663" i="4"/>
  <c r="W664" i="4"/>
  <c r="V665" i="4"/>
  <c r="U666" i="4"/>
  <c r="T667" i="4"/>
  <c r="S668" i="4"/>
  <c r="R669" i="4"/>
  <c r="Q669" i="4"/>
  <c r="AV669" i="4"/>
  <c r="AW669" i="4"/>
  <c r="AX669" i="4"/>
  <c r="P670" i="4"/>
  <c r="Z662" i="4"/>
  <c r="Y663" i="4"/>
  <c r="X664" i="4"/>
  <c r="W665" i="4"/>
  <c r="V666" i="4"/>
  <c r="U667" i="4"/>
  <c r="T668" i="4"/>
  <c r="S669" i="4"/>
  <c r="R670" i="4"/>
  <c r="Q670" i="4"/>
  <c r="AV670" i="4"/>
  <c r="AW670" i="4"/>
  <c r="AX670" i="4"/>
  <c r="P671" i="4"/>
  <c r="Z663" i="4"/>
  <c r="Y664" i="4"/>
  <c r="X665" i="4"/>
  <c r="W666" i="4"/>
  <c r="V667" i="4"/>
  <c r="U668" i="4"/>
  <c r="T669" i="4"/>
  <c r="S670" i="4"/>
  <c r="R671" i="4"/>
  <c r="Q671" i="4"/>
  <c r="AV671" i="4"/>
  <c r="AW671" i="4"/>
  <c r="AX671" i="4"/>
  <c r="P672" i="4"/>
  <c r="Z664" i="4"/>
  <c r="Y665" i="4"/>
  <c r="X666" i="4"/>
  <c r="W667" i="4"/>
  <c r="V668" i="4"/>
  <c r="U669" i="4"/>
  <c r="T670" i="4"/>
  <c r="S671" i="4"/>
  <c r="R672" i="4"/>
  <c r="Q672" i="4"/>
  <c r="AV672" i="4"/>
  <c r="AW672" i="4"/>
  <c r="AX672" i="4"/>
  <c r="P673" i="4"/>
  <c r="Z665" i="4"/>
  <c r="Y666" i="4"/>
  <c r="X667" i="4"/>
  <c r="W668" i="4"/>
  <c r="V669" i="4"/>
  <c r="U670" i="4"/>
  <c r="T671" i="4"/>
  <c r="S672" i="4"/>
  <c r="R673" i="4"/>
  <c r="Q673" i="4"/>
  <c r="AV673" i="4"/>
  <c r="AW673" i="4"/>
  <c r="AX673" i="4"/>
  <c r="P674" i="4"/>
  <c r="Z666" i="4"/>
  <c r="Y667" i="4"/>
  <c r="X668" i="4"/>
  <c r="W669" i="4"/>
  <c r="V670" i="4"/>
  <c r="U671" i="4"/>
  <c r="T672" i="4"/>
  <c r="S673" i="4"/>
  <c r="R674" i="4"/>
  <c r="Q674" i="4"/>
  <c r="AV674" i="4"/>
  <c r="AW674" i="4"/>
  <c r="AX674" i="4"/>
  <c r="P675" i="4"/>
  <c r="Z667" i="4"/>
  <c r="Y668" i="4"/>
  <c r="X669" i="4"/>
  <c r="W670" i="4"/>
  <c r="V671" i="4"/>
  <c r="U672" i="4"/>
  <c r="T673" i="4"/>
  <c r="S674" i="4"/>
  <c r="R675" i="4"/>
  <c r="Q675" i="4"/>
  <c r="AV675" i="4"/>
  <c r="AW675" i="4"/>
  <c r="AX675" i="4"/>
  <c r="P676" i="4"/>
  <c r="Z668" i="4"/>
  <c r="Y669" i="4"/>
  <c r="X670" i="4"/>
  <c r="W671" i="4"/>
  <c r="V672" i="4"/>
  <c r="U673" i="4"/>
  <c r="T674" i="4"/>
  <c r="S675" i="4"/>
  <c r="R676" i="4"/>
  <c r="Q676" i="4"/>
  <c r="AV676" i="4"/>
  <c r="AW676" i="4"/>
  <c r="AX676" i="4"/>
  <c r="P677" i="4"/>
  <c r="Z669" i="4"/>
  <c r="Y670" i="4"/>
  <c r="X671" i="4"/>
  <c r="W672" i="4"/>
  <c r="V673" i="4"/>
  <c r="U674" i="4"/>
  <c r="T675" i="4"/>
  <c r="S676" i="4"/>
  <c r="R677" i="4"/>
  <c r="Q677" i="4"/>
  <c r="AV677" i="4"/>
  <c r="AW677" i="4"/>
  <c r="AX677" i="4"/>
  <c r="P678" i="4"/>
  <c r="Z670" i="4"/>
  <c r="Y671" i="4"/>
  <c r="X672" i="4"/>
  <c r="W673" i="4"/>
  <c r="V674" i="4"/>
  <c r="U675" i="4"/>
  <c r="T676" i="4"/>
  <c r="S677" i="4"/>
  <c r="R678" i="4"/>
  <c r="Q678" i="4"/>
  <c r="AV678" i="4"/>
  <c r="AW678" i="4"/>
  <c r="AX678" i="4"/>
  <c r="P679" i="4"/>
  <c r="Z671" i="4"/>
  <c r="Y672" i="4"/>
  <c r="X673" i="4"/>
  <c r="W674" i="4"/>
  <c r="V675" i="4"/>
  <c r="U676" i="4"/>
  <c r="T677" i="4"/>
  <c r="S678" i="4"/>
  <c r="R679" i="4"/>
  <c r="Q679" i="4"/>
  <c r="AV679" i="4"/>
  <c r="AW679" i="4"/>
  <c r="AX679" i="4"/>
  <c r="P680" i="4"/>
  <c r="Z672" i="4"/>
  <c r="Y673" i="4"/>
  <c r="X674" i="4"/>
  <c r="W675" i="4"/>
  <c r="V676" i="4"/>
  <c r="U677" i="4"/>
  <c r="T678" i="4"/>
  <c r="S679" i="4"/>
  <c r="R680" i="4"/>
  <c r="Q680" i="4"/>
  <c r="AV680" i="4"/>
  <c r="AW680" i="4"/>
  <c r="AX680" i="4"/>
  <c r="P681" i="4"/>
  <c r="Z673" i="4"/>
  <c r="Y674" i="4"/>
  <c r="X675" i="4"/>
  <c r="W676" i="4"/>
  <c r="V677" i="4"/>
  <c r="U678" i="4"/>
  <c r="T679" i="4"/>
  <c r="S680" i="4"/>
  <c r="R681" i="4"/>
  <c r="Q681" i="4"/>
  <c r="AV681" i="4"/>
  <c r="AW681" i="4"/>
  <c r="AX681" i="4"/>
  <c r="P682" i="4"/>
  <c r="Z674" i="4"/>
  <c r="Y675" i="4"/>
  <c r="X676" i="4"/>
  <c r="W677" i="4"/>
  <c r="V678" i="4"/>
  <c r="U679" i="4"/>
  <c r="T680" i="4"/>
  <c r="S681" i="4"/>
  <c r="R682" i="4"/>
  <c r="Q682" i="4"/>
  <c r="AV682" i="4"/>
  <c r="AW682" i="4"/>
  <c r="AX682" i="4"/>
  <c r="P683" i="4"/>
  <c r="Z675" i="4"/>
  <c r="Y676" i="4"/>
  <c r="X677" i="4"/>
  <c r="W678" i="4"/>
  <c r="V679" i="4"/>
  <c r="U680" i="4"/>
  <c r="T681" i="4"/>
  <c r="S682" i="4"/>
  <c r="R683" i="4"/>
  <c r="Q683" i="4"/>
  <c r="AV683" i="4"/>
  <c r="AW683" i="4"/>
  <c r="AX683" i="4"/>
  <c r="P684" i="4"/>
  <c r="Z676" i="4"/>
  <c r="Y677" i="4"/>
  <c r="X678" i="4"/>
  <c r="W679" i="4"/>
  <c r="V680" i="4"/>
  <c r="U681" i="4"/>
  <c r="T682" i="4"/>
  <c r="S683" i="4"/>
  <c r="R684" i="4"/>
  <c r="Q684" i="4"/>
  <c r="AV684" i="4"/>
  <c r="AW684" i="4"/>
  <c r="AX684" i="4"/>
  <c r="P685" i="4"/>
  <c r="Z677" i="4"/>
  <c r="Y678" i="4"/>
  <c r="X679" i="4"/>
  <c r="W680" i="4"/>
  <c r="V681" i="4"/>
  <c r="U682" i="4"/>
  <c r="T683" i="4"/>
  <c r="S684" i="4"/>
  <c r="R685" i="4"/>
  <c r="Q685" i="4"/>
  <c r="AV685" i="4"/>
  <c r="AW685" i="4"/>
  <c r="AX685" i="4"/>
  <c r="P686" i="4"/>
  <c r="Z678" i="4"/>
  <c r="Y679" i="4"/>
  <c r="X680" i="4"/>
  <c r="W681" i="4"/>
  <c r="V682" i="4"/>
  <c r="U683" i="4"/>
  <c r="T684" i="4"/>
  <c r="S685" i="4"/>
  <c r="R686" i="4"/>
  <c r="Q686" i="4"/>
  <c r="AV686" i="4"/>
  <c r="AW686" i="4"/>
  <c r="AX686" i="4"/>
  <c r="P687" i="4"/>
  <c r="Z679" i="4"/>
  <c r="Y680" i="4"/>
  <c r="X681" i="4"/>
  <c r="W682" i="4"/>
  <c r="V683" i="4"/>
  <c r="U684" i="4"/>
  <c r="T685" i="4"/>
  <c r="S686" i="4"/>
  <c r="R687" i="4"/>
  <c r="Q687" i="4"/>
  <c r="AV687" i="4"/>
  <c r="AW687" i="4"/>
  <c r="AX687" i="4"/>
  <c r="P688" i="4"/>
  <c r="Z680" i="4"/>
  <c r="Y681" i="4"/>
  <c r="X682" i="4"/>
  <c r="W683" i="4"/>
  <c r="V684" i="4"/>
  <c r="U685" i="4"/>
  <c r="T686" i="4"/>
  <c r="S687" i="4"/>
  <c r="R688" i="4"/>
  <c r="Q688" i="4"/>
  <c r="AV688" i="4"/>
  <c r="AW688" i="4"/>
  <c r="AX688" i="4"/>
  <c r="P689" i="4"/>
  <c r="Z681" i="4"/>
  <c r="Y682" i="4"/>
  <c r="X683" i="4"/>
  <c r="W684" i="4"/>
  <c r="V685" i="4"/>
  <c r="U686" i="4"/>
  <c r="T687" i="4"/>
  <c r="S688" i="4"/>
  <c r="R689" i="4"/>
  <c r="Q689" i="4"/>
  <c r="AV689" i="4"/>
  <c r="AW689" i="4"/>
  <c r="AX689" i="4"/>
  <c r="P690" i="4"/>
  <c r="Z682" i="4"/>
  <c r="Y683" i="4"/>
  <c r="X684" i="4"/>
  <c r="W685" i="4"/>
  <c r="V686" i="4"/>
  <c r="U687" i="4"/>
  <c r="T688" i="4"/>
  <c r="S689" i="4"/>
  <c r="R690" i="4"/>
  <c r="Q690" i="4"/>
  <c r="AV690" i="4"/>
  <c r="AW690" i="4"/>
  <c r="AX690" i="4"/>
  <c r="P691" i="4"/>
  <c r="Z683" i="4"/>
  <c r="Y684" i="4"/>
  <c r="X685" i="4"/>
  <c r="W686" i="4"/>
  <c r="V687" i="4"/>
  <c r="U688" i="4"/>
  <c r="T689" i="4"/>
  <c r="S690" i="4"/>
  <c r="R691" i="4"/>
  <c r="Q691" i="4"/>
  <c r="AV691" i="4"/>
  <c r="AW691" i="4"/>
  <c r="AX691" i="4"/>
  <c r="P692" i="4"/>
  <c r="Z684" i="4"/>
  <c r="Y685" i="4"/>
  <c r="X686" i="4"/>
  <c r="W687" i="4"/>
  <c r="V688" i="4"/>
  <c r="U689" i="4"/>
  <c r="T690" i="4"/>
  <c r="S691" i="4"/>
  <c r="R692" i="4"/>
  <c r="Q692" i="4"/>
  <c r="AV692" i="4"/>
  <c r="AW692" i="4"/>
  <c r="AX692" i="4"/>
  <c r="P693" i="4"/>
  <c r="Z685" i="4"/>
  <c r="Y686" i="4"/>
  <c r="X687" i="4"/>
  <c r="W688" i="4"/>
  <c r="V689" i="4"/>
  <c r="U690" i="4"/>
  <c r="T691" i="4"/>
  <c r="S692" i="4"/>
  <c r="R693" i="4"/>
  <c r="Q693" i="4"/>
  <c r="AV693" i="4"/>
  <c r="AW693" i="4"/>
  <c r="AX693" i="4"/>
  <c r="P694" i="4"/>
  <c r="Z686" i="4"/>
  <c r="Y687" i="4"/>
  <c r="X688" i="4"/>
  <c r="W689" i="4"/>
  <c r="V690" i="4"/>
  <c r="U691" i="4"/>
  <c r="T692" i="4"/>
  <c r="S693" i="4"/>
  <c r="R694" i="4"/>
  <c r="Q694" i="4"/>
  <c r="AV694" i="4"/>
  <c r="AW694" i="4"/>
  <c r="AX694" i="4"/>
  <c r="P695" i="4"/>
  <c r="Z687" i="4"/>
  <c r="Y688" i="4"/>
  <c r="X689" i="4"/>
  <c r="W690" i="4"/>
  <c r="V691" i="4"/>
  <c r="U692" i="4"/>
  <c r="T693" i="4"/>
  <c r="S694" i="4"/>
  <c r="R695" i="4"/>
  <c r="Q695" i="4"/>
  <c r="AV695" i="4"/>
  <c r="AW695" i="4"/>
  <c r="AX695" i="4"/>
  <c r="P696" i="4"/>
  <c r="Z688" i="4"/>
  <c r="Y689" i="4"/>
  <c r="X690" i="4"/>
  <c r="W691" i="4"/>
  <c r="V692" i="4"/>
  <c r="U693" i="4"/>
  <c r="T694" i="4"/>
  <c r="S695" i="4"/>
  <c r="R696" i="4"/>
  <c r="Q696" i="4"/>
  <c r="AV696" i="4"/>
  <c r="AW696" i="4"/>
  <c r="AX696" i="4"/>
  <c r="P697" i="4"/>
  <c r="Z689" i="4"/>
  <c r="Y690" i="4"/>
  <c r="X691" i="4"/>
  <c r="W692" i="4"/>
  <c r="V693" i="4"/>
  <c r="U694" i="4"/>
  <c r="T695" i="4"/>
  <c r="S696" i="4"/>
  <c r="R697" i="4"/>
  <c r="Q697" i="4"/>
  <c r="AV697" i="4"/>
  <c r="AW697" i="4"/>
  <c r="AX697" i="4"/>
  <c r="P698" i="4"/>
  <c r="Z690" i="4"/>
  <c r="Y691" i="4"/>
  <c r="X692" i="4"/>
  <c r="W693" i="4"/>
  <c r="V694" i="4"/>
  <c r="U695" i="4"/>
  <c r="T696" i="4"/>
  <c r="S697" i="4"/>
  <c r="R698" i="4"/>
  <c r="Q698" i="4"/>
  <c r="AV698" i="4"/>
  <c r="AW698" i="4"/>
  <c r="AX698" i="4"/>
  <c r="P699" i="4"/>
  <c r="Z691" i="4"/>
  <c r="Y692" i="4"/>
  <c r="X693" i="4"/>
  <c r="W694" i="4"/>
  <c r="V695" i="4"/>
  <c r="U696" i="4"/>
  <c r="T697" i="4"/>
  <c r="S698" i="4"/>
  <c r="R699" i="4"/>
  <c r="Q699" i="4"/>
  <c r="AV699" i="4"/>
  <c r="AW699" i="4"/>
  <c r="AX699" i="4"/>
  <c r="P700" i="4"/>
  <c r="Z692" i="4"/>
  <c r="Y693" i="4"/>
  <c r="X694" i="4"/>
  <c r="W695" i="4"/>
  <c r="V696" i="4"/>
  <c r="U697" i="4"/>
  <c r="T698" i="4"/>
  <c r="S699" i="4"/>
  <c r="R700" i="4"/>
  <c r="Q700" i="4"/>
  <c r="AV700" i="4"/>
  <c r="AW700" i="4"/>
  <c r="AX700" i="4"/>
  <c r="P701" i="4"/>
  <c r="Z693" i="4"/>
  <c r="Y694" i="4"/>
  <c r="X695" i="4"/>
  <c r="W696" i="4"/>
  <c r="V697" i="4"/>
  <c r="U698" i="4"/>
  <c r="T699" i="4"/>
  <c r="S700" i="4"/>
  <c r="R701" i="4"/>
  <c r="Q701" i="4"/>
  <c r="AV701" i="4"/>
  <c r="AW701" i="4"/>
  <c r="AX701" i="4"/>
  <c r="P702" i="4"/>
  <c r="Z694" i="4"/>
  <c r="Y695" i="4"/>
  <c r="X696" i="4"/>
  <c r="W697" i="4"/>
  <c r="V698" i="4"/>
  <c r="U699" i="4"/>
  <c r="T700" i="4"/>
  <c r="S701" i="4"/>
  <c r="R702" i="4"/>
  <c r="Q702" i="4"/>
  <c r="AV702" i="4"/>
  <c r="AW702" i="4"/>
  <c r="AX702" i="4"/>
  <c r="P703" i="4"/>
  <c r="Z695" i="4"/>
  <c r="Y696" i="4"/>
  <c r="X697" i="4"/>
  <c r="W698" i="4"/>
  <c r="V699" i="4"/>
  <c r="U700" i="4"/>
  <c r="T701" i="4"/>
  <c r="S702" i="4"/>
  <c r="R703" i="4"/>
  <c r="Q703" i="4"/>
  <c r="AV703" i="4"/>
  <c r="AW703" i="4"/>
  <c r="AX703" i="4"/>
  <c r="P704" i="4"/>
  <c r="Z696" i="4"/>
  <c r="Y697" i="4"/>
  <c r="X698" i="4"/>
  <c r="W699" i="4"/>
  <c r="V700" i="4"/>
  <c r="U701" i="4"/>
  <c r="T702" i="4"/>
  <c r="S703" i="4"/>
  <c r="R704" i="4"/>
  <c r="Q704" i="4"/>
  <c r="AV704" i="4"/>
  <c r="AW704" i="4"/>
  <c r="AX704" i="4"/>
  <c r="P705" i="4"/>
  <c r="Z697" i="4"/>
  <c r="Y698" i="4"/>
  <c r="X699" i="4"/>
  <c r="W700" i="4"/>
  <c r="V701" i="4"/>
  <c r="U702" i="4"/>
  <c r="T703" i="4"/>
  <c r="S704" i="4"/>
  <c r="R705" i="4"/>
  <c r="Q705" i="4"/>
  <c r="AV705" i="4"/>
  <c r="AW705" i="4"/>
  <c r="AX705" i="4"/>
  <c r="P706" i="4"/>
  <c r="Z698" i="4"/>
  <c r="Y699" i="4"/>
  <c r="X700" i="4"/>
  <c r="W701" i="4"/>
  <c r="V702" i="4"/>
  <c r="U703" i="4"/>
  <c r="T704" i="4"/>
  <c r="S705" i="4"/>
  <c r="R706" i="4"/>
  <c r="Q706" i="4"/>
  <c r="AV706" i="4"/>
  <c r="AW706" i="4"/>
  <c r="AX706" i="4"/>
  <c r="P707" i="4"/>
  <c r="Z699" i="4"/>
  <c r="Y700" i="4"/>
  <c r="X701" i="4"/>
  <c r="W702" i="4"/>
  <c r="V703" i="4"/>
  <c r="U704" i="4"/>
  <c r="T705" i="4"/>
  <c r="S706" i="4"/>
  <c r="R707" i="4"/>
  <c r="Q707" i="4"/>
  <c r="AV707" i="4"/>
  <c r="AW707" i="4"/>
  <c r="AX707" i="4"/>
  <c r="P708" i="4"/>
  <c r="Z700" i="4"/>
  <c r="Y701" i="4"/>
  <c r="X702" i="4"/>
  <c r="W703" i="4"/>
  <c r="V704" i="4"/>
  <c r="U705" i="4"/>
  <c r="T706" i="4"/>
  <c r="S707" i="4"/>
  <c r="R708" i="4"/>
  <c r="Q708" i="4"/>
  <c r="AV708" i="4"/>
  <c r="AW708" i="4"/>
  <c r="AX708" i="4"/>
  <c r="P709" i="4"/>
  <c r="Z701" i="4"/>
  <c r="Y702" i="4"/>
  <c r="X703" i="4"/>
  <c r="W704" i="4"/>
  <c r="V705" i="4"/>
  <c r="U706" i="4"/>
  <c r="T707" i="4"/>
  <c r="S708" i="4"/>
  <c r="R709" i="4"/>
  <c r="Q709" i="4"/>
  <c r="AV709" i="4"/>
  <c r="AW709" i="4"/>
  <c r="AX709" i="4"/>
  <c r="P710" i="4"/>
  <c r="Z702" i="4"/>
  <c r="Y703" i="4"/>
  <c r="X704" i="4"/>
  <c r="W705" i="4"/>
  <c r="V706" i="4"/>
  <c r="U707" i="4"/>
  <c r="T708" i="4"/>
  <c r="S709" i="4"/>
  <c r="R710" i="4"/>
  <c r="Q710" i="4"/>
  <c r="AV710" i="4"/>
  <c r="AW710" i="4"/>
  <c r="AX710" i="4"/>
  <c r="P711" i="4"/>
  <c r="Z703" i="4"/>
  <c r="Y704" i="4"/>
  <c r="X705" i="4"/>
  <c r="W706" i="4"/>
  <c r="V707" i="4"/>
  <c r="U708" i="4"/>
  <c r="T709" i="4"/>
  <c r="S710" i="4"/>
  <c r="R711" i="4"/>
  <c r="Q711" i="4"/>
  <c r="AV711" i="4"/>
  <c r="AW711" i="4"/>
  <c r="AX711" i="4"/>
  <c r="P712" i="4"/>
  <c r="Z704" i="4"/>
  <c r="Y705" i="4"/>
  <c r="X706" i="4"/>
  <c r="W707" i="4"/>
  <c r="V708" i="4"/>
  <c r="U709" i="4"/>
  <c r="T710" i="4"/>
  <c r="S711" i="4"/>
  <c r="R712" i="4"/>
  <c r="Q712" i="4"/>
  <c r="AV712" i="4"/>
  <c r="AW712" i="4"/>
  <c r="AX712" i="4"/>
  <c r="P713" i="4"/>
  <c r="Z705" i="4"/>
  <c r="Y706" i="4"/>
  <c r="X707" i="4"/>
  <c r="W708" i="4"/>
  <c r="V709" i="4"/>
  <c r="U710" i="4"/>
  <c r="T711" i="4"/>
  <c r="S712" i="4"/>
  <c r="R713" i="4"/>
  <c r="Q713" i="4"/>
  <c r="AV713" i="4"/>
  <c r="AW713" i="4"/>
  <c r="AX713" i="4"/>
  <c r="P714" i="4"/>
  <c r="Z706" i="4"/>
  <c r="Y707" i="4"/>
  <c r="X708" i="4"/>
  <c r="W709" i="4"/>
  <c r="V710" i="4"/>
  <c r="U711" i="4"/>
  <c r="T712" i="4"/>
  <c r="S713" i="4"/>
  <c r="R714" i="4"/>
  <c r="Q714" i="4"/>
  <c r="AV714" i="4"/>
  <c r="AW714" i="4"/>
  <c r="AX714" i="4"/>
  <c r="P715" i="4"/>
  <c r="Z707" i="4"/>
  <c r="Y708" i="4"/>
  <c r="X709" i="4"/>
  <c r="W710" i="4"/>
  <c r="V711" i="4"/>
  <c r="U712" i="4"/>
  <c r="T713" i="4"/>
  <c r="S714" i="4"/>
  <c r="R715" i="4"/>
  <c r="Q715" i="4"/>
  <c r="AV715" i="4"/>
  <c r="AW715" i="4"/>
  <c r="AX715" i="4"/>
  <c r="P716" i="4"/>
  <c r="Z708" i="4"/>
  <c r="Y709" i="4"/>
  <c r="X710" i="4"/>
  <c r="W711" i="4"/>
  <c r="V712" i="4"/>
  <c r="U713" i="4"/>
  <c r="T714" i="4"/>
  <c r="S715" i="4"/>
  <c r="R716" i="4"/>
  <c r="Q716" i="4"/>
  <c r="AV716" i="4"/>
  <c r="AW716" i="4"/>
  <c r="AX716" i="4"/>
  <c r="P717" i="4"/>
  <c r="Z709" i="4"/>
  <c r="Y710" i="4"/>
  <c r="X711" i="4"/>
  <c r="W712" i="4"/>
  <c r="V713" i="4"/>
  <c r="U714" i="4"/>
  <c r="T715" i="4"/>
  <c r="S716" i="4"/>
  <c r="R717" i="4"/>
  <c r="Q717" i="4"/>
  <c r="AV717" i="4"/>
  <c r="AW717" i="4"/>
  <c r="AX717" i="4"/>
  <c r="P718" i="4"/>
  <c r="Z710" i="4"/>
  <c r="Y711" i="4"/>
  <c r="X712" i="4"/>
  <c r="W713" i="4"/>
  <c r="V714" i="4"/>
  <c r="U715" i="4"/>
  <c r="T716" i="4"/>
  <c r="S717" i="4"/>
  <c r="R718" i="4"/>
  <c r="Q718" i="4"/>
  <c r="AV718" i="4"/>
  <c r="AW718" i="4"/>
  <c r="AX718" i="4"/>
  <c r="P719" i="4"/>
  <c r="Z711" i="4"/>
  <c r="Y712" i="4"/>
  <c r="X713" i="4"/>
  <c r="W714" i="4"/>
  <c r="V715" i="4"/>
  <c r="U716" i="4"/>
  <c r="T717" i="4"/>
  <c r="S718" i="4"/>
  <c r="R719" i="4"/>
  <c r="Q719" i="4"/>
  <c r="AV719" i="4"/>
  <c r="AW719" i="4"/>
  <c r="AX719" i="4"/>
  <c r="P720" i="4"/>
  <c r="Z712" i="4"/>
  <c r="Y713" i="4"/>
  <c r="X714" i="4"/>
  <c r="W715" i="4"/>
  <c r="V716" i="4"/>
  <c r="U717" i="4"/>
  <c r="T718" i="4"/>
  <c r="S719" i="4"/>
  <c r="R720" i="4"/>
  <c r="Q720" i="4"/>
  <c r="AV720" i="4"/>
  <c r="AW720" i="4"/>
  <c r="AX720" i="4"/>
  <c r="P721" i="4"/>
  <c r="Z713" i="4"/>
  <c r="Y714" i="4"/>
  <c r="X715" i="4"/>
  <c r="W716" i="4"/>
  <c r="V717" i="4"/>
  <c r="U718" i="4"/>
  <c r="T719" i="4"/>
  <c r="S720" i="4"/>
  <c r="R721" i="4"/>
  <c r="Q721" i="4"/>
  <c r="AV721" i="4"/>
  <c r="AW721" i="4"/>
  <c r="AX721" i="4"/>
  <c r="P722" i="4"/>
  <c r="Z714" i="4"/>
  <c r="Y715" i="4"/>
  <c r="X716" i="4"/>
  <c r="W717" i="4"/>
  <c r="V718" i="4"/>
  <c r="U719" i="4"/>
  <c r="T720" i="4"/>
  <c r="S721" i="4"/>
  <c r="R722" i="4"/>
  <c r="Q722" i="4"/>
  <c r="AV722" i="4"/>
  <c r="AW722" i="4"/>
  <c r="AX722" i="4"/>
  <c r="P723" i="4"/>
  <c r="Z715" i="4"/>
  <c r="Y716" i="4"/>
  <c r="X717" i="4"/>
  <c r="W718" i="4"/>
  <c r="V719" i="4"/>
  <c r="U720" i="4"/>
  <c r="T721" i="4"/>
  <c r="S722" i="4"/>
  <c r="R723" i="4"/>
  <c r="Q723" i="4"/>
  <c r="AV723" i="4"/>
  <c r="AW723" i="4"/>
  <c r="AX723" i="4"/>
  <c r="P724" i="4"/>
  <c r="Z716" i="4"/>
  <c r="Y717" i="4"/>
  <c r="X718" i="4"/>
  <c r="W719" i="4"/>
  <c r="V720" i="4"/>
  <c r="U721" i="4"/>
  <c r="T722" i="4"/>
  <c r="S723" i="4"/>
  <c r="R724" i="4"/>
  <c r="Q724" i="4"/>
  <c r="AV724" i="4"/>
  <c r="AW724" i="4"/>
  <c r="AX724" i="4"/>
  <c r="P725" i="4"/>
  <c r="Z717" i="4"/>
  <c r="Y718" i="4"/>
  <c r="X719" i="4"/>
  <c r="W720" i="4"/>
  <c r="V721" i="4"/>
  <c r="U722" i="4"/>
  <c r="T723" i="4"/>
  <c r="S724" i="4"/>
  <c r="R725" i="4"/>
  <c r="Q725" i="4"/>
  <c r="AV725" i="4"/>
  <c r="AW725" i="4"/>
  <c r="AX725" i="4"/>
  <c r="P726" i="4"/>
  <c r="Z718" i="4"/>
  <c r="Y719" i="4"/>
  <c r="X720" i="4"/>
  <c r="W721" i="4"/>
  <c r="V722" i="4"/>
  <c r="U723" i="4"/>
  <c r="T724" i="4"/>
  <c r="S725" i="4"/>
  <c r="R726" i="4"/>
  <c r="Q726" i="4"/>
  <c r="AV726" i="4"/>
  <c r="AW726" i="4"/>
  <c r="AX726" i="4"/>
  <c r="P727" i="4"/>
  <c r="Z719" i="4"/>
  <c r="Y720" i="4"/>
  <c r="X721" i="4"/>
  <c r="W722" i="4"/>
  <c r="V723" i="4"/>
  <c r="U724" i="4"/>
  <c r="T725" i="4"/>
  <c r="S726" i="4"/>
  <c r="R727" i="4"/>
  <c r="Q727" i="4"/>
  <c r="AV727" i="4"/>
  <c r="AW727" i="4"/>
  <c r="AX727" i="4"/>
  <c r="P728" i="4"/>
  <c r="Z720" i="4"/>
  <c r="Y721" i="4"/>
  <c r="X722" i="4"/>
  <c r="W723" i="4"/>
  <c r="V724" i="4"/>
  <c r="U725" i="4"/>
  <c r="T726" i="4"/>
  <c r="S727" i="4"/>
  <c r="R728" i="4"/>
  <c r="Q728" i="4"/>
  <c r="AV728" i="4"/>
  <c r="AW728" i="4"/>
  <c r="AX728" i="4"/>
  <c r="P729" i="4"/>
  <c r="Z721" i="4"/>
  <c r="Y722" i="4"/>
  <c r="X723" i="4"/>
  <c r="W724" i="4"/>
  <c r="V725" i="4"/>
  <c r="U726" i="4"/>
  <c r="T727" i="4"/>
  <c r="S728" i="4"/>
  <c r="R729" i="4"/>
  <c r="Q729" i="4"/>
  <c r="AV729" i="4"/>
  <c r="AW729" i="4"/>
  <c r="AX729" i="4"/>
  <c r="P730" i="4"/>
  <c r="Z722" i="4"/>
  <c r="Y723" i="4"/>
  <c r="X724" i="4"/>
  <c r="W725" i="4"/>
  <c r="V726" i="4"/>
  <c r="U727" i="4"/>
  <c r="T728" i="4"/>
  <c r="S729" i="4"/>
  <c r="R730" i="4"/>
  <c r="Q730" i="4"/>
  <c r="AV730" i="4"/>
  <c r="AW730" i="4"/>
  <c r="AX730" i="4"/>
  <c r="P731" i="4"/>
  <c r="Z723" i="4"/>
  <c r="Y724" i="4"/>
  <c r="X725" i="4"/>
  <c r="W726" i="4"/>
  <c r="V727" i="4"/>
  <c r="U728" i="4"/>
  <c r="T729" i="4"/>
  <c r="S730" i="4"/>
  <c r="R731" i="4"/>
  <c r="Q731" i="4"/>
  <c r="AV731" i="4"/>
  <c r="AW731" i="4"/>
  <c r="AX731" i="4"/>
  <c r="P732" i="4"/>
  <c r="Z724" i="4"/>
  <c r="Y725" i="4"/>
  <c r="X726" i="4"/>
  <c r="W727" i="4"/>
  <c r="V728" i="4"/>
  <c r="U729" i="4"/>
  <c r="T730" i="4"/>
  <c r="S731" i="4"/>
  <c r="R732" i="4"/>
  <c r="Q732" i="4"/>
  <c r="AV732" i="4"/>
  <c r="AW732" i="4"/>
  <c r="AX732" i="4"/>
  <c r="P733" i="4"/>
  <c r="Z725" i="4"/>
  <c r="Y726" i="4"/>
  <c r="X727" i="4"/>
  <c r="W728" i="4"/>
  <c r="V729" i="4"/>
  <c r="U730" i="4"/>
  <c r="T731" i="4"/>
  <c r="S732" i="4"/>
  <c r="R733" i="4"/>
  <c r="Q733" i="4"/>
  <c r="AV733" i="4"/>
  <c r="AW733" i="4"/>
  <c r="AX733" i="4"/>
  <c r="P734" i="4"/>
  <c r="Z726" i="4"/>
  <c r="Y727" i="4"/>
  <c r="X728" i="4"/>
  <c r="W729" i="4"/>
  <c r="V730" i="4"/>
  <c r="U731" i="4"/>
  <c r="T732" i="4"/>
  <c r="S733" i="4"/>
  <c r="R734" i="4"/>
  <c r="Q734" i="4"/>
  <c r="AV734" i="4"/>
  <c r="AW734" i="4"/>
  <c r="AX734" i="4"/>
  <c r="P735" i="4"/>
  <c r="Z727" i="4"/>
  <c r="Y728" i="4"/>
  <c r="X729" i="4"/>
  <c r="W730" i="4"/>
  <c r="V731" i="4"/>
  <c r="U732" i="4"/>
  <c r="T733" i="4"/>
  <c r="S734" i="4"/>
  <c r="R735" i="4"/>
  <c r="Q735" i="4"/>
  <c r="AV735" i="4"/>
  <c r="AW735" i="4"/>
  <c r="AX735" i="4"/>
  <c r="P736" i="4"/>
  <c r="Z728" i="4"/>
  <c r="Y729" i="4"/>
  <c r="X730" i="4"/>
  <c r="W731" i="4"/>
  <c r="V732" i="4"/>
  <c r="U733" i="4"/>
  <c r="T734" i="4"/>
  <c r="S735" i="4"/>
  <c r="R736" i="4"/>
  <c r="Q736" i="4"/>
  <c r="AV736" i="4"/>
  <c r="AW736" i="4"/>
  <c r="AX736" i="4"/>
  <c r="P737" i="4"/>
  <c r="Z729" i="4"/>
  <c r="Y730" i="4"/>
  <c r="X731" i="4"/>
  <c r="W732" i="4"/>
  <c r="V733" i="4"/>
  <c r="U734" i="4"/>
  <c r="T735" i="4"/>
  <c r="S736" i="4"/>
  <c r="R737" i="4"/>
  <c r="Q737" i="4"/>
  <c r="AV737" i="4"/>
  <c r="AW737" i="4"/>
  <c r="AX737" i="4"/>
  <c r="P738" i="4"/>
  <c r="Z730" i="4"/>
  <c r="Y731" i="4"/>
  <c r="X732" i="4"/>
  <c r="W733" i="4"/>
  <c r="V734" i="4"/>
  <c r="U735" i="4"/>
  <c r="T736" i="4"/>
  <c r="S737" i="4"/>
  <c r="R738" i="4"/>
  <c r="Q738" i="4"/>
  <c r="AV738" i="4"/>
  <c r="AW738" i="4"/>
  <c r="AX738" i="4"/>
  <c r="P739" i="4"/>
  <c r="Z731" i="4"/>
  <c r="Y732" i="4"/>
  <c r="X733" i="4"/>
  <c r="W734" i="4"/>
  <c r="V735" i="4"/>
  <c r="U736" i="4"/>
  <c r="T737" i="4"/>
  <c r="S738" i="4"/>
  <c r="R739" i="4"/>
  <c r="Q739" i="4"/>
  <c r="AV739" i="4"/>
  <c r="AW739" i="4"/>
  <c r="AX739" i="4"/>
  <c r="P740" i="4"/>
  <c r="Z732" i="4"/>
  <c r="Y733" i="4"/>
  <c r="X734" i="4"/>
  <c r="W735" i="4"/>
  <c r="V736" i="4"/>
  <c r="U737" i="4"/>
  <c r="T738" i="4"/>
  <c r="S739" i="4"/>
  <c r="R740" i="4"/>
  <c r="Q740" i="4"/>
  <c r="AV740" i="4"/>
  <c r="AW740" i="4"/>
  <c r="AX740" i="4"/>
  <c r="P741" i="4"/>
  <c r="Z733" i="4"/>
  <c r="Y734" i="4"/>
  <c r="X735" i="4"/>
  <c r="W736" i="4"/>
  <c r="V737" i="4"/>
  <c r="U738" i="4"/>
  <c r="T739" i="4"/>
  <c r="S740" i="4"/>
  <c r="R741" i="4"/>
  <c r="Q741" i="4"/>
  <c r="AV741" i="4"/>
  <c r="AW741" i="4"/>
  <c r="AX741" i="4"/>
  <c r="P742" i="4"/>
  <c r="Z734" i="4"/>
  <c r="Y735" i="4"/>
  <c r="X736" i="4"/>
  <c r="W737" i="4"/>
  <c r="V738" i="4"/>
  <c r="U739" i="4"/>
  <c r="T740" i="4"/>
  <c r="S741" i="4"/>
  <c r="R742" i="4"/>
  <c r="Q742" i="4"/>
  <c r="AV742" i="4"/>
  <c r="AW742" i="4"/>
  <c r="AX742" i="4"/>
  <c r="P743" i="4"/>
  <c r="Z735" i="4"/>
  <c r="Y736" i="4"/>
  <c r="X737" i="4"/>
  <c r="W738" i="4"/>
  <c r="V739" i="4"/>
  <c r="U740" i="4"/>
  <c r="T741" i="4"/>
  <c r="S742" i="4"/>
  <c r="R743" i="4"/>
  <c r="Q743" i="4"/>
  <c r="AV743" i="4"/>
  <c r="AW743" i="4"/>
  <c r="AX743" i="4"/>
  <c r="P744" i="4"/>
  <c r="Z736" i="4"/>
  <c r="Y737" i="4"/>
  <c r="X738" i="4"/>
  <c r="W739" i="4"/>
  <c r="V740" i="4"/>
  <c r="U741" i="4"/>
  <c r="T742" i="4"/>
  <c r="S743" i="4"/>
  <c r="R744" i="4"/>
  <c r="Q744" i="4"/>
  <c r="AV744" i="4"/>
  <c r="AW744" i="4"/>
  <c r="AX744" i="4"/>
  <c r="P745" i="4"/>
  <c r="Z737" i="4"/>
  <c r="Y738" i="4"/>
  <c r="X739" i="4"/>
  <c r="W740" i="4"/>
  <c r="V741" i="4"/>
  <c r="U742" i="4"/>
  <c r="T743" i="4"/>
  <c r="S744" i="4"/>
  <c r="R745" i="4"/>
  <c r="Q745" i="4"/>
  <c r="AV745" i="4"/>
  <c r="AW745" i="4"/>
  <c r="AX745" i="4"/>
  <c r="P746" i="4"/>
  <c r="Z738" i="4"/>
  <c r="Y739" i="4"/>
  <c r="X740" i="4"/>
  <c r="W741" i="4"/>
  <c r="V742" i="4"/>
  <c r="U743" i="4"/>
  <c r="T744" i="4"/>
  <c r="S745" i="4"/>
  <c r="R746" i="4"/>
  <c r="Q746" i="4"/>
  <c r="AV746" i="4"/>
  <c r="AW746" i="4"/>
  <c r="AX746" i="4"/>
  <c r="P747" i="4"/>
  <c r="Z739" i="4"/>
  <c r="Y740" i="4"/>
  <c r="X741" i="4"/>
  <c r="W742" i="4"/>
  <c r="V743" i="4"/>
  <c r="U744" i="4"/>
  <c r="T745" i="4"/>
  <c r="S746" i="4"/>
  <c r="R747" i="4"/>
  <c r="Q747" i="4"/>
  <c r="AV747" i="4"/>
  <c r="AW747" i="4"/>
  <c r="AX747" i="4"/>
  <c r="P748" i="4"/>
  <c r="Z740" i="4"/>
  <c r="Y741" i="4"/>
  <c r="X742" i="4"/>
  <c r="W743" i="4"/>
  <c r="V744" i="4"/>
  <c r="U745" i="4"/>
  <c r="T746" i="4"/>
  <c r="S747" i="4"/>
  <c r="R748" i="4"/>
  <c r="Q748" i="4"/>
  <c r="AV748" i="4"/>
  <c r="AW748" i="4"/>
  <c r="AX748" i="4"/>
  <c r="P749" i="4"/>
  <c r="Z741" i="4"/>
  <c r="Y742" i="4"/>
  <c r="X743" i="4"/>
  <c r="W744" i="4"/>
  <c r="V745" i="4"/>
  <c r="U746" i="4"/>
  <c r="T747" i="4"/>
  <c r="S748" i="4"/>
  <c r="R749" i="4"/>
  <c r="Q749" i="4"/>
  <c r="AV749" i="4"/>
  <c r="AW749" i="4"/>
  <c r="AX749" i="4"/>
  <c r="P750" i="4"/>
  <c r="Z742" i="4"/>
  <c r="Y743" i="4"/>
  <c r="X744" i="4"/>
  <c r="W745" i="4"/>
  <c r="V746" i="4"/>
  <c r="U747" i="4"/>
  <c r="T748" i="4"/>
  <c r="S749" i="4"/>
  <c r="R750" i="4"/>
  <c r="Q750" i="4"/>
  <c r="AV750" i="4"/>
  <c r="AW750" i="4"/>
  <c r="AX750" i="4"/>
  <c r="P751" i="4"/>
  <c r="Z743" i="4"/>
  <c r="Y744" i="4"/>
  <c r="X745" i="4"/>
  <c r="W746" i="4"/>
  <c r="V747" i="4"/>
  <c r="U748" i="4"/>
  <c r="T749" i="4"/>
  <c r="S750" i="4"/>
  <c r="R751" i="4"/>
  <c r="Q751" i="4"/>
  <c r="AV751" i="4"/>
  <c r="AW751" i="4"/>
  <c r="AX751" i="4"/>
  <c r="P752" i="4"/>
  <c r="Z744" i="4"/>
  <c r="Y745" i="4"/>
  <c r="X746" i="4"/>
  <c r="W747" i="4"/>
  <c r="V748" i="4"/>
  <c r="U749" i="4"/>
  <c r="T750" i="4"/>
  <c r="S751" i="4"/>
  <c r="R752" i="4"/>
  <c r="Q752" i="4"/>
  <c r="AV752" i="4"/>
  <c r="AW752" i="4"/>
  <c r="AX752" i="4"/>
  <c r="P753" i="4"/>
  <c r="Z745" i="4"/>
  <c r="Y746" i="4"/>
  <c r="X747" i="4"/>
  <c r="W748" i="4"/>
  <c r="V749" i="4"/>
  <c r="U750" i="4"/>
  <c r="T751" i="4"/>
  <c r="S752" i="4"/>
  <c r="R753" i="4"/>
  <c r="Q753" i="4"/>
  <c r="AV753" i="4"/>
  <c r="AW753" i="4"/>
  <c r="AX753" i="4"/>
  <c r="P754" i="4"/>
  <c r="Z746" i="4"/>
  <c r="Y747" i="4"/>
  <c r="X748" i="4"/>
  <c r="W749" i="4"/>
  <c r="V750" i="4"/>
  <c r="U751" i="4"/>
  <c r="T752" i="4"/>
  <c r="S753" i="4"/>
  <c r="R754" i="4"/>
  <c r="Q754" i="4"/>
  <c r="AV754" i="4"/>
  <c r="AW754" i="4"/>
  <c r="AX754" i="4"/>
  <c r="P755" i="4"/>
  <c r="Z747" i="4"/>
  <c r="Y748" i="4"/>
  <c r="X749" i="4"/>
  <c r="W750" i="4"/>
  <c r="V751" i="4"/>
  <c r="U752" i="4"/>
  <c r="T753" i="4"/>
  <c r="S754" i="4"/>
  <c r="R755" i="4"/>
  <c r="Q755" i="4"/>
  <c r="AV755" i="4"/>
  <c r="AW755" i="4"/>
  <c r="AX755" i="4"/>
  <c r="P756" i="4"/>
  <c r="Z748" i="4"/>
  <c r="Y749" i="4"/>
  <c r="X750" i="4"/>
  <c r="W751" i="4"/>
  <c r="V752" i="4"/>
  <c r="U753" i="4"/>
  <c r="T754" i="4"/>
  <c r="S755" i="4"/>
  <c r="R756" i="4"/>
  <c r="Q756" i="4"/>
  <c r="AV756" i="4"/>
  <c r="AW756" i="4"/>
  <c r="AX756" i="4"/>
  <c r="P757" i="4"/>
  <c r="Z749" i="4"/>
  <c r="Y750" i="4"/>
  <c r="X751" i="4"/>
  <c r="W752" i="4"/>
  <c r="V753" i="4"/>
  <c r="U754" i="4"/>
  <c r="T755" i="4"/>
  <c r="S756" i="4"/>
  <c r="R757" i="4"/>
  <c r="Q757" i="4"/>
  <c r="AV757" i="4"/>
  <c r="AW757" i="4"/>
  <c r="AX757" i="4"/>
  <c r="P758" i="4"/>
  <c r="Z750" i="4"/>
  <c r="Y751" i="4"/>
  <c r="X752" i="4"/>
  <c r="W753" i="4"/>
  <c r="V754" i="4"/>
  <c r="U755" i="4"/>
  <c r="T756" i="4"/>
  <c r="S757" i="4"/>
  <c r="R758" i="4"/>
  <c r="Q758" i="4"/>
  <c r="AV758" i="4"/>
  <c r="AW758" i="4"/>
  <c r="AX758" i="4"/>
  <c r="P759" i="4"/>
  <c r="Z751" i="4"/>
  <c r="Y752" i="4"/>
  <c r="X753" i="4"/>
  <c r="W754" i="4"/>
  <c r="V755" i="4"/>
  <c r="U756" i="4"/>
  <c r="T757" i="4"/>
  <c r="S758" i="4"/>
  <c r="R759" i="4"/>
  <c r="Q759" i="4"/>
  <c r="AV759" i="4"/>
  <c r="AW759" i="4"/>
  <c r="AX759" i="4"/>
  <c r="P760" i="4"/>
  <c r="Z752" i="4"/>
  <c r="Y753" i="4"/>
  <c r="X754" i="4"/>
  <c r="W755" i="4"/>
  <c r="V756" i="4"/>
  <c r="U757" i="4"/>
  <c r="T758" i="4"/>
  <c r="S759" i="4"/>
  <c r="R760" i="4"/>
  <c r="Q760" i="4"/>
  <c r="AV760" i="4"/>
  <c r="AW760" i="4"/>
  <c r="AX760" i="4"/>
  <c r="P761" i="4"/>
  <c r="Z753" i="4"/>
  <c r="Y754" i="4"/>
  <c r="X755" i="4"/>
  <c r="W756" i="4"/>
  <c r="V757" i="4"/>
  <c r="U758" i="4"/>
  <c r="T759" i="4"/>
  <c r="S760" i="4"/>
  <c r="R761" i="4"/>
  <c r="Q761" i="4"/>
  <c r="AV761" i="4"/>
  <c r="AW761" i="4"/>
  <c r="AX761" i="4"/>
  <c r="P762" i="4"/>
  <c r="Z754" i="4"/>
  <c r="Y755" i="4"/>
  <c r="X756" i="4"/>
  <c r="W757" i="4"/>
  <c r="V758" i="4"/>
  <c r="U759" i="4"/>
  <c r="T760" i="4"/>
  <c r="S761" i="4"/>
  <c r="R762" i="4"/>
  <c r="Q762" i="4"/>
  <c r="AV762" i="4"/>
  <c r="AW762" i="4"/>
  <c r="AX762" i="4"/>
  <c r="P763" i="4"/>
  <c r="Z755" i="4"/>
  <c r="Y756" i="4"/>
  <c r="X757" i="4"/>
  <c r="W758" i="4"/>
  <c r="V759" i="4"/>
  <c r="U760" i="4"/>
  <c r="T761" i="4"/>
  <c r="S762" i="4"/>
  <c r="R763" i="4"/>
  <c r="Q763" i="4"/>
  <c r="AV763" i="4"/>
  <c r="AW763" i="4"/>
  <c r="AX763" i="4"/>
  <c r="P764" i="4"/>
  <c r="Z756" i="4"/>
  <c r="Y757" i="4"/>
  <c r="X758" i="4"/>
  <c r="W759" i="4"/>
  <c r="V760" i="4"/>
  <c r="U761" i="4"/>
  <c r="T762" i="4"/>
  <c r="S763" i="4"/>
  <c r="R764" i="4"/>
  <c r="Q764" i="4"/>
  <c r="AV764" i="4"/>
  <c r="AW764" i="4"/>
  <c r="AX764" i="4"/>
  <c r="P765" i="4"/>
  <c r="Z757" i="4"/>
  <c r="Y758" i="4"/>
  <c r="X759" i="4"/>
  <c r="W760" i="4"/>
  <c r="V761" i="4"/>
  <c r="U762" i="4"/>
  <c r="T763" i="4"/>
  <c r="S764" i="4"/>
  <c r="R765" i="4"/>
  <c r="Q765" i="4"/>
  <c r="AV765" i="4"/>
  <c r="AW765" i="4"/>
  <c r="AX765" i="4"/>
  <c r="P766" i="4"/>
  <c r="Z758" i="4"/>
  <c r="Y759" i="4"/>
  <c r="X760" i="4"/>
  <c r="W761" i="4"/>
  <c r="V762" i="4"/>
  <c r="U763" i="4"/>
  <c r="T764" i="4"/>
  <c r="S765" i="4"/>
  <c r="R766" i="4"/>
  <c r="Q766" i="4"/>
  <c r="AV766" i="4"/>
  <c r="AW766" i="4"/>
  <c r="AX766" i="4"/>
  <c r="P767" i="4"/>
  <c r="Z759" i="4"/>
  <c r="Y760" i="4"/>
  <c r="X761" i="4"/>
  <c r="W762" i="4"/>
  <c r="V763" i="4"/>
  <c r="U764" i="4"/>
  <c r="T765" i="4"/>
  <c r="S766" i="4"/>
  <c r="R767" i="4"/>
  <c r="Q767" i="4"/>
  <c r="AV767" i="4"/>
  <c r="AW767" i="4"/>
  <c r="AX767" i="4"/>
  <c r="P768" i="4"/>
  <c r="Z760" i="4"/>
  <c r="Y761" i="4"/>
  <c r="X762" i="4"/>
  <c r="W763" i="4"/>
  <c r="V764" i="4"/>
  <c r="U765" i="4"/>
  <c r="T766" i="4"/>
  <c r="S767" i="4"/>
  <c r="R768" i="4"/>
  <c r="Q768" i="4"/>
  <c r="AV768" i="4"/>
  <c r="AW768" i="4"/>
  <c r="AX768" i="4"/>
  <c r="P769" i="4"/>
  <c r="Z761" i="4"/>
  <c r="Y762" i="4"/>
  <c r="X763" i="4"/>
  <c r="W764" i="4"/>
  <c r="V765" i="4"/>
  <c r="U766" i="4"/>
  <c r="T767" i="4"/>
  <c r="S768" i="4"/>
  <c r="R769" i="4"/>
  <c r="Q769" i="4"/>
  <c r="AV769" i="4"/>
  <c r="AW769" i="4"/>
  <c r="E10" i="4"/>
  <c r="H40" i="4"/>
  <c r="G40" i="4"/>
  <c r="J40" i="4"/>
  <c r="I40" i="4"/>
  <c r="K40" i="4"/>
  <c r="L40" i="4"/>
  <c r="M40" i="4"/>
  <c r="O40" i="4"/>
  <c r="E13" i="4"/>
  <c r="AF12" i="4"/>
  <c r="AE12" i="4"/>
  <c r="AF14" i="4"/>
  <c r="AP40" i="4"/>
  <c r="N40" i="4"/>
  <c r="G41" i="4"/>
  <c r="H41" i="4"/>
  <c r="J41" i="4"/>
  <c r="I41" i="4"/>
  <c r="K41" i="4"/>
  <c r="L41" i="4"/>
  <c r="M41" i="4"/>
  <c r="O41" i="4"/>
  <c r="AD12" i="4"/>
  <c r="AE14" i="4"/>
  <c r="AO41" i="4"/>
  <c r="AG12" i="4"/>
  <c r="AG14" i="4"/>
  <c r="AQ40" i="4"/>
  <c r="AP41" i="4"/>
  <c r="AH12" i="4"/>
  <c r="AH14" i="4"/>
  <c r="AR40" i="4"/>
  <c r="AQ41" i="4"/>
  <c r="AI12" i="4"/>
  <c r="AI14" i="4"/>
  <c r="AS40" i="4"/>
  <c r="AR41" i="4"/>
  <c r="AJ12" i="4"/>
  <c r="AJ14" i="4"/>
  <c r="AT40" i="4"/>
  <c r="AS41" i="4"/>
  <c r="AK12" i="4"/>
  <c r="AK14" i="4"/>
  <c r="AU40" i="4"/>
  <c r="AT41" i="4"/>
  <c r="AA11" i="4"/>
  <c r="Z11" i="4"/>
  <c r="AA13" i="4"/>
  <c r="AA40" i="4"/>
  <c r="Y11" i="4"/>
  <c r="Z13" i="4"/>
  <c r="N41" i="4"/>
  <c r="G42" i="4"/>
  <c r="H42" i="4"/>
  <c r="J42" i="4"/>
  <c r="I42" i="4"/>
  <c r="K42" i="4"/>
  <c r="L42" i="4"/>
  <c r="M42" i="4"/>
  <c r="O42" i="4"/>
  <c r="X11" i="4"/>
  <c r="Y13" i="4"/>
  <c r="N42" i="4"/>
  <c r="G43" i="4"/>
  <c r="H43" i="4"/>
  <c r="J43" i="4"/>
  <c r="I43" i="4"/>
  <c r="K43" i="4"/>
  <c r="L43" i="4"/>
  <c r="M43" i="4"/>
  <c r="O43" i="4"/>
  <c r="W11" i="4"/>
  <c r="X13" i="4"/>
  <c r="AA41" i="4"/>
  <c r="AA42" i="4"/>
  <c r="AA43" i="4"/>
  <c r="N43" i="4"/>
  <c r="G44" i="4"/>
  <c r="H44" i="4"/>
  <c r="J44" i="4"/>
  <c r="I44" i="4"/>
  <c r="K44" i="4"/>
  <c r="L44" i="4"/>
  <c r="M44" i="4"/>
  <c r="O44" i="4"/>
  <c r="AA44" i="4"/>
  <c r="N44" i="4"/>
  <c r="G45" i="4"/>
  <c r="H45" i="4"/>
  <c r="J45" i="4"/>
  <c r="I45" i="4"/>
  <c r="K45" i="4"/>
  <c r="L45" i="4"/>
  <c r="M45" i="4"/>
  <c r="O45" i="4"/>
  <c r="AA45" i="4"/>
  <c r="N45" i="4"/>
  <c r="G46" i="4"/>
  <c r="H46" i="4"/>
  <c r="J46" i="4"/>
  <c r="I46" i="4"/>
  <c r="K46" i="4"/>
  <c r="L46" i="4"/>
  <c r="M46" i="4"/>
  <c r="O46" i="4"/>
  <c r="AA46" i="4"/>
  <c r="N46" i="4"/>
  <c r="G47" i="4"/>
  <c r="H47" i="4"/>
  <c r="J47" i="4"/>
  <c r="I47" i="4"/>
  <c r="K47" i="4"/>
  <c r="L47" i="4"/>
  <c r="M47" i="4"/>
  <c r="O47" i="4"/>
  <c r="AA47" i="4"/>
  <c r="N47" i="4"/>
  <c r="G48" i="4"/>
  <c r="H48" i="4"/>
  <c r="J48" i="4"/>
  <c r="I48" i="4"/>
  <c r="K48" i="4"/>
  <c r="L48" i="4"/>
  <c r="M48" i="4"/>
  <c r="O48" i="4"/>
  <c r="AA48" i="4"/>
  <c r="N48" i="4"/>
  <c r="G49" i="4"/>
  <c r="H49" i="4"/>
  <c r="J49" i="4"/>
  <c r="I49" i="4"/>
  <c r="K49" i="4"/>
  <c r="L49" i="4"/>
  <c r="M49" i="4"/>
  <c r="O49" i="4"/>
  <c r="AA49" i="4"/>
  <c r="N49" i="4"/>
  <c r="G50" i="4"/>
  <c r="H50" i="4"/>
  <c r="J50" i="4"/>
  <c r="I50" i="4"/>
  <c r="K50" i="4"/>
  <c r="L50" i="4"/>
  <c r="M50" i="4"/>
  <c r="O50" i="4"/>
  <c r="AA50" i="4"/>
  <c r="N50" i="4"/>
  <c r="G51" i="4"/>
  <c r="H51" i="4"/>
  <c r="J51" i="4"/>
  <c r="I51" i="4"/>
  <c r="K51" i="4"/>
  <c r="L51" i="4"/>
  <c r="M51" i="4"/>
  <c r="O51" i="4"/>
  <c r="AA51" i="4"/>
  <c r="N51" i="4"/>
  <c r="G52" i="4"/>
  <c r="H52" i="4"/>
  <c r="J52" i="4"/>
  <c r="I52" i="4"/>
  <c r="K52" i="4"/>
  <c r="L52" i="4"/>
  <c r="M52" i="4"/>
  <c r="O52" i="4"/>
  <c r="AA52" i="4"/>
  <c r="N52" i="4"/>
  <c r="G53" i="4"/>
  <c r="H53" i="4"/>
  <c r="J53" i="4"/>
  <c r="I53" i="4"/>
  <c r="K53" i="4"/>
  <c r="L53" i="4"/>
  <c r="M53" i="4"/>
  <c r="O53" i="4"/>
  <c r="AA53" i="4"/>
  <c r="N53" i="4"/>
  <c r="G54" i="4"/>
  <c r="H54" i="4"/>
  <c r="J54" i="4"/>
  <c r="I54" i="4"/>
  <c r="K54" i="4"/>
  <c r="L54" i="4"/>
  <c r="M54" i="4"/>
  <c r="O54" i="4"/>
  <c r="AA54" i="4"/>
  <c r="N54" i="4"/>
  <c r="G55" i="4"/>
  <c r="H55" i="4"/>
  <c r="J55" i="4"/>
  <c r="I55" i="4"/>
  <c r="K55" i="4"/>
  <c r="L55" i="4"/>
  <c r="M55" i="4"/>
  <c r="O55" i="4"/>
  <c r="AA55" i="4"/>
  <c r="N55" i="4"/>
  <c r="G56" i="4"/>
  <c r="H56" i="4"/>
  <c r="J56" i="4"/>
  <c r="I56" i="4"/>
  <c r="K56" i="4"/>
  <c r="L56" i="4"/>
  <c r="M56" i="4"/>
  <c r="O56" i="4"/>
  <c r="AA56" i="4"/>
  <c r="N56" i="4"/>
  <c r="G57" i="4"/>
  <c r="H57" i="4"/>
  <c r="J57" i="4"/>
  <c r="I57" i="4"/>
  <c r="K57" i="4"/>
  <c r="L57" i="4"/>
  <c r="M57" i="4"/>
  <c r="O57" i="4"/>
  <c r="AA57" i="4"/>
  <c r="N57" i="4"/>
  <c r="G58" i="4"/>
  <c r="H58" i="4"/>
  <c r="J58" i="4"/>
  <c r="I58" i="4"/>
  <c r="K58" i="4"/>
  <c r="L58" i="4"/>
  <c r="M58" i="4"/>
  <c r="O58" i="4"/>
  <c r="AA58" i="4"/>
  <c r="N58" i="4"/>
  <c r="G59" i="4"/>
  <c r="H59" i="4"/>
  <c r="J59" i="4"/>
  <c r="I59" i="4"/>
  <c r="K59" i="4"/>
  <c r="L59" i="4"/>
  <c r="M59" i="4"/>
  <c r="O59" i="4"/>
  <c r="AA59" i="4"/>
  <c r="N59" i="4"/>
  <c r="G60" i="4"/>
  <c r="H60" i="4"/>
  <c r="J60" i="4"/>
  <c r="I60" i="4"/>
  <c r="K60" i="4"/>
  <c r="L60" i="4"/>
  <c r="M60" i="4"/>
  <c r="O60" i="4"/>
  <c r="AA60" i="4"/>
  <c r="N60" i="4"/>
  <c r="G61" i="4"/>
  <c r="H61" i="4"/>
  <c r="J61" i="4"/>
  <c r="I61" i="4"/>
  <c r="K61" i="4"/>
  <c r="L61" i="4"/>
  <c r="M61" i="4"/>
  <c r="O61" i="4"/>
  <c r="AA61" i="4"/>
  <c r="N61" i="4"/>
  <c r="G62" i="4"/>
  <c r="H62" i="4"/>
  <c r="J62" i="4"/>
  <c r="I62" i="4"/>
  <c r="K62" i="4"/>
  <c r="L62" i="4"/>
  <c r="M62" i="4"/>
  <c r="O62" i="4"/>
  <c r="AA62" i="4"/>
  <c r="N62" i="4"/>
  <c r="G63" i="4"/>
  <c r="H63" i="4"/>
  <c r="J63" i="4"/>
  <c r="I63" i="4"/>
  <c r="K63" i="4"/>
  <c r="L63" i="4"/>
  <c r="M63" i="4"/>
  <c r="O63" i="4"/>
  <c r="AA63" i="4"/>
  <c r="N63" i="4"/>
  <c r="G64" i="4"/>
  <c r="H64" i="4"/>
  <c r="J64" i="4"/>
  <c r="I64" i="4"/>
  <c r="K64" i="4"/>
  <c r="L64" i="4"/>
  <c r="M64" i="4"/>
  <c r="O64" i="4"/>
  <c r="AA64" i="4"/>
  <c r="N64" i="4"/>
  <c r="G65" i="4"/>
  <c r="H65" i="4"/>
  <c r="J65" i="4"/>
  <c r="I65" i="4"/>
  <c r="K65" i="4"/>
  <c r="L65" i="4"/>
  <c r="M65" i="4"/>
  <c r="O65" i="4"/>
  <c r="AA65" i="4"/>
  <c r="N65" i="4"/>
  <c r="G66" i="4"/>
  <c r="H66" i="4"/>
  <c r="J66" i="4"/>
  <c r="I66" i="4"/>
  <c r="K66" i="4"/>
  <c r="L66" i="4"/>
  <c r="M66" i="4"/>
  <c r="O66" i="4"/>
  <c r="AA66" i="4"/>
  <c r="N66" i="4"/>
  <c r="G67" i="4"/>
  <c r="H67" i="4"/>
  <c r="J67" i="4"/>
  <c r="I67" i="4"/>
  <c r="K67" i="4"/>
  <c r="L67" i="4"/>
  <c r="M67" i="4"/>
  <c r="O67" i="4"/>
  <c r="AA67" i="4"/>
  <c r="N67" i="4"/>
  <c r="G68" i="4"/>
  <c r="H68" i="4"/>
  <c r="J68" i="4"/>
  <c r="I68" i="4"/>
  <c r="K68" i="4"/>
  <c r="L68" i="4"/>
  <c r="M68" i="4"/>
  <c r="O68" i="4"/>
  <c r="AA68" i="4"/>
  <c r="N68" i="4"/>
  <c r="G69" i="4"/>
  <c r="H69" i="4"/>
  <c r="J69" i="4"/>
  <c r="I69" i="4"/>
  <c r="K69" i="4"/>
  <c r="L69" i="4"/>
  <c r="M69" i="4"/>
  <c r="O69" i="4"/>
  <c r="AA69" i="4"/>
  <c r="N69" i="4"/>
  <c r="G70" i="4"/>
  <c r="H70" i="4"/>
  <c r="J70" i="4"/>
  <c r="I70" i="4"/>
  <c r="K70" i="4"/>
  <c r="L70" i="4"/>
  <c r="M70" i="4"/>
  <c r="O70" i="4"/>
  <c r="AA70" i="4"/>
  <c r="N70" i="4"/>
  <c r="G71" i="4"/>
  <c r="H71" i="4"/>
  <c r="J71" i="4"/>
  <c r="I71" i="4"/>
  <c r="K71" i="4"/>
  <c r="L71" i="4"/>
  <c r="M71" i="4"/>
  <c r="O71" i="4"/>
  <c r="AA71" i="4"/>
  <c r="N71" i="4"/>
  <c r="G72" i="4"/>
  <c r="H72" i="4"/>
  <c r="J72" i="4"/>
  <c r="I72" i="4"/>
  <c r="K72" i="4"/>
  <c r="L72" i="4"/>
  <c r="M72" i="4"/>
  <c r="O72" i="4"/>
  <c r="AA72" i="4"/>
  <c r="N72" i="4"/>
  <c r="G73" i="4"/>
  <c r="H73" i="4"/>
  <c r="J73" i="4"/>
  <c r="I73" i="4"/>
  <c r="K73" i="4"/>
  <c r="L73" i="4"/>
  <c r="M73" i="4"/>
  <c r="O73" i="4"/>
  <c r="AA73" i="4"/>
  <c r="N73" i="4"/>
  <c r="G74" i="4"/>
  <c r="H74" i="4"/>
  <c r="J74" i="4"/>
  <c r="I74" i="4"/>
  <c r="K74" i="4"/>
  <c r="L74" i="4"/>
  <c r="M74" i="4"/>
  <c r="O74" i="4"/>
  <c r="AA74" i="4"/>
  <c r="N74" i="4"/>
  <c r="G75" i="4"/>
  <c r="H75" i="4"/>
  <c r="J75" i="4"/>
  <c r="I75" i="4"/>
  <c r="K75" i="4"/>
  <c r="L75" i="4"/>
  <c r="M75" i="4"/>
  <c r="O75" i="4"/>
  <c r="AA75" i="4"/>
  <c r="N75" i="4"/>
  <c r="G76" i="4"/>
  <c r="H76" i="4"/>
  <c r="J76" i="4"/>
  <c r="I76" i="4"/>
  <c r="K76" i="4"/>
  <c r="L76" i="4"/>
  <c r="M76" i="4"/>
  <c r="O76" i="4"/>
  <c r="AA76" i="4"/>
  <c r="N76" i="4"/>
  <c r="G77" i="4"/>
  <c r="H77" i="4"/>
  <c r="J77" i="4"/>
  <c r="I77" i="4"/>
  <c r="K77" i="4"/>
  <c r="L77" i="4"/>
  <c r="M77" i="4"/>
  <c r="O77" i="4"/>
  <c r="AA77" i="4"/>
  <c r="N77" i="4"/>
  <c r="G78" i="4"/>
  <c r="H78" i="4"/>
  <c r="J78" i="4"/>
  <c r="I78" i="4"/>
  <c r="K78" i="4"/>
  <c r="L78" i="4"/>
  <c r="M78" i="4"/>
  <c r="O78" i="4"/>
  <c r="AA78" i="4"/>
  <c r="N78" i="4"/>
  <c r="G79" i="4"/>
  <c r="H79" i="4"/>
  <c r="J79" i="4"/>
  <c r="I79" i="4"/>
  <c r="K79" i="4"/>
  <c r="L79" i="4"/>
  <c r="M79" i="4"/>
  <c r="O79" i="4"/>
  <c r="AA79" i="4"/>
  <c r="N79" i="4"/>
  <c r="G80" i="4"/>
  <c r="H80" i="4"/>
  <c r="J80" i="4"/>
  <c r="I80" i="4"/>
  <c r="K80" i="4"/>
  <c r="L80" i="4"/>
  <c r="M80" i="4"/>
  <c r="O80" i="4"/>
  <c r="AA80" i="4"/>
  <c r="N80" i="4"/>
  <c r="G81" i="4"/>
  <c r="H81" i="4"/>
  <c r="J81" i="4"/>
  <c r="I81" i="4"/>
  <c r="K81" i="4"/>
  <c r="L81" i="4"/>
  <c r="M81" i="4"/>
  <c r="O81" i="4"/>
  <c r="AA81" i="4"/>
  <c r="N81" i="4"/>
  <c r="G82" i="4"/>
  <c r="H82" i="4"/>
  <c r="J82" i="4"/>
  <c r="I82" i="4"/>
  <c r="K82" i="4"/>
  <c r="L82" i="4"/>
  <c r="M82" i="4"/>
  <c r="O82" i="4"/>
  <c r="AA82" i="4"/>
  <c r="N82" i="4"/>
  <c r="G83" i="4"/>
  <c r="H83" i="4"/>
  <c r="J83" i="4"/>
  <c r="I83" i="4"/>
  <c r="K83" i="4"/>
  <c r="L83" i="4"/>
  <c r="M83" i="4"/>
  <c r="O83" i="4"/>
  <c r="AA83" i="4"/>
  <c r="N83" i="4"/>
  <c r="G84" i="4"/>
  <c r="H84" i="4"/>
  <c r="J84" i="4"/>
  <c r="I84" i="4"/>
  <c r="K84" i="4"/>
  <c r="L84" i="4"/>
  <c r="M84" i="4"/>
  <c r="O84" i="4"/>
  <c r="AA84" i="4"/>
  <c r="N84" i="4"/>
  <c r="G85" i="4"/>
  <c r="H85" i="4"/>
  <c r="J85" i="4"/>
  <c r="I85" i="4"/>
  <c r="K85" i="4"/>
  <c r="L85" i="4"/>
  <c r="M85" i="4"/>
  <c r="O85" i="4"/>
  <c r="AA85" i="4"/>
  <c r="N85" i="4"/>
  <c r="G86" i="4"/>
  <c r="H86" i="4"/>
  <c r="J86" i="4"/>
  <c r="I86" i="4"/>
  <c r="K86" i="4"/>
  <c r="L86" i="4"/>
  <c r="M86" i="4"/>
  <c r="O86" i="4"/>
  <c r="AA86" i="4"/>
  <c r="N86" i="4"/>
  <c r="G87" i="4"/>
  <c r="H87" i="4"/>
  <c r="J87" i="4"/>
  <c r="I87" i="4"/>
  <c r="K87" i="4"/>
  <c r="L87" i="4"/>
  <c r="M87" i="4"/>
  <c r="O87" i="4"/>
  <c r="AA87" i="4"/>
  <c r="N87" i="4"/>
  <c r="G88" i="4"/>
  <c r="H88" i="4"/>
  <c r="J88" i="4"/>
  <c r="I88" i="4"/>
  <c r="K88" i="4"/>
  <c r="L88" i="4"/>
  <c r="M88" i="4"/>
  <c r="O88" i="4"/>
  <c r="AA88" i="4"/>
  <c r="N88" i="4"/>
  <c r="G89" i="4"/>
  <c r="H89" i="4"/>
  <c r="J89" i="4"/>
  <c r="I89" i="4"/>
  <c r="K89" i="4"/>
  <c r="L89" i="4"/>
  <c r="M89" i="4"/>
  <c r="O89" i="4"/>
  <c r="AA89" i="4"/>
  <c r="N89" i="4"/>
  <c r="G90" i="4"/>
  <c r="H90" i="4"/>
  <c r="J90" i="4"/>
  <c r="I90" i="4"/>
  <c r="K90" i="4"/>
  <c r="L90" i="4"/>
  <c r="M90" i="4"/>
  <c r="O90" i="4"/>
  <c r="AA90" i="4"/>
  <c r="N90" i="4"/>
  <c r="G91" i="4"/>
  <c r="H91" i="4"/>
  <c r="J91" i="4"/>
  <c r="I91" i="4"/>
  <c r="K91" i="4"/>
  <c r="L91" i="4"/>
  <c r="M91" i="4"/>
  <c r="O91" i="4"/>
  <c r="AA91" i="4"/>
  <c r="N91" i="4"/>
  <c r="G92" i="4"/>
  <c r="H92" i="4"/>
  <c r="J92" i="4"/>
  <c r="I92" i="4"/>
  <c r="K92" i="4"/>
  <c r="L92" i="4"/>
  <c r="M92" i="4"/>
  <c r="O92" i="4"/>
  <c r="AA92" i="4"/>
  <c r="N92" i="4"/>
  <c r="G93" i="4"/>
  <c r="H93" i="4"/>
  <c r="J93" i="4"/>
  <c r="I93" i="4"/>
  <c r="K93" i="4"/>
  <c r="L93" i="4"/>
  <c r="M93" i="4"/>
  <c r="O93" i="4"/>
  <c r="AA93" i="4"/>
  <c r="N93" i="4"/>
  <c r="G94" i="4"/>
  <c r="H94" i="4"/>
  <c r="J94" i="4"/>
  <c r="I94" i="4"/>
  <c r="K94" i="4"/>
  <c r="L94" i="4"/>
  <c r="M94" i="4"/>
  <c r="O94" i="4"/>
  <c r="AA94" i="4"/>
  <c r="N94" i="4"/>
  <c r="G95" i="4"/>
  <c r="H95" i="4"/>
  <c r="J95" i="4"/>
  <c r="I95" i="4"/>
  <c r="K95" i="4"/>
  <c r="L95" i="4"/>
  <c r="M95" i="4"/>
  <c r="O95" i="4"/>
  <c r="AA95" i="4"/>
  <c r="N95" i="4"/>
  <c r="G96" i="4"/>
  <c r="H96" i="4"/>
  <c r="J96" i="4"/>
  <c r="I96" i="4"/>
  <c r="K96" i="4"/>
  <c r="L96" i="4"/>
  <c r="M96" i="4"/>
  <c r="O96" i="4"/>
  <c r="AA96" i="4"/>
  <c r="N96" i="4"/>
  <c r="G97" i="4"/>
  <c r="H97" i="4"/>
  <c r="J97" i="4"/>
  <c r="I97" i="4"/>
  <c r="K97" i="4"/>
  <c r="L97" i="4"/>
  <c r="M97" i="4"/>
  <c r="O97" i="4"/>
  <c r="AA97" i="4"/>
  <c r="N97" i="4"/>
  <c r="G98" i="4"/>
  <c r="H98" i="4"/>
  <c r="J98" i="4"/>
  <c r="I98" i="4"/>
  <c r="K98" i="4"/>
  <c r="L98" i="4"/>
  <c r="M98" i="4"/>
  <c r="O98" i="4"/>
  <c r="AA98" i="4"/>
  <c r="N98" i="4"/>
  <c r="G99" i="4"/>
  <c r="H99" i="4"/>
  <c r="J99" i="4"/>
  <c r="I99" i="4"/>
  <c r="K99" i="4"/>
  <c r="L99" i="4"/>
  <c r="M99" i="4"/>
  <c r="O99" i="4"/>
  <c r="AA99" i="4"/>
  <c r="N99" i="4"/>
  <c r="G100" i="4"/>
  <c r="H100" i="4"/>
  <c r="J100" i="4"/>
  <c r="I100" i="4"/>
  <c r="K100" i="4"/>
  <c r="L100" i="4"/>
  <c r="M100" i="4"/>
  <c r="O100" i="4"/>
  <c r="AA100" i="4"/>
  <c r="N100" i="4"/>
  <c r="G101" i="4"/>
  <c r="H101" i="4"/>
  <c r="J101" i="4"/>
  <c r="I101" i="4"/>
  <c r="K101" i="4"/>
  <c r="L101" i="4"/>
  <c r="M101" i="4"/>
  <c r="O101" i="4"/>
  <c r="AA101" i="4"/>
  <c r="N101" i="4"/>
  <c r="G102" i="4"/>
  <c r="H102" i="4"/>
  <c r="J102" i="4"/>
  <c r="I102" i="4"/>
  <c r="K102" i="4"/>
  <c r="L102" i="4"/>
  <c r="M102" i="4"/>
  <c r="O102" i="4"/>
  <c r="AA102" i="4"/>
  <c r="N102" i="4"/>
  <c r="G103" i="4"/>
  <c r="H103" i="4"/>
  <c r="J103" i="4"/>
  <c r="I103" i="4"/>
  <c r="K103" i="4"/>
  <c r="L103" i="4"/>
  <c r="M103" i="4"/>
  <c r="O103" i="4"/>
  <c r="AA103" i="4"/>
  <c r="N103" i="4"/>
  <c r="G104" i="4"/>
  <c r="H104" i="4"/>
  <c r="J104" i="4"/>
  <c r="I104" i="4"/>
  <c r="K104" i="4"/>
  <c r="L104" i="4"/>
  <c r="M104" i="4"/>
  <c r="O104" i="4"/>
  <c r="AA104" i="4"/>
  <c r="N104" i="4"/>
  <c r="G105" i="4"/>
  <c r="H105" i="4"/>
  <c r="J105" i="4"/>
  <c r="I105" i="4"/>
  <c r="K105" i="4"/>
  <c r="L105" i="4"/>
  <c r="M105" i="4"/>
  <c r="O105" i="4"/>
  <c r="AA105" i="4"/>
  <c r="N105" i="4"/>
  <c r="G106" i="4"/>
  <c r="H106" i="4"/>
  <c r="J106" i="4"/>
  <c r="I106" i="4"/>
  <c r="K106" i="4"/>
  <c r="L106" i="4"/>
  <c r="M106" i="4"/>
  <c r="O106" i="4"/>
  <c r="AA106" i="4"/>
  <c r="N106" i="4"/>
  <c r="G107" i="4"/>
  <c r="H107" i="4"/>
  <c r="J107" i="4"/>
  <c r="I107" i="4"/>
  <c r="K107" i="4"/>
  <c r="L107" i="4"/>
  <c r="M107" i="4"/>
  <c r="O107" i="4"/>
  <c r="AA107" i="4"/>
  <c r="N107" i="4"/>
  <c r="G108" i="4"/>
  <c r="H108" i="4"/>
  <c r="J108" i="4"/>
  <c r="I108" i="4"/>
  <c r="K108" i="4"/>
  <c r="L108" i="4"/>
  <c r="M108" i="4"/>
  <c r="O108" i="4"/>
  <c r="AA108" i="4"/>
  <c r="N108" i="4"/>
  <c r="G109" i="4"/>
  <c r="H109" i="4"/>
  <c r="J109" i="4"/>
  <c r="I109" i="4"/>
  <c r="K109" i="4"/>
  <c r="L109" i="4"/>
  <c r="M109" i="4"/>
  <c r="O109" i="4"/>
  <c r="AA109" i="4"/>
  <c r="N109" i="4"/>
  <c r="G110" i="4"/>
  <c r="H110" i="4"/>
  <c r="J110" i="4"/>
  <c r="I110" i="4"/>
  <c r="K110" i="4"/>
  <c r="L110" i="4"/>
  <c r="M110" i="4"/>
  <c r="O110" i="4"/>
  <c r="AA110" i="4"/>
  <c r="N110" i="4"/>
  <c r="G111" i="4"/>
  <c r="H111" i="4"/>
  <c r="J111" i="4"/>
  <c r="I111" i="4"/>
  <c r="K111" i="4"/>
  <c r="L111" i="4"/>
  <c r="M111" i="4"/>
  <c r="O111" i="4"/>
  <c r="AA111" i="4"/>
  <c r="N111" i="4"/>
  <c r="G112" i="4"/>
  <c r="H112" i="4"/>
  <c r="J112" i="4"/>
  <c r="I112" i="4"/>
  <c r="K112" i="4"/>
  <c r="L112" i="4"/>
  <c r="M112" i="4"/>
  <c r="O112" i="4"/>
  <c r="AA112" i="4"/>
  <c r="N112" i="4"/>
  <c r="G113" i="4"/>
  <c r="H113" i="4"/>
  <c r="J113" i="4"/>
  <c r="I113" i="4"/>
  <c r="K113" i="4"/>
  <c r="L113" i="4"/>
  <c r="M113" i="4"/>
  <c r="O113" i="4"/>
  <c r="AA113" i="4"/>
  <c r="N113" i="4"/>
  <c r="G114" i="4"/>
  <c r="H114" i="4"/>
  <c r="J114" i="4"/>
  <c r="I114" i="4"/>
  <c r="K114" i="4"/>
  <c r="L114" i="4"/>
  <c r="M114" i="4"/>
  <c r="O114" i="4"/>
  <c r="AA114" i="4"/>
  <c r="N114" i="4"/>
  <c r="G115" i="4"/>
  <c r="H115" i="4"/>
  <c r="J115" i="4"/>
  <c r="I115" i="4"/>
  <c r="K115" i="4"/>
  <c r="L115" i="4"/>
  <c r="M115" i="4"/>
  <c r="O115" i="4"/>
  <c r="AA115" i="4"/>
  <c r="N115" i="4"/>
  <c r="G116" i="4"/>
  <c r="H116" i="4"/>
  <c r="J116" i="4"/>
  <c r="I116" i="4"/>
  <c r="K116" i="4"/>
  <c r="L116" i="4"/>
  <c r="M116" i="4"/>
  <c r="O116" i="4"/>
  <c r="AA116" i="4"/>
  <c r="N116" i="4"/>
  <c r="G117" i="4"/>
  <c r="H117" i="4"/>
  <c r="J117" i="4"/>
  <c r="I117" i="4"/>
  <c r="K117" i="4"/>
  <c r="L117" i="4"/>
  <c r="M117" i="4"/>
  <c r="O117" i="4"/>
  <c r="AA117" i="4"/>
  <c r="N117" i="4"/>
  <c r="G118" i="4"/>
  <c r="H118" i="4"/>
  <c r="J118" i="4"/>
  <c r="I118" i="4"/>
  <c r="K118" i="4"/>
  <c r="L118" i="4"/>
  <c r="M118" i="4"/>
  <c r="O118" i="4"/>
  <c r="AA118" i="4"/>
  <c r="N118" i="4"/>
  <c r="G119" i="4"/>
  <c r="H119" i="4"/>
  <c r="J119" i="4"/>
  <c r="I119" i="4"/>
  <c r="K119" i="4"/>
  <c r="L119" i="4"/>
  <c r="M119" i="4"/>
  <c r="O119" i="4"/>
  <c r="AA119" i="4"/>
  <c r="N119" i="4"/>
  <c r="G120" i="4"/>
  <c r="H120" i="4"/>
  <c r="J120" i="4"/>
  <c r="I120" i="4"/>
  <c r="K120" i="4"/>
  <c r="L120" i="4"/>
  <c r="M120" i="4"/>
  <c r="O120" i="4"/>
  <c r="AA120" i="4"/>
  <c r="N120" i="4"/>
  <c r="G121" i="4"/>
  <c r="H121" i="4"/>
  <c r="J121" i="4"/>
  <c r="I121" i="4"/>
  <c r="K121" i="4"/>
  <c r="L121" i="4"/>
  <c r="M121" i="4"/>
  <c r="O121" i="4"/>
  <c r="AA121" i="4"/>
  <c r="N121" i="4"/>
  <c r="G122" i="4"/>
  <c r="H122" i="4"/>
  <c r="J122" i="4"/>
  <c r="I122" i="4"/>
  <c r="K122" i="4"/>
  <c r="L122" i="4"/>
  <c r="M122" i="4"/>
  <c r="O122" i="4"/>
  <c r="AA122" i="4"/>
  <c r="N122" i="4"/>
  <c r="G123" i="4"/>
  <c r="H123" i="4"/>
  <c r="J123" i="4"/>
  <c r="I123" i="4"/>
  <c r="K123" i="4"/>
  <c r="L123" i="4"/>
  <c r="M123" i="4"/>
  <c r="O123" i="4"/>
  <c r="AA123" i="4"/>
  <c r="N123" i="4"/>
  <c r="G124" i="4"/>
  <c r="H124" i="4"/>
  <c r="J124" i="4"/>
  <c r="I124" i="4"/>
  <c r="K124" i="4"/>
  <c r="L124" i="4"/>
  <c r="M124" i="4"/>
  <c r="O124" i="4"/>
  <c r="AA124" i="4"/>
  <c r="N124" i="4"/>
  <c r="G125" i="4"/>
  <c r="H125" i="4"/>
  <c r="J125" i="4"/>
  <c r="I125" i="4"/>
  <c r="K125" i="4"/>
  <c r="L125" i="4"/>
  <c r="M125" i="4"/>
  <c r="O125" i="4"/>
  <c r="AA125" i="4"/>
  <c r="N125" i="4"/>
  <c r="G126" i="4"/>
  <c r="H126" i="4"/>
  <c r="J126" i="4"/>
  <c r="I126" i="4"/>
  <c r="K126" i="4"/>
  <c r="L126" i="4"/>
  <c r="M126" i="4"/>
  <c r="O126" i="4"/>
  <c r="AA126" i="4"/>
  <c r="N126" i="4"/>
  <c r="G127" i="4"/>
  <c r="H127" i="4"/>
  <c r="J127" i="4"/>
  <c r="I127" i="4"/>
  <c r="K127" i="4"/>
  <c r="L127" i="4"/>
  <c r="M127" i="4"/>
  <c r="O127" i="4"/>
  <c r="AA127" i="4"/>
  <c r="N127" i="4"/>
  <c r="G128" i="4"/>
  <c r="H128" i="4"/>
  <c r="J128" i="4"/>
  <c r="I128" i="4"/>
  <c r="K128" i="4"/>
  <c r="L128" i="4"/>
  <c r="M128" i="4"/>
  <c r="O128" i="4"/>
  <c r="AA128" i="4"/>
  <c r="N128" i="4"/>
  <c r="G129" i="4"/>
  <c r="H129" i="4"/>
  <c r="J129" i="4"/>
  <c r="I129" i="4"/>
  <c r="K129" i="4"/>
  <c r="L129" i="4"/>
  <c r="M129" i="4"/>
  <c r="O129" i="4"/>
  <c r="AA129" i="4"/>
  <c r="N129" i="4"/>
  <c r="G130" i="4"/>
  <c r="H130" i="4"/>
  <c r="J130" i="4"/>
  <c r="I130" i="4"/>
  <c r="K130" i="4"/>
  <c r="L130" i="4"/>
  <c r="M130" i="4"/>
  <c r="O130" i="4"/>
  <c r="AA130" i="4"/>
  <c r="N130" i="4"/>
  <c r="G131" i="4"/>
  <c r="H131" i="4"/>
  <c r="J131" i="4"/>
  <c r="I131" i="4"/>
  <c r="K131" i="4"/>
  <c r="L131" i="4"/>
  <c r="M131" i="4"/>
  <c r="O131" i="4"/>
  <c r="AA131" i="4"/>
  <c r="N131" i="4"/>
  <c r="G132" i="4"/>
  <c r="H132" i="4"/>
  <c r="J132" i="4"/>
  <c r="I132" i="4"/>
  <c r="K132" i="4"/>
  <c r="L132" i="4"/>
  <c r="M132" i="4"/>
  <c r="O132" i="4"/>
  <c r="AA132" i="4"/>
  <c r="N132" i="4"/>
  <c r="G133" i="4"/>
  <c r="H133" i="4"/>
  <c r="J133" i="4"/>
  <c r="I133" i="4"/>
  <c r="K133" i="4"/>
  <c r="L133" i="4"/>
  <c r="M133" i="4"/>
  <c r="O133" i="4"/>
  <c r="AA133" i="4"/>
  <c r="N133" i="4"/>
  <c r="G134" i="4"/>
  <c r="H134" i="4"/>
  <c r="J134" i="4"/>
  <c r="I134" i="4"/>
  <c r="K134" i="4"/>
  <c r="L134" i="4"/>
  <c r="M134" i="4"/>
  <c r="O134" i="4"/>
  <c r="AA134" i="4"/>
  <c r="N134" i="4"/>
  <c r="G135" i="4"/>
  <c r="H135" i="4"/>
  <c r="J135" i="4"/>
  <c r="I135" i="4"/>
  <c r="K135" i="4"/>
  <c r="L135" i="4"/>
  <c r="M135" i="4"/>
  <c r="O135" i="4"/>
  <c r="AA135" i="4"/>
  <c r="N135" i="4"/>
  <c r="G136" i="4"/>
  <c r="H136" i="4"/>
  <c r="J136" i="4"/>
  <c r="I136" i="4"/>
  <c r="K136" i="4"/>
  <c r="L136" i="4"/>
  <c r="M136" i="4"/>
  <c r="O136" i="4"/>
  <c r="AA136" i="4"/>
  <c r="N136" i="4"/>
  <c r="G137" i="4"/>
  <c r="H137" i="4"/>
  <c r="J137" i="4"/>
  <c r="I137" i="4"/>
  <c r="K137" i="4"/>
  <c r="L137" i="4"/>
  <c r="M137" i="4"/>
  <c r="O137" i="4"/>
  <c r="AA137" i="4"/>
  <c r="N137" i="4"/>
  <c r="G138" i="4"/>
  <c r="H138" i="4"/>
  <c r="J138" i="4"/>
  <c r="I138" i="4"/>
  <c r="K138" i="4"/>
  <c r="L138" i="4"/>
  <c r="M138" i="4"/>
  <c r="O138" i="4"/>
  <c r="AA138" i="4"/>
  <c r="N138" i="4"/>
  <c r="G139" i="4"/>
  <c r="H139" i="4"/>
  <c r="J139" i="4"/>
  <c r="I139" i="4"/>
  <c r="K139" i="4"/>
  <c r="L139" i="4"/>
  <c r="M139" i="4"/>
  <c r="O139" i="4"/>
  <c r="AA139" i="4"/>
  <c r="N139" i="4"/>
  <c r="G140" i="4"/>
  <c r="H140" i="4"/>
  <c r="J140" i="4"/>
  <c r="I140" i="4"/>
  <c r="K140" i="4"/>
  <c r="L140" i="4"/>
  <c r="M140" i="4"/>
  <c r="O140" i="4"/>
  <c r="AA140" i="4"/>
  <c r="N140" i="4"/>
  <c r="G141" i="4"/>
  <c r="H141" i="4"/>
  <c r="J141" i="4"/>
  <c r="I141" i="4"/>
  <c r="K141" i="4"/>
  <c r="L141" i="4"/>
  <c r="M141" i="4"/>
  <c r="O141" i="4"/>
  <c r="AA141" i="4"/>
  <c r="N141" i="4"/>
  <c r="G142" i="4"/>
  <c r="H142" i="4"/>
  <c r="J142" i="4"/>
  <c r="I142" i="4"/>
  <c r="K142" i="4"/>
  <c r="L142" i="4"/>
  <c r="M142" i="4"/>
  <c r="O142" i="4"/>
  <c r="AA142" i="4"/>
  <c r="N142" i="4"/>
  <c r="G143" i="4"/>
  <c r="H143" i="4"/>
  <c r="J143" i="4"/>
  <c r="I143" i="4"/>
  <c r="K143" i="4"/>
  <c r="L143" i="4"/>
  <c r="M143" i="4"/>
  <c r="O143" i="4"/>
  <c r="AA143" i="4"/>
  <c r="N143" i="4"/>
  <c r="G144" i="4"/>
  <c r="H144" i="4"/>
  <c r="J144" i="4"/>
  <c r="I144" i="4"/>
  <c r="K144" i="4"/>
  <c r="L144" i="4"/>
  <c r="M144" i="4"/>
  <c r="O144" i="4"/>
  <c r="AA144" i="4"/>
  <c r="N144" i="4"/>
  <c r="G145" i="4"/>
  <c r="H145" i="4"/>
  <c r="J145" i="4"/>
  <c r="I145" i="4"/>
  <c r="K145" i="4"/>
  <c r="L145" i="4"/>
  <c r="M145" i="4"/>
  <c r="O145" i="4"/>
  <c r="AA145" i="4"/>
  <c r="N145" i="4"/>
  <c r="G146" i="4"/>
  <c r="H146" i="4"/>
  <c r="J146" i="4"/>
  <c r="I146" i="4"/>
  <c r="K146" i="4"/>
  <c r="L146" i="4"/>
  <c r="M146" i="4"/>
  <c r="O146" i="4"/>
  <c r="AA146" i="4"/>
  <c r="N146" i="4"/>
  <c r="G147" i="4"/>
  <c r="H147" i="4"/>
  <c r="J147" i="4"/>
  <c r="I147" i="4"/>
  <c r="K147" i="4"/>
  <c r="L147" i="4"/>
  <c r="M147" i="4"/>
  <c r="O147" i="4"/>
  <c r="AA147" i="4"/>
  <c r="N147" i="4"/>
  <c r="G148" i="4"/>
  <c r="H148" i="4"/>
  <c r="J148" i="4"/>
  <c r="I148" i="4"/>
  <c r="K148" i="4"/>
  <c r="L148" i="4"/>
  <c r="M148" i="4"/>
  <c r="O148" i="4"/>
  <c r="AA148" i="4"/>
  <c r="N148" i="4"/>
  <c r="G149" i="4"/>
  <c r="H149" i="4"/>
  <c r="J149" i="4"/>
  <c r="I149" i="4"/>
  <c r="K149" i="4"/>
  <c r="L149" i="4"/>
  <c r="M149" i="4"/>
  <c r="O149" i="4"/>
  <c r="AA149" i="4"/>
  <c r="N149" i="4"/>
  <c r="G150" i="4"/>
  <c r="H150" i="4"/>
  <c r="J150" i="4"/>
  <c r="I150" i="4"/>
  <c r="K150" i="4"/>
  <c r="L150" i="4"/>
  <c r="M150" i="4"/>
  <c r="O150" i="4"/>
  <c r="AA150" i="4"/>
  <c r="N150" i="4"/>
  <c r="G151" i="4"/>
  <c r="H151" i="4"/>
  <c r="J151" i="4"/>
  <c r="I151" i="4"/>
  <c r="K151" i="4"/>
  <c r="L151" i="4"/>
  <c r="M151" i="4"/>
  <c r="O151" i="4"/>
  <c r="AA151" i="4"/>
  <c r="N151" i="4"/>
  <c r="G152" i="4"/>
  <c r="H152" i="4"/>
  <c r="J152" i="4"/>
  <c r="I152" i="4"/>
  <c r="K152" i="4"/>
  <c r="L152" i="4"/>
  <c r="M152" i="4"/>
  <c r="O152" i="4"/>
  <c r="AA152" i="4"/>
  <c r="N152" i="4"/>
  <c r="G153" i="4"/>
  <c r="H153" i="4"/>
  <c r="J153" i="4"/>
  <c r="I153" i="4"/>
  <c r="K153" i="4"/>
  <c r="L153" i="4"/>
  <c r="M153" i="4"/>
  <c r="O153" i="4"/>
  <c r="AA153" i="4"/>
  <c r="N153" i="4"/>
  <c r="G154" i="4"/>
  <c r="H154" i="4"/>
  <c r="J154" i="4"/>
  <c r="I154" i="4"/>
  <c r="K154" i="4"/>
  <c r="L154" i="4"/>
  <c r="M154" i="4"/>
  <c r="O154" i="4"/>
  <c r="AA154" i="4"/>
  <c r="N154" i="4"/>
  <c r="G155" i="4"/>
  <c r="H155" i="4"/>
  <c r="J155" i="4"/>
  <c r="I155" i="4"/>
  <c r="K155" i="4"/>
  <c r="L155" i="4"/>
  <c r="M155" i="4"/>
  <c r="O155" i="4"/>
  <c r="AA155" i="4"/>
  <c r="N155" i="4"/>
  <c r="G156" i="4"/>
  <c r="H156" i="4"/>
  <c r="J156" i="4"/>
  <c r="I156" i="4"/>
  <c r="K156" i="4"/>
  <c r="L156" i="4"/>
  <c r="M156" i="4"/>
  <c r="O156" i="4"/>
  <c r="AA156" i="4"/>
  <c r="N156" i="4"/>
  <c r="G157" i="4"/>
  <c r="H157" i="4"/>
  <c r="J157" i="4"/>
  <c r="I157" i="4"/>
  <c r="K157" i="4"/>
  <c r="L157" i="4"/>
  <c r="M157" i="4"/>
  <c r="O157" i="4"/>
  <c r="AA157" i="4"/>
  <c r="N157" i="4"/>
  <c r="G158" i="4"/>
  <c r="H158" i="4"/>
  <c r="J158" i="4"/>
  <c r="I158" i="4"/>
  <c r="K158" i="4"/>
  <c r="L158" i="4"/>
  <c r="M158" i="4"/>
  <c r="O158" i="4"/>
  <c r="AA158" i="4"/>
  <c r="N158" i="4"/>
  <c r="G159" i="4"/>
  <c r="H159" i="4"/>
  <c r="J159" i="4"/>
  <c r="I159" i="4"/>
  <c r="K159" i="4"/>
  <c r="L159" i="4"/>
  <c r="M159" i="4"/>
  <c r="O159" i="4"/>
  <c r="AA159" i="4"/>
  <c r="N159" i="4"/>
  <c r="G160" i="4"/>
  <c r="H160" i="4"/>
  <c r="J160" i="4"/>
  <c r="I160" i="4"/>
  <c r="K160" i="4"/>
  <c r="L160" i="4"/>
  <c r="M160" i="4"/>
  <c r="O160" i="4"/>
  <c r="AA160" i="4"/>
  <c r="N160" i="4"/>
  <c r="G161" i="4"/>
  <c r="H161" i="4"/>
  <c r="J161" i="4"/>
  <c r="I161" i="4"/>
  <c r="K161" i="4"/>
  <c r="L161" i="4"/>
  <c r="M161" i="4"/>
  <c r="O161" i="4"/>
  <c r="AA161" i="4"/>
  <c r="N161" i="4"/>
  <c r="G162" i="4"/>
  <c r="H162" i="4"/>
  <c r="J162" i="4"/>
  <c r="I162" i="4"/>
  <c r="K162" i="4"/>
  <c r="L162" i="4"/>
  <c r="M162" i="4"/>
  <c r="O162" i="4"/>
  <c r="AA162" i="4"/>
  <c r="N162" i="4"/>
  <c r="G163" i="4"/>
  <c r="H163" i="4"/>
  <c r="J163" i="4"/>
  <c r="I163" i="4"/>
  <c r="K163" i="4"/>
  <c r="L163" i="4"/>
  <c r="M163" i="4"/>
  <c r="O163" i="4"/>
  <c r="AA163" i="4"/>
  <c r="N163" i="4"/>
  <c r="G164" i="4"/>
  <c r="H164" i="4"/>
  <c r="J164" i="4"/>
  <c r="I164" i="4"/>
  <c r="K164" i="4"/>
  <c r="L164" i="4"/>
  <c r="M164" i="4"/>
  <c r="O164" i="4"/>
  <c r="AA164" i="4"/>
  <c r="N164" i="4"/>
  <c r="G165" i="4"/>
  <c r="H165" i="4"/>
  <c r="J165" i="4"/>
  <c r="I165" i="4"/>
  <c r="K165" i="4"/>
  <c r="L165" i="4"/>
  <c r="M165" i="4"/>
  <c r="O165" i="4"/>
  <c r="AA165" i="4"/>
  <c r="N165" i="4"/>
  <c r="G166" i="4"/>
  <c r="H166" i="4"/>
  <c r="J166" i="4"/>
  <c r="I166" i="4"/>
  <c r="K166" i="4"/>
  <c r="L166" i="4"/>
  <c r="M166" i="4"/>
  <c r="O166" i="4"/>
  <c r="AA166" i="4"/>
  <c r="N166" i="4"/>
  <c r="G167" i="4"/>
  <c r="H167" i="4"/>
  <c r="J167" i="4"/>
  <c r="I167" i="4"/>
  <c r="K167" i="4"/>
  <c r="L167" i="4"/>
  <c r="M167" i="4"/>
  <c r="O167" i="4"/>
  <c r="AA167" i="4"/>
  <c r="N167" i="4"/>
  <c r="G168" i="4"/>
  <c r="H168" i="4"/>
  <c r="J168" i="4"/>
  <c r="I168" i="4"/>
  <c r="K168" i="4"/>
  <c r="L168" i="4"/>
  <c r="M168" i="4"/>
  <c r="O168" i="4"/>
  <c r="AA168" i="4"/>
  <c r="N168" i="4"/>
  <c r="G169" i="4"/>
  <c r="H169" i="4"/>
  <c r="J169" i="4"/>
  <c r="I169" i="4"/>
  <c r="K169" i="4"/>
  <c r="L169" i="4"/>
  <c r="M169" i="4"/>
  <c r="O169" i="4"/>
  <c r="AA169" i="4"/>
  <c r="N169" i="4"/>
  <c r="G170" i="4"/>
  <c r="H170" i="4"/>
  <c r="J170" i="4"/>
  <c r="I170" i="4"/>
  <c r="K170" i="4"/>
  <c r="L170" i="4"/>
  <c r="M170" i="4"/>
  <c r="O170" i="4"/>
  <c r="AA170" i="4"/>
  <c r="N170" i="4"/>
  <c r="G171" i="4"/>
  <c r="H171" i="4"/>
  <c r="J171" i="4"/>
  <c r="I171" i="4"/>
  <c r="K171" i="4"/>
  <c r="L171" i="4"/>
  <c r="M171" i="4"/>
  <c r="O171" i="4"/>
  <c r="AA171" i="4"/>
  <c r="N171" i="4"/>
  <c r="G172" i="4"/>
  <c r="H172" i="4"/>
  <c r="J172" i="4"/>
  <c r="I172" i="4"/>
  <c r="K172" i="4"/>
  <c r="L172" i="4"/>
  <c r="M172" i="4"/>
  <c r="O172" i="4"/>
  <c r="AA172" i="4"/>
  <c r="N172" i="4"/>
  <c r="G173" i="4"/>
  <c r="H173" i="4"/>
  <c r="J173" i="4"/>
  <c r="I173" i="4"/>
  <c r="K173" i="4"/>
  <c r="L173" i="4"/>
  <c r="M173" i="4"/>
  <c r="O173" i="4"/>
  <c r="AA173" i="4"/>
  <c r="N173" i="4"/>
  <c r="G174" i="4"/>
  <c r="H174" i="4"/>
  <c r="J174" i="4"/>
  <c r="I174" i="4"/>
  <c r="K174" i="4"/>
  <c r="L174" i="4"/>
  <c r="M174" i="4"/>
  <c r="O174" i="4"/>
  <c r="AA174" i="4"/>
  <c r="N174" i="4"/>
  <c r="G175" i="4"/>
  <c r="H175" i="4"/>
  <c r="J175" i="4"/>
  <c r="I175" i="4"/>
  <c r="K175" i="4"/>
  <c r="L175" i="4"/>
  <c r="M175" i="4"/>
  <c r="O175" i="4"/>
  <c r="AA175" i="4"/>
  <c r="N175" i="4"/>
  <c r="G176" i="4"/>
  <c r="H176" i="4"/>
  <c r="J176" i="4"/>
  <c r="I176" i="4"/>
  <c r="K176" i="4"/>
  <c r="L176" i="4"/>
  <c r="M176" i="4"/>
  <c r="O176" i="4"/>
  <c r="AA176" i="4"/>
  <c r="N176" i="4"/>
  <c r="G177" i="4"/>
  <c r="H177" i="4"/>
  <c r="J177" i="4"/>
  <c r="I177" i="4"/>
  <c r="K177" i="4"/>
  <c r="L177" i="4"/>
  <c r="M177" i="4"/>
  <c r="O177" i="4"/>
  <c r="AA177" i="4"/>
  <c r="N177" i="4"/>
  <c r="G178" i="4"/>
  <c r="H178" i="4"/>
  <c r="J178" i="4"/>
  <c r="I178" i="4"/>
  <c r="K178" i="4"/>
  <c r="L178" i="4"/>
  <c r="M178" i="4"/>
  <c r="O178" i="4"/>
  <c r="AA178" i="4"/>
  <c r="N178" i="4"/>
  <c r="G179" i="4"/>
  <c r="H179" i="4"/>
  <c r="J179" i="4"/>
  <c r="I179" i="4"/>
  <c r="K179" i="4"/>
  <c r="L179" i="4"/>
  <c r="M179" i="4"/>
  <c r="O179" i="4"/>
  <c r="AA179" i="4"/>
  <c r="N179" i="4"/>
  <c r="G180" i="4"/>
  <c r="H180" i="4"/>
  <c r="J180" i="4"/>
  <c r="I180" i="4"/>
  <c r="K180" i="4"/>
  <c r="L180" i="4"/>
  <c r="M180" i="4"/>
  <c r="O180" i="4"/>
  <c r="AA180" i="4"/>
  <c r="N180" i="4"/>
  <c r="G181" i="4"/>
  <c r="H181" i="4"/>
  <c r="J181" i="4"/>
  <c r="I181" i="4"/>
  <c r="K181" i="4"/>
  <c r="L181" i="4"/>
  <c r="M181" i="4"/>
  <c r="O181" i="4"/>
  <c r="AA181" i="4"/>
  <c r="N181" i="4"/>
  <c r="G182" i="4"/>
  <c r="H182" i="4"/>
  <c r="J182" i="4"/>
  <c r="I182" i="4"/>
  <c r="K182" i="4"/>
  <c r="L182" i="4"/>
  <c r="M182" i="4"/>
  <c r="O182" i="4"/>
  <c r="AA182" i="4"/>
  <c r="N182" i="4"/>
  <c r="G183" i="4"/>
  <c r="H183" i="4"/>
  <c r="J183" i="4"/>
  <c r="I183" i="4"/>
  <c r="K183" i="4"/>
  <c r="L183" i="4"/>
  <c r="M183" i="4"/>
  <c r="O183" i="4"/>
  <c r="AA183" i="4"/>
  <c r="N183" i="4"/>
  <c r="G184" i="4"/>
  <c r="H184" i="4"/>
  <c r="J184" i="4"/>
  <c r="I184" i="4"/>
  <c r="K184" i="4"/>
  <c r="L184" i="4"/>
  <c r="M184" i="4"/>
  <c r="O184" i="4"/>
  <c r="AA184" i="4"/>
  <c r="N184" i="4"/>
  <c r="G185" i="4"/>
  <c r="H185" i="4"/>
  <c r="J185" i="4"/>
  <c r="I185" i="4"/>
  <c r="K185" i="4"/>
  <c r="L185" i="4"/>
  <c r="M185" i="4"/>
  <c r="O185" i="4"/>
  <c r="AA185" i="4"/>
  <c r="N185" i="4"/>
  <c r="G186" i="4"/>
  <c r="H186" i="4"/>
  <c r="J186" i="4"/>
  <c r="I186" i="4"/>
  <c r="K186" i="4"/>
  <c r="L186" i="4"/>
  <c r="M186" i="4"/>
  <c r="O186" i="4"/>
  <c r="AA186" i="4"/>
  <c r="N186" i="4"/>
  <c r="G187" i="4"/>
  <c r="H187" i="4"/>
  <c r="J187" i="4"/>
  <c r="I187" i="4"/>
  <c r="K187" i="4"/>
  <c r="L187" i="4"/>
  <c r="M187" i="4"/>
  <c r="O187" i="4"/>
  <c r="AA187" i="4"/>
  <c r="N187" i="4"/>
  <c r="G188" i="4"/>
  <c r="H188" i="4"/>
  <c r="J188" i="4"/>
  <c r="I188" i="4"/>
  <c r="K188" i="4"/>
  <c r="L188" i="4"/>
  <c r="M188" i="4"/>
  <c r="O188" i="4"/>
  <c r="AA188" i="4"/>
  <c r="N188" i="4"/>
  <c r="G189" i="4"/>
  <c r="H189" i="4"/>
  <c r="J189" i="4"/>
  <c r="I189" i="4"/>
  <c r="K189" i="4"/>
  <c r="L189" i="4"/>
  <c r="M189" i="4"/>
  <c r="O189" i="4"/>
  <c r="AA189" i="4"/>
  <c r="N189" i="4"/>
  <c r="G190" i="4"/>
  <c r="H190" i="4"/>
  <c r="J190" i="4"/>
  <c r="I190" i="4"/>
  <c r="K190" i="4"/>
  <c r="L190" i="4"/>
  <c r="M190" i="4"/>
  <c r="O190" i="4"/>
  <c r="AA190" i="4"/>
  <c r="N190" i="4"/>
  <c r="G191" i="4"/>
  <c r="H191" i="4"/>
  <c r="J191" i="4"/>
  <c r="I191" i="4"/>
  <c r="K191" i="4"/>
  <c r="L191" i="4"/>
  <c r="M191" i="4"/>
  <c r="O191" i="4"/>
  <c r="AA191" i="4"/>
  <c r="N191" i="4"/>
  <c r="G192" i="4"/>
  <c r="H192" i="4"/>
  <c r="J192" i="4"/>
  <c r="I192" i="4"/>
  <c r="K192" i="4"/>
  <c r="L192" i="4"/>
  <c r="M192" i="4"/>
  <c r="O192" i="4"/>
  <c r="AA192" i="4"/>
  <c r="N192" i="4"/>
  <c r="G193" i="4"/>
  <c r="H193" i="4"/>
  <c r="J193" i="4"/>
  <c r="I193" i="4"/>
  <c r="K193" i="4"/>
  <c r="L193" i="4"/>
  <c r="M193" i="4"/>
  <c r="O193" i="4"/>
  <c r="AA193" i="4"/>
  <c r="N193" i="4"/>
  <c r="G194" i="4"/>
  <c r="H194" i="4"/>
  <c r="J194" i="4"/>
  <c r="I194" i="4"/>
  <c r="K194" i="4"/>
  <c r="L194" i="4"/>
  <c r="M194" i="4"/>
  <c r="O194" i="4"/>
  <c r="AA194" i="4"/>
  <c r="N194" i="4"/>
  <c r="G195" i="4"/>
  <c r="H195" i="4"/>
  <c r="J195" i="4"/>
  <c r="I195" i="4"/>
  <c r="K195" i="4"/>
  <c r="L195" i="4"/>
  <c r="M195" i="4"/>
  <c r="O195" i="4"/>
  <c r="AA195" i="4"/>
  <c r="N195" i="4"/>
  <c r="G196" i="4"/>
  <c r="H196" i="4"/>
  <c r="J196" i="4"/>
  <c r="I196" i="4"/>
  <c r="K196" i="4"/>
  <c r="L196" i="4"/>
  <c r="M196" i="4"/>
  <c r="O196" i="4"/>
  <c r="AA196" i="4"/>
  <c r="N196" i="4"/>
  <c r="G197" i="4"/>
  <c r="H197" i="4"/>
  <c r="J197" i="4"/>
  <c r="I197" i="4"/>
  <c r="K197" i="4"/>
  <c r="L197" i="4"/>
  <c r="M197" i="4"/>
  <c r="O197" i="4"/>
  <c r="AA197" i="4"/>
  <c r="N197" i="4"/>
  <c r="G198" i="4"/>
  <c r="H198" i="4"/>
  <c r="J198" i="4"/>
  <c r="I198" i="4"/>
  <c r="K198" i="4"/>
  <c r="L198" i="4"/>
  <c r="M198" i="4"/>
  <c r="O198" i="4"/>
  <c r="AA198" i="4"/>
  <c r="N198" i="4"/>
  <c r="G199" i="4"/>
  <c r="H199" i="4"/>
  <c r="J199" i="4"/>
  <c r="I199" i="4"/>
  <c r="K199" i="4"/>
  <c r="L199" i="4"/>
  <c r="M199" i="4"/>
  <c r="O199" i="4"/>
  <c r="AA199" i="4"/>
  <c r="N199" i="4"/>
  <c r="G200" i="4"/>
  <c r="H200" i="4"/>
  <c r="J200" i="4"/>
  <c r="I200" i="4"/>
  <c r="K200" i="4"/>
  <c r="L200" i="4"/>
  <c r="M200" i="4"/>
  <c r="O200" i="4"/>
  <c r="AA200" i="4"/>
  <c r="N200" i="4"/>
  <c r="G201" i="4"/>
  <c r="H201" i="4"/>
  <c r="J201" i="4"/>
  <c r="I201" i="4"/>
  <c r="K201" i="4"/>
  <c r="L201" i="4"/>
  <c r="M201" i="4"/>
  <c r="O201" i="4"/>
  <c r="AA201" i="4"/>
  <c r="N201" i="4"/>
  <c r="G202" i="4"/>
  <c r="H202" i="4"/>
  <c r="J202" i="4"/>
  <c r="I202" i="4"/>
  <c r="K202" i="4"/>
  <c r="L202" i="4"/>
  <c r="M202" i="4"/>
  <c r="O202" i="4"/>
  <c r="AA202" i="4"/>
  <c r="N202" i="4"/>
  <c r="G203" i="4"/>
  <c r="H203" i="4"/>
  <c r="J203" i="4"/>
  <c r="I203" i="4"/>
  <c r="K203" i="4"/>
  <c r="L203" i="4"/>
  <c r="M203" i="4"/>
  <c r="O203" i="4"/>
  <c r="AA203" i="4"/>
  <c r="N203" i="4"/>
  <c r="G204" i="4"/>
  <c r="H204" i="4"/>
  <c r="J204" i="4"/>
  <c r="I204" i="4"/>
  <c r="K204" i="4"/>
  <c r="L204" i="4"/>
  <c r="M204" i="4"/>
  <c r="O204" i="4"/>
  <c r="AA204" i="4"/>
  <c r="N204" i="4"/>
  <c r="G205" i="4"/>
  <c r="H205" i="4"/>
  <c r="J205" i="4"/>
  <c r="I205" i="4"/>
  <c r="K205" i="4"/>
  <c r="L205" i="4"/>
  <c r="M205" i="4"/>
  <c r="O205" i="4"/>
  <c r="AA205" i="4"/>
  <c r="N205" i="4"/>
  <c r="G206" i="4"/>
  <c r="H206" i="4"/>
  <c r="J206" i="4"/>
  <c r="I206" i="4"/>
  <c r="K206" i="4"/>
  <c r="L206" i="4"/>
  <c r="M206" i="4"/>
  <c r="O206" i="4"/>
  <c r="AA206" i="4"/>
  <c r="N206" i="4"/>
  <c r="G207" i="4"/>
  <c r="H207" i="4"/>
  <c r="J207" i="4"/>
  <c r="I207" i="4"/>
  <c r="K207" i="4"/>
  <c r="L207" i="4"/>
  <c r="M207" i="4"/>
  <c r="O207" i="4"/>
  <c r="AA207" i="4"/>
  <c r="N207" i="4"/>
  <c r="G208" i="4"/>
  <c r="H208" i="4"/>
  <c r="J208" i="4"/>
  <c r="I208" i="4"/>
  <c r="K208" i="4"/>
  <c r="L208" i="4"/>
  <c r="M208" i="4"/>
  <c r="O208" i="4"/>
  <c r="AA208" i="4"/>
  <c r="N208" i="4"/>
  <c r="G209" i="4"/>
  <c r="H209" i="4"/>
  <c r="J209" i="4"/>
  <c r="I209" i="4"/>
  <c r="K209" i="4"/>
  <c r="L209" i="4"/>
  <c r="M209" i="4"/>
  <c r="O209" i="4"/>
  <c r="AA209" i="4"/>
  <c r="N209" i="4"/>
  <c r="G210" i="4"/>
  <c r="H210" i="4"/>
  <c r="J210" i="4"/>
  <c r="I210" i="4"/>
  <c r="K210" i="4"/>
  <c r="L210" i="4"/>
  <c r="M210" i="4"/>
  <c r="O210" i="4"/>
  <c r="AA210" i="4"/>
  <c r="N210" i="4"/>
  <c r="G211" i="4"/>
  <c r="H211" i="4"/>
  <c r="J211" i="4"/>
  <c r="I211" i="4"/>
  <c r="K211" i="4"/>
  <c r="L211" i="4"/>
  <c r="M211" i="4"/>
  <c r="O211" i="4"/>
  <c r="AA211" i="4"/>
  <c r="N211" i="4"/>
  <c r="G212" i="4"/>
  <c r="H212" i="4"/>
  <c r="J212" i="4"/>
  <c r="I212" i="4"/>
  <c r="K212" i="4"/>
  <c r="L212" i="4"/>
  <c r="M212" i="4"/>
  <c r="O212" i="4"/>
  <c r="AA212" i="4"/>
  <c r="N212" i="4"/>
  <c r="G213" i="4"/>
  <c r="H213" i="4"/>
  <c r="J213" i="4"/>
  <c r="I213" i="4"/>
  <c r="K213" i="4"/>
  <c r="L213" i="4"/>
  <c r="M213" i="4"/>
  <c r="O213" i="4"/>
  <c r="AA213" i="4"/>
  <c r="N213" i="4"/>
  <c r="G214" i="4"/>
  <c r="H214" i="4"/>
  <c r="J214" i="4"/>
  <c r="I214" i="4"/>
  <c r="K214" i="4"/>
  <c r="L214" i="4"/>
  <c r="M214" i="4"/>
  <c r="O214" i="4"/>
  <c r="AA214" i="4"/>
  <c r="N214" i="4"/>
  <c r="G215" i="4"/>
  <c r="H215" i="4"/>
  <c r="J215" i="4"/>
  <c r="I215" i="4"/>
  <c r="K215" i="4"/>
  <c r="L215" i="4"/>
  <c r="M215" i="4"/>
  <c r="O215" i="4"/>
  <c r="AA215" i="4"/>
  <c r="N215" i="4"/>
  <c r="G216" i="4"/>
  <c r="H216" i="4"/>
  <c r="J216" i="4"/>
  <c r="I216" i="4"/>
  <c r="K216" i="4"/>
  <c r="L216" i="4"/>
  <c r="M216" i="4"/>
  <c r="O216" i="4"/>
  <c r="AA216" i="4"/>
  <c r="N216" i="4"/>
  <c r="G217" i="4"/>
  <c r="H217" i="4"/>
  <c r="J217" i="4"/>
  <c r="I217" i="4"/>
  <c r="K217" i="4"/>
  <c r="L217" i="4"/>
  <c r="M217" i="4"/>
  <c r="O217" i="4"/>
  <c r="AA217" i="4"/>
  <c r="N217" i="4"/>
  <c r="G218" i="4"/>
  <c r="H218" i="4"/>
  <c r="J218" i="4"/>
  <c r="I218" i="4"/>
  <c r="K218" i="4"/>
  <c r="L218" i="4"/>
  <c r="M218" i="4"/>
  <c r="O218" i="4"/>
  <c r="AA218" i="4"/>
  <c r="N218" i="4"/>
  <c r="G219" i="4"/>
  <c r="H219" i="4"/>
  <c r="J219" i="4"/>
  <c r="I219" i="4"/>
  <c r="K219" i="4"/>
  <c r="L219" i="4"/>
  <c r="M219" i="4"/>
  <c r="O219" i="4"/>
  <c r="AA219" i="4"/>
  <c r="N219" i="4"/>
  <c r="G220" i="4"/>
  <c r="H220" i="4"/>
  <c r="J220" i="4"/>
  <c r="I220" i="4"/>
  <c r="K220" i="4"/>
  <c r="L220" i="4"/>
  <c r="M220" i="4"/>
  <c r="O220" i="4"/>
  <c r="AA220" i="4"/>
  <c r="N220" i="4"/>
  <c r="G221" i="4"/>
  <c r="H221" i="4"/>
  <c r="J221" i="4"/>
  <c r="I221" i="4"/>
  <c r="K221" i="4"/>
  <c r="L221" i="4"/>
  <c r="M221" i="4"/>
  <c r="O221" i="4"/>
  <c r="AA221" i="4"/>
  <c r="N221" i="4"/>
  <c r="G222" i="4"/>
  <c r="H222" i="4"/>
  <c r="J222" i="4"/>
  <c r="I222" i="4"/>
  <c r="K222" i="4"/>
  <c r="L222" i="4"/>
  <c r="M222" i="4"/>
  <c r="O222" i="4"/>
  <c r="AA222" i="4"/>
  <c r="N222" i="4"/>
  <c r="G223" i="4"/>
  <c r="H223" i="4"/>
  <c r="J223" i="4"/>
  <c r="I223" i="4"/>
  <c r="K223" i="4"/>
  <c r="L223" i="4"/>
  <c r="M223" i="4"/>
  <c r="O223" i="4"/>
  <c r="AA223" i="4"/>
  <c r="N223" i="4"/>
  <c r="G224" i="4"/>
  <c r="H224" i="4"/>
  <c r="J224" i="4"/>
  <c r="I224" i="4"/>
  <c r="K224" i="4"/>
  <c r="L224" i="4"/>
  <c r="M224" i="4"/>
  <c r="O224" i="4"/>
  <c r="AA224" i="4"/>
  <c r="N224" i="4"/>
  <c r="G225" i="4"/>
  <c r="H225" i="4"/>
  <c r="J225" i="4"/>
  <c r="I225" i="4"/>
  <c r="K225" i="4"/>
  <c r="L225" i="4"/>
  <c r="M225" i="4"/>
  <c r="O225" i="4"/>
  <c r="AA225" i="4"/>
  <c r="N225" i="4"/>
  <c r="G226" i="4"/>
  <c r="H226" i="4"/>
  <c r="J226" i="4"/>
  <c r="I226" i="4"/>
  <c r="K226" i="4"/>
  <c r="L226" i="4"/>
  <c r="M226" i="4"/>
  <c r="O226" i="4"/>
  <c r="AA226" i="4"/>
  <c r="N226" i="4"/>
  <c r="G227" i="4"/>
  <c r="H227" i="4"/>
  <c r="J227" i="4"/>
  <c r="I227" i="4"/>
  <c r="K227" i="4"/>
  <c r="L227" i="4"/>
  <c r="M227" i="4"/>
  <c r="O227" i="4"/>
  <c r="AA227" i="4"/>
  <c r="N227" i="4"/>
  <c r="G228" i="4"/>
  <c r="H228" i="4"/>
  <c r="J228" i="4"/>
  <c r="I228" i="4"/>
  <c r="K228" i="4"/>
  <c r="L228" i="4"/>
  <c r="M228" i="4"/>
  <c r="O228" i="4"/>
  <c r="AA228" i="4"/>
  <c r="N228" i="4"/>
  <c r="G229" i="4"/>
  <c r="H229" i="4"/>
  <c r="J229" i="4"/>
  <c r="I229" i="4"/>
  <c r="K229" i="4"/>
  <c r="L229" i="4"/>
  <c r="M229" i="4"/>
  <c r="O229" i="4"/>
  <c r="AA229" i="4"/>
  <c r="N229" i="4"/>
  <c r="G230" i="4"/>
  <c r="H230" i="4"/>
  <c r="J230" i="4"/>
  <c r="I230" i="4"/>
  <c r="K230" i="4"/>
  <c r="L230" i="4"/>
  <c r="M230" i="4"/>
  <c r="O230" i="4"/>
  <c r="AA230" i="4"/>
  <c r="N230" i="4"/>
  <c r="G231" i="4"/>
  <c r="H231" i="4"/>
  <c r="J231" i="4"/>
  <c r="I231" i="4"/>
  <c r="K231" i="4"/>
  <c r="L231" i="4"/>
  <c r="M231" i="4"/>
  <c r="O231" i="4"/>
  <c r="AA231" i="4"/>
  <c r="N231" i="4"/>
  <c r="G232" i="4"/>
  <c r="H232" i="4"/>
  <c r="J232" i="4"/>
  <c r="I232" i="4"/>
  <c r="K232" i="4"/>
  <c r="L232" i="4"/>
  <c r="M232" i="4"/>
  <c r="O232" i="4"/>
  <c r="AA232" i="4"/>
  <c r="N232" i="4"/>
  <c r="G233" i="4"/>
  <c r="H233" i="4"/>
  <c r="J233" i="4"/>
  <c r="I233" i="4"/>
  <c r="K233" i="4"/>
  <c r="L233" i="4"/>
  <c r="M233" i="4"/>
  <c r="O233" i="4"/>
  <c r="AA233" i="4"/>
  <c r="N233" i="4"/>
  <c r="G234" i="4"/>
  <c r="H234" i="4"/>
  <c r="J234" i="4"/>
  <c r="I234" i="4"/>
  <c r="K234" i="4"/>
  <c r="L234" i="4"/>
  <c r="M234" i="4"/>
  <c r="O234" i="4"/>
  <c r="AA234" i="4"/>
  <c r="N234" i="4"/>
  <c r="G235" i="4"/>
  <c r="H235" i="4"/>
  <c r="J235" i="4"/>
  <c r="I235" i="4"/>
  <c r="K235" i="4"/>
  <c r="L235" i="4"/>
  <c r="M235" i="4"/>
  <c r="O235" i="4"/>
  <c r="AA235" i="4"/>
  <c r="N235" i="4"/>
  <c r="G236" i="4"/>
  <c r="H236" i="4"/>
  <c r="J236" i="4"/>
  <c r="I236" i="4"/>
  <c r="K236" i="4"/>
  <c r="L236" i="4"/>
  <c r="M236" i="4"/>
  <c r="O236" i="4"/>
  <c r="AA236" i="4"/>
  <c r="N236" i="4"/>
  <c r="G237" i="4"/>
  <c r="H237" i="4"/>
  <c r="J237" i="4"/>
  <c r="I237" i="4"/>
  <c r="K237" i="4"/>
  <c r="L237" i="4"/>
  <c r="M237" i="4"/>
  <c r="O237" i="4"/>
  <c r="AA237" i="4"/>
  <c r="N237" i="4"/>
  <c r="G238" i="4"/>
  <c r="H238" i="4"/>
  <c r="J238" i="4"/>
  <c r="I238" i="4"/>
  <c r="K238" i="4"/>
  <c r="L238" i="4"/>
  <c r="M238" i="4"/>
  <c r="O238" i="4"/>
  <c r="AA238" i="4"/>
  <c r="N238" i="4"/>
  <c r="G239" i="4"/>
  <c r="H239" i="4"/>
  <c r="J239" i="4"/>
  <c r="I239" i="4"/>
  <c r="K239" i="4"/>
  <c r="L239" i="4"/>
  <c r="M239" i="4"/>
  <c r="O239" i="4"/>
  <c r="AA239" i="4"/>
  <c r="N239" i="4"/>
  <c r="G240" i="4"/>
  <c r="H240" i="4"/>
  <c r="J240" i="4"/>
  <c r="I240" i="4"/>
  <c r="K240" i="4"/>
  <c r="L240" i="4"/>
  <c r="M240" i="4"/>
  <c r="O240" i="4"/>
  <c r="AA240" i="4"/>
  <c r="N240" i="4"/>
  <c r="G241" i="4"/>
  <c r="H241" i="4"/>
  <c r="J241" i="4"/>
  <c r="I241" i="4"/>
  <c r="K241" i="4"/>
  <c r="L241" i="4"/>
  <c r="M241" i="4"/>
  <c r="O241" i="4"/>
  <c r="AA241" i="4"/>
  <c r="N241" i="4"/>
  <c r="G242" i="4"/>
  <c r="H242" i="4"/>
  <c r="J242" i="4"/>
  <c r="I242" i="4"/>
  <c r="K242" i="4"/>
  <c r="L242" i="4"/>
  <c r="M242" i="4"/>
  <c r="O242" i="4"/>
  <c r="AA242" i="4"/>
  <c r="N242" i="4"/>
  <c r="G243" i="4"/>
  <c r="H243" i="4"/>
  <c r="J243" i="4"/>
  <c r="I243" i="4"/>
  <c r="K243" i="4"/>
  <c r="L243" i="4"/>
  <c r="M243" i="4"/>
  <c r="O243" i="4"/>
  <c r="AA243" i="4"/>
  <c r="N243" i="4"/>
  <c r="G244" i="4"/>
  <c r="H244" i="4"/>
  <c r="J244" i="4"/>
  <c r="I244" i="4"/>
  <c r="K244" i="4"/>
  <c r="L244" i="4"/>
  <c r="M244" i="4"/>
  <c r="O244" i="4"/>
  <c r="AA244" i="4"/>
  <c r="N244" i="4"/>
  <c r="G245" i="4"/>
  <c r="H245" i="4"/>
  <c r="J245" i="4"/>
  <c r="I245" i="4"/>
  <c r="K245" i="4"/>
  <c r="L245" i="4"/>
  <c r="M245" i="4"/>
  <c r="O245" i="4"/>
  <c r="AA245" i="4"/>
  <c r="N245" i="4"/>
  <c r="G246" i="4"/>
  <c r="H246" i="4"/>
  <c r="J246" i="4"/>
  <c r="I246" i="4"/>
  <c r="K246" i="4"/>
  <c r="L246" i="4"/>
  <c r="M246" i="4"/>
  <c r="O246" i="4"/>
  <c r="AA246" i="4"/>
  <c r="N246" i="4"/>
  <c r="G247" i="4"/>
  <c r="H247" i="4"/>
  <c r="J247" i="4"/>
  <c r="I247" i="4"/>
  <c r="K247" i="4"/>
  <c r="L247" i="4"/>
  <c r="M247" i="4"/>
  <c r="O247" i="4"/>
  <c r="AA247" i="4"/>
  <c r="N247" i="4"/>
  <c r="G248" i="4"/>
  <c r="H248" i="4"/>
  <c r="J248" i="4"/>
  <c r="I248" i="4"/>
  <c r="K248" i="4"/>
  <c r="L248" i="4"/>
  <c r="M248" i="4"/>
  <c r="O248" i="4"/>
  <c r="AA248" i="4"/>
  <c r="N248" i="4"/>
  <c r="G249" i="4"/>
  <c r="H249" i="4"/>
  <c r="J249" i="4"/>
  <c r="I249" i="4"/>
  <c r="K249" i="4"/>
  <c r="L249" i="4"/>
  <c r="M249" i="4"/>
  <c r="O249" i="4"/>
  <c r="AA249" i="4"/>
  <c r="N249" i="4"/>
  <c r="G250" i="4"/>
  <c r="H250" i="4"/>
  <c r="J250" i="4"/>
  <c r="I250" i="4"/>
  <c r="K250" i="4"/>
  <c r="L250" i="4"/>
  <c r="M250" i="4"/>
  <c r="O250" i="4"/>
  <c r="AA250" i="4"/>
  <c r="N250" i="4"/>
  <c r="G251" i="4"/>
  <c r="H251" i="4"/>
  <c r="J251" i="4"/>
  <c r="I251" i="4"/>
  <c r="K251" i="4"/>
  <c r="L251" i="4"/>
  <c r="M251" i="4"/>
  <c r="O251" i="4"/>
  <c r="AA251" i="4"/>
  <c r="N251" i="4"/>
  <c r="G252" i="4"/>
  <c r="H252" i="4"/>
  <c r="J252" i="4"/>
  <c r="I252" i="4"/>
  <c r="K252" i="4"/>
  <c r="L252" i="4"/>
  <c r="M252" i="4"/>
  <c r="O252" i="4"/>
  <c r="AA252" i="4"/>
  <c r="N252" i="4"/>
  <c r="G253" i="4"/>
  <c r="H253" i="4"/>
  <c r="J253" i="4"/>
  <c r="I253" i="4"/>
  <c r="K253" i="4"/>
  <c r="L253" i="4"/>
  <c r="M253" i="4"/>
  <c r="O253" i="4"/>
  <c r="AA253" i="4"/>
  <c r="N253" i="4"/>
  <c r="G254" i="4"/>
  <c r="H254" i="4"/>
  <c r="J254" i="4"/>
  <c r="I254" i="4"/>
  <c r="K254" i="4"/>
  <c r="L254" i="4"/>
  <c r="M254" i="4"/>
  <c r="O254" i="4"/>
  <c r="AA254" i="4"/>
  <c r="N254" i="4"/>
  <c r="G255" i="4"/>
  <c r="H255" i="4"/>
  <c r="J255" i="4"/>
  <c r="I255" i="4"/>
  <c r="K255" i="4"/>
  <c r="L255" i="4"/>
  <c r="M255" i="4"/>
  <c r="O255" i="4"/>
  <c r="AA255" i="4"/>
  <c r="N255" i="4"/>
  <c r="G256" i="4"/>
  <c r="H256" i="4"/>
  <c r="J256" i="4"/>
  <c r="I256" i="4"/>
  <c r="K256" i="4"/>
  <c r="L256" i="4"/>
  <c r="M256" i="4"/>
  <c r="O256" i="4"/>
  <c r="AA256" i="4"/>
  <c r="N256" i="4"/>
  <c r="G257" i="4"/>
  <c r="H257" i="4"/>
  <c r="J257" i="4"/>
  <c r="I257" i="4"/>
  <c r="K257" i="4"/>
  <c r="L257" i="4"/>
  <c r="M257" i="4"/>
  <c r="O257" i="4"/>
  <c r="AA257" i="4"/>
  <c r="N257" i="4"/>
  <c r="G258" i="4"/>
  <c r="H258" i="4"/>
  <c r="J258" i="4"/>
  <c r="I258" i="4"/>
  <c r="K258" i="4"/>
  <c r="L258" i="4"/>
  <c r="M258" i="4"/>
  <c r="O258" i="4"/>
  <c r="AA258" i="4"/>
  <c r="N258" i="4"/>
  <c r="G259" i="4"/>
  <c r="H259" i="4"/>
  <c r="J259" i="4"/>
  <c r="I259" i="4"/>
  <c r="K259" i="4"/>
  <c r="L259" i="4"/>
  <c r="M259" i="4"/>
  <c r="O259" i="4"/>
  <c r="AA259" i="4"/>
  <c r="N259" i="4"/>
  <c r="G260" i="4"/>
  <c r="H260" i="4"/>
  <c r="J260" i="4"/>
  <c r="I260" i="4"/>
  <c r="K260" i="4"/>
  <c r="L260" i="4"/>
  <c r="M260" i="4"/>
  <c r="O260" i="4"/>
  <c r="AA260" i="4"/>
  <c r="N260" i="4"/>
  <c r="G261" i="4"/>
  <c r="H261" i="4"/>
  <c r="J261" i="4"/>
  <c r="I261" i="4"/>
  <c r="K261" i="4"/>
  <c r="L261" i="4"/>
  <c r="M261" i="4"/>
  <c r="O261" i="4"/>
  <c r="AA261" i="4"/>
  <c r="N261" i="4"/>
  <c r="G262" i="4"/>
  <c r="H262" i="4"/>
  <c r="J262" i="4"/>
  <c r="I262" i="4"/>
  <c r="K262" i="4"/>
  <c r="L262" i="4"/>
  <c r="M262" i="4"/>
  <c r="O262" i="4"/>
  <c r="AA262" i="4"/>
  <c r="N262" i="4"/>
  <c r="G263" i="4"/>
  <c r="H263" i="4"/>
  <c r="J263" i="4"/>
  <c r="I263" i="4"/>
  <c r="K263" i="4"/>
  <c r="L263" i="4"/>
  <c r="M263" i="4"/>
  <c r="O263" i="4"/>
  <c r="AA263" i="4"/>
  <c r="N263" i="4"/>
  <c r="G264" i="4"/>
  <c r="H264" i="4"/>
  <c r="J264" i="4"/>
  <c r="I264" i="4"/>
  <c r="K264" i="4"/>
  <c r="L264" i="4"/>
  <c r="M264" i="4"/>
  <c r="O264" i="4"/>
  <c r="AA264" i="4"/>
  <c r="N264" i="4"/>
  <c r="G265" i="4"/>
  <c r="H265" i="4"/>
  <c r="J265" i="4"/>
  <c r="I265" i="4"/>
  <c r="K265" i="4"/>
  <c r="L265" i="4"/>
  <c r="M265" i="4"/>
  <c r="O265" i="4"/>
  <c r="AA265" i="4"/>
  <c r="N265" i="4"/>
  <c r="G266" i="4"/>
  <c r="H266" i="4"/>
  <c r="J266" i="4"/>
  <c r="I266" i="4"/>
  <c r="K266" i="4"/>
  <c r="L266" i="4"/>
  <c r="M266" i="4"/>
  <c r="O266" i="4"/>
  <c r="AA266" i="4"/>
  <c r="N266" i="4"/>
  <c r="G267" i="4"/>
  <c r="H267" i="4"/>
  <c r="J267" i="4"/>
  <c r="I267" i="4"/>
  <c r="K267" i="4"/>
  <c r="L267" i="4"/>
  <c r="M267" i="4"/>
  <c r="O267" i="4"/>
  <c r="AA267" i="4"/>
  <c r="N267" i="4"/>
  <c r="G268" i="4"/>
  <c r="H268" i="4"/>
  <c r="J268" i="4"/>
  <c r="I268" i="4"/>
  <c r="K268" i="4"/>
  <c r="L268" i="4"/>
  <c r="M268" i="4"/>
  <c r="O268" i="4"/>
  <c r="AA268" i="4"/>
  <c r="N268" i="4"/>
  <c r="G269" i="4"/>
  <c r="H269" i="4"/>
  <c r="J269" i="4"/>
  <c r="I269" i="4"/>
  <c r="K269" i="4"/>
  <c r="L269" i="4"/>
  <c r="M269" i="4"/>
  <c r="O269" i="4"/>
  <c r="AA269" i="4"/>
  <c r="N269" i="4"/>
  <c r="G270" i="4"/>
  <c r="H270" i="4"/>
  <c r="J270" i="4"/>
  <c r="I270" i="4"/>
  <c r="K270" i="4"/>
  <c r="L270" i="4"/>
  <c r="M270" i="4"/>
  <c r="O270" i="4"/>
  <c r="AA270" i="4"/>
  <c r="N270" i="4"/>
  <c r="G271" i="4"/>
  <c r="H271" i="4"/>
  <c r="J271" i="4"/>
  <c r="I271" i="4"/>
  <c r="K271" i="4"/>
  <c r="L271" i="4"/>
  <c r="M271" i="4"/>
  <c r="O271" i="4"/>
  <c r="AA271" i="4"/>
  <c r="N271" i="4"/>
  <c r="G272" i="4"/>
  <c r="H272" i="4"/>
  <c r="J272" i="4"/>
  <c r="I272" i="4"/>
  <c r="K272" i="4"/>
  <c r="L272" i="4"/>
  <c r="M272" i="4"/>
  <c r="O272" i="4"/>
  <c r="AA272" i="4"/>
  <c r="N272" i="4"/>
  <c r="G273" i="4"/>
  <c r="H273" i="4"/>
  <c r="J273" i="4"/>
  <c r="I273" i="4"/>
  <c r="K273" i="4"/>
  <c r="L273" i="4"/>
  <c r="M273" i="4"/>
  <c r="O273" i="4"/>
  <c r="AA273" i="4"/>
  <c r="N273" i="4"/>
  <c r="G274" i="4"/>
  <c r="H274" i="4"/>
  <c r="J274" i="4"/>
  <c r="I274" i="4"/>
  <c r="K274" i="4"/>
  <c r="L274" i="4"/>
  <c r="M274" i="4"/>
  <c r="O274" i="4"/>
  <c r="AA274" i="4"/>
  <c r="N274" i="4"/>
  <c r="G275" i="4"/>
  <c r="H275" i="4"/>
  <c r="J275" i="4"/>
  <c r="I275" i="4"/>
  <c r="K275" i="4"/>
  <c r="L275" i="4"/>
  <c r="M275" i="4"/>
  <c r="O275" i="4"/>
  <c r="AA275" i="4"/>
  <c r="N275" i="4"/>
  <c r="G276" i="4"/>
  <c r="H276" i="4"/>
  <c r="J276" i="4"/>
  <c r="I276" i="4"/>
  <c r="K276" i="4"/>
  <c r="L276" i="4"/>
  <c r="M276" i="4"/>
  <c r="O276" i="4"/>
  <c r="AA276" i="4"/>
  <c r="N276" i="4"/>
  <c r="G277" i="4"/>
  <c r="H277" i="4"/>
  <c r="J277" i="4"/>
  <c r="I277" i="4"/>
  <c r="K277" i="4"/>
  <c r="L277" i="4"/>
  <c r="M277" i="4"/>
  <c r="O277" i="4"/>
  <c r="AA277" i="4"/>
  <c r="N277" i="4"/>
  <c r="G278" i="4"/>
  <c r="H278" i="4"/>
  <c r="J278" i="4"/>
  <c r="I278" i="4"/>
  <c r="K278" i="4"/>
  <c r="L278" i="4"/>
  <c r="M278" i="4"/>
  <c r="O278" i="4"/>
  <c r="AA278" i="4"/>
  <c r="N278" i="4"/>
  <c r="G279" i="4"/>
  <c r="H279" i="4"/>
  <c r="J279" i="4"/>
  <c r="I279" i="4"/>
  <c r="K279" i="4"/>
  <c r="L279" i="4"/>
  <c r="M279" i="4"/>
  <c r="O279" i="4"/>
  <c r="AA279" i="4"/>
  <c r="N279" i="4"/>
  <c r="G280" i="4"/>
  <c r="H280" i="4"/>
  <c r="J280" i="4"/>
  <c r="I280" i="4"/>
  <c r="K280" i="4"/>
  <c r="L280" i="4"/>
  <c r="M280" i="4"/>
  <c r="O280" i="4"/>
  <c r="AA280" i="4"/>
  <c r="N280" i="4"/>
  <c r="G281" i="4"/>
  <c r="H281" i="4"/>
  <c r="J281" i="4"/>
  <c r="I281" i="4"/>
  <c r="K281" i="4"/>
  <c r="L281" i="4"/>
  <c r="M281" i="4"/>
  <c r="O281" i="4"/>
  <c r="AA281" i="4"/>
  <c r="N281" i="4"/>
  <c r="G282" i="4"/>
  <c r="H282" i="4"/>
  <c r="J282" i="4"/>
  <c r="I282" i="4"/>
  <c r="K282" i="4"/>
  <c r="L282" i="4"/>
  <c r="M282" i="4"/>
  <c r="O282" i="4"/>
  <c r="AA282" i="4"/>
  <c r="N282" i="4"/>
  <c r="G283" i="4"/>
  <c r="H283" i="4"/>
  <c r="J283" i="4"/>
  <c r="I283" i="4"/>
  <c r="K283" i="4"/>
  <c r="L283" i="4"/>
  <c r="M283" i="4"/>
  <c r="O283" i="4"/>
  <c r="AA283" i="4"/>
  <c r="N283" i="4"/>
  <c r="G284" i="4"/>
  <c r="H284" i="4"/>
  <c r="J284" i="4"/>
  <c r="I284" i="4"/>
  <c r="K284" i="4"/>
  <c r="L284" i="4"/>
  <c r="M284" i="4"/>
  <c r="O284" i="4"/>
  <c r="AA284" i="4"/>
  <c r="N284" i="4"/>
  <c r="G285" i="4"/>
  <c r="H285" i="4"/>
  <c r="J285" i="4"/>
  <c r="I285" i="4"/>
  <c r="K285" i="4"/>
  <c r="L285" i="4"/>
  <c r="M285" i="4"/>
  <c r="O285" i="4"/>
  <c r="AA285" i="4"/>
  <c r="N285" i="4"/>
  <c r="G286" i="4"/>
  <c r="H286" i="4"/>
  <c r="J286" i="4"/>
  <c r="I286" i="4"/>
  <c r="K286" i="4"/>
  <c r="L286" i="4"/>
  <c r="M286" i="4"/>
  <c r="O286" i="4"/>
  <c r="AA286" i="4"/>
  <c r="N286" i="4"/>
  <c r="G287" i="4"/>
  <c r="H287" i="4"/>
  <c r="J287" i="4"/>
  <c r="I287" i="4"/>
  <c r="K287" i="4"/>
  <c r="L287" i="4"/>
  <c r="M287" i="4"/>
  <c r="O287" i="4"/>
  <c r="AA287" i="4"/>
  <c r="N287" i="4"/>
  <c r="G288" i="4"/>
  <c r="H288" i="4"/>
  <c r="J288" i="4"/>
  <c r="I288" i="4"/>
  <c r="K288" i="4"/>
  <c r="L288" i="4"/>
  <c r="M288" i="4"/>
  <c r="O288" i="4"/>
  <c r="AA288" i="4"/>
  <c r="N288" i="4"/>
  <c r="G289" i="4"/>
  <c r="H289" i="4"/>
  <c r="J289" i="4"/>
  <c r="I289" i="4"/>
  <c r="K289" i="4"/>
  <c r="L289" i="4"/>
  <c r="M289" i="4"/>
  <c r="O289" i="4"/>
  <c r="AA289" i="4"/>
  <c r="N289" i="4"/>
  <c r="G290" i="4"/>
  <c r="H290" i="4"/>
  <c r="J290" i="4"/>
  <c r="I290" i="4"/>
  <c r="K290" i="4"/>
  <c r="L290" i="4"/>
  <c r="M290" i="4"/>
  <c r="O290" i="4"/>
  <c r="AA290" i="4"/>
  <c r="N290" i="4"/>
  <c r="G291" i="4"/>
  <c r="H291" i="4"/>
  <c r="J291" i="4"/>
  <c r="I291" i="4"/>
  <c r="K291" i="4"/>
  <c r="L291" i="4"/>
  <c r="M291" i="4"/>
  <c r="O291" i="4"/>
  <c r="AA291" i="4"/>
  <c r="N291" i="4"/>
  <c r="G292" i="4"/>
  <c r="H292" i="4"/>
  <c r="J292" i="4"/>
  <c r="I292" i="4"/>
  <c r="K292" i="4"/>
  <c r="L292" i="4"/>
  <c r="M292" i="4"/>
  <c r="O292" i="4"/>
  <c r="AA292" i="4"/>
  <c r="N292" i="4"/>
  <c r="G293" i="4"/>
  <c r="H293" i="4"/>
  <c r="J293" i="4"/>
  <c r="I293" i="4"/>
  <c r="K293" i="4"/>
  <c r="L293" i="4"/>
  <c r="M293" i="4"/>
  <c r="O293" i="4"/>
  <c r="AA293" i="4"/>
  <c r="N293" i="4"/>
  <c r="G294" i="4"/>
  <c r="H294" i="4"/>
  <c r="J294" i="4"/>
  <c r="I294" i="4"/>
  <c r="K294" i="4"/>
  <c r="L294" i="4"/>
  <c r="M294" i="4"/>
  <c r="O294" i="4"/>
  <c r="AA294" i="4"/>
  <c r="N294" i="4"/>
  <c r="G295" i="4"/>
  <c r="H295" i="4"/>
  <c r="J295" i="4"/>
  <c r="I295" i="4"/>
  <c r="K295" i="4"/>
  <c r="L295" i="4"/>
  <c r="M295" i="4"/>
  <c r="O295" i="4"/>
  <c r="AA295" i="4"/>
  <c r="N295" i="4"/>
  <c r="G296" i="4"/>
  <c r="H296" i="4"/>
  <c r="J296" i="4"/>
  <c r="I296" i="4"/>
  <c r="K296" i="4"/>
  <c r="L296" i="4"/>
  <c r="M296" i="4"/>
  <c r="O296" i="4"/>
  <c r="AA296" i="4"/>
  <c r="N296" i="4"/>
  <c r="G297" i="4"/>
  <c r="H297" i="4"/>
  <c r="J297" i="4"/>
  <c r="I297" i="4"/>
  <c r="K297" i="4"/>
  <c r="L297" i="4"/>
  <c r="M297" i="4"/>
  <c r="O297" i="4"/>
  <c r="AA297" i="4"/>
  <c r="N297" i="4"/>
  <c r="G298" i="4"/>
  <c r="H298" i="4"/>
  <c r="J298" i="4"/>
  <c r="I298" i="4"/>
  <c r="K298" i="4"/>
  <c r="L298" i="4"/>
  <c r="M298" i="4"/>
  <c r="O298" i="4"/>
  <c r="AA298" i="4"/>
  <c r="N298" i="4"/>
  <c r="G299" i="4"/>
  <c r="H299" i="4"/>
  <c r="J299" i="4"/>
  <c r="I299" i="4"/>
  <c r="K299" i="4"/>
  <c r="L299" i="4"/>
  <c r="M299" i="4"/>
  <c r="O299" i="4"/>
  <c r="AA299" i="4"/>
  <c r="N299" i="4"/>
  <c r="G300" i="4"/>
  <c r="H300" i="4"/>
  <c r="J300" i="4"/>
  <c r="I300" i="4"/>
  <c r="K300" i="4"/>
  <c r="L300" i="4"/>
  <c r="M300" i="4"/>
  <c r="O300" i="4"/>
  <c r="AA300" i="4"/>
  <c r="N300" i="4"/>
  <c r="G301" i="4"/>
  <c r="H301" i="4"/>
  <c r="J301" i="4"/>
  <c r="I301" i="4"/>
  <c r="K301" i="4"/>
  <c r="L301" i="4"/>
  <c r="M301" i="4"/>
  <c r="O301" i="4"/>
  <c r="AA301" i="4"/>
  <c r="N301" i="4"/>
  <c r="G302" i="4"/>
  <c r="H302" i="4"/>
  <c r="J302" i="4"/>
  <c r="I302" i="4"/>
  <c r="K302" i="4"/>
  <c r="L302" i="4"/>
  <c r="M302" i="4"/>
  <c r="O302" i="4"/>
  <c r="AA302" i="4"/>
  <c r="N302" i="4"/>
  <c r="G303" i="4"/>
  <c r="H303" i="4"/>
  <c r="J303" i="4"/>
  <c r="I303" i="4"/>
  <c r="K303" i="4"/>
  <c r="L303" i="4"/>
  <c r="M303" i="4"/>
  <c r="O303" i="4"/>
  <c r="AA303" i="4"/>
  <c r="N303" i="4"/>
  <c r="G304" i="4"/>
  <c r="H304" i="4"/>
  <c r="J304" i="4"/>
  <c r="I304" i="4"/>
  <c r="K304" i="4"/>
  <c r="L304" i="4"/>
  <c r="M304" i="4"/>
  <c r="O304" i="4"/>
  <c r="AA304" i="4"/>
  <c r="N304" i="4"/>
  <c r="G305" i="4"/>
  <c r="H305" i="4"/>
  <c r="J305" i="4"/>
  <c r="I305" i="4"/>
  <c r="K305" i="4"/>
  <c r="L305" i="4"/>
  <c r="M305" i="4"/>
  <c r="O305" i="4"/>
  <c r="AA305" i="4"/>
  <c r="N305" i="4"/>
  <c r="G306" i="4"/>
  <c r="H306" i="4"/>
  <c r="J306" i="4"/>
  <c r="I306" i="4"/>
  <c r="K306" i="4"/>
  <c r="L306" i="4"/>
  <c r="M306" i="4"/>
  <c r="O306" i="4"/>
  <c r="AA306" i="4"/>
  <c r="N306" i="4"/>
  <c r="G307" i="4"/>
  <c r="H307" i="4"/>
  <c r="J307" i="4"/>
  <c r="I307" i="4"/>
  <c r="K307" i="4"/>
  <c r="L307" i="4"/>
  <c r="M307" i="4"/>
  <c r="O307" i="4"/>
  <c r="AA307" i="4"/>
  <c r="N307" i="4"/>
  <c r="G308" i="4"/>
  <c r="H308" i="4"/>
  <c r="J308" i="4"/>
  <c r="I308" i="4"/>
  <c r="K308" i="4"/>
  <c r="L308" i="4"/>
  <c r="M308" i="4"/>
  <c r="O308" i="4"/>
  <c r="AA308" i="4"/>
  <c r="N308" i="4"/>
  <c r="G309" i="4"/>
  <c r="H309" i="4"/>
  <c r="J309" i="4"/>
  <c r="I309" i="4"/>
  <c r="K309" i="4"/>
  <c r="L309" i="4"/>
  <c r="M309" i="4"/>
  <c r="O309" i="4"/>
  <c r="AA309" i="4"/>
  <c r="N309" i="4"/>
  <c r="G310" i="4"/>
  <c r="H310" i="4"/>
  <c r="J310" i="4"/>
  <c r="I310" i="4"/>
  <c r="K310" i="4"/>
  <c r="L310" i="4"/>
  <c r="M310" i="4"/>
  <c r="O310" i="4"/>
  <c r="AA310" i="4"/>
  <c r="N310" i="4"/>
  <c r="G311" i="4"/>
  <c r="H311" i="4"/>
  <c r="J311" i="4"/>
  <c r="I311" i="4"/>
  <c r="K311" i="4"/>
  <c r="L311" i="4"/>
  <c r="M311" i="4"/>
  <c r="O311" i="4"/>
  <c r="AA311" i="4"/>
  <c r="N311" i="4"/>
  <c r="G312" i="4"/>
  <c r="H312" i="4"/>
  <c r="J312" i="4"/>
  <c r="I312" i="4"/>
  <c r="K312" i="4"/>
  <c r="L312" i="4"/>
  <c r="M312" i="4"/>
  <c r="O312" i="4"/>
  <c r="AA312" i="4"/>
  <c r="N312" i="4"/>
  <c r="G313" i="4"/>
  <c r="H313" i="4"/>
  <c r="J313" i="4"/>
  <c r="I313" i="4"/>
  <c r="K313" i="4"/>
  <c r="L313" i="4"/>
  <c r="M313" i="4"/>
  <c r="O313" i="4"/>
  <c r="AA313" i="4"/>
  <c r="N313" i="4"/>
  <c r="G314" i="4"/>
  <c r="H314" i="4"/>
  <c r="J314" i="4"/>
  <c r="I314" i="4"/>
  <c r="K314" i="4"/>
  <c r="L314" i="4"/>
  <c r="M314" i="4"/>
  <c r="O314" i="4"/>
  <c r="AA314" i="4"/>
  <c r="N314" i="4"/>
  <c r="G315" i="4"/>
  <c r="H315" i="4"/>
  <c r="J315" i="4"/>
  <c r="I315" i="4"/>
  <c r="K315" i="4"/>
  <c r="L315" i="4"/>
  <c r="M315" i="4"/>
  <c r="O315" i="4"/>
  <c r="AA315" i="4"/>
  <c r="N315" i="4"/>
  <c r="G316" i="4"/>
  <c r="H316" i="4"/>
  <c r="J316" i="4"/>
  <c r="I316" i="4"/>
  <c r="K316" i="4"/>
  <c r="L316" i="4"/>
  <c r="M316" i="4"/>
  <c r="O316" i="4"/>
  <c r="AA316" i="4"/>
  <c r="N316" i="4"/>
  <c r="G317" i="4"/>
  <c r="H317" i="4"/>
  <c r="J317" i="4"/>
  <c r="I317" i="4"/>
  <c r="K317" i="4"/>
  <c r="L317" i="4"/>
  <c r="M317" i="4"/>
  <c r="O317" i="4"/>
  <c r="AA317" i="4"/>
  <c r="N317" i="4"/>
  <c r="G318" i="4"/>
  <c r="H318" i="4"/>
  <c r="J318" i="4"/>
  <c r="I318" i="4"/>
  <c r="K318" i="4"/>
  <c r="L318" i="4"/>
  <c r="M318" i="4"/>
  <c r="O318" i="4"/>
  <c r="AA318" i="4"/>
  <c r="N318" i="4"/>
  <c r="G319" i="4"/>
  <c r="H319" i="4"/>
  <c r="J319" i="4"/>
  <c r="I319" i="4"/>
  <c r="K319" i="4"/>
  <c r="L319" i="4"/>
  <c r="M319" i="4"/>
  <c r="O319" i="4"/>
  <c r="AA319" i="4"/>
  <c r="N319" i="4"/>
  <c r="G320" i="4"/>
  <c r="H320" i="4"/>
  <c r="J320" i="4"/>
  <c r="I320" i="4"/>
  <c r="K320" i="4"/>
  <c r="L320" i="4"/>
  <c r="M320" i="4"/>
  <c r="O320" i="4"/>
  <c r="AA320" i="4"/>
  <c r="N320" i="4"/>
  <c r="G321" i="4"/>
  <c r="H321" i="4"/>
  <c r="J321" i="4"/>
  <c r="I321" i="4"/>
  <c r="K321" i="4"/>
  <c r="L321" i="4"/>
  <c r="M321" i="4"/>
  <c r="O321" i="4"/>
  <c r="AA321" i="4"/>
  <c r="N321" i="4"/>
  <c r="G322" i="4"/>
  <c r="H322" i="4"/>
  <c r="J322" i="4"/>
  <c r="I322" i="4"/>
  <c r="K322" i="4"/>
  <c r="L322" i="4"/>
  <c r="M322" i="4"/>
  <c r="O322" i="4"/>
  <c r="AA322" i="4"/>
  <c r="N322" i="4"/>
  <c r="G323" i="4"/>
  <c r="H323" i="4"/>
  <c r="J323" i="4"/>
  <c r="I323" i="4"/>
  <c r="K323" i="4"/>
  <c r="L323" i="4"/>
  <c r="M323" i="4"/>
  <c r="O323" i="4"/>
  <c r="AA323" i="4"/>
  <c r="N323" i="4"/>
  <c r="G324" i="4"/>
  <c r="H324" i="4"/>
  <c r="J324" i="4"/>
  <c r="I324" i="4"/>
  <c r="K324" i="4"/>
  <c r="L324" i="4"/>
  <c r="M324" i="4"/>
  <c r="O324" i="4"/>
  <c r="AA324" i="4"/>
  <c r="N324" i="4"/>
  <c r="G325" i="4"/>
  <c r="H325" i="4"/>
  <c r="J325" i="4"/>
  <c r="I325" i="4"/>
  <c r="K325" i="4"/>
  <c r="L325" i="4"/>
  <c r="M325" i="4"/>
  <c r="O325" i="4"/>
  <c r="AA325" i="4"/>
  <c r="N325" i="4"/>
  <c r="G326" i="4"/>
  <c r="H326" i="4"/>
  <c r="J326" i="4"/>
  <c r="I326" i="4"/>
  <c r="K326" i="4"/>
  <c r="L326" i="4"/>
  <c r="M326" i="4"/>
  <c r="O326" i="4"/>
  <c r="AA326" i="4"/>
  <c r="N326" i="4"/>
  <c r="G327" i="4"/>
  <c r="H327" i="4"/>
  <c r="J327" i="4"/>
  <c r="I327" i="4"/>
  <c r="K327" i="4"/>
  <c r="L327" i="4"/>
  <c r="M327" i="4"/>
  <c r="O327" i="4"/>
  <c r="AA327" i="4"/>
  <c r="N327" i="4"/>
  <c r="G328" i="4"/>
  <c r="H328" i="4"/>
  <c r="J328" i="4"/>
  <c r="I328" i="4"/>
  <c r="K328" i="4"/>
  <c r="L328" i="4"/>
  <c r="M328" i="4"/>
  <c r="O328" i="4"/>
  <c r="AA328" i="4"/>
  <c r="N328" i="4"/>
  <c r="G329" i="4"/>
  <c r="H329" i="4"/>
  <c r="J329" i="4"/>
  <c r="I329" i="4"/>
  <c r="K329" i="4"/>
  <c r="L329" i="4"/>
  <c r="M329" i="4"/>
  <c r="O329" i="4"/>
  <c r="AA329" i="4"/>
  <c r="N329" i="4"/>
  <c r="G330" i="4"/>
  <c r="H330" i="4"/>
  <c r="J330" i="4"/>
  <c r="I330" i="4"/>
  <c r="K330" i="4"/>
  <c r="L330" i="4"/>
  <c r="M330" i="4"/>
  <c r="O330" i="4"/>
  <c r="AA330" i="4"/>
  <c r="N330" i="4"/>
  <c r="G331" i="4"/>
  <c r="H331" i="4"/>
  <c r="J331" i="4"/>
  <c r="I331" i="4"/>
  <c r="K331" i="4"/>
  <c r="L331" i="4"/>
  <c r="M331" i="4"/>
  <c r="O331" i="4"/>
  <c r="AA331" i="4"/>
  <c r="N331" i="4"/>
  <c r="G332" i="4"/>
  <c r="H332" i="4"/>
  <c r="J332" i="4"/>
  <c r="I332" i="4"/>
  <c r="K332" i="4"/>
  <c r="L332" i="4"/>
  <c r="M332" i="4"/>
  <c r="O332" i="4"/>
  <c r="AA332" i="4"/>
  <c r="N332" i="4"/>
  <c r="G333" i="4"/>
  <c r="H333" i="4"/>
  <c r="J333" i="4"/>
  <c r="I333" i="4"/>
  <c r="K333" i="4"/>
  <c r="L333" i="4"/>
  <c r="M333" i="4"/>
  <c r="O333" i="4"/>
  <c r="AA333" i="4"/>
  <c r="N333" i="4"/>
  <c r="G334" i="4"/>
  <c r="H334" i="4"/>
  <c r="J334" i="4"/>
  <c r="I334" i="4"/>
  <c r="K334" i="4"/>
  <c r="L334" i="4"/>
  <c r="M334" i="4"/>
  <c r="O334" i="4"/>
  <c r="AA334" i="4"/>
  <c r="N334" i="4"/>
  <c r="G335" i="4"/>
  <c r="H335" i="4"/>
  <c r="J335" i="4"/>
  <c r="I335" i="4"/>
  <c r="K335" i="4"/>
  <c r="L335" i="4"/>
  <c r="M335" i="4"/>
  <c r="O335" i="4"/>
  <c r="AA335" i="4"/>
  <c r="N335" i="4"/>
  <c r="G336" i="4"/>
  <c r="H336" i="4"/>
  <c r="J336" i="4"/>
  <c r="I336" i="4"/>
  <c r="K336" i="4"/>
  <c r="L336" i="4"/>
  <c r="M336" i="4"/>
  <c r="O336" i="4"/>
  <c r="AA336" i="4"/>
  <c r="N336" i="4"/>
  <c r="G337" i="4"/>
  <c r="H337" i="4"/>
  <c r="J337" i="4"/>
  <c r="I337" i="4"/>
  <c r="K337" i="4"/>
  <c r="L337" i="4"/>
  <c r="M337" i="4"/>
  <c r="O337" i="4"/>
  <c r="AA337" i="4"/>
  <c r="N337" i="4"/>
  <c r="G338" i="4"/>
  <c r="H338" i="4"/>
  <c r="J338" i="4"/>
  <c r="I338" i="4"/>
  <c r="K338" i="4"/>
  <c r="L338" i="4"/>
  <c r="M338" i="4"/>
  <c r="O338" i="4"/>
  <c r="AA338" i="4"/>
  <c r="N338" i="4"/>
  <c r="G339" i="4"/>
  <c r="H339" i="4"/>
  <c r="J339" i="4"/>
  <c r="I339" i="4"/>
  <c r="K339" i="4"/>
  <c r="L339" i="4"/>
  <c r="M339" i="4"/>
  <c r="O339" i="4"/>
  <c r="AA339" i="4"/>
  <c r="N339" i="4"/>
  <c r="G340" i="4"/>
  <c r="H340" i="4"/>
  <c r="J340" i="4"/>
  <c r="I340" i="4"/>
  <c r="K340" i="4"/>
  <c r="L340" i="4"/>
  <c r="M340" i="4"/>
  <c r="O340" i="4"/>
  <c r="AA340" i="4"/>
  <c r="N340" i="4"/>
  <c r="G341" i="4"/>
  <c r="H341" i="4"/>
  <c r="J341" i="4"/>
  <c r="I341" i="4"/>
  <c r="K341" i="4"/>
  <c r="L341" i="4"/>
  <c r="M341" i="4"/>
  <c r="O341" i="4"/>
  <c r="AA341" i="4"/>
  <c r="N341" i="4"/>
  <c r="G342" i="4"/>
  <c r="H342" i="4"/>
  <c r="J342" i="4"/>
  <c r="I342" i="4"/>
  <c r="K342" i="4"/>
  <c r="L342" i="4"/>
  <c r="M342" i="4"/>
  <c r="O342" i="4"/>
  <c r="AA342" i="4"/>
  <c r="N342" i="4"/>
  <c r="G343" i="4"/>
  <c r="H343" i="4"/>
  <c r="J343" i="4"/>
  <c r="I343" i="4"/>
  <c r="K343" i="4"/>
  <c r="L343" i="4"/>
  <c r="M343" i="4"/>
  <c r="O343" i="4"/>
  <c r="AA343" i="4"/>
  <c r="N343" i="4"/>
  <c r="G344" i="4"/>
  <c r="H344" i="4"/>
  <c r="J344" i="4"/>
  <c r="I344" i="4"/>
  <c r="K344" i="4"/>
  <c r="L344" i="4"/>
  <c r="M344" i="4"/>
  <c r="O344" i="4"/>
  <c r="AA344" i="4"/>
  <c r="N344" i="4"/>
  <c r="G345" i="4"/>
  <c r="H345" i="4"/>
  <c r="J345" i="4"/>
  <c r="I345" i="4"/>
  <c r="K345" i="4"/>
  <c r="L345" i="4"/>
  <c r="M345" i="4"/>
  <c r="O345" i="4"/>
  <c r="AA345" i="4"/>
  <c r="N345" i="4"/>
  <c r="G346" i="4"/>
  <c r="H346" i="4"/>
  <c r="J346" i="4"/>
  <c r="I346" i="4"/>
  <c r="K346" i="4"/>
  <c r="L346" i="4"/>
  <c r="M346" i="4"/>
  <c r="O346" i="4"/>
  <c r="AA346" i="4"/>
  <c r="N346" i="4"/>
  <c r="G347" i="4"/>
  <c r="H347" i="4"/>
  <c r="J347" i="4"/>
  <c r="I347" i="4"/>
  <c r="K347" i="4"/>
  <c r="L347" i="4"/>
  <c r="M347" i="4"/>
  <c r="O347" i="4"/>
  <c r="AA347" i="4"/>
  <c r="N347" i="4"/>
  <c r="G348" i="4"/>
  <c r="H348" i="4"/>
  <c r="J348" i="4"/>
  <c r="I348" i="4"/>
  <c r="K348" i="4"/>
  <c r="L348" i="4"/>
  <c r="M348" i="4"/>
  <c r="O348" i="4"/>
  <c r="AA348" i="4"/>
  <c r="N348" i="4"/>
  <c r="G349" i="4"/>
  <c r="H349" i="4"/>
  <c r="J349" i="4"/>
  <c r="I349" i="4"/>
  <c r="K349" i="4"/>
  <c r="L349" i="4"/>
  <c r="M349" i="4"/>
  <c r="O349" i="4"/>
  <c r="AA349" i="4"/>
  <c r="N349" i="4"/>
  <c r="G350" i="4"/>
  <c r="H350" i="4"/>
  <c r="J350" i="4"/>
  <c r="I350" i="4"/>
  <c r="K350" i="4"/>
  <c r="L350" i="4"/>
  <c r="M350" i="4"/>
  <c r="O350" i="4"/>
  <c r="AA350" i="4"/>
  <c r="N350" i="4"/>
  <c r="G351" i="4"/>
  <c r="H351" i="4"/>
  <c r="J351" i="4"/>
  <c r="I351" i="4"/>
  <c r="K351" i="4"/>
  <c r="L351" i="4"/>
  <c r="M351" i="4"/>
  <c r="O351" i="4"/>
  <c r="AA351" i="4"/>
  <c r="N351" i="4"/>
  <c r="G352" i="4"/>
  <c r="H352" i="4"/>
  <c r="J352" i="4"/>
  <c r="I352" i="4"/>
  <c r="K352" i="4"/>
  <c r="L352" i="4"/>
  <c r="M352" i="4"/>
  <c r="O352" i="4"/>
  <c r="AA352" i="4"/>
  <c r="N352" i="4"/>
  <c r="G353" i="4"/>
  <c r="H353" i="4"/>
  <c r="J353" i="4"/>
  <c r="I353" i="4"/>
  <c r="K353" i="4"/>
  <c r="L353" i="4"/>
  <c r="M353" i="4"/>
  <c r="O353" i="4"/>
  <c r="AA353" i="4"/>
  <c r="N353" i="4"/>
  <c r="G354" i="4"/>
  <c r="H354" i="4"/>
  <c r="J354" i="4"/>
  <c r="I354" i="4"/>
  <c r="K354" i="4"/>
  <c r="L354" i="4"/>
  <c r="M354" i="4"/>
  <c r="O354" i="4"/>
  <c r="AA354" i="4"/>
  <c r="N354" i="4"/>
  <c r="G355" i="4"/>
  <c r="H355" i="4"/>
  <c r="J355" i="4"/>
  <c r="I355" i="4"/>
  <c r="K355" i="4"/>
  <c r="L355" i="4"/>
  <c r="M355" i="4"/>
  <c r="O355" i="4"/>
  <c r="AA355" i="4"/>
  <c r="N355" i="4"/>
  <c r="G356" i="4"/>
  <c r="H356" i="4"/>
  <c r="J356" i="4"/>
  <c r="I356" i="4"/>
  <c r="K356" i="4"/>
  <c r="L356" i="4"/>
  <c r="M356" i="4"/>
  <c r="O356" i="4"/>
  <c r="AA356" i="4"/>
  <c r="N356" i="4"/>
  <c r="G357" i="4"/>
  <c r="H357" i="4"/>
  <c r="J357" i="4"/>
  <c r="I357" i="4"/>
  <c r="K357" i="4"/>
  <c r="L357" i="4"/>
  <c r="M357" i="4"/>
  <c r="O357" i="4"/>
  <c r="AA357" i="4"/>
  <c r="N357" i="4"/>
  <c r="G358" i="4"/>
  <c r="H358" i="4"/>
  <c r="J358" i="4"/>
  <c r="I358" i="4"/>
  <c r="K358" i="4"/>
  <c r="L358" i="4"/>
  <c r="M358" i="4"/>
  <c r="O358" i="4"/>
  <c r="AA358" i="4"/>
  <c r="N358" i="4"/>
  <c r="G359" i="4"/>
  <c r="H359" i="4"/>
  <c r="J359" i="4"/>
  <c r="I359" i="4"/>
  <c r="K359" i="4"/>
  <c r="L359" i="4"/>
  <c r="M359" i="4"/>
  <c r="O359" i="4"/>
  <c r="AA359" i="4"/>
  <c r="N359" i="4"/>
  <c r="G360" i="4"/>
  <c r="H360" i="4"/>
  <c r="J360" i="4"/>
  <c r="I360" i="4"/>
  <c r="K360" i="4"/>
  <c r="L360" i="4"/>
  <c r="M360" i="4"/>
  <c r="O360" i="4"/>
  <c r="AA360" i="4"/>
  <c r="N360" i="4"/>
  <c r="G361" i="4"/>
  <c r="H361" i="4"/>
  <c r="J361" i="4"/>
  <c r="I361" i="4"/>
  <c r="K361" i="4"/>
  <c r="L361" i="4"/>
  <c r="M361" i="4"/>
  <c r="O361" i="4"/>
  <c r="AA361" i="4"/>
  <c r="N361" i="4"/>
  <c r="G362" i="4"/>
  <c r="H362" i="4"/>
  <c r="J362" i="4"/>
  <c r="I362" i="4"/>
  <c r="K362" i="4"/>
  <c r="L362" i="4"/>
  <c r="M362" i="4"/>
  <c r="O362" i="4"/>
  <c r="AA362" i="4"/>
  <c r="N362" i="4"/>
  <c r="G363" i="4"/>
  <c r="H363" i="4"/>
  <c r="J363" i="4"/>
  <c r="I363" i="4"/>
  <c r="K363" i="4"/>
  <c r="L363" i="4"/>
  <c r="M363" i="4"/>
  <c r="O363" i="4"/>
  <c r="AA363" i="4"/>
  <c r="N363" i="4"/>
  <c r="G364" i="4"/>
  <c r="H364" i="4"/>
  <c r="J364" i="4"/>
  <c r="I364" i="4"/>
  <c r="K364" i="4"/>
  <c r="L364" i="4"/>
  <c r="M364" i="4"/>
  <c r="O364" i="4"/>
  <c r="AA364" i="4"/>
  <c r="N364" i="4"/>
  <c r="G365" i="4"/>
  <c r="H365" i="4"/>
  <c r="J365" i="4"/>
  <c r="I365" i="4"/>
  <c r="K365" i="4"/>
  <c r="L365" i="4"/>
  <c r="M365" i="4"/>
  <c r="O365" i="4"/>
  <c r="AA365" i="4"/>
  <c r="N365" i="4"/>
  <c r="G366" i="4"/>
  <c r="H366" i="4"/>
  <c r="J366" i="4"/>
  <c r="I366" i="4"/>
  <c r="K366" i="4"/>
  <c r="L366" i="4"/>
  <c r="M366" i="4"/>
  <c r="O366" i="4"/>
  <c r="AA366" i="4"/>
  <c r="N366" i="4"/>
  <c r="G367" i="4"/>
  <c r="H367" i="4"/>
  <c r="J367" i="4"/>
  <c r="I367" i="4"/>
  <c r="K367" i="4"/>
  <c r="L367" i="4"/>
  <c r="M367" i="4"/>
  <c r="O367" i="4"/>
  <c r="AA367" i="4"/>
  <c r="N367" i="4"/>
  <c r="G368" i="4"/>
  <c r="H368" i="4"/>
  <c r="J368" i="4"/>
  <c r="I368" i="4"/>
  <c r="K368" i="4"/>
  <c r="L368" i="4"/>
  <c r="M368" i="4"/>
  <c r="O368" i="4"/>
  <c r="AA368" i="4"/>
  <c r="N368" i="4"/>
  <c r="G369" i="4"/>
  <c r="H369" i="4"/>
  <c r="J369" i="4"/>
  <c r="I369" i="4"/>
  <c r="K369" i="4"/>
  <c r="L369" i="4"/>
  <c r="M369" i="4"/>
  <c r="O369" i="4"/>
  <c r="AA369" i="4"/>
  <c r="N369" i="4"/>
  <c r="G370" i="4"/>
  <c r="H370" i="4"/>
  <c r="J370" i="4"/>
  <c r="I370" i="4"/>
  <c r="K370" i="4"/>
  <c r="L370" i="4"/>
  <c r="M370" i="4"/>
  <c r="O370" i="4"/>
  <c r="AA370" i="4"/>
  <c r="N370" i="4"/>
  <c r="G371" i="4"/>
  <c r="H371" i="4"/>
  <c r="J371" i="4"/>
  <c r="I371" i="4"/>
  <c r="K371" i="4"/>
  <c r="L371" i="4"/>
  <c r="M371" i="4"/>
  <c r="O371" i="4"/>
  <c r="AA371" i="4"/>
  <c r="N371" i="4"/>
  <c r="G372" i="4"/>
  <c r="H372" i="4"/>
  <c r="J372" i="4"/>
  <c r="I372" i="4"/>
  <c r="K372" i="4"/>
  <c r="L372" i="4"/>
  <c r="M372" i="4"/>
  <c r="O372" i="4"/>
  <c r="AA372" i="4"/>
  <c r="N372" i="4"/>
  <c r="G373" i="4"/>
  <c r="H373" i="4"/>
  <c r="J373" i="4"/>
  <c r="I373" i="4"/>
  <c r="K373" i="4"/>
  <c r="L373" i="4"/>
  <c r="M373" i="4"/>
  <c r="O373" i="4"/>
  <c r="AA373" i="4"/>
  <c r="N373" i="4"/>
  <c r="G374" i="4"/>
  <c r="H374" i="4"/>
  <c r="J374" i="4"/>
  <c r="I374" i="4"/>
  <c r="K374" i="4"/>
  <c r="L374" i="4"/>
  <c r="M374" i="4"/>
  <c r="O374" i="4"/>
  <c r="AA374" i="4"/>
  <c r="N374" i="4"/>
  <c r="G375" i="4"/>
  <c r="H375" i="4"/>
  <c r="J375" i="4"/>
  <c r="I375" i="4"/>
  <c r="K375" i="4"/>
  <c r="L375" i="4"/>
  <c r="M375" i="4"/>
  <c r="O375" i="4"/>
  <c r="AA375" i="4"/>
  <c r="N375" i="4"/>
  <c r="G376" i="4"/>
  <c r="H376" i="4"/>
  <c r="J376" i="4"/>
  <c r="I376" i="4"/>
  <c r="K376" i="4"/>
  <c r="L376" i="4"/>
  <c r="M376" i="4"/>
  <c r="O376" i="4"/>
  <c r="AA376" i="4"/>
  <c r="N376" i="4"/>
  <c r="G377" i="4"/>
  <c r="H377" i="4"/>
  <c r="J377" i="4"/>
  <c r="I377" i="4"/>
  <c r="K377" i="4"/>
  <c r="L377" i="4"/>
  <c r="M377" i="4"/>
  <c r="O377" i="4"/>
  <c r="AA377" i="4"/>
  <c r="N377" i="4"/>
  <c r="G378" i="4"/>
  <c r="H378" i="4"/>
  <c r="J378" i="4"/>
  <c r="I378" i="4"/>
  <c r="K378" i="4"/>
  <c r="L378" i="4"/>
  <c r="M378" i="4"/>
  <c r="O378" i="4"/>
  <c r="AA378" i="4"/>
  <c r="N378" i="4"/>
  <c r="G379" i="4"/>
  <c r="H379" i="4"/>
  <c r="J379" i="4"/>
  <c r="I379" i="4"/>
  <c r="K379" i="4"/>
  <c r="L379" i="4"/>
  <c r="M379" i="4"/>
  <c r="O379" i="4"/>
  <c r="AA379" i="4"/>
  <c r="N379" i="4"/>
  <c r="G380" i="4"/>
  <c r="H380" i="4"/>
  <c r="J380" i="4"/>
  <c r="I380" i="4"/>
  <c r="K380" i="4"/>
  <c r="L380" i="4"/>
  <c r="M380" i="4"/>
  <c r="O380" i="4"/>
  <c r="AA380" i="4"/>
  <c r="N380" i="4"/>
  <c r="G381" i="4"/>
  <c r="H381" i="4"/>
  <c r="J381" i="4"/>
  <c r="I381" i="4"/>
  <c r="K381" i="4"/>
  <c r="L381" i="4"/>
  <c r="M381" i="4"/>
  <c r="O381" i="4"/>
  <c r="AA381" i="4"/>
  <c r="N381" i="4"/>
  <c r="G382" i="4"/>
  <c r="H382" i="4"/>
  <c r="J382" i="4"/>
  <c r="I382" i="4"/>
  <c r="K382" i="4"/>
  <c r="L382" i="4"/>
  <c r="M382" i="4"/>
  <c r="O382" i="4"/>
  <c r="AA382" i="4"/>
  <c r="N382" i="4"/>
  <c r="G383" i="4"/>
  <c r="H383" i="4"/>
  <c r="J383" i="4"/>
  <c r="I383" i="4"/>
  <c r="K383" i="4"/>
  <c r="L383" i="4"/>
  <c r="M383" i="4"/>
  <c r="O383" i="4"/>
  <c r="AA383" i="4"/>
  <c r="N383" i="4"/>
  <c r="G384" i="4"/>
  <c r="H384" i="4"/>
  <c r="J384" i="4"/>
  <c r="I384" i="4"/>
  <c r="K384" i="4"/>
  <c r="L384" i="4"/>
  <c r="M384" i="4"/>
  <c r="O384" i="4"/>
  <c r="AA384" i="4"/>
  <c r="N384" i="4"/>
  <c r="G385" i="4"/>
  <c r="H385" i="4"/>
  <c r="J385" i="4"/>
  <c r="I385" i="4"/>
  <c r="K385" i="4"/>
  <c r="L385" i="4"/>
  <c r="M385" i="4"/>
  <c r="O385" i="4"/>
  <c r="AA385" i="4"/>
  <c r="N385" i="4"/>
  <c r="G386" i="4"/>
  <c r="H386" i="4"/>
  <c r="J386" i="4"/>
  <c r="I386" i="4"/>
  <c r="K386" i="4"/>
  <c r="L386" i="4"/>
  <c r="M386" i="4"/>
  <c r="O386" i="4"/>
  <c r="AA386" i="4"/>
  <c r="N386" i="4"/>
  <c r="G387" i="4"/>
  <c r="H387" i="4"/>
  <c r="J387" i="4"/>
  <c r="I387" i="4"/>
  <c r="K387" i="4"/>
  <c r="L387" i="4"/>
  <c r="M387" i="4"/>
  <c r="O387" i="4"/>
  <c r="AA387" i="4"/>
  <c r="N387" i="4"/>
  <c r="G388" i="4"/>
  <c r="H388" i="4"/>
  <c r="J388" i="4"/>
  <c r="I388" i="4"/>
  <c r="K388" i="4"/>
  <c r="L388" i="4"/>
  <c r="M388" i="4"/>
  <c r="O388" i="4"/>
  <c r="AA388" i="4"/>
  <c r="N388" i="4"/>
  <c r="G389" i="4"/>
  <c r="H389" i="4"/>
  <c r="J389" i="4"/>
  <c r="I389" i="4"/>
  <c r="K389" i="4"/>
  <c r="L389" i="4"/>
  <c r="M389" i="4"/>
  <c r="O389" i="4"/>
  <c r="AA389" i="4"/>
  <c r="N389" i="4"/>
  <c r="G390" i="4"/>
  <c r="H390" i="4"/>
  <c r="J390" i="4"/>
  <c r="I390" i="4"/>
  <c r="K390" i="4"/>
  <c r="L390" i="4"/>
  <c r="M390" i="4"/>
  <c r="O390" i="4"/>
  <c r="AA390" i="4"/>
  <c r="N390" i="4"/>
  <c r="G391" i="4"/>
  <c r="H391" i="4"/>
  <c r="J391" i="4"/>
  <c r="I391" i="4"/>
  <c r="K391" i="4"/>
  <c r="L391" i="4"/>
  <c r="M391" i="4"/>
  <c r="O391" i="4"/>
  <c r="AA391" i="4"/>
  <c r="N391" i="4"/>
  <c r="G392" i="4"/>
  <c r="H392" i="4"/>
  <c r="J392" i="4"/>
  <c r="I392" i="4"/>
  <c r="K392" i="4"/>
  <c r="L392" i="4"/>
  <c r="M392" i="4"/>
  <c r="O392" i="4"/>
  <c r="AA392" i="4"/>
  <c r="N392" i="4"/>
  <c r="G393" i="4"/>
  <c r="H393" i="4"/>
  <c r="J393" i="4"/>
  <c r="I393" i="4"/>
  <c r="K393" i="4"/>
  <c r="L393" i="4"/>
  <c r="M393" i="4"/>
  <c r="O393" i="4"/>
  <c r="AA393" i="4"/>
  <c r="N393" i="4"/>
  <c r="G394" i="4"/>
  <c r="H394" i="4"/>
  <c r="J394" i="4"/>
  <c r="I394" i="4"/>
  <c r="K394" i="4"/>
  <c r="L394" i="4"/>
  <c r="M394" i="4"/>
  <c r="O394" i="4"/>
  <c r="AA394" i="4"/>
  <c r="N394" i="4"/>
  <c r="G395" i="4"/>
  <c r="H395" i="4"/>
  <c r="J395" i="4"/>
  <c r="I395" i="4"/>
  <c r="K395" i="4"/>
  <c r="L395" i="4"/>
  <c r="M395" i="4"/>
  <c r="O395" i="4"/>
  <c r="AA395" i="4"/>
  <c r="N395" i="4"/>
  <c r="G396" i="4"/>
  <c r="H396" i="4"/>
  <c r="J396" i="4"/>
  <c r="I396" i="4"/>
  <c r="K396" i="4"/>
  <c r="L396" i="4"/>
  <c r="M396" i="4"/>
  <c r="O396" i="4"/>
  <c r="AA396" i="4"/>
  <c r="N396" i="4"/>
  <c r="G397" i="4"/>
  <c r="H397" i="4"/>
  <c r="J397" i="4"/>
  <c r="I397" i="4"/>
  <c r="K397" i="4"/>
  <c r="L397" i="4"/>
  <c r="M397" i="4"/>
  <c r="O397" i="4"/>
  <c r="AA397" i="4"/>
  <c r="N397" i="4"/>
  <c r="G398" i="4"/>
  <c r="H398" i="4"/>
  <c r="J398" i="4"/>
  <c r="I398" i="4"/>
  <c r="K398" i="4"/>
  <c r="L398" i="4"/>
  <c r="M398" i="4"/>
  <c r="O398" i="4"/>
  <c r="AA398" i="4"/>
  <c r="N398" i="4"/>
  <c r="G399" i="4"/>
  <c r="H399" i="4"/>
  <c r="J399" i="4"/>
  <c r="I399" i="4"/>
  <c r="K399" i="4"/>
  <c r="L399" i="4"/>
  <c r="M399" i="4"/>
  <c r="O399" i="4"/>
  <c r="AA399" i="4"/>
  <c r="N399" i="4"/>
  <c r="G400" i="4"/>
  <c r="H400" i="4"/>
  <c r="J400" i="4"/>
  <c r="I400" i="4"/>
  <c r="K400" i="4"/>
  <c r="L400" i="4"/>
  <c r="M400" i="4"/>
  <c r="O400" i="4"/>
  <c r="AA400" i="4"/>
  <c r="N400" i="4"/>
  <c r="G401" i="4"/>
  <c r="H401" i="4"/>
  <c r="J401" i="4"/>
  <c r="I401" i="4"/>
  <c r="K401" i="4"/>
  <c r="L401" i="4"/>
  <c r="M401" i="4"/>
  <c r="O401" i="4"/>
  <c r="AA401" i="4"/>
  <c r="N401" i="4"/>
  <c r="G402" i="4"/>
  <c r="H402" i="4"/>
  <c r="J402" i="4"/>
  <c r="I402" i="4"/>
  <c r="K402" i="4"/>
  <c r="L402" i="4"/>
  <c r="M402" i="4"/>
  <c r="O402" i="4"/>
  <c r="AA402" i="4"/>
  <c r="N402" i="4"/>
  <c r="G403" i="4"/>
  <c r="H403" i="4"/>
  <c r="J403" i="4"/>
  <c r="I403" i="4"/>
  <c r="K403" i="4"/>
  <c r="L403" i="4"/>
  <c r="M403" i="4"/>
  <c r="O403" i="4"/>
  <c r="AA403" i="4"/>
  <c r="N403" i="4"/>
  <c r="G404" i="4"/>
  <c r="H404" i="4"/>
  <c r="J404" i="4"/>
  <c r="I404" i="4"/>
  <c r="K404" i="4"/>
  <c r="L404" i="4"/>
  <c r="M404" i="4"/>
  <c r="O404" i="4"/>
  <c r="AA404" i="4"/>
  <c r="N404" i="4"/>
  <c r="G405" i="4"/>
  <c r="H405" i="4"/>
  <c r="J405" i="4"/>
  <c r="I405" i="4"/>
  <c r="K405" i="4"/>
  <c r="L405" i="4"/>
  <c r="M405" i="4"/>
  <c r="O405" i="4"/>
  <c r="AA405" i="4"/>
  <c r="N405" i="4"/>
  <c r="G406" i="4"/>
  <c r="H406" i="4"/>
  <c r="J406" i="4"/>
  <c r="I406" i="4"/>
  <c r="K406" i="4"/>
  <c r="L406" i="4"/>
  <c r="M406" i="4"/>
  <c r="O406" i="4"/>
  <c r="AA406" i="4"/>
  <c r="N406" i="4"/>
  <c r="G407" i="4"/>
  <c r="H407" i="4"/>
  <c r="J407" i="4"/>
  <c r="I407" i="4"/>
  <c r="K407" i="4"/>
  <c r="L407" i="4"/>
  <c r="M407" i="4"/>
  <c r="O407" i="4"/>
  <c r="AA407" i="4"/>
  <c r="N407" i="4"/>
  <c r="G408" i="4"/>
  <c r="H408" i="4"/>
  <c r="J408" i="4"/>
  <c r="I408" i="4"/>
  <c r="K408" i="4"/>
  <c r="L408" i="4"/>
  <c r="M408" i="4"/>
  <c r="O408" i="4"/>
  <c r="AA408" i="4"/>
  <c r="N408" i="4"/>
  <c r="G409" i="4"/>
  <c r="H409" i="4"/>
  <c r="J409" i="4"/>
  <c r="I409" i="4"/>
  <c r="K409" i="4"/>
  <c r="L409" i="4"/>
  <c r="M409" i="4"/>
  <c r="O409" i="4"/>
  <c r="AA409" i="4"/>
  <c r="N409" i="4"/>
  <c r="G410" i="4"/>
  <c r="H410" i="4"/>
  <c r="J410" i="4"/>
  <c r="I410" i="4"/>
  <c r="K410" i="4"/>
  <c r="L410" i="4"/>
  <c r="M410" i="4"/>
  <c r="O410" i="4"/>
  <c r="AA410" i="4"/>
  <c r="N410" i="4"/>
  <c r="G411" i="4"/>
  <c r="H411" i="4"/>
  <c r="J411" i="4"/>
  <c r="I411" i="4"/>
  <c r="K411" i="4"/>
  <c r="L411" i="4"/>
  <c r="M411" i="4"/>
  <c r="O411" i="4"/>
  <c r="AA411" i="4"/>
  <c r="N411" i="4"/>
  <c r="G412" i="4"/>
  <c r="H412" i="4"/>
  <c r="J412" i="4"/>
  <c r="I412" i="4"/>
  <c r="K412" i="4"/>
  <c r="L412" i="4"/>
  <c r="M412" i="4"/>
  <c r="O412" i="4"/>
  <c r="AA412" i="4"/>
  <c r="N412" i="4"/>
  <c r="G413" i="4"/>
  <c r="H413" i="4"/>
  <c r="J413" i="4"/>
  <c r="I413" i="4"/>
  <c r="K413" i="4"/>
  <c r="L413" i="4"/>
  <c r="M413" i="4"/>
  <c r="O413" i="4"/>
  <c r="AA413" i="4"/>
  <c r="N413" i="4"/>
  <c r="G414" i="4"/>
  <c r="H414" i="4"/>
  <c r="J414" i="4"/>
  <c r="I414" i="4"/>
  <c r="K414" i="4"/>
  <c r="L414" i="4"/>
  <c r="M414" i="4"/>
  <c r="O414" i="4"/>
  <c r="AA414" i="4"/>
  <c r="N414" i="4"/>
  <c r="G415" i="4"/>
  <c r="H415" i="4"/>
  <c r="J415" i="4"/>
  <c r="I415" i="4"/>
  <c r="K415" i="4"/>
  <c r="L415" i="4"/>
  <c r="M415" i="4"/>
  <c r="O415" i="4"/>
  <c r="AA415" i="4"/>
  <c r="N415" i="4"/>
  <c r="G416" i="4"/>
  <c r="H416" i="4"/>
  <c r="J416" i="4"/>
  <c r="I416" i="4"/>
  <c r="K416" i="4"/>
  <c r="L416" i="4"/>
  <c r="M416" i="4"/>
  <c r="O416" i="4"/>
  <c r="AA416" i="4"/>
  <c r="N416" i="4"/>
  <c r="G417" i="4"/>
  <c r="H417" i="4"/>
  <c r="J417" i="4"/>
  <c r="I417" i="4"/>
  <c r="K417" i="4"/>
  <c r="L417" i="4"/>
  <c r="M417" i="4"/>
  <c r="O417" i="4"/>
  <c r="AA417" i="4"/>
  <c r="N417" i="4"/>
  <c r="G418" i="4"/>
  <c r="H418" i="4"/>
  <c r="J418" i="4"/>
  <c r="I418" i="4"/>
  <c r="K418" i="4"/>
  <c r="L418" i="4"/>
  <c r="M418" i="4"/>
  <c r="O418" i="4"/>
  <c r="AA418" i="4"/>
  <c r="N418" i="4"/>
  <c r="G419" i="4"/>
  <c r="H419" i="4"/>
  <c r="J419" i="4"/>
  <c r="I419" i="4"/>
  <c r="K419" i="4"/>
  <c r="L419" i="4"/>
  <c r="M419" i="4"/>
  <c r="O419" i="4"/>
  <c r="AA419" i="4"/>
  <c r="N419" i="4"/>
  <c r="G420" i="4"/>
  <c r="H420" i="4"/>
  <c r="J420" i="4"/>
  <c r="I420" i="4"/>
  <c r="K420" i="4"/>
  <c r="L420" i="4"/>
  <c r="M420" i="4"/>
  <c r="O420" i="4"/>
  <c r="AA420" i="4"/>
  <c r="N420" i="4"/>
  <c r="G421" i="4"/>
  <c r="H421" i="4"/>
  <c r="J421" i="4"/>
  <c r="I421" i="4"/>
  <c r="K421" i="4"/>
  <c r="L421" i="4"/>
  <c r="M421" i="4"/>
  <c r="O421" i="4"/>
  <c r="AA421" i="4"/>
  <c r="N421" i="4"/>
  <c r="G422" i="4"/>
  <c r="H422" i="4"/>
  <c r="J422" i="4"/>
  <c r="I422" i="4"/>
  <c r="K422" i="4"/>
  <c r="L422" i="4"/>
  <c r="M422" i="4"/>
  <c r="O422" i="4"/>
  <c r="AA422" i="4"/>
  <c r="N422" i="4"/>
  <c r="G423" i="4"/>
  <c r="H423" i="4"/>
  <c r="J423" i="4"/>
  <c r="I423" i="4"/>
  <c r="K423" i="4"/>
  <c r="L423" i="4"/>
  <c r="M423" i="4"/>
  <c r="O423" i="4"/>
  <c r="AA423" i="4"/>
  <c r="N423" i="4"/>
  <c r="G424" i="4"/>
  <c r="H424" i="4"/>
  <c r="J424" i="4"/>
  <c r="I424" i="4"/>
  <c r="K424" i="4"/>
  <c r="L424" i="4"/>
  <c r="M424" i="4"/>
  <c r="O424" i="4"/>
  <c r="AA424" i="4"/>
  <c r="N424" i="4"/>
  <c r="G425" i="4"/>
  <c r="H425" i="4"/>
  <c r="J425" i="4"/>
  <c r="I425" i="4"/>
  <c r="K425" i="4"/>
  <c r="L425" i="4"/>
  <c r="M425" i="4"/>
  <c r="O425" i="4"/>
  <c r="AA425" i="4"/>
  <c r="N425" i="4"/>
  <c r="G426" i="4"/>
  <c r="H426" i="4"/>
  <c r="J426" i="4"/>
  <c r="I426" i="4"/>
  <c r="K426" i="4"/>
  <c r="L426" i="4"/>
  <c r="M426" i="4"/>
  <c r="O426" i="4"/>
  <c r="AA426" i="4"/>
  <c r="N426" i="4"/>
  <c r="G427" i="4"/>
  <c r="H427" i="4"/>
  <c r="J427" i="4"/>
  <c r="I427" i="4"/>
  <c r="K427" i="4"/>
  <c r="L427" i="4"/>
  <c r="M427" i="4"/>
  <c r="O427" i="4"/>
  <c r="AA427" i="4"/>
  <c r="N427" i="4"/>
  <c r="G428" i="4"/>
  <c r="H428" i="4"/>
  <c r="J428" i="4"/>
  <c r="I428" i="4"/>
  <c r="K428" i="4"/>
  <c r="L428" i="4"/>
  <c r="M428" i="4"/>
  <c r="O428" i="4"/>
  <c r="AA428" i="4"/>
  <c r="N428" i="4"/>
  <c r="G429" i="4"/>
  <c r="H429" i="4"/>
  <c r="J429" i="4"/>
  <c r="I429" i="4"/>
  <c r="K429" i="4"/>
  <c r="L429" i="4"/>
  <c r="M429" i="4"/>
  <c r="O429" i="4"/>
  <c r="AA429" i="4"/>
  <c r="N429" i="4"/>
  <c r="G430" i="4"/>
  <c r="H430" i="4"/>
  <c r="J430" i="4"/>
  <c r="I430" i="4"/>
  <c r="K430" i="4"/>
  <c r="L430" i="4"/>
  <c r="M430" i="4"/>
  <c r="O430" i="4"/>
  <c r="AA430" i="4"/>
  <c r="N430" i="4"/>
  <c r="G431" i="4"/>
  <c r="H431" i="4"/>
  <c r="J431" i="4"/>
  <c r="I431" i="4"/>
  <c r="K431" i="4"/>
  <c r="L431" i="4"/>
  <c r="M431" i="4"/>
  <c r="O431" i="4"/>
  <c r="AA431" i="4"/>
  <c r="N431" i="4"/>
  <c r="G432" i="4"/>
  <c r="H432" i="4"/>
  <c r="J432" i="4"/>
  <c r="I432" i="4"/>
  <c r="K432" i="4"/>
  <c r="L432" i="4"/>
  <c r="M432" i="4"/>
  <c r="O432" i="4"/>
  <c r="AA432" i="4"/>
  <c r="N432" i="4"/>
  <c r="G433" i="4"/>
  <c r="H433" i="4"/>
  <c r="J433" i="4"/>
  <c r="I433" i="4"/>
  <c r="K433" i="4"/>
  <c r="L433" i="4"/>
  <c r="M433" i="4"/>
  <c r="O433" i="4"/>
  <c r="AA433" i="4"/>
  <c r="N433" i="4"/>
  <c r="G434" i="4"/>
  <c r="H434" i="4"/>
  <c r="J434" i="4"/>
  <c r="I434" i="4"/>
  <c r="K434" i="4"/>
  <c r="L434" i="4"/>
  <c r="M434" i="4"/>
  <c r="O434" i="4"/>
  <c r="AA434" i="4"/>
  <c r="N434" i="4"/>
  <c r="G435" i="4"/>
  <c r="H435" i="4"/>
  <c r="J435" i="4"/>
  <c r="I435" i="4"/>
  <c r="K435" i="4"/>
  <c r="L435" i="4"/>
  <c r="M435" i="4"/>
  <c r="O435" i="4"/>
  <c r="AA435" i="4"/>
  <c r="N435" i="4"/>
  <c r="G436" i="4"/>
  <c r="H436" i="4"/>
  <c r="J436" i="4"/>
  <c r="I436" i="4"/>
  <c r="K436" i="4"/>
  <c r="L436" i="4"/>
  <c r="M436" i="4"/>
  <c r="O436" i="4"/>
  <c r="AA436" i="4"/>
  <c r="N436" i="4"/>
  <c r="G437" i="4"/>
  <c r="H437" i="4"/>
  <c r="J437" i="4"/>
  <c r="I437" i="4"/>
  <c r="K437" i="4"/>
  <c r="L437" i="4"/>
  <c r="M437" i="4"/>
  <c r="O437" i="4"/>
  <c r="AA437" i="4"/>
  <c r="N437" i="4"/>
  <c r="G438" i="4"/>
  <c r="H438" i="4"/>
  <c r="J438" i="4"/>
  <c r="I438" i="4"/>
  <c r="K438" i="4"/>
  <c r="L438" i="4"/>
  <c r="M438" i="4"/>
  <c r="O438" i="4"/>
  <c r="AA438" i="4"/>
  <c r="N438" i="4"/>
  <c r="G439" i="4"/>
  <c r="H439" i="4"/>
  <c r="J439" i="4"/>
  <c r="I439" i="4"/>
  <c r="K439" i="4"/>
  <c r="L439" i="4"/>
  <c r="M439" i="4"/>
  <c r="O439" i="4"/>
  <c r="AA439" i="4"/>
  <c r="N439" i="4"/>
  <c r="G440" i="4"/>
  <c r="H440" i="4"/>
  <c r="J440" i="4"/>
  <c r="I440" i="4"/>
  <c r="K440" i="4"/>
  <c r="L440" i="4"/>
  <c r="M440" i="4"/>
  <c r="O440" i="4"/>
  <c r="AA440" i="4"/>
  <c r="N440" i="4"/>
  <c r="G441" i="4"/>
  <c r="H441" i="4"/>
  <c r="J441" i="4"/>
  <c r="I441" i="4"/>
  <c r="K441" i="4"/>
  <c r="L441" i="4"/>
  <c r="M441" i="4"/>
  <c r="O441" i="4"/>
  <c r="AA441" i="4"/>
  <c r="N441" i="4"/>
  <c r="G442" i="4"/>
  <c r="H442" i="4"/>
  <c r="J442" i="4"/>
  <c r="I442" i="4"/>
  <c r="K442" i="4"/>
  <c r="L442" i="4"/>
  <c r="M442" i="4"/>
  <c r="O442" i="4"/>
  <c r="AA442" i="4"/>
  <c r="N442" i="4"/>
  <c r="G443" i="4"/>
  <c r="H443" i="4"/>
  <c r="J443" i="4"/>
  <c r="I443" i="4"/>
  <c r="K443" i="4"/>
  <c r="L443" i="4"/>
  <c r="M443" i="4"/>
  <c r="O443" i="4"/>
  <c r="AA443" i="4"/>
  <c r="N443" i="4"/>
  <c r="G444" i="4"/>
  <c r="H444" i="4"/>
  <c r="J444" i="4"/>
  <c r="I444" i="4"/>
  <c r="K444" i="4"/>
  <c r="L444" i="4"/>
  <c r="M444" i="4"/>
  <c r="O444" i="4"/>
  <c r="AA444" i="4"/>
  <c r="N444" i="4"/>
  <c r="G445" i="4"/>
  <c r="H445" i="4"/>
  <c r="J445" i="4"/>
  <c r="I445" i="4"/>
  <c r="K445" i="4"/>
  <c r="L445" i="4"/>
  <c r="M445" i="4"/>
  <c r="O445" i="4"/>
  <c r="AA445" i="4"/>
  <c r="N445" i="4"/>
  <c r="G446" i="4"/>
  <c r="H446" i="4"/>
  <c r="J446" i="4"/>
  <c r="I446" i="4"/>
  <c r="K446" i="4"/>
  <c r="L446" i="4"/>
  <c r="M446" i="4"/>
  <c r="O446" i="4"/>
  <c r="AA446" i="4"/>
  <c r="N446" i="4"/>
  <c r="G447" i="4"/>
  <c r="H447" i="4"/>
  <c r="J447" i="4"/>
  <c r="I447" i="4"/>
  <c r="K447" i="4"/>
  <c r="L447" i="4"/>
  <c r="M447" i="4"/>
  <c r="O447" i="4"/>
  <c r="AA447" i="4"/>
  <c r="N447" i="4"/>
  <c r="G448" i="4"/>
  <c r="H448" i="4"/>
  <c r="J448" i="4"/>
  <c r="I448" i="4"/>
  <c r="K448" i="4"/>
  <c r="L448" i="4"/>
  <c r="M448" i="4"/>
  <c r="O448" i="4"/>
  <c r="AA448" i="4"/>
  <c r="N448" i="4"/>
  <c r="G449" i="4"/>
  <c r="H449" i="4"/>
  <c r="J449" i="4"/>
  <c r="I449" i="4"/>
  <c r="K449" i="4"/>
  <c r="L449" i="4"/>
  <c r="M449" i="4"/>
  <c r="O449" i="4"/>
  <c r="AA449" i="4"/>
  <c r="N449" i="4"/>
  <c r="G450" i="4"/>
  <c r="H450" i="4"/>
  <c r="J450" i="4"/>
  <c r="I450" i="4"/>
  <c r="K450" i="4"/>
  <c r="L450" i="4"/>
  <c r="M450" i="4"/>
  <c r="O450" i="4"/>
  <c r="AA450" i="4"/>
  <c r="N450" i="4"/>
  <c r="G451" i="4"/>
  <c r="H451" i="4"/>
  <c r="J451" i="4"/>
  <c r="I451" i="4"/>
  <c r="K451" i="4"/>
  <c r="L451" i="4"/>
  <c r="M451" i="4"/>
  <c r="O451" i="4"/>
  <c r="AA451" i="4"/>
  <c r="N451" i="4"/>
  <c r="G452" i="4"/>
  <c r="H452" i="4"/>
  <c r="J452" i="4"/>
  <c r="I452" i="4"/>
  <c r="K452" i="4"/>
  <c r="L452" i="4"/>
  <c r="M452" i="4"/>
  <c r="O452" i="4"/>
  <c r="AA452" i="4"/>
  <c r="N452" i="4"/>
  <c r="G453" i="4"/>
  <c r="H453" i="4"/>
  <c r="J453" i="4"/>
  <c r="I453" i="4"/>
  <c r="K453" i="4"/>
  <c r="L453" i="4"/>
  <c r="M453" i="4"/>
  <c r="O453" i="4"/>
  <c r="AA453" i="4"/>
  <c r="N453" i="4"/>
  <c r="G454" i="4"/>
  <c r="H454" i="4"/>
  <c r="J454" i="4"/>
  <c r="I454" i="4"/>
  <c r="K454" i="4"/>
  <c r="L454" i="4"/>
  <c r="M454" i="4"/>
  <c r="O454" i="4"/>
  <c r="AA454" i="4"/>
  <c r="N454" i="4"/>
  <c r="G455" i="4"/>
  <c r="H455" i="4"/>
  <c r="J455" i="4"/>
  <c r="I455" i="4"/>
  <c r="K455" i="4"/>
  <c r="L455" i="4"/>
  <c r="M455" i="4"/>
  <c r="O455" i="4"/>
  <c r="AA455" i="4"/>
  <c r="N455" i="4"/>
  <c r="G456" i="4"/>
  <c r="H456" i="4"/>
  <c r="J456" i="4"/>
  <c r="I456" i="4"/>
  <c r="K456" i="4"/>
  <c r="L456" i="4"/>
  <c r="M456" i="4"/>
  <c r="O456" i="4"/>
  <c r="AA456" i="4"/>
  <c r="N456" i="4"/>
  <c r="G457" i="4"/>
  <c r="H457" i="4"/>
  <c r="J457" i="4"/>
  <c r="I457" i="4"/>
  <c r="K457" i="4"/>
  <c r="L457" i="4"/>
  <c r="M457" i="4"/>
  <c r="O457" i="4"/>
  <c r="AA457" i="4"/>
  <c r="N457" i="4"/>
  <c r="G458" i="4"/>
  <c r="H458" i="4"/>
  <c r="J458" i="4"/>
  <c r="I458" i="4"/>
  <c r="K458" i="4"/>
  <c r="L458" i="4"/>
  <c r="M458" i="4"/>
  <c r="O458" i="4"/>
  <c r="AA458" i="4"/>
  <c r="N458" i="4"/>
  <c r="G459" i="4"/>
  <c r="H459" i="4"/>
  <c r="J459" i="4"/>
  <c r="I459" i="4"/>
  <c r="K459" i="4"/>
  <c r="L459" i="4"/>
  <c r="M459" i="4"/>
  <c r="O459" i="4"/>
  <c r="AA459" i="4"/>
  <c r="N459" i="4"/>
  <c r="G460" i="4"/>
  <c r="H460" i="4"/>
  <c r="J460" i="4"/>
  <c r="I460" i="4"/>
  <c r="K460" i="4"/>
  <c r="L460" i="4"/>
  <c r="M460" i="4"/>
  <c r="O460" i="4"/>
  <c r="AA460" i="4"/>
  <c r="N460" i="4"/>
  <c r="G461" i="4"/>
  <c r="H461" i="4"/>
  <c r="J461" i="4"/>
  <c r="I461" i="4"/>
  <c r="K461" i="4"/>
  <c r="L461" i="4"/>
  <c r="M461" i="4"/>
  <c r="O461" i="4"/>
  <c r="AA461" i="4"/>
  <c r="N461" i="4"/>
  <c r="G462" i="4"/>
  <c r="H462" i="4"/>
  <c r="J462" i="4"/>
  <c r="I462" i="4"/>
  <c r="K462" i="4"/>
  <c r="L462" i="4"/>
  <c r="M462" i="4"/>
  <c r="O462" i="4"/>
  <c r="AA462" i="4"/>
  <c r="N462" i="4"/>
  <c r="G463" i="4"/>
  <c r="H463" i="4"/>
  <c r="J463" i="4"/>
  <c r="I463" i="4"/>
  <c r="K463" i="4"/>
  <c r="L463" i="4"/>
  <c r="M463" i="4"/>
  <c r="O463" i="4"/>
  <c r="AA463" i="4"/>
  <c r="N463" i="4"/>
  <c r="G464" i="4"/>
  <c r="H464" i="4"/>
  <c r="J464" i="4"/>
  <c r="I464" i="4"/>
  <c r="K464" i="4"/>
  <c r="L464" i="4"/>
  <c r="M464" i="4"/>
  <c r="O464" i="4"/>
  <c r="AA464" i="4"/>
  <c r="N464" i="4"/>
  <c r="G465" i="4"/>
  <c r="H465" i="4"/>
  <c r="J465" i="4"/>
  <c r="I465" i="4"/>
  <c r="K465" i="4"/>
  <c r="L465" i="4"/>
  <c r="M465" i="4"/>
  <c r="O465" i="4"/>
  <c r="AA465" i="4"/>
  <c r="N465" i="4"/>
  <c r="G466" i="4"/>
  <c r="H466" i="4"/>
  <c r="J466" i="4"/>
  <c r="I466" i="4"/>
  <c r="K466" i="4"/>
  <c r="L466" i="4"/>
  <c r="M466" i="4"/>
  <c r="O466" i="4"/>
  <c r="AA466" i="4"/>
  <c r="N466" i="4"/>
  <c r="G467" i="4"/>
  <c r="H467" i="4"/>
  <c r="J467" i="4"/>
  <c r="I467" i="4"/>
  <c r="K467" i="4"/>
  <c r="L467" i="4"/>
  <c r="M467" i="4"/>
  <c r="O467" i="4"/>
  <c r="AA467" i="4"/>
  <c r="N467" i="4"/>
  <c r="G468" i="4"/>
  <c r="H468" i="4"/>
  <c r="J468" i="4"/>
  <c r="I468" i="4"/>
  <c r="K468" i="4"/>
  <c r="L468" i="4"/>
  <c r="M468" i="4"/>
  <c r="O468" i="4"/>
  <c r="AA468" i="4"/>
  <c r="N468" i="4"/>
  <c r="G469" i="4"/>
  <c r="H469" i="4"/>
  <c r="J469" i="4"/>
  <c r="I469" i="4"/>
  <c r="K469" i="4"/>
  <c r="L469" i="4"/>
  <c r="M469" i="4"/>
  <c r="O469" i="4"/>
  <c r="AA469" i="4"/>
  <c r="N469" i="4"/>
  <c r="G470" i="4"/>
  <c r="H470" i="4"/>
  <c r="J470" i="4"/>
  <c r="I470" i="4"/>
  <c r="K470" i="4"/>
  <c r="L470" i="4"/>
  <c r="M470" i="4"/>
  <c r="O470" i="4"/>
  <c r="AA470" i="4"/>
  <c r="N470" i="4"/>
  <c r="G471" i="4"/>
  <c r="H471" i="4"/>
  <c r="J471" i="4"/>
  <c r="I471" i="4"/>
  <c r="K471" i="4"/>
  <c r="L471" i="4"/>
  <c r="M471" i="4"/>
  <c r="O471" i="4"/>
  <c r="AA471" i="4"/>
  <c r="N471" i="4"/>
  <c r="G472" i="4"/>
  <c r="H472" i="4"/>
  <c r="J472" i="4"/>
  <c r="I472" i="4"/>
  <c r="K472" i="4"/>
  <c r="L472" i="4"/>
  <c r="M472" i="4"/>
  <c r="O472" i="4"/>
  <c r="AA472" i="4"/>
  <c r="N472" i="4"/>
  <c r="G473" i="4"/>
  <c r="H473" i="4"/>
  <c r="J473" i="4"/>
  <c r="I473" i="4"/>
  <c r="K473" i="4"/>
  <c r="L473" i="4"/>
  <c r="M473" i="4"/>
  <c r="O473" i="4"/>
  <c r="AA473" i="4"/>
  <c r="N473" i="4"/>
  <c r="G474" i="4"/>
  <c r="H474" i="4"/>
  <c r="J474" i="4"/>
  <c r="I474" i="4"/>
  <c r="K474" i="4"/>
  <c r="L474" i="4"/>
  <c r="M474" i="4"/>
  <c r="O474" i="4"/>
  <c r="AA474" i="4"/>
  <c r="N474" i="4"/>
  <c r="G475" i="4"/>
  <c r="H475" i="4"/>
  <c r="J475" i="4"/>
  <c r="I475" i="4"/>
  <c r="K475" i="4"/>
  <c r="L475" i="4"/>
  <c r="M475" i="4"/>
  <c r="O475" i="4"/>
  <c r="AA475" i="4"/>
  <c r="N475" i="4"/>
  <c r="G476" i="4"/>
  <c r="H476" i="4"/>
  <c r="J476" i="4"/>
  <c r="I476" i="4"/>
  <c r="K476" i="4"/>
  <c r="L476" i="4"/>
  <c r="M476" i="4"/>
  <c r="O476" i="4"/>
  <c r="AA476" i="4"/>
  <c r="N476" i="4"/>
  <c r="G477" i="4"/>
  <c r="H477" i="4"/>
  <c r="J477" i="4"/>
  <c r="I477" i="4"/>
  <c r="K477" i="4"/>
  <c r="L477" i="4"/>
  <c r="M477" i="4"/>
  <c r="O477" i="4"/>
  <c r="AA477" i="4"/>
  <c r="N477" i="4"/>
  <c r="G478" i="4"/>
  <c r="H478" i="4"/>
  <c r="J478" i="4"/>
  <c r="I478" i="4"/>
  <c r="K478" i="4"/>
  <c r="L478" i="4"/>
  <c r="M478" i="4"/>
  <c r="O478" i="4"/>
  <c r="AA478" i="4"/>
  <c r="N478" i="4"/>
  <c r="G479" i="4"/>
  <c r="H479" i="4"/>
  <c r="J479" i="4"/>
  <c r="I479" i="4"/>
  <c r="K479" i="4"/>
  <c r="L479" i="4"/>
  <c r="M479" i="4"/>
  <c r="O479" i="4"/>
  <c r="AA479" i="4"/>
  <c r="N479" i="4"/>
  <c r="G480" i="4"/>
  <c r="H480" i="4"/>
  <c r="J480" i="4"/>
  <c r="I480" i="4"/>
  <c r="K480" i="4"/>
  <c r="L480" i="4"/>
  <c r="M480" i="4"/>
  <c r="O480" i="4"/>
  <c r="AA480" i="4"/>
  <c r="N480" i="4"/>
  <c r="G481" i="4"/>
  <c r="H481" i="4"/>
  <c r="J481" i="4"/>
  <c r="I481" i="4"/>
  <c r="K481" i="4"/>
  <c r="L481" i="4"/>
  <c r="M481" i="4"/>
  <c r="O481" i="4"/>
  <c r="AA481" i="4"/>
  <c r="N481" i="4"/>
  <c r="G482" i="4"/>
  <c r="H482" i="4"/>
  <c r="J482" i="4"/>
  <c r="I482" i="4"/>
  <c r="K482" i="4"/>
  <c r="L482" i="4"/>
  <c r="M482" i="4"/>
  <c r="O482" i="4"/>
  <c r="AA482" i="4"/>
  <c r="N482" i="4"/>
  <c r="G483" i="4"/>
  <c r="H483" i="4"/>
  <c r="J483" i="4"/>
  <c r="I483" i="4"/>
  <c r="K483" i="4"/>
  <c r="L483" i="4"/>
  <c r="M483" i="4"/>
  <c r="O483" i="4"/>
  <c r="AA483" i="4"/>
  <c r="N483" i="4"/>
  <c r="G484" i="4"/>
  <c r="H484" i="4"/>
  <c r="J484" i="4"/>
  <c r="I484" i="4"/>
  <c r="K484" i="4"/>
  <c r="L484" i="4"/>
  <c r="M484" i="4"/>
  <c r="O484" i="4"/>
  <c r="AA484" i="4"/>
  <c r="N484" i="4"/>
  <c r="G485" i="4"/>
  <c r="H485" i="4"/>
  <c r="J485" i="4"/>
  <c r="I485" i="4"/>
  <c r="K485" i="4"/>
  <c r="L485" i="4"/>
  <c r="M485" i="4"/>
  <c r="O485" i="4"/>
  <c r="AA485" i="4"/>
  <c r="N485" i="4"/>
  <c r="G486" i="4"/>
  <c r="H486" i="4"/>
  <c r="J486" i="4"/>
  <c r="I486" i="4"/>
  <c r="K486" i="4"/>
  <c r="L486" i="4"/>
  <c r="M486" i="4"/>
  <c r="O486" i="4"/>
  <c r="AA486" i="4"/>
  <c r="N486" i="4"/>
  <c r="G487" i="4"/>
  <c r="H487" i="4"/>
  <c r="J487" i="4"/>
  <c r="I487" i="4"/>
  <c r="K487" i="4"/>
  <c r="L487" i="4"/>
  <c r="M487" i="4"/>
  <c r="O487" i="4"/>
  <c r="AA487" i="4"/>
  <c r="N487" i="4"/>
  <c r="G488" i="4"/>
  <c r="H488" i="4"/>
  <c r="J488" i="4"/>
  <c r="I488" i="4"/>
  <c r="K488" i="4"/>
  <c r="L488" i="4"/>
  <c r="M488" i="4"/>
  <c r="O488" i="4"/>
  <c r="AA488" i="4"/>
  <c r="N488" i="4"/>
  <c r="G489" i="4"/>
  <c r="H489" i="4"/>
  <c r="J489" i="4"/>
  <c r="I489" i="4"/>
  <c r="K489" i="4"/>
  <c r="L489" i="4"/>
  <c r="M489" i="4"/>
  <c r="O489" i="4"/>
  <c r="AA489" i="4"/>
  <c r="N489" i="4"/>
  <c r="G490" i="4"/>
  <c r="H490" i="4"/>
  <c r="J490" i="4"/>
  <c r="I490" i="4"/>
  <c r="K490" i="4"/>
  <c r="L490" i="4"/>
  <c r="M490" i="4"/>
  <c r="O490" i="4"/>
  <c r="AA490" i="4"/>
  <c r="N490" i="4"/>
  <c r="G491" i="4"/>
  <c r="H491" i="4"/>
  <c r="J491" i="4"/>
  <c r="I491" i="4"/>
  <c r="K491" i="4"/>
  <c r="L491" i="4"/>
  <c r="M491" i="4"/>
  <c r="O491" i="4"/>
  <c r="AA491" i="4"/>
  <c r="N491" i="4"/>
  <c r="G492" i="4"/>
  <c r="H492" i="4"/>
  <c r="J492" i="4"/>
  <c r="I492" i="4"/>
  <c r="K492" i="4"/>
  <c r="L492" i="4"/>
  <c r="M492" i="4"/>
  <c r="O492" i="4"/>
  <c r="AA492" i="4"/>
  <c r="N492" i="4"/>
  <c r="G493" i="4"/>
  <c r="H493" i="4"/>
  <c r="J493" i="4"/>
  <c r="I493" i="4"/>
  <c r="K493" i="4"/>
  <c r="L493" i="4"/>
  <c r="M493" i="4"/>
  <c r="O493" i="4"/>
  <c r="AA493" i="4"/>
  <c r="N493" i="4"/>
  <c r="G494" i="4"/>
  <c r="H494" i="4"/>
  <c r="J494" i="4"/>
  <c r="I494" i="4"/>
  <c r="K494" i="4"/>
  <c r="L494" i="4"/>
  <c r="M494" i="4"/>
  <c r="O494" i="4"/>
  <c r="AA494" i="4"/>
  <c r="N494" i="4"/>
  <c r="G495" i="4"/>
  <c r="H495" i="4"/>
  <c r="J495" i="4"/>
  <c r="I495" i="4"/>
  <c r="K495" i="4"/>
  <c r="L495" i="4"/>
  <c r="M495" i="4"/>
  <c r="O495" i="4"/>
  <c r="AA495" i="4"/>
  <c r="N495" i="4"/>
  <c r="G496" i="4"/>
  <c r="H496" i="4"/>
  <c r="J496" i="4"/>
  <c r="I496" i="4"/>
  <c r="K496" i="4"/>
  <c r="L496" i="4"/>
  <c r="M496" i="4"/>
  <c r="O496" i="4"/>
  <c r="AA496" i="4"/>
  <c r="N496" i="4"/>
  <c r="G497" i="4"/>
  <c r="H497" i="4"/>
  <c r="J497" i="4"/>
  <c r="I497" i="4"/>
  <c r="K497" i="4"/>
  <c r="L497" i="4"/>
  <c r="M497" i="4"/>
  <c r="O497" i="4"/>
  <c r="AA497" i="4"/>
  <c r="N497" i="4"/>
  <c r="G498" i="4"/>
  <c r="H498" i="4"/>
  <c r="J498" i="4"/>
  <c r="I498" i="4"/>
  <c r="K498" i="4"/>
  <c r="L498" i="4"/>
  <c r="M498" i="4"/>
  <c r="O498" i="4"/>
  <c r="AA498" i="4"/>
  <c r="N498" i="4"/>
  <c r="G499" i="4"/>
  <c r="H499" i="4"/>
  <c r="J499" i="4"/>
  <c r="I499" i="4"/>
  <c r="K499" i="4"/>
  <c r="L499" i="4"/>
  <c r="M499" i="4"/>
  <c r="O499" i="4"/>
  <c r="AA499" i="4"/>
  <c r="N499" i="4"/>
  <c r="G500" i="4"/>
  <c r="H500" i="4"/>
  <c r="J500" i="4"/>
  <c r="I500" i="4"/>
  <c r="K500" i="4"/>
  <c r="L500" i="4"/>
  <c r="M500" i="4"/>
  <c r="O500" i="4"/>
  <c r="AA500" i="4"/>
  <c r="N500" i="4"/>
  <c r="G501" i="4"/>
  <c r="H501" i="4"/>
  <c r="J501" i="4"/>
  <c r="I501" i="4"/>
  <c r="K501" i="4"/>
  <c r="L501" i="4"/>
  <c r="M501" i="4"/>
  <c r="O501" i="4"/>
  <c r="AA501" i="4"/>
  <c r="N501" i="4"/>
  <c r="G502" i="4"/>
  <c r="H502" i="4"/>
  <c r="J502" i="4"/>
  <c r="I502" i="4"/>
  <c r="K502" i="4"/>
  <c r="L502" i="4"/>
  <c r="M502" i="4"/>
  <c r="O502" i="4"/>
  <c r="AA502" i="4"/>
  <c r="N502" i="4"/>
  <c r="G503" i="4"/>
  <c r="H503" i="4"/>
  <c r="J503" i="4"/>
  <c r="I503" i="4"/>
  <c r="K503" i="4"/>
  <c r="L503" i="4"/>
  <c r="M503" i="4"/>
  <c r="O503" i="4"/>
  <c r="AA503" i="4"/>
  <c r="N503" i="4"/>
  <c r="G504" i="4"/>
  <c r="H504" i="4"/>
  <c r="J504" i="4"/>
  <c r="I504" i="4"/>
  <c r="K504" i="4"/>
  <c r="L504" i="4"/>
  <c r="M504" i="4"/>
  <c r="O504" i="4"/>
  <c r="AA504" i="4"/>
  <c r="N504" i="4"/>
  <c r="G505" i="4"/>
  <c r="H505" i="4"/>
  <c r="J505" i="4"/>
  <c r="I505" i="4"/>
  <c r="K505" i="4"/>
  <c r="L505" i="4"/>
  <c r="M505" i="4"/>
  <c r="O505" i="4"/>
  <c r="AA505" i="4"/>
  <c r="N505" i="4"/>
  <c r="G506" i="4"/>
  <c r="H506" i="4"/>
  <c r="J506" i="4"/>
  <c r="I506" i="4"/>
  <c r="K506" i="4"/>
  <c r="L506" i="4"/>
  <c r="M506" i="4"/>
  <c r="O506" i="4"/>
  <c r="AA506" i="4"/>
  <c r="N506" i="4"/>
  <c r="G507" i="4"/>
  <c r="H507" i="4"/>
  <c r="J507" i="4"/>
  <c r="I507" i="4"/>
  <c r="K507" i="4"/>
  <c r="L507" i="4"/>
  <c r="M507" i="4"/>
  <c r="O507" i="4"/>
  <c r="AA507" i="4"/>
  <c r="N507" i="4"/>
  <c r="G508" i="4"/>
  <c r="H508" i="4"/>
  <c r="J508" i="4"/>
  <c r="I508" i="4"/>
  <c r="K508" i="4"/>
  <c r="L508" i="4"/>
  <c r="M508" i="4"/>
  <c r="O508" i="4"/>
  <c r="AA508" i="4"/>
  <c r="N508" i="4"/>
  <c r="G509" i="4"/>
  <c r="H509" i="4"/>
  <c r="J509" i="4"/>
  <c r="I509" i="4"/>
  <c r="K509" i="4"/>
  <c r="L509" i="4"/>
  <c r="M509" i="4"/>
  <c r="O509" i="4"/>
  <c r="AA509" i="4"/>
  <c r="N509" i="4"/>
  <c r="G510" i="4"/>
  <c r="H510" i="4"/>
  <c r="J510" i="4"/>
  <c r="I510" i="4"/>
  <c r="K510" i="4"/>
  <c r="L510" i="4"/>
  <c r="M510" i="4"/>
  <c r="O510" i="4"/>
  <c r="AA510" i="4"/>
  <c r="N510" i="4"/>
  <c r="G511" i="4"/>
  <c r="H511" i="4"/>
  <c r="J511" i="4"/>
  <c r="I511" i="4"/>
  <c r="K511" i="4"/>
  <c r="L511" i="4"/>
  <c r="M511" i="4"/>
  <c r="O511" i="4"/>
  <c r="AA511" i="4"/>
  <c r="N511" i="4"/>
  <c r="G512" i="4"/>
  <c r="H512" i="4"/>
  <c r="J512" i="4"/>
  <c r="I512" i="4"/>
  <c r="K512" i="4"/>
  <c r="L512" i="4"/>
  <c r="M512" i="4"/>
  <c r="O512" i="4"/>
  <c r="AA512" i="4"/>
  <c r="N512" i="4"/>
  <c r="G513" i="4"/>
  <c r="H513" i="4"/>
  <c r="J513" i="4"/>
  <c r="I513" i="4"/>
  <c r="K513" i="4"/>
  <c r="L513" i="4"/>
  <c r="M513" i="4"/>
  <c r="O513" i="4"/>
  <c r="AA513" i="4"/>
  <c r="N513" i="4"/>
  <c r="G514" i="4"/>
  <c r="H514" i="4"/>
  <c r="J514" i="4"/>
  <c r="I514" i="4"/>
  <c r="K514" i="4"/>
  <c r="L514" i="4"/>
  <c r="M514" i="4"/>
  <c r="O514" i="4"/>
  <c r="AA514" i="4"/>
  <c r="N514" i="4"/>
  <c r="G515" i="4"/>
  <c r="H515" i="4"/>
  <c r="J515" i="4"/>
  <c r="I515" i="4"/>
  <c r="K515" i="4"/>
  <c r="L515" i="4"/>
  <c r="M515" i="4"/>
  <c r="O515" i="4"/>
  <c r="AA515" i="4"/>
  <c r="N515" i="4"/>
  <c r="G516" i="4"/>
  <c r="H516" i="4"/>
  <c r="J516" i="4"/>
  <c r="I516" i="4"/>
  <c r="K516" i="4"/>
  <c r="L516" i="4"/>
  <c r="M516" i="4"/>
  <c r="O516" i="4"/>
  <c r="AA516" i="4"/>
  <c r="N516" i="4"/>
  <c r="G517" i="4"/>
  <c r="H517" i="4"/>
  <c r="J517" i="4"/>
  <c r="I517" i="4"/>
  <c r="K517" i="4"/>
  <c r="L517" i="4"/>
  <c r="M517" i="4"/>
  <c r="O517" i="4"/>
  <c r="AA517" i="4"/>
  <c r="N517" i="4"/>
  <c r="G518" i="4"/>
  <c r="H518" i="4"/>
  <c r="J518" i="4"/>
  <c r="I518" i="4"/>
  <c r="K518" i="4"/>
  <c r="L518" i="4"/>
  <c r="M518" i="4"/>
  <c r="O518" i="4"/>
  <c r="AA518" i="4"/>
  <c r="N518" i="4"/>
  <c r="G519" i="4"/>
  <c r="H519" i="4"/>
  <c r="J519" i="4"/>
  <c r="I519" i="4"/>
  <c r="K519" i="4"/>
  <c r="L519" i="4"/>
  <c r="M519" i="4"/>
  <c r="O519" i="4"/>
  <c r="AA519" i="4"/>
  <c r="N519" i="4"/>
  <c r="G520" i="4"/>
  <c r="H520" i="4"/>
  <c r="J520" i="4"/>
  <c r="I520" i="4"/>
  <c r="K520" i="4"/>
  <c r="L520" i="4"/>
  <c r="M520" i="4"/>
  <c r="O520" i="4"/>
  <c r="AA520" i="4"/>
  <c r="N520" i="4"/>
  <c r="G521" i="4"/>
  <c r="H521" i="4"/>
  <c r="J521" i="4"/>
  <c r="I521" i="4"/>
  <c r="K521" i="4"/>
  <c r="L521" i="4"/>
  <c r="M521" i="4"/>
  <c r="O521" i="4"/>
  <c r="AA521" i="4"/>
  <c r="N521" i="4"/>
  <c r="G522" i="4"/>
  <c r="H522" i="4"/>
  <c r="J522" i="4"/>
  <c r="I522" i="4"/>
  <c r="K522" i="4"/>
  <c r="L522" i="4"/>
  <c r="M522" i="4"/>
  <c r="O522" i="4"/>
  <c r="AA522" i="4"/>
  <c r="N522" i="4"/>
  <c r="G523" i="4"/>
  <c r="H523" i="4"/>
  <c r="J523" i="4"/>
  <c r="I523" i="4"/>
  <c r="K523" i="4"/>
  <c r="L523" i="4"/>
  <c r="M523" i="4"/>
  <c r="O523" i="4"/>
  <c r="AA523" i="4"/>
  <c r="N523" i="4"/>
  <c r="G524" i="4"/>
  <c r="H524" i="4"/>
  <c r="J524" i="4"/>
  <c r="I524" i="4"/>
  <c r="K524" i="4"/>
  <c r="L524" i="4"/>
  <c r="M524" i="4"/>
  <c r="O524" i="4"/>
  <c r="AA524" i="4"/>
  <c r="N524" i="4"/>
  <c r="G525" i="4"/>
  <c r="H525" i="4"/>
  <c r="J525" i="4"/>
  <c r="I525" i="4"/>
  <c r="K525" i="4"/>
  <c r="L525" i="4"/>
  <c r="M525" i="4"/>
  <c r="O525" i="4"/>
  <c r="AA525" i="4"/>
  <c r="N525" i="4"/>
  <c r="G526" i="4"/>
  <c r="H526" i="4"/>
  <c r="J526" i="4"/>
  <c r="I526" i="4"/>
  <c r="K526" i="4"/>
  <c r="L526" i="4"/>
  <c r="M526" i="4"/>
  <c r="O526" i="4"/>
  <c r="AA526" i="4"/>
  <c r="N526" i="4"/>
  <c r="G527" i="4"/>
  <c r="H527" i="4"/>
  <c r="J527" i="4"/>
  <c r="I527" i="4"/>
  <c r="K527" i="4"/>
  <c r="L527" i="4"/>
  <c r="M527" i="4"/>
  <c r="O527" i="4"/>
  <c r="AA527" i="4"/>
  <c r="N527" i="4"/>
  <c r="G528" i="4"/>
  <c r="H528" i="4"/>
  <c r="J528" i="4"/>
  <c r="I528" i="4"/>
  <c r="K528" i="4"/>
  <c r="L528" i="4"/>
  <c r="M528" i="4"/>
  <c r="O528" i="4"/>
  <c r="AA528" i="4"/>
  <c r="N528" i="4"/>
  <c r="G529" i="4"/>
  <c r="H529" i="4"/>
  <c r="J529" i="4"/>
  <c r="I529" i="4"/>
  <c r="K529" i="4"/>
  <c r="L529" i="4"/>
  <c r="M529" i="4"/>
  <c r="O529" i="4"/>
  <c r="AA529" i="4"/>
  <c r="N529" i="4"/>
  <c r="G530" i="4"/>
  <c r="H530" i="4"/>
  <c r="J530" i="4"/>
  <c r="I530" i="4"/>
  <c r="K530" i="4"/>
  <c r="L530" i="4"/>
  <c r="M530" i="4"/>
  <c r="O530" i="4"/>
  <c r="AA530" i="4"/>
  <c r="N530" i="4"/>
  <c r="G531" i="4"/>
  <c r="H531" i="4"/>
  <c r="J531" i="4"/>
  <c r="I531" i="4"/>
  <c r="K531" i="4"/>
  <c r="L531" i="4"/>
  <c r="M531" i="4"/>
  <c r="O531" i="4"/>
  <c r="AA531" i="4"/>
  <c r="N531" i="4"/>
  <c r="G532" i="4"/>
  <c r="H532" i="4"/>
  <c r="J532" i="4"/>
  <c r="I532" i="4"/>
  <c r="K532" i="4"/>
  <c r="L532" i="4"/>
  <c r="M532" i="4"/>
  <c r="O532" i="4"/>
  <c r="AA532" i="4"/>
  <c r="N532" i="4"/>
  <c r="G533" i="4"/>
  <c r="H533" i="4"/>
  <c r="J533" i="4"/>
  <c r="I533" i="4"/>
  <c r="K533" i="4"/>
  <c r="L533" i="4"/>
  <c r="M533" i="4"/>
  <c r="O533" i="4"/>
  <c r="AA533" i="4"/>
  <c r="N533" i="4"/>
  <c r="G534" i="4"/>
  <c r="H534" i="4"/>
  <c r="J534" i="4"/>
  <c r="I534" i="4"/>
  <c r="K534" i="4"/>
  <c r="L534" i="4"/>
  <c r="M534" i="4"/>
  <c r="O534" i="4"/>
  <c r="AA534" i="4"/>
  <c r="N534" i="4"/>
  <c r="G535" i="4"/>
  <c r="H535" i="4"/>
  <c r="J535" i="4"/>
  <c r="I535" i="4"/>
  <c r="K535" i="4"/>
  <c r="L535" i="4"/>
  <c r="M535" i="4"/>
  <c r="O535" i="4"/>
  <c r="AA535" i="4"/>
  <c r="N535" i="4"/>
  <c r="G536" i="4"/>
  <c r="H536" i="4"/>
  <c r="J536" i="4"/>
  <c r="I536" i="4"/>
  <c r="K536" i="4"/>
  <c r="L536" i="4"/>
  <c r="M536" i="4"/>
  <c r="O536" i="4"/>
  <c r="AA536" i="4"/>
  <c r="N536" i="4"/>
  <c r="G537" i="4"/>
  <c r="H537" i="4"/>
  <c r="J537" i="4"/>
  <c r="I537" i="4"/>
  <c r="K537" i="4"/>
  <c r="L537" i="4"/>
  <c r="M537" i="4"/>
  <c r="O537" i="4"/>
  <c r="AA537" i="4"/>
  <c r="N537" i="4"/>
  <c r="G538" i="4"/>
  <c r="H538" i="4"/>
  <c r="J538" i="4"/>
  <c r="I538" i="4"/>
  <c r="K538" i="4"/>
  <c r="L538" i="4"/>
  <c r="M538" i="4"/>
  <c r="O538" i="4"/>
  <c r="AA538" i="4"/>
  <c r="N538" i="4"/>
  <c r="G539" i="4"/>
  <c r="H539" i="4"/>
  <c r="J539" i="4"/>
  <c r="I539" i="4"/>
  <c r="K539" i="4"/>
  <c r="L539" i="4"/>
  <c r="M539" i="4"/>
  <c r="O539" i="4"/>
  <c r="AA539" i="4"/>
  <c r="N539" i="4"/>
  <c r="G540" i="4"/>
  <c r="H540" i="4"/>
  <c r="J540" i="4"/>
  <c r="I540" i="4"/>
  <c r="K540" i="4"/>
  <c r="L540" i="4"/>
  <c r="M540" i="4"/>
  <c r="O540" i="4"/>
  <c r="AA540" i="4"/>
  <c r="N540" i="4"/>
  <c r="G541" i="4"/>
  <c r="H541" i="4"/>
  <c r="J541" i="4"/>
  <c r="I541" i="4"/>
  <c r="K541" i="4"/>
  <c r="L541" i="4"/>
  <c r="M541" i="4"/>
  <c r="O541" i="4"/>
  <c r="AA541" i="4"/>
  <c r="N541" i="4"/>
  <c r="G542" i="4"/>
  <c r="H542" i="4"/>
  <c r="J542" i="4"/>
  <c r="I542" i="4"/>
  <c r="K542" i="4"/>
  <c r="L542" i="4"/>
  <c r="M542" i="4"/>
  <c r="O542" i="4"/>
  <c r="AA542" i="4"/>
  <c r="N542" i="4"/>
  <c r="G543" i="4"/>
  <c r="H543" i="4"/>
  <c r="J543" i="4"/>
  <c r="I543" i="4"/>
  <c r="K543" i="4"/>
  <c r="L543" i="4"/>
  <c r="M543" i="4"/>
  <c r="O543" i="4"/>
  <c r="AA543" i="4"/>
  <c r="N543" i="4"/>
  <c r="G544" i="4"/>
  <c r="H544" i="4"/>
  <c r="J544" i="4"/>
  <c r="I544" i="4"/>
  <c r="K544" i="4"/>
  <c r="L544" i="4"/>
  <c r="M544" i="4"/>
  <c r="O544" i="4"/>
  <c r="AA544" i="4"/>
  <c r="N544" i="4"/>
  <c r="G545" i="4"/>
  <c r="H545" i="4"/>
  <c r="J545" i="4"/>
  <c r="I545" i="4"/>
  <c r="K545" i="4"/>
  <c r="L545" i="4"/>
  <c r="M545" i="4"/>
  <c r="O545" i="4"/>
  <c r="AA545" i="4"/>
  <c r="N545" i="4"/>
  <c r="G546" i="4"/>
  <c r="H546" i="4"/>
  <c r="J546" i="4"/>
  <c r="I546" i="4"/>
  <c r="K546" i="4"/>
  <c r="L546" i="4"/>
  <c r="M546" i="4"/>
  <c r="O546" i="4"/>
  <c r="AA546" i="4"/>
  <c r="N546" i="4"/>
  <c r="G547" i="4"/>
  <c r="H547" i="4"/>
  <c r="J547" i="4"/>
  <c r="I547" i="4"/>
  <c r="K547" i="4"/>
  <c r="L547" i="4"/>
  <c r="M547" i="4"/>
  <c r="O547" i="4"/>
  <c r="AA547" i="4"/>
  <c r="N547" i="4"/>
  <c r="G548" i="4"/>
  <c r="H548" i="4"/>
  <c r="J548" i="4"/>
  <c r="I548" i="4"/>
  <c r="K548" i="4"/>
  <c r="L548" i="4"/>
  <c r="M548" i="4"/>
  <c r="O548" i="4"/>
  <c r="AA548" i="4"/>
  <c r="N548" i="4"/>
  <c r="G549" i="4"/>
  <c r="H549" i="4"/>
  <c r="J549" i="4"/>
  <c r="I549" i="4"/>
  <c r="K549" i="4"/>
  <c r="L549" i="4"/>
  <c r="M549" i="4"/>
  <c r="O549" i="4"/>
  <c r="AA549" i="4"/>
  <c r="N549" i="4"/>
  <c r="G550" i="4"/>
  <c r="H550" i="4"/>
  <c r="J550" i="4"/>
  <c r="I550" i="4"/>
  <c r="K550" i="4"/>
  <c r="L550" i="4"/>
  <c r="M550" i="4"/>
  <c r="O550" i="4"/>
  <c r="AA550" i="4"/>
  <c r="N550" i="4"/>
  <c r="G551" i="4"/>
  <c r="H551" i="4"/>
  <c r="J551" i="4"/>
  <c r="I551" i="4"/>
  <c r="K551" i="4"/>
  <c r="L551" i="4"/>
  <c r="M551" i="4"/>
  <c r="O551" i="4"/>
  <c r="AA551" i="4"/>
  <c r="N551" i="4"/>
  <c r="G552" i="4"/>
  <c r="H552" i="4"/>
  <c r="J552" i="4"/>
  <c r="I552" i="4"/>
  <c r="K552" i="4"/>
  <c r="L552" i="4"/>
  <c r="M552" i="4"/>
  <c r="O552" i="4"/>
  <c r="AA552" i="4"/>
  <c r="N552" i="4"/>
  <c r="G553" i="4"/>
  <c r="H553" i="4"/>
  <c r="J553" i="4"/>
  <c r="I553" i="4"/>
  <c r="K553" i="4"/>
  <c r="L553" i="4"/>
  <c r="M553" i="4"/>
  <c r="O553" i="4"/>
  <c r="AA553" i="4"/>
  <c r="N553" i="4"/>
  <c r="G554" i="4"/>
  <c r="H554" i="4"/>
  <c r="J554" i="4"/>
  <c r="I554" i="4"/>
  <c r="K554" i="4"/>
  <c r="L554" i="4"/>
  <c r="M554" i="4"/>
  <c r="O554" i="4"/>
  <c r="AA554" i="4"/>
  <c r="N554" i="4"/>
  <c r="G555" i="4"/>
  <c r="H555" i="4"/>
  <c r="J555" i="4"/>
  <c r="I555" i="4"/>
  <c r="K555" i="4"/>
  <c r="L555" i="4"/>
  <c r="M555" i="4"/>
  <c r="O555" i="4"/>
  <c r="AA555" i="4"/>
  <c r="N555" i="4"/>
  <c r="G556" i="4"/>
  <c r="H556" i="4"/>
  <c r="J556" i="4"/>
  <c r="I556" i="4"/>
  <c r="K556" i="4"/>
  <c r="L556" i="4"/>
  <c r="M556" i="4"/>
  <c r="O556" i="4"/>
  <c r="AA556" i="4"/>
  <c r="N556" i="4"/>
  <c r="G557" i="4"/>
  <c r="H557" i="4"/>
  <c r="J557" i="4"/>
  <c r="I557" i="4"/>
  <c r="K557" i="4"/>
  <c r="L557" i="4"/>
  <c r="M557" i="4"/>
  <c r="O557" i="4"/>
  <c r="AA557" i="4"/>
  <c r="N557" i="4"/>
  <c r="G558" i="4"/>
  <c r="H558" i="4"/>
  <c r="J558" i="4"/>
  <c r="I558" i="4"/>
  <c r="K558" i="4"/>
  <c r="L558" i="4"/>
  <c r="M558" i="4"/>
  <c r="O558" i="4"/>
  <c r="AA558" i="4"/>
  <c r="N558" i="4"/>
  <c r="G559" i="4"/>
  <c r="H559" i="4"/>
  <c r="J559" i="4"/>
  <c r="I559" i="4"/>
  <c r="K559" i="4"/>
  <c r="L559" i="4"/>
  <c r="M559" i="4"/>
  <c r="O559" i="4"/>
  <c r="AA559" i="4"/>
  <c r="N559" i="4"/>
  <c r="G560" i="4"/>
  <c r="H560" i="4"/>
  <c r="J560" i="4"/>
  <c r="I560" i="4"/>
  <c r="K560" i="4"/>
  <c r="L560" i="4"/>
  <c r="M560" i="4"/>
  <c r="O560" i="4"/>
  <c r="AA560" i="4"/>
  <c r="N560" i="4"/>
  <c r="G561" i="4"/>
  <c r="H561" i="4"/>
  <c r="J561" i="4"/>
  <c r="I561" i="4"/>
  <c r="K561" i="4"/>
  <c r="L561" i="4"/>
  <c r="M561" i="4"/>
  <c r="O561" i="4"/>
  <c r="AA561" i="4"/>
  <c r="N561" i="4"/>
  <c r="G562" i="4"/>
  <c r="H562" i="4"/>
  <c r="J562" i="4"/>
  <c r="I562" i="4"/>
  <c r="K562" i="4"/>
  <c r="L562" i="4"/>
  <c r="M562" i="4"/>
  <c r="O562" i="4"/>
  <c r="AA562" i="4"/>
  <c r="N562" i="4"/>
  <c r="G563" i="4"/>
  <c r="H563" i="4"/>
  <c r="J563" i="4"/>
  <c r="I563" i="4"/>
  <c r="K563" i="4"/>
  <c r="L563" i="4"/>
  <c r="M563" i="4"/>
  <c r="O563" i="4"/>
  <c r="AA563" i="4"/>
  <c r="N563" i="4"/>
  <c r="G564" i="4"/>
  <c r="H564" i="4"/>
  <c r="J564" i="4"/>
  <c r="I564" i="4"/>
  <c r="K564" i="4"/>
  <c r="L564" i="4"/>
  <c r="M564" i="4"/>
  <c r="O564" i="4"/>
  <c r="AA564" i="4"/>
  <c r="N564" i="4"/>
  <c r="G565" i="4"/>
  <c r="H565" i="4"/>
  <c r="J565" i="4"/>
  <c r="I565" i="4"/>
  <c r="K565" i="4"/>
  <c r="L565" i="4"/>
  <c r="M565" i="4"/>
  <c r="O565" i="4"/>
  <c r="AA565" i="4"/>
  <c r="N565" i="4"/>
  <c r="G566" i="4"/>
  <c r="H566" i="4"/>
  <c r="J566" i="4"/>
  <c r="I566" i="4"/>
  <c r="K566" i="4"/>
  <c r="L566" i="4"/>
  <c r="M566" i="4"/>
  <c r="O566" i="4"/>
  <c r="AA566" i="4"/>
  <c r="N566" i="4"/>
  <c r="G567" i="4"/>
  <c r="H567" i="4"/>
  <c r="J567" i="4"/>
  <c r="I567" i="4"/>
  <c r="K567" i="4"/>
  <c r="L567" i="4"/>
  <c r="M567" i="4"/>
  <c r="O567" i="4"/>
  <c r="AA567" i="4"/>
  <c r="N567" i="4"/>
  <c r="G568" i="4"/>
  <c r="H568" i="4"/>
  <c r="J568" i="4"/>
  <c r="I568" i="4"/>
  <c r="K568" i="4"/>
  <c r="L568" i="4"/>
  <c r="M568" i="4"/>
  <c r="O568" i="4"/>
  <c r="AA568" i="4"/>
  <c r="N568" i="4"/>
  <c r="G569" i="4"/>
  <c r="H569" i="4"/>
  <c r="J569" i="4"/>
  <c r="I569" i="4"/>
  <c r="K569" i="4"/>
  <c r="L569" i="4"/>
  <c r="M569" i="4"/>
  <c r="O569" i="4"/>
  <c r="AA569" i="4"/>
  <c r="N569" i="4"/>
  <c r="G570" i="4"/>
  <c r="H570" i="4"/>
  <c r="J570" i="4"/>
  <c r="I570" i="4"/>
  <c r="K570" i="4"/>
  <c r="L570" i="4"/>
  <c r="M570" i="4"/>
  <c r="O570" i="4"/>
  <c r="AA570" i="4"/>
  <c r="N570" i="4"/>
  <c r="G571" i="4"/>
  <c r="H571" i="4"/>
  <c r="J571" i="4"/>
  <c r="I571" i="4"/>
  <c r="K571" i="4"/>
  <c r="L571" i="4"/>
  <c r="M571" i="4"/>
  <c r="O571" i="4"/>
  <c r="AA571" i="4"/>
  <c r="N571" i="4"/>
  <c r="G572" i="4"/>
  <c r="H572" i="4"/>
  <c r="J572" i="4"/>
  <c r="I572" i="4"/>
  <c r="K572" i="4"/>
  <c r="L572" i="4"/>
  <c r="M572" i="4"/>
  <c r="O572" i="4"/>
  <c r="AA572" i="4"/>
  <c r="N572" i="4"/>
  <c r="G573" i="4"/>
  <c r="H573" i="4"/>
  <c r="J573" i="4"/>
  <c r="I573" i="4"/>
  <c r="K573" i="4"/>
  <c r="L573" i="4"/>
  <c r="M573" i="4"/>
  <c r="O573" i="4"/>
  <c r="AA573" i="4"/>
  <c r="N573" i="4"/>
  <c r="G574" i="4"/>
  <c r="H574" i="4"/>
  <c r="J574" i="4"/>
  <c r="I574" i="4"/>
  <c r="K574" i="4"/>
  <c r="L574" i="4"/>
  <c r="M574" i="4"/>
  <c r="O574" i="4"/>
  <c r="AA574" i="4"/>
  <c r="N574" i="4"/>
  <c r="G575" i="4"/>
  <c r="H575" i="4"/>
  <c r="J575" i="4"/>
  <c r="I575" i="4"/>
  <c r="K575" i="4"/>
  <c r="L575" i="4"/>
  <c r="M575" i="4"/>
  <c r="O575" i="4"/>
  <c r="AA575" i="4"/>
  <c r="N575" i="4"/>
  <c r="G576" i="4"/>
  <c r="H576" i="4"/>
  <c r="J576" i="4"/>
  <c r="I576" i="4"/>
  <c r="K576" i="4"/>
  <c r="L576" i="4"/>
  <c r="M576" i="4"/>
  <c r="O576" i="4"/>
  <c r="AA576" i="4"/>
  <c r="N576" i="4"/>
  <c r="G577" i="4"/>
  <c r="H577" i="4"/>
  <c r="J577" i="4"/>
  <c r="I577" i="4"/>
  <c r="K577" i="4"/>
  <c r="L577" i="4"/>
  <c r="M577" i="4"/>
  <c r="O577" i="4"/>
  <c r="AA577" i="4"/>
  <c r="N577" i="4"/>
  <c r="G578" i="4"/>
  <c r="H578" i="4"/>
  <c r="J578" i="4"/>
  <c r="I578" i="4"/>
  <c r="K578" i="4"/>
  <c r="L578" i="4"/>
  <c r="M578" i="4"/>
  <c r="O578" i="4"/>
  <c r="AA578" i="4"/>
  <c r="N578" i="4"/>
  <c r="G579" i="4"/>
  <c r="H579" i="4"/>
  <c r="J579" i="4"/>
  <c r="I579" i="4"/>
  <c r="K579" i="4"/>
  <c r="L579" i="4"/>
  <c r="M579" i="4"/>
  <c r="O579" i="4"/>
  <c r="AA579" i="4"/>
  <c r="N579" i="4"/>
  <c r="G580" i="4"/>
  <c r="H580" i="4"/>
  <c r="J580" i="4"/>
  <c r="I580" i="4"/>
  <c r="K580" i="4"/>
  <c r="L580" i="4"/>
  <c r="M580" i="4"/>
  <c r="O580" i="4"/>
  <c r="AA580" i="4"/>
  <c r="N580" i="4"/>
  <c r="G581" i="4"/>
  <c r="H581" i="4"/>
  <c r="J581" i="4"/>
  <c r="I581" i="4"/>
  <c r="K581" i="4"/>
  <c r="L581" i="4"/>
  <c r="M581" i="4"/>
  <c r="O581" i="4"/>
  <c r="AA581" i="4"/>
  <c r="N581" i="4"/>
  <c r="G582" i="4"/>
  <c r="H582" i="4"/>
  <c r="J582" i="4"/>
  <c r="I582" i="4"/>
  <c r="K582" i="4"/>
  <c r="L582" i="4"/>
  <c r="M582" i="4"/>
  <c r="O582" i="4"/>
  <c r="AA582" i="4"/>
  <c r="N582" i="4"/>
  <c r="G583" i="4"/>
  <c r="H583" i="4"/>
  <c r="J583" i="4"/>
  <c r="I583" i="4"/>
  <c r="K583" i="4"/>
  <c r="L583" i="4"/>
  <c r="M583" i="4"/>
  <c r="O583" i="4"/>
  <c r="AA583" i="4"/>
  <c r="N583" i="4"/>
  <c r="G584" i="4"/>
  <c r="H584" i="4"/>
  <c r="J584" i="4"/>
  <c r="I584" i="4"/>
  <c r="K584" i="4"/>
  <c r="L584" i="4"/>
  <c r="M584" i="4"/>
  <c r="O584" i="4"/>
  <c r="AA584" i="4"/>
  <c r="N584" i="4"/>
  <c r="G585" i="4"/>
  <c r="H585" i="4"/>
  <c r="J585" i="4"/>
  <c r="I585" i="4"/>
  <c r="K585" i="4"/>
  <c r="L585" i="4"/>
  <c r="M585" i="4"/>
  <c r="O585" i="4"/>
  <c r="AA585" i="4"/>
  <c r="N585" i="4"/>
  <c r="G586" i="4"/>
  <c r="H586" i="4"/>
  <c r="J586" i="4"/>
  <c r="I586" i="4"/>
  <c r="K586" i="4"/>
  <c r="L586" i="4"/>
  <c r="M586" i="4"/>
  <c r="O586" i="4"/>
  <c r="AA586" i="4"/>
  <c r="N586" i="4"/>
  <c r="G587" i="4"/>
  <c r="H587" i="4"/>
  <c r="J587" i="4"/>
  <c r="I587" i="4"/>
  <c r="K587" i="4"/>
  <c r="L587" i="4"/>
  <c r="M587" i="4"/>
  <c r="O587" i="4"/>
  <c r="AA587" i="4"/>
  <c r="N587" i="4"/>
  <c r="G588" i="4"/>
  <c r="H588" i="4"/>
  <c r="J588" i="4"/>
  <c r="I588" i="4"/>
  <c r="K588" i="4"/>
  <c r="L588" i="4"/>
  <c r="M588" i="4"/>
  <c r="O588" i="4"/>
  <c r="AA588" i="4"/>
  <c r="N588" i="4"/>
  <c r="G589" i="4"/>
  <c r="H589" i="4"/>
  <c r="J589" i="4"/>
  <c r="I589" i="4"/>
  <c r="K589" i="4"/>
  <c r="L589" i="4"/>
  <c r="M589" i="4"/>
  <c r="O589" i="4"/>
  <c r="AA589" i="4"/>
  <c r="N589" i="4"/>
  <c r="G590" i="4"/>
  <c r="H590" i="4"/>
  <c r="J590" i="4"/>
  <c r="I590" i="4"/>
  <c r="K590" i="4"/>
  <c r="L590" i="4"/>
  <c r="M590" i="4"/>
  <c r="O590" i="4"/>
  <c r="AA590" i="4"/>
  <c r="N590" i="4"/>
  <c r="G591" i="4"/>
  <c r="H591" i="4"/>
  <c r="J591" i="4"/>
  <c r="I591" i="4"/>
  <c r="K591" i="4"/>
  <c r="L591" i="4"/>
  <c r="M591" i="4"/>
  <c r="O591" i="4"/>
  <c r="AA591" i="4"/>
  <c r="N591" i="4"/>
  <c r="G592" i="4"/>
  <c r="H592" i="4"/>
  <c r="J592" i="4"/>
  <c r="I592" i="4"/>
  <c r="K592" i="4"/>
  <c r="L592" i="4"/>
  <c r="M592" i="4"/>
  <c r="O592" i="4"/>
  <c r="AA592" i="4"/>
  <c r="N592" i="4"/>
  <c r="G593" i="4"/>
  <c r="H593" i="4"/>
  <c r="J593" i="4"/>
  <c r="I593" i="4"/>
  <c r="K593" i="4"/>
  <c r="L593" i="4"/>
  <c r="M593" i="4"/>
  <c r="O593" i="4"/>
  <c r="AA593" i="4"/>
  <c r="N593" i="4"/>
  <c r="G594" i="4"/>
  <c r="H594" i="4"/>
  <c r="J594" i="4"/>
  <c r="I594" i="4"/>
  <c r="K594" i="4"/>
  <c r="L594" i="4"/>
  <c r="M594" i="4"/>
  <c r="O594" i="4"/>
  <c r="AA594" i="4"/>
  <c r="N594" i="4"/>
  <c r="G595" i="4"/>
  <c r="H595" i="4"/>
  <c r="J595" i="4"/>
  <c r="I595" i="4"/>
  <c r="K595" i="4"/>
  <c r="L595" i="4"/>
  <c r="M595" i="4"/>
  <c r="O595" i="4"/>
  <c r="AA595" i="4"/>
  <c r="N595" i="4"/>
  <c r="G596" i="4"/>
  <c r="H596" i="4"/>
  <c r="J596" i="4"/>
  <c r="I596" i="4"/>
  <c r="K596" i="4"/>
  <c r="L596" i="4"/>
  <c r="M596" i="4"/>
  <c r="O596" i="4"/>
  <c r="AA596" i="4"/>
  <c r="N596" i="4"/>
  <c r="G597" i="4"/>
  <c r="H597" i="4"/>
  <c r="J597" i="4"/>
  <c r="I597" i="4"/>
  <c r="K597" i="4"/>
  <c r="L597" i="4"/>
  <c r="M597" i="4"/>
  <c r="O597" i="4"/>
  <c r="AA597" i="4"/>
  <c r="N597" i="4"/>
  <c r="G598" i="4"/>
  <c r="H598" i="4"/>
  <c r="J598" i="4"/>
  <c r="I598" i="4"/>
  <c r="K598" i="4"/>
  <c r="L598" i="4"/>
  <c r="M598" i="4"/>
  <c r="O598" i="4"/>
  <c r="AA598" i="4"/>
  <c r="N598" i="4"/>
  <c r="G599" i="4"/>
  <c r="H599" i="4"/>
  <c r="J599" i="4"/>
  <c r="I599" i="4"/>
  <c r="K599" i="4"/>
  <c r="L599" i="4"/>
  <c r="M599" i="4"/>
  <c r="O599" i="4"/>
  <c r="AA599" i="4"/>
  <c r="N599" i="4"/>
  <c r="G600" i="4"/>
  <c r="H600" i="4"/>
  <c r="J600" i="4"/>
  <c r="I600" i="4"/>
  <c r="K600" i="4"/>
  <c r="L600" i="4"/>
  <c r="M600" i="4"/>
  <c r="O600" i="4"/>
  <c r="AA600" i="4"/>
  <c r="N600" i="4"/>
  <c r="G601" i="4"/>
  <c r="H601" i="4"/>
  <c r="J601" i="4"/>
  <c r="I601" i="4"/>
  <c r="K601" i="4"/>
  <c r="L601" i="4"/>
  <c r="M601" i="4"/>
  <c r="O601" i="4"/>
  <c r="AA601" i="4"/>
  <c r="N601" i="4"/>
  <c r="G602" i="4"/>
  <c r="H602" i="4"/>
  <c r="J602" i="4"/>
  <c r="I602" i="4"/>
  <c r="K602" i="4"/>
  <c r="L602" i="4"/>
  <c r="M602" i="4"/>
  <c r="O602" i="4"/>
  <c r="AA602" i="4"/>
  <c r="N602" i="4"/>
  <c r="G603" i="4"/>
  <c r="H603" i="4"/>
  <c r="J603" i="4"/>
  <c r="I603" i="4"/>
  <c r="K603" i="4"/>
  <c r="L603" i="4"/>
  <c r="M603" i="4"/>
  <c r="O603" i="4"/>
  <c r="AA603" i="4"/>
  <c r="N603" i="4"/>
  <c r="G604" i="4"/>
  <c r="H604" i="4"/>
  <c r="J604" i="4"/>
  <c r="I604" i="4"/>
  <c r="K604" i="4"/>
  <c r="L604" i="4"/>
  <c r="M604" i="4"/>
  <c r="O604" i="4"/>
  <c r="AA604" i="4"/>
  <c r="N604" i="4"/>
  <c r="G605" i="4"/>
  <c r="H605" i="4"/>
  <c r="J605" i="4"/>
  <c r="I605" i="4"/>
  <c r="K605" i="4"/>
  <c r="L605" i="4"/>
  <c r="M605" i="4"/>
  <c r="O605" i="4"/>
  <c r="AA605" i="4"/>
  <c r="N605" i="4"/>
  <c r="G606" i="4"/>
  <c r="H606" i="4"/>
  <c r="J606" i="4"/>
  <c r="I606" i="4"/>
  <c r="K606" i="4"/>
  <c r="L606" i="4"/>
  <c r="M606" i="4"/>
  <c r="O606" i="4"/>
  <c r="AA606" i="4"/>
  <c r="N606" i="4"/>
  <c r="G607" i="4"/>
  <c r="H607" i="4"/>
  <c r="J607" i="4"/>
  <c r="I607" i="4"/>
  <c r="K607" i="4"/>
  <c r="L607" i="4"/>
  <c r="M607" i="4"/>
  <c r="O607" i="4"/>
  <c r="AA607" i="4"/>
  <c r="N607" i="4"/>
  <c r="G608" i="4"/>
  <c r="H608" i="4"/>
  <c r="J608" i="4"/>
  <c r="I608" i="4"/>
  <c r="K608" i="4"/>
  <c r="L608" i="4"/>
  <c r="M608" i="4"/>
  <c r="O608" i="4"/>
  <c r="AA608" i="4"/>
  <c r="N608" i="4"/>
  <c r="G609" i="4"/>
  <c r="H609" i="4"/>
  <c r="J609" i="4"/>
  <c r="I609" i="4"/>
  <c r="K609" i="4"/>
  <c r="L609" i="4"/>
  <c r="M609" i="4"/>
  <c r="O609" i="4"/>
  <c r="AA609" i="4"/>
  <c r="N609" i="4"/>
  <c r="G610" i="4"/>
  <c r="H610" i="4"/>
  <c r="J610" i="4"/>
  <c r="I610" i="4"/>
  <c r="K610" i="4"/>
  <c r="L610" i="4"/>
  <c r="M610" i="4"/>
  <c r="O610" i="4"/>
  <c r="AA610" i="4"/>
  <c r="N610" i="4"/>
  <c r="G611" i="4"/>
  <c r="H611" i="4"/>
  <c r="J611" i="4"/>
  <c r="I611" i="4"/>
  <c r="K611" i="4"/>
  <c r="L611" i="4"/>
  <c r="M611" i="4"/>
  <c r="O611" i="4"/>
  <c r="AA611" i="4"/>
  <c r="N611" i="4"/>
  <c r="G612" i="4"/>
  <c r="H612" i="4"/>
  <c r="J612" i="4"/>
  <c r="I612" i="4"/>
  <c r="K612" i="4"/>
  <c r="L612" i="4"/>
  <c r="M612" i="4"/>
  <c r="O612" i="4"/>
  <c r="AA612" i="4"/>
  <c r="N612" i="4"/>
  <c r="G613" i="4"/>
  <c r="H613" i="4"/>
  <c r="J613" i="4"/>
  <c r="I613" i="4"/>
  <c r="K613" i="4"/>
  <c r="L613" i="4"/>
  <c r="M613" i="4"/>
  <c r="O613" i="4"/>
  <c r="AA613" i="4"/>
  <c r="N613" i="4"/>
  <c r="G614" i="4"/>
  <c r="H614" i="4"/>
  <c r="J614" i="4"/>
  <c r="I614" i="4"/>
  <c r="K614" i="4"/>
  <c r="L614" i="4"/>
  <c r="M614" i="4"/>
  <c r="O614" i="4"/>
  <c r="AA614" i="4"/>
  <c r="N614" i="4"/>
  <c r="G615" i="4"/>
  <c r="H615" i="4"/>
  <c r="J615" i="4"/>
  <c r="I615" i="4"/>
  <c r="K615" i="4"/>
  <c r="L615" i="4"/>
  <c r="M615" i="4"/>
  <c r="O615" i="4"/>
  <c r="AA615" i="4"/>
  <c r="N615" i="4"/>
  <c r="G616" i="4"/>
  <c r="H616" i="4"/>
  <c r="J616" i="4"/>
  <c r="I616" i="4"/>
  <c r="K616" i="4"/>
  <c r="L616" i="4"/>
  <c r="M616" i="4"/>
  <c r="O616" i="4"/>
  <c r="AA616" i="4"/>
  <c r="N616" i="4"/>
  <c r="G617" i="4"/>
  <c r="H617" i="4"/>
  <c r="J617" i="4"/>
  <c r="I617" i="4"/>
  <c r="K617" i="4"/>
  <c r="L617" i="4"/>
  <c r="M617" i="4"/>
  <c r="O617" i="4"/>
  <c r="AA617" i="4"/>
  <c r="N617" i="4"/>
  <c r="G618" i="4"/>
  <c r="H618" i="4"/>
  <c r="J618" i="4"/>
  <c r="I618" i="4"/>
  <c r="K618" i="4"/>
  <c r="L618" i="4"/>
  <c r="M618" i="4"/>
  <c r="O618" i="4"/>
  <c r="AA618" i="4"/>
  <c r="N618" i="4"/>
  <c r="G619" i="4"/>
  <c r="H619" i="4"/>
  <c r="J619" i="4"/>
  <c r="I619" i="4"/>
  <c r="K619" i="4"/>
  <c r="L619" i="4"/>
  <c r="M619" i="4"/>
  <c r="O619" i="4"/>
  <c r="AA619" i="4"/>
  <c r="N619" i="4"/>
  <c r="G620" i="4"/>
  <c r="H620" i="4"/>
  <c r="J620" i="4"/>
  <c r="I620" i="4"/>
  <c r="K620" i="4"/>
  <c r="L620" i="4"/>
  <c r="M620" i="4"/>
  <c r="O620" i="4"/>
  <c r="AA620" i="4"/>
  <c r="N620" i="4"/>
  <c r="G621" i="4"/>
  <c r="H621" i="4"/>
  <c r="J621" i="4"/>
  <c r="I621" i="4"/>
  <c r="K621" i="4"/>
  <c r="L621" i="4"/>
  <c r="M621" i="4"/>
  <c r="O621" i="4"/>
  <c r="AA621" i="4"/>
  <c r="N621" i="4"/>
  <c r="G622" i="4"/>
  <c r="H622" i="4"/>
  <c r="J622" i="4"/>
  <c r="I622" i="4"/>
  <c r="K622" i="4"/>
  <c r="L622" i="4"/>
  <c r="M622" i="4"/>
  <c r="O622" i="4"/>
  <c r="AA622" i="4"/>
  <c r="N622" i="4"/>
  <c r="G623" i="4"/>
  <c r="H623" i="4"/>
  <c r="J623" i="4"/>
  <c r="I623" i="4"/>
  <c r="K623" i="4"/>
  <c r="L623" i="4"/>
  <c r="M623" i="4"/>
  <c r="O623" i="4"/>
  <c r="AA623" i="4"/>
  <c r="N623" i="4"/>
  <c r="G624" i="4"/>
  <c r="H624" i="4"/>
  <c r="J624" i="4"/>
  <c r="I624" i="4"/>
  <c r="K624" i="4"/>
  <c r="L624" i="4"/>
  <c r="M624" i="4"/>
  <c r="O624" i="4"/>
  <c r="AA624" i="4"/>
  <c r="N624" i="4"/>
  <c r="G625" i="4"/>
  <c r="H625" i="4"/>
  <c r="J625" i="4"/>
  <c r="I625" i="4"/>
  <c r="K625" i="4"/>
  <c r="L625" i="4"/>
  <c r="M625" i="4"/>
  <c r="O625" i="4"/>
  <c r="AA625" i="4"/>
  <c r="N625" i="4"/>
  <c r="G626" i="4"/>
  <c r="H626" i="4"/>
  <c r="J626" i="4"/>
  <c r="I626" i="4"/>
  <c r="K626" i="4"/>
  <c r="L626" i="4"/>
  <c r="M626" i="4"/>
  <c r="O626" i="4"/>
  <c r="AA626" i="4"/>
  <c r="N626" i="4"/>
  <c r="G627" i="4"/>
  <c r="H627" i="4"/>
  <c r="J627" i="4"/>
  <c r="I627" i="4"/>
  <c r="K627" i="4"/>
  <c r="L627" i="4"/>
  <c r="M627" i="4"/>
  <c r="O627" i="4"/>
  <c r="AA627" i="4"/>
  <c r="N627" i="4"/>
  <c r="G628" i="4"/>
  <c r="H628" i="4"/>
  <c r="J628" i="4"/>
  <c r="I628" i="4"/>
  <c r="K628" i="4"/>
  <c r="L628" i="4"/>
  <c r="M628" i="4"/>
  <c r="O628" i="4"/>
  <c r="AA628" i="4"/>
  <c r="N628" i="4"/>
  <c r="G629" i="4"/>
  <c r="H629" i="4"/>
  <c r="J629" i="4"/>
  <c r="I629" i="4"/>
  <c r="K629" i="4"/>
  <c r="L629" i="4"/>
  <c r="M629" i="4"/>
  <c r="O629" i="4"/>
  <c r="AA629" i="4"/>
  <c r="N629" i="4"/>
  <c r="G630" i="4"/>
  <c r="H630" i="4"/>
  <c r="J630" i="4"/>
  <c r="I630" i="4"/>
  <c r="K630" i="4"/>
  <c r="L630" i="4"/>
  <c r="M630" i="4"/>
  <c r="O630" i="4"/>
  <c r="AA630" i="4"/>
  <c r="N630" i="4"/>
  <c r="G631" i="4"/>
  <c r="H631" i="4"/>
  <c r="J631" i="4"/>
  <c r="I631" i="4"/>
  <c r="K631" i="4"/>
  <c r="L631" i="4"/>
  <c r="M631" i="4"/>
  <c r="O631" i="4"/>
  <c r="AA631" i="4"/>
  <c r="N631" i="4"/>
  <c r="G632" i="4"/>
  <c r="H632" i="4"/>
  <c r="J632" i="4"/>
  <c r="I632" i="4"/>
  <c r="K632" i="4"/>
  <c r="L632" i="4"/>
  <c r="M632" i="4"/>
  <c r="O632" i="4"/>
  <c r="AA632" i="4"/>
  <c r="N632" i="4"/>
  <c r="G633" i="4"/>
  <c r="H633" i="4"/>
  <c r="J633" i="4"/>
  <c r="I633" i="4"/>
  <c r="K633" i="4"/>
  <c r="L633" i="4"/>
  <c r="M633" i="4"/>
  <c r="O633" i="4"/>
  <c r="AA633" i="4"/>
  <c r="N633" i="4"/>
  <c r="G634" i="4"/>
  <c r="H634" i="4"/>
  <c r="J634" i="4"/>
  <c r="I634" i="4"/>
  <c r="K634" i="4"/>
  <c r="L634" i="4"/>
  <c r="M634" i="4"/>
  <c r="O634" i="4"/>
  <c r="AA634" i="4"/>
  <c r="N634" i="4"/>
  <c r="G635" i="4"/>
  <c r="H635" i="4"/>
  <c r="J635" i="4"/>
  <c r="I635" i="4"/>
  <c r="K635" i="4"/>
  <c r="L635" i="4"/>
  <c r="M635" i="4"/>
  <c r="O635" i="4"/>
  <c r="AA635" i="4"/>
  <c r="N635" i="4"/>
  <c r="G636" i="4"/>
  <c r="H636" i="4"/>
  <c r="J636" i="4"/>
  <c r="I636" i="4"/>
  <c r="K636" i="4"/>
  <c r="L636" i="4"/>
  <c r="M636" i="4"/>
  <c r="O636" i="4"/>
  <c r="AA636" i="4"/>
  <c r="N636" i="4"/>
  <c r="G637" i="4"/>
  <c r="H637" i="4"/>
  <c r="J637" i="4"/>
  <c r="I637" i="4"/>
  <c r="K637" i="4"/>
  <c r="L637" i="4"/>
  <c r="M637" i="4"/>
  <c r="O637" i="4"/>
  <c r="AA637" i="4"/>
  <c r="N637" i="4"/>
  <c r="G638" i="4"/>
  <c r="H638" i="4"/>
  <c r="J638" i="4"/>
  <c r="I638" i="4"/>
  <c r="K638" i="4"/>
  <c r="L638" i="4"/>
  <c r="M638" i="4"/>
  <c r="O638" i="4"/>
  <c r="AA638" i="4"/>
  <c r="N638" i="4"/>
  <c r="G639" i="4"/>
  <c r="H639" i="4"/>
  <c r="J639" i="4"/>
  <c r="I639" i="4"/>
  <c r="K639" i="4"/>
  <c r="L639" i="4"/>
  <c r="M639" i="4"/>
  <c r="O639" i="4"/>
  <c r="AA639" i="4"/>
  <c r="N639" i="4"/>
  <c r="G640" i="4"/>
  <c r="H640" i="4"/>
  <c r="J640" i="4"/>
  <c r="I640" i="4"/>
  <c r="K640" i="4"/>
  <c r="L640" i="4"/>
  <c r="M640" i="4"/>
  <c r="O640" i="4"/>
  <c r="AA640" i="4"/>
  <c r="N640" i="4"/>
  <c r="G641" i="4"/>
  <c r="H641" i="4"/>
  <c r="J641" i="4"/>
  <c r="I641" i="4"/>
  <c r="K641" i="4"/>
  <c r="L641" i="4"/>
  <c r="M641" i="4"/>
  <c r="O641" i="4"/>
  <c r="AA641" i="4"/>
  <c r="N641" i="4"/>
  <c r="G642" i="4"/>
  <c r="H642" i="4"/>
  <c r="J642" i="4"/>
  <c r="I642" i="4"/>
  <c r="K642" i="4"/>
  <c r="L642" i="4"/>
  <c r="M642" i="4"/>
  <c r="O642" i="4"/>
  <c r="AA642" i="4"/>
  <c r="N642" i="4"/>
  <c r="G643" i="4"/>
  <c r="H643" i="4"/>
  <c r="J643" i="4"/>
  <c r="I643" i="4"/>
  <c r="K643" i="4"/>
  <c r="L643" i="4"/>
  <c r="M643" i="4"/>
  <c r="O643" i="4"/>
  <c r="AA643" i="4"/>
  <c r="N643" i="4"/>
  <c r="G644" i="4"/>
  <c r="H644" i="4"/>
  <c r="J644" i="4"/>
  <c r="I644" i="4"/>
  <c r="K644" i="4"/>
  <c r="L644" i="4"/>
  <c r="M644" i="4"/>
  <c r="O644" i="4"/>
  <c r="AA644" i="4"/>
  <c r="N644" i="4"/>
  <c r="G645" i="4"/>
  <c r="H645" i="4"/>
  <c r="J645" i="4"/>
  <c r="I645" i="4"/>
  <c r="K645" i="4"/>
  <c r="L645" i="4"/>
  <c r="M645" i="4"/>
  <c r="O645" i="4"/>
  <c r="AA645" i="4"/>
  <c r="N645" i="4"/>
  <c r="G646" i="4"/>
  <c r="H646" i="4"/>
  <c r="J646" i="4"/>
  <c r="I646" i="4"/>
  <c r="K646" i="4"/>
  <c r="L646" i="4"/>
  <c r="M646" i="4"/>
  <c r="O646" i="4"/>
  <c r="AA646" i="4"/>
  <c r="N646" i="4"/>
  <c r="G647" i="4"/>
  <c r="H647" i="4"/>
  <c r="J647" i="4"/>
  <c r="I647" i="4"/>
  <c r="K647" i="4"/>
  <c r="L647" i="4"/>
  <c r="M647" i="4"/>
  <c r="O647" i="4"/>
  <c r="AA647" i="4"/>
  <c r="N647" i="4"/>
  <c r="G648" i="4"/>
  <c r="H648" i="4"/>
  <c r="J648" i="4"/>
  <c r="I648" i="4"/>
  <c r="K648" i="4"/>
  <c r="L648" i="4"/>
  <c r="M648" i="4"/>
  <c r="O648" i="4"/>
  <c r="AA648" i="4"/>
  <c r="N648" i="4"/>
  <c r="G649" i="4"/>
  <c r="H649" i="4"/>
  <c r="J649" i="4"/>
  <c r="I649" i="4"/>
  <c r="K649" i="4"/>
  <c r="L649" i="4"/>
  <c r="M649" i="4"/>
  <c r="O649" i="4"/>
  <c r="AA649" i="4"/>
  <c r="N649" i="4"/>
  <c r="G650" i="4"/>
  <c r="H650" i="4"/>
  <c r="J650" i="4"/>
  <c r="I650" i="4"/>
  <c r="K650" i="4"/>
  <c r="L650" i="4"/>
  <c r="M650" i="4"/>
  <c r="O650" i="4"/>
  <c r="AA650" i="4"/>
  <c r="N650" i="4"/>
  <c r="G651" i="4"/>
  <c r="H651" i="4"/>
  <c r="J651" i="4"/>
  <c r="I651" i="4"/>
  <c r="K651" i="4"/>
  <c r="L651" i="4"/>
  <c r="M651" i="4"/>
  <c r="O651" i="4"/>
  <c r="AA651" i="4"/>
  <c r="N651" i="4"/>
  <c r="G652" i="4"/>
  <c r="H652" i="4"/>
  <c r="J652" i="4"/>
  <c r="I652" i="4"/>
  <c r="K652" i="4"/>
  <c r="L652" i="4"/>
  <c r="M652" i="4"/>
  <c r="O652" i="4"/>
  <c r="AA652" i="4"/>
  <c r="N652" i="4"/>
  <c r="G653" i="4"/>
  <c r="H653" i="4"/>
  <c r="J653" i="4"/>
  <c r="I653" i="4"/>
  <c r="K653" i="4"/>
  <c r="L653" i="4"/>
  <c r="M653" i="4"/>
  <c r="O653" i="4"/>
  <c r="AA653" i="4"/>
  <c r="N653" i="4"/>
  <c r="G654" i="4"/>
  <c r="H654" i="4"/>
  <c r="J654" i="4"/>
  <c r="I654" i="4"/>
  <c r="K654" i="4"/>
  <c r="L654" i="4"/>
  <c r="M654" i="4"/>
  <c r="O654" i="4"/>
  <c r="AA654" i="4"/>
  <c r="N654" i="4"/>
  <c r="G655" i="4"/>
  <c r="H655" i="4"/>
  <c r="J655" i="4"/>
  <c r="I655" i="4"/>
  <c r="K655" i="4"/>
  <c r="L655" i="4"/>
  <c r="M655" i="4"/>
  <c r="O655" i="4"/>
  <c r="AA655" i="4"/>
  <c r="N655" i="4"/>
  <c r="G656" i="4"/>
  <c r="H656" i="4"/>
  <c r="J656" i="4"/>
  <c r="I656" i="4"/>
  <c r="K656" i="4"/>
  <c r="L656" i="4"/>
  <c r="M656" i="4"/>
  <c r="O656" i="4"/>
  <c r="AA656" i="4"/>
  <c r="N656" i="4"/>
  <c r="G657" i="4"/>
  <c r="H657" i="4"/>
  <c r="J657" i="4"/>
  <c r="I657" i="4"/>
  <c r="K657" i="4"/>
  <c r="L657" i="4"/>
  <c r="M657" i="4"/>
  <c r="O657" i="4"/>
  <c r="AA657" i="4"/>
  <c r="N657" i="4"/>
  <c r="G658" i="4"/>
  <c r="H658" i="4"/>
  <c r="J658" i="4"/>
  <c r="I658" i="4"/>
  <c r="K658" i="4"/>
  <c r="L658" i="4"/>
  <c r="M658" i="4"/>
  <c r="O658" i="4"/>
  <c r="AA658" i="4"/>
  <c r="N658" i="4"/>
  <c r="G659" i="4"/>
  <c r="H659" i="4"/>
  <c r="J659" i="4"/>
  <c r="I659" i="4"/>
  <c r="K659" i="4"/>
  <c r="L659" i="4"/>
  <c r="M659" i="4"/>
  <c r="O659" i="4"/>
  <c r="AA659" i="4"/>
  <c r="N659" i="4"/>
  <c r="G660" i="4"/>
  <c r="H660" i="4"/>
  <c r="J660" i="4"/>
  <c r="I660" i="4"/>
  <c r="K660" i="4"/>
  <c r="L660" i="4"/>
  <c r="M660" i="4"/>
  <c r="O660" i="4"/>
  <c r="AA660" i="4"/>
  <c r="N660" i="4"/>
  <c r="G661" i="4"/>
  <c r="H661" i="4"/>
  <c r="J661" i="4"/>
  <c r="I661" i="4"/>
  <c r="K661" i="4"/>
  <c r="L661" i="4"/>
  <c r="M661" i="4"/>
  <c r="O661" i="4"/>
  <c r="AA661" i="4"/>
  <c r="N661" i="4"/>
  <c r="G662" i="4"/>
  <c r="H662" i="4"/>
  <c r="J662" i="4"/>
  <c r="I662" i="4"/>
  <c r="K662" i="4"/>
  <c r="L662" i="4"/>
  <c r="M662" i="4"/>
  <c r="O662" i="4"/>
  <c r="AA662" i="4"/>
  <c r="N662" i="4"/>
  <c r="G663" i="4"/>
  <c r="H663" i="4"/>
  <c r="J663" i="4"/>
  <c r="I663" i="4"/>
  <c r="K663" i="4"/>
  <c r="L663" i="4"/>
  <c r="M663" i="4"/>
  <c r="O663" i="4"/>
  <c r="AA663" i="4"/>
  <c r="N663" i="4"/>
  <c r="G664" i="4"/>
  <c r="H664" i="4"/>
  <c r="J664" i="4"/>
  <c r="I664" i="4"/>
  <c r="K664" i="4"/>
  <c r="L664" i="4"/>
  <c r="M664" i="4"/>
  <c r="O664" i="4"/>
  <c r="AA664" i="4"/>
  <c r="N664" i="4"/>
  <c r="G665" i="4"/>
  <c r="H665" i="4"/>
  <c r="J665" i="4"/>
  <c r="I665" i="4"/>
  <c r="K665" i="4"/>
  <c r="L665" i="4"/>
  <c r="M665" i="4"/>
  <c r="O665" i="4"/>
  <c r="AA665" i="4"/>
  <c r="N665" i="4"/>
  <c r="G666" i="4"/>
  <c r="H666" i="4"/>
  <c r="J666" i="4"/>
  <c r="I666" i="4"/>
  <c r="K666" i="4"/>
  <c r="L666" i="4"/>
  <c r="M666" i="4"/>
  <c r="O666" i="4"/>
  <c r="AA666" i="4"/>
  <c r="N666" i="4"/>
  <c r="G667" i="4"/>
  <c r="H667" i="4"/>
  <c r="J667" i="4"/>
  <c r="I667" i="4"/>
  <c r="K667" i="4"/>
  <c r="L667" i="4"/>
  <c r="M667" i="4"/>
  <c r="O667" i="4"/>
  <c r="AA667" i="4"/>
  <c r="N667" i="4"/>
  <c r="G668" i="4"/>
  <c r="H668" i="4"/>
  <c r="J668" i="4"/>
  <c r="I668" i="4"/>
  <c r="K668" i="4"/>
  <c r="L668" i="4"/>
  <c r="M668" i="4"/>
  <c r="O668" i="4"/>
  <c r="AA668" i="4"/>
  <c r="N668" i="4"/>
  <c r="G669" i="4"/>
  <c r="H669" i="4"/>
  <c r="J669" i="4"/>
  <c r="I669" i="4"/>
  <c r="K669" i="4"/>
  <c r="L669" i="4"/>
  <c r="M669" i="4"/>
  <c r="O669" i="4"/>
  <c r="AA669" i="4"/>
  <c r="N669" i="4"/>
  <c r="G670" i="4"/>
  <c r="H670" i="4"/>
  <c r="J670" i="4"/>
  <c r="I670" i="4"/>
  <c r="K670" i="4"/>
  <c r="L670" i="4"/>
  <c r="M670" i="4"/>
  <c r="O670" i="4"/>
  <c r="AA670" i="4"/>
  <c r="N670" i="4"/>
  <c r="G671" i="4"/>
  <c r="H671" i="4"/>
  <c r="J671" i="4"/>
  <c r="I671" i="4"/>
  <c r="K671" i="4"/>
  <c r="L671" i="4"/>
  <c r="M671" i="4"/>
  <c r="O671" i="4"/>
  <c r="AA671" i="4"/>
  <c r="N671" i="4"/>
  <c r="G672" i="4"/>
  <c r="H672" i="4"/>
  <c r="J672" i="4"/>
  <c r="I672" i="4"/>
  <c r="K672" i="4"/>
  <c r="L672" i="4"/>
  <c r="M672" i="4"/>
  <c r="O672" i="4"/>
  <c r="AA672" i="4"/>
  <c r="N672" i="4"/>
  <c r="G673" i="4"/>
  <c r="H673" i="4"/>
  <c r="J673" i="4"/>
  <c r="I673" i="4"/>
  <c r="K673" i="4"/>
  <c r="L673" i="4"/>
  <c r="M673" i="4"/>
  <c r="O673" i="4"/>
  <c r="AA673" i="4"/>
  <c r="N673" i="4"/>
  <c r="G674" i="4"/>
  <c r="H674" i="4"/>
  <c r="J674" i="4"/>
  <c r="I674" i="4"/>
  <c r="K674" i="4"/>
  <c r="L674" i="4"/>
  <c r="M674" i="4"/>
  <c r="O674" i="4"/>
  <c r="AA674" i="4"/>
  <c r="N674" i="4"/>
  <c r="G675" i="4"/>
  <c r="H675" i="4"/>
  <c r="J675" i="4"/>
  <c r="I675" i="4"/>
  <c r="K675" i="4"/>
  <c r="L675" i="4"/>
  <c r="M675" i="4"/>
  <c r="O675" i="4"/>
  <c r="AA675" i="4"/>
  <c r="N675" i="4"/>
  <c r="G676" i="4"/>
  <c r="H676" i="4"/>
  <c r="J676" i="4"/>
  <c r="I676" i="4"/>
  <c r="K676" i="4"/>
  <c r="L676" i="4"/>
  <c r="M676" i="4"/>
  <c r="O676" i="4"/>
  <c r="AA676" i="4"/>
  <c r="N676" i="4"/>
  <c r="G677" i="4"/>
  <c r="H677" i="4"/>
  <c r="J677" i="4"/>
  <c r="I677" i="4"/>
  <c r="K677" i="4"/>
  <c r="L677" i="4"/>
  <c r="M677" i="4"/>
  <c r="O677" i="4"/>
  <c r="AA677" i="4"/>
  <c r="N677" i="4"/>
  <c r="G678" i="4"/>
  <c r="H678" i="4"/>
  <c r="J678" i="4"/>
  <c r="I678" i="4"/>
  <c r="K678" i="4"/>
  <c r="L678" i="4"/>
  <c r="M678" i="4"/>
  <c r="O678" i="4"/>
  <c r="AA678" i="4"/>
  <c r="N678" i="4"/>
  <c r="G679" i="4"/>
  <c r="H679" i="4"/>
  <c r="J679" i="4"/>
  <c r="I679" i="4"/>
  <c r="K679" i="4"/>
  <c r="L679" i="4"/>
  <c r="M679" i="4"/>
  <c r="O679" i="4"/>
  <c r="AA679" i="4"/>
  <c r="N679" i="4"/>
  <c r="G680" i="4"/>
  <c r="H680" i="4"/>
  <c r="J680" i="4"/>
  <c r="I680" i="4"/>
  <c r="K680" i="4"/>
  <c r="L680" i="4"/>
  <c r="M680" i="4"/>
  <c r="O680" i="4"/>
  <c r="AA680" i="4"/>
  <c r="N680" i="4"/>
  <c r="G681" i="4"/>
  <c r="H681" i="4"/>
  <c r="J681" i="4"/>
  <c r="I681" i="4"/>
  <c r="K681" i="4"/>
  <c r="L681" i="4"/>
  <c r="M681" i="4"/>
  <c r="O681" i="4"/>
  <c r="AA681" i="4"/>
  <c r="N681" i="4"/>
  <c r="G682" i="4"/>
  <c r="H682" i="4"/>
  <c r="J682" i="4"/>
  <c r="I682" i="4"/>
  <c r="K682" i="4"/>
  <c r="L682" i="4"/>
  <c r="M682" i="4"/>
  <c r="O682" i="4"/>
  <c r="AA682" i="4"/>
  <c r="N682" i="4"/>
  <c r="G683" i="4"/>
  <c r="H683" i="4"/>
  <c r="J683" i="4"/>
  <c r="I683" i="4"/>
  <c r="K683" i="4"/>
  <c r="L683" i="4"/>
  <c r="M683" i="4"/>
  <c r="O683" i="4"/>
  <c r="AA683" i="4"/>
  <c r="N683" i="4"/>
  <c r="G684" i="4"/>
  <c r="H684" i="4"/>
  <c r="J684" i="4"/>
  <c r="I684" i="4"/>
  <c r="K684" i="4"/>
  <c r="L684" i="4"/>
  <c r="M684" i="4"/>
  <c r="O684" i="4"/>
  <c r="AA684" i="4"/>
  <c r="N684" i="4"/>
  <c r="G685" i="4"/>
  <c r="H685" i="4"/>
  <c r="J685" i="4"/>
  <c r="I685" i="4"/>
  <c r="K685" i="4"/>
  <c r="L685" i="4"/>
  <c r="M685" i="4"/>
  <c r="O685" i="4"/>
  <c r="AA685" i="4"/>
  <c r="N685" i="4"/>
  <c r="G686" i="4"/>
  <c r="H686" i="4"/>
  <c r="J686" i="4"/>
  <c r="I686" i="4"/>
  <c r="K686" i="4"/>
  <c r="L686" i="4"/>
  <c r="M686" i="4"/>
  <c r="O686" i="4"/>
  <c r="AA686" i="4"/>
  <c r="N686" i="4"/>
  <c r="G687" i="4"/>
  <c r="H687" i="4"/>
  <c r="J687" i="4"/>
  <c r="I687" i="4"/>
  <c r="K687" i="4"/>
  <c r="L687" i="4"/>
  <c r="M687" i="4"/>
  <c r="O687" i="4"/>
  <c r="AA687" i="4"/>
  <c r="N687" i="4"/>
  <c r="G688" i="4"/>
  <c r="H688" i="4"/>
  <c r="J688" i="4"/>
  <c r="I688" i="4"/>
  <c r="K688" i="4"/>
  <c r="L688" i="4"/>
  <c r="M688" i="4"/>
  <c r="O688" i="4"/>
  <c r="AA688" i="4"/>
  <c r="N688" i="4"/>
  <c r="G689" i="4"/>
  <c r="H689" i="4"/>
  <c r="J689" i="4"/>
  <c r="I689" i="4"/>
  <c r="K689" i="4"/>
  <c r="L689" i="4"/>
  <c r="M689" i="4"/>
  <c r="O689" i="4"/>
  <c r="AA689" i="4"/>
  <c r="N689" i="4"/>
  <c r="G690" i="4"/>
  <c r="H690" i="4"/>
  <c r="J690" i="4"/>
  <c r="I690" i="4"/>
  <c r="K690" i="4"/>
  <c r="L690" i="4"/>
  <c r="M690" i="4"/>
  <c r="O690" i="4"/>
  <c r="AA690" i="4"/>
  <c r="N690" i="4"/>
  <c r="G691" i="4"/>
  <c r="H691" i="4"/>
  <c r="J691" i="4"/>
  <c r="I691" i="4"/>
  <c r="K691" i="4"/>
  <c r="L691" i="4"/>
  <c r="M691" i="4"/>
  <c r="O691" i="4"/>
  <c r="AA691" i="4"/>
  <c r="N691" i="4"/>
  <c r="G692" i="4"/>
  <c r="H692" i="4"/>
  <c r="J692" i="4"/>
  <c r="I692" i="4"/>
  <c r="K692" i="4"/>
  <c r="L692" i="4"/>
  <c r="M692" i="4"/>
  <c r="O692" i="4"/>
  <c r="AA692" i="4"/>
  <c r="N692" i="4"/>
  <c r="G693" i="4"/>
  <c r="H693" i="4"/>
  <c r="J693" i="4"/>
  <c r="I693" i="4"/>
  <c r="K693" i="4"/>
  <c r="L693" i="4"/>
  <c r="M693" i="4"/>
  <c r="O693" i="4"/>
  <c r="AA693" i="4"/>
  <c r="N693" i="4"/>
  <c r="G694" i="4"/>
  <c r="H694" i="4"/>
  <c r="J694" i="4"/>
  <c r="I694" i="4"/>
  <c r="K694" i="4"/>
  <c r="L694" i="4"/>
  <c r="M694" i="4"/>
  <c r="O694" i="4"/>
  <c r="AA694" i="4"/>
  <c r="N694" i="4"/>
  <c r="G695" i="4"/>
  <c r="H695" i="4"/>
  <c r="J695" i="4"/>
  <c r="I695" i="4"/>
  <c r="K695" i="4"/>
  <c r="L695" i="4"/>
  <c r="M695" i="4"/>
  <c r="O695" i="4"/>
  <c r="AA695" i="4"/>
  <c r="N695" i="4"/>
  <c r="G696" i="4"/>
  <c r="H696" i="4"/>
  <c r="J696" i="4"/>
  <c r="I696" i="4"/>
  <c r="K696" i="4"/>
  <c r="L696" i="4"/>
  <c r="M696" i="4"/>
  <c r="O696" i="4"/>
  <c r="AA696" i="4"/>
  <c r="N696" i="4"/>
  <c r="G697" i="4"/>
  <c r="H697" i="4"/>
  <c r="J697" i="4"/>
  <c r="I697" i="4"/>
  <c r="K697" i="4"/>
  <c r="L697" i="4"/>
  <c r="M697" i="4"/>
  <c r="O697" i="4"/>
  <c r="AA697" i="4"/>
  <c r="N697" i="4"/>
  <c r="G698" i="4"/>
  <c r="H698" i="4"/>
  <c r="J698" i="4"/>
  <c r="I698" i="4"/>
  <c r="K698" i="4"/>
  <c r="L698" i="4"/>
  <c r="M698" i="4"/>
  <c r="O698" i="4"/>
  <c r="AA698" i="4"/>
  <c r="N698" i="4"/>
  <c r="G699" i="4"/>
  <c r="H699" i="4"/>
  <c r="J699" i="4"/>
  <c r="I699" i="4"/>
  <c r="K699" i="4"/>
  <c r="L699" i="4"/>
  <c r="M699" i="4"/>
  <c r="O699" i="4"/>
  <c r="AA699" i="4"/>
  <c r="N699" i="4"/>
  <c r="G700" i="4"/>
  <c r="H700" i="4"/>
  <c r="J700" i="4"/>
  <c r="I700" i="4"/>
  <c r="K700" i="4"/>
  <c r="L700" i="4"/>
  <c r="M700" i="4"/>
  <c r="O700" i="4"/>
  <c r="AA700" i="4"/>
  <c r="N700" i="4"/>
  <c r="G701" i="4"/>
  <c r="H701" i="4"/>
  <c r="J701" i="4"/>
  <c r="I701" i="4"/>
  <c r="K701" i="4"/>
  <c r="L701" i="4"/>
  <c r="M701" i="4"/>
  <c r="O701" i="4"/>
  <c r="AA701" i="4"/>
  <c r="N701" i="4"/>
  <c r="G702" i="4"/>
  <c r="H702" i="4"/>
  <c r="J702" i="4"/>
  <c r="I702" i="4"/>
  <c r="K702" i="4"/>
  <c r="L702" i="4"/>
  <c r="M702" i="4"/>
  <c r="O702" i="4"/>
  <c r="AA702" i="4"/>
  <c r="N702" i="4"/>
  <c r="G703" i="4"/>
  <c r="H703" i="4"/>
  <c r="J703" i="4"/>
  <c r="I703" i="4"/>
  <c r="K703" i="4"/>
  <c r="L703" i="4"/>
  <c r="M703" i="4"/>
  <c r="O703" i="4"/>
  <c r="AA703" i="4"/>
  <c r="N703" i="4"/>
  <c r="G704" i="4"/>
  <c r="H704" i="4"/>
  <c r="J704" i="4"/>
  <c r="I704" i="4"/>
  <c r="K704" i="4"/>
  <c r="L704" i="4"/>
  <c r="M704" i="4"/>
  <c r="O704" i="4"/>
  <c r="AA704" i="4"/>
  <c r="N704" i="4"/>
  <c r="G705" i="4"/>
  <c r="H705" i="4"/>
  <c r="J705" i="4"/>
  <c r="I705" i="4"/>
  <c r="K705" i="4"/>
  <c r="L705" i="4"/>
  <c r="M705" i="4"/>
  <c r="O705" i="4"/>
  <c r="AA705" i="4"/>
  <c r="N705" i="4"/>
  <c r="G706" i="4"/>
  <c r="H706" i="4"/>
  <c r="J706" i="4"/>
  <c r="I706" i="4"/>
  <c r="K706" i="4"/>
  <c r="L706" i="4"/>
  <c r="M706" i="4"/>
  <c r="O706" i="4"/>
  <c r="AA706" i="4"/>
  <c r="N706" i="4"/>
  <c r="G707" i="4"/>
  <c r="H707" i="4"/>
  <c r="J707" i="4"/>
  <c r="I707" i="4"/>
  <c r="K707" i="4"/>
  <c r="L707" i="4"/>
  <c r="M707" i="4"/>
  <c r="O707" i="4"/>
  <c r="AA707" i="4"/>
  <c r="N707" i="4"/>
  <c r="G708" i="4"/>
  <c r="H708" i="4"/>
  <c r="J708" i="4"/>
  <c r="I708" i="4"/>
  <c r="K708" i="4"/>
  <c r="L708" i="4"/>
  <c r="M708" i="4"/>
  <c r="O708" i="4"/>
  <c r="AA708" i="4"/>
  <c r="N708" i="4"/>
  <c r="G709" i="4"/>
  <c r="H709" i="4"/>
  <c r="J709" i="4"/>
  <c r="I709" i="4"/>
  <c r="K709" i="4"/>
  <c r="L709" i="4"/>
  <c r="M709" i="4"/>
  <c r="O709" i="4"/>
  <c r="AA709" i="4"/>
  <c r="N709" i="4"/>
  <c r="G710" i="4"/>
  <c r="H710" i="4"/>
  <c r="J710" i="4"/>
  <c r="I710" i="4"/>
  <c r="K710" i="4"/>
  <c r="L710" i="4"/>
  <c r="M710" i="4"/>
  <c r="O710" i="4"/>
  <c r="AA710" i="4"/>
  <c r="N710" i="4"/>
  <c r="G711" i="4"/>
  <c r="H711" i="4"/>
  <c r="J711" i="4"/>
  <c r="I711" i="4"/>
  <c r="K711" i="4"/>
  <c r="L711" i="4"/>
  <c r="M711" i="4"/>
  <c r="O711" i="4"/>
  <c r="AA711" i="4"/>
  <c r="N711" i="4"/>
  <c r="G712" i="4"/>
  <c r="H712" i="4"/>
  <c r="J712" i="4"/>
  <c r="I712" i="4"/>
  <c r="K712" i="4"/>
  <c r="L712" i="4"/>
  <c r="M712" i="4"/>
  <c r="O712" i="4"/>
  <c r="AA712" i="4"/>
  <c r="N712" i="4"/>
  <c r="G713" i="4"/>
  <c r="H713" i="4"/>
  <c r="J713" i="4"/>
  <c r="I713" i="4"/>
  <c r="K713" i="4"/>
  <c r="L713" i="4"/>
  <c r="M713" i="4"/>
  <c r="O713" i="4"/>
  <c r="AA713" i="4"/>
  <c r="N713" i="4"/>
  <c r="G714" i="4"/>
  <c r="H714" i="4"/>
  <c r="J714" i="4"/>
  <c r="I714" i="4"/>
  <c r="K714" i="4"/>
  <c r="L714" i="4"/>
  <c r="M714" i="4"/>
  <c r="O714" i="4"/>
  <c r="AA714" i="4"/>
  <c r="N714" i="4"/>
  <c r="G715" i="4"/>
  <c r="H715" i="4"/>
  <c r="J715" i="4"/>
  <c r="I715" i="4"/>
  <c r="K715" i="4"/>
  <c r="L715" i="4"/>
  <c r="M715" i="4"/>
  <c r="O715" i="4"/>
  <c r="AA715" i="4"/>
  <c r="N715" i="4"/>
  <c r="G716" i="4"/>
  <c r="H716" i="4"/>
  <c r="J716" i="4"/>
  <c r="I716" i="4"/>
  <c r="K716" i="4"/>
  <c r="L716" i="4"/>
  <c r="M716" i="4"/>
  <c r="O716" i="4"/>
  <c r="AA716" i="4"/>
  <c r="N716" i="4"/>
  <c r="G717" i="4"/>
  <c r="H717" i="4"/>
  <c r="J717" i="4"/>
  <c r="I717" i="4"/>
  <c r="K717" i="4"/>
  <c r="L717" i="4"/>
  <c r="M717" i="4"/>
  <c r="O717" i="4"/>
  <c r="AA717" i="4"/>
  <c r="N717" i="4"/>
  <c r="G718" i="4"/>
  <c r="H718" i="4"/>
  <c r="J718" i="4"/>
  <c r="I718" i="4"/>
  <c r="K718" i="4"/>
  <c r="L718" i="4"/>
  <c r="M718" i="4"/>
  <c r="O718" i="4"/>
  <c r="AA718" i="4"/>
  <c r="N718" i="4"/>
  <c r="G719" i="4"/>
  <c r="H719" i="4"/>
  <c r="J719" i="4"/>
  <c r="I719" i="4"/>
  <c r="K719" i="4"/>
  <c r="L719" i="4"/>
  <c r="M719" i="4"/>
  <c r="O719" i="4"/>
  <c r="AA719" i="4"/>
  <c r="N719" i="4"/>
  <c r="G720" i="4"/>
  <c r="H720" i="4"/>
  <c r="J720" i="4"/>
  <c r="I720" i="4"/>
  <c r="K720" i="4"/>
  <c r="L720" i="4"/>
  <c r="M720" i="4"/>
  <c r="O720" i="4"/>
  <c r="AA720" i="4"/>
  <c r="N720" i="4"/>
  <c r="G721" i="4"/>
  <c r="H721" i="4"/>
  <c r="J721" i="4"/>
  <c r="I721" i="4"/>
  <c r="K721" i="4"/>
  <c r="L721" i="4"/>
  <c r="M721" i="4"/>
  <c r="O721" i="4"/>
  <c r="AA721" i="4"/>
  <c r="N721" i="4"/>
  <c r="G722" i="4"/>
  <c r="H722" i="4"/>
  <c r="J722" i="4"/>
  <c r="I722" i="4"/>
  <c r="K722" i="4"/>
  <c r="L722" i="4"/>
  <c r="M722" i="4"/>
  <c r="O722" i="4"/>
  <c r="AA722" i="4"/>
  <c r="N722" i="4"/>
  <c r="G723" i="4"/>
  <c r="H723" i="4"/>
  <c r="J723" i="4"/>
  <c r="I723" i="4"/>
  <c r="K723" i="4"/>
  <c r="L723" i="4"/>
  <c r="M723" i="4"/>
  <c r="O723" i="4"/>
  <c r="AA723" i="4"/>
  <c r="N723" i="4"/>
  <c r="G724" i="4"/>
  <c r="H724" i="4"/>
  <c r="J724" i="4"/>
  <c r="I724" i="4"/>
  <c r="K724" i="4"/>
  <c r="L724" i="4"/>
  <c r="M724" i="4"/>
  <c r="O724" i="4"/>
  <c r="AA724" i="4"/>
  <c r="N724" i="4"/>
  <c r="G725" i="4"/>
  <c r="H725" i="4"/>
  <c r="J725" i="4"/>
  <c r="I725" i="4"/>
  <c r="K725" i="4"/>
  <c r="L725" i="4"/>
  <c r="M725" i="4"/>
  <c r="O725" i="4"/>
  <c r="AA725" i="4"/>
  <c r="N725" i="4"/>
  <c r="G726" i="4"/>
  <c r="H726" i="4"/>
  <c r="J726" i="4"/>
  <c r="I726" i="4"/>
  <c r="K726" i="4"/>
  <c r="L726" i="4"/>
  <c r="M726" i="4"/>
  <c r="O726" i="4"/>
  <c r="AA726" i="4"/>
  <c r="N726" i="4"/>
  <c r="G727" i="4"/>
  <c r="H727" i="4"/>
  <c r="J727" i="4"/>
  <c r="I727" i="4"/>
  <c r="K727" i="4"/>
  <c r="L727" i="4"/>
  <c r="M727" i="4"/>
  <c r="O727" i="4"/>
  <c r="AA727" i="4"/>
  <c r="N727" i="4"/>
  <c r="G728" i="4"/>
  <c r="H728" i="4"/>
  <c r="J728" i="4"/>
  <c r="I728" i="4"/>
  <c r="K728" i="4"/>
  <c r="L728" i="4"/>
  <c r="M728" i="4"/>
  <c r="O728" i="4"/>
  <c r="AA728" i="4"/>
  <c r="N728" i="4"/>
  <c r="G729" i="4"/>
  <c r="H729" i="4"/>
  <c r="J729" i="4"/>
  <c r="I729" i="4"/>
  <c r="K729" i="4"/>
  <c r="L729" i="4"/>
  <c r="M729" i="4"/>
  <c r="O729" i="4"/>
  <c r="AA729" i="4"/>
  <c r="N729" i="4"/>
  <c r="G730" i="4"/>
  <c r="H730" i="4"/>
  <c r="J730" i="4"/>
  <c r="I730" i="4"/>
  <c r="K730" i="4"/>
  <c r="L730" i="4"/>
  <c r="M730" i="4"/>
  <c r="O730" i="4"/>
  <c r="AA730" i="4"/>
  <c r="N730" i="4"/>
  <c r="G731" i="4"/>
  <c r="H731" i="4"/>
  <c r="J731" i="4"/>
  <c r="I731" i="4"/>
  <c r="K731" i="4"/>
  <c r="L731" i="4"/>
  <c r="M731" i="4"/>
  <c r="O731" i="4"/>
  <c r="AA731" i="4"/>
  <c r="N731" i="4"/>
  <c r="G732" i="4"/>
  <c r="H732" i="4"/>
  <c r="J732" i="4"/>
  <c r="I732" i="4"/>
  <c r="K732" i="4"/>
  <c r="L732" i="4"/>
  <c r="M732" i="4"/>
  <c r="O732" i="4"/>
  <c r="AA732" i="4"/>
  <c r="N732" i="4"/>
  <c r="G733" i="4"/>
  <c r="H733" i="4"/>
  <c r="J733" i="4"/>
  <c r="I733" i="4"/>
  <c r="K733" i="4"/>
  <c r="L733" i="4"/>
  <c r="M733" i="4"/>
  <c r="O733" i="4"/>
  <c r="AA733" i="4"/>
  <c r="N733" i="4"/>
  <c r="G734" i="4"/>
  <c r="H734" i="4"/>
  <c r="J734" i="4"/>
  <c r="I734" i="4"/>
  <c r="K734" i="4"/>
  <c r="L734" i="4"/>
  <c r="M734" i="4"/>
  <c r="O734" i="4"/>
  <c r="AA734" i="4"/>
  <c r="N734" i="4"/>
  <c r="G735" i="4"/>
  <c r="H735" i="4"/>
  <c r="J735" i="4"/>
  <c r="I735" i="4"/>
  <c r="K735" i="4"/>
  <c r="L735" i="4"/>
  <c r="M735" i="4"/>
  <c r="O735" i="4"/>
  <c r="AA735" i="4"/>
  <c r="N735" i="4"/>
  <c r="G736" i="4"/>
  <c r="H736" i="4"/>
  <c r="J736" i="4"/>
  <c r="I736" i="4"/>
  <c r="K736" i="4"/>
  <c r="L736" i="4"/>
  <c r="M736" i="4"/>
  <c r="O736" i="4"/>
  <c r="AA736" i="4"/>
  <c r="N736" i="4"/>
  <c r="G737" i="4"/>
  <c r="H737" i="4"/>
  <c r="J737" i="4"/>
  <c r="I737" i="4"/>
  <c r="K737" i="4"/>
  <c r="L737" i="4"/>
  <c r="M737" i="4"/>
  <c r="O737" i="4"/>
  <c r="AA737" i="4"/>
  <c r="N737" i="4"/>
  <c r="G738" i="4"/>
  <c r="H738" i="4"/>
  <c r="J738" i="4"/>
  <c r="I738" i="4"/>
  <c r="K738" i="4"/>
  <c r="L738" i="4"/>
  <c r="M738" i="4"/>
  <c r="O738" i="4"/>
  <c r="AA738" i="4"/>
  <c r="N738" i="4"/>
  <c r="G739" i="4"/>
  <c r="H739" i="4"/>
  <c r="J739" i="4"/>
  <c r="I739" i="4"/>
  <c r="K739" i="4"/>
  <c r="L739" i="4"/>
  <c r="M739" i="4"/>
  <c r="O739" i="4"/>
  <c r="AA739" i="4"/>
  <c r="N739" i="4"/>
  <c r="G740" i="4"/>
  <c r="H740" i="4"/>
  <c r="J740" i="4"/>
  <c r="I740" i="4"/>
  <c r="K740" i="4"/>
  <c r="L740" i="4"/>
  <c r="M740" i="4"/>
  <c r="O740" i="4"/>
  <c r="AA740" i="4"/>
  <c r="N740" i="4"/>
  <c r="G741" i="4"/>
  <c r="H741" i="4"/>
  <c r="J741" i="4"/>
  <c r="I741" i="4"/>
  <c r="K741" i="4"/>
  <c r="L741" i="4"/>
  <c r="M741" i="4"/>
  <c r="O741" i="4"/>
  <c r="AA741" i="4"/>
  <c r="N741" i="4"/>
  <c r="G742" i="4"/>
  <c r="H742" i="4"/>
  <c r="J742" i="4"/>
  <c r="I742" i="4"/>
  <c r="K742" i="4"/>
  <c r="L742" i="4"/>
  <c r="M742" i="4"/>
  <c r="O742" i="4"/>
  <c r="AA742" i="4"/>
  <c r="N742" i="4"/>
  <c r="G743" i="4"/>
  <c r="H743" i="4"/>
  <c r="J743" i="4"/>
  <c r="I743" i="4"/>
  <c r="K743" i="4"/>
  <c r="L743" i="4"/>
  <c r="M743" i="4"/>
  <c r="O743" i="4"/>
  <c r="AA743" i="4"/>
  <c r="N743" i="4"/>
  <c r="G744" i="4"/>
  <c r="H744" i="4"/>
  <c r="J744" i="4"/>
  <c r="I744" i="4"/>
  <c r="K744" i="4"/>
  <c r="L744" i="4"/>
  <c r="M744" i="4"/>
  <c r="O744" i="4"/>
  <c r="AA744" i="4"/>
  <c r="N744" i="4"/>
  <c r="G745" i="4"/>
  <c r="H745" i="4"/>
  <c r="J745" i="4"/>
  <c r="I745" i="4"/>
  <c r="K745" i="4"/>
  <c r="L745" i="4"/>
  <c r="M745" i="4"/>
  <c r="O745" i="4"/>
  <c r="AA745" i="4"/>
  <c r="N745" i="4"/>
  <c r="G746" i="4"/>
  <c r="H746" i="4"/>
  <c r="J746" i="4"/>
  <c r="I746" i="4"/>
  <c r="K746" i="4"/>
  <c r="L746" i="4"/>
  <c r="M746" i="4"/>
  <c r="O746" i="4"/>
  <c r="AA746" i="4"/>
  <c r="N746" i="4"/>
  <c r="G747" i="4"/>
  <c r="H747" i="4"/>
  <c r="J747" i="4"/>
  <c r="I747" i="4"/>
  <c r="K747" i="4"/>
  <c r="L747" i="4"/>
  <c r="M747" i="4"/>
  <c r="O747" i="4"/>
  <c r="AA747" i="4"/>
  <c r="N747" i="4"/>
  <c r="G748" i="4"/>
  <c r="H748" i="4"/>
  <c r="J748" i="4"/>
  <c r="I748" i="4"/>
  <c r="K748" i="4"/>
  <c r="L748" i="4"/>
  <c r="M748" i="4"/>
  <c r="O748" i="4"/>
  <c r="AA748" i="4"/>
  <c r="N748" i="4"/>
  <c r="G749" i="4"/>
  <c r="H749" i="4"/>
  <c r="J749" i="4"/>
  <c r="I749" i="4"/>
  <c r="K749" i="4"/>
  <c r="L749" i="4"/>
  <c r="M749" i="4"/>
  <c r="O749" i="4"/>
  <c r="AA749" i="4"/>
  <c r="N749" i="4"/>
  <c r="G750" i="4"/>
  <c r="H750" i="4"/>
  <c r="J750" i="4"/>
  <c r="I750" i="4"/>
  <c r="K750" i="4"/>
  <c r="L750" i="4"/>
  <c r="M750" i="4"/>
  <c r="O750" i="4"/>
  <c r="AA750" i="4"/>
  <c r="N750" i="4"/>
  <c r="G751" i="4"/>
  <c r="H751" i="4"/>
  <c r="J751" i="4"/>
  <c r="I751" i="4"/>
  <c r="K751" i="4"/>
  <c r="L751" i="4"/>
  <c r="M751" i="4"/>
  <c r="O751" i="4"/>
  <c r="AA751" i="4"/>
  <c r="N751" i="4"/>
  <c r="G752" i="4"/>
  <c r="H752" i="4"/>
  <c r="J752" i="4"/>
  <c r="I752" i="4"/>
  <c r="K752" i="4"/>
  <c r="L752" i="4"/>
  <c r="M752" i="4"/>
  <c r="O752" i="4"/>
  <c r="AA752" i="4"/>
  <c r="N752" i="4"/>
  <c r="G753" i="4"/>
  <c r="H753" i="4"/>
  <c r="J753" i="4"/>
  <c r="I753" i="4"/>
  <c r="K753" i="4"/>
  <c r="L753" i="4"/>
  <c r="M753" i="4"/>
  <c r="O753" i="4"/>
  <c r="AA753" i="4"/>
  <c r="N753" i="4"/>
  <c r="G754" i="4"/>
  <c r="H754" i="4"/>
  <c r="J754" i="4"/>
  <c r="I754" i="4"/>
  <c r="K754" i="4"/>
  <c r="L754" i="4"/>
  <c r="M754" i="4"/>
  <c r="O754" i="4"/>
  <c r="AA754" i="4"/>
  <c r="N754" i="4"/>
  <c r="G755" i="4"/>
  <c r="H755" i="4"/>
  <c r="J755" i="4"/>
  <c r="I755" i="4"/>
  <c r="K755" i="4"/>
  <c r="L755" i="4"/>
  <c r="M755" i="4"/>
  <c r="O755" i="4"/>
  <c r="AA755" i="4"/>
  <c r="N755" i="4"/>
  <c r="G756" i="4"/>
  <c r="H756" i="4"/>
  <c r="J756" i="4"/>
  <c r="I756" i="4"/>
  <c r="K756" i="4"/>
  <c r="L756" i="4"/>
  <c r="M756" i="4"/>
  <c r="O756" i="4"/>
  <c r="AA756" i="4"/>
  <c r="N756" i="4"/>
  <c r="G757" i="4"/>
  <c r="H757" i="4"/>
  <c r="J757" i="4"/>
  <c r="I757" i="4"/>
  <c r="K757" i="4"/>
  <c r="L757" i="4"/>
  <c r="M757" i="4"/>
  <c r="O757" i="4"/>
  <c r="AA757" i="4"/>
  <c r="N757" i="4"/>
  <c r="G758" i="4"/>
  <c r="H758" i="4"/>
  <c r="J758" i="4"/>
  <c r="I758" i="4"/>
  <c r="K758" i="4"/>
  <c r="L758" i="4"/>
  <c r="M758" i="4"/>
  <c r="O758" i="4"/>
  <c r="AA758" i="4"/>
  <c r="N758" i="4"/>
  <c r="G759" i="4"/>
  <c r="H759" i="4"/>
  <c r="J759" i="4"/>
  <c r="I759" i="4"/>
  <c r="K759" i="4"/>
  <c r="L759" i="4"/>
  <c r="M759" i="4"/>
  <c r="O759" i="4"/>
  <c r="AA759" i="4"/>
  <c r="N759" i="4"/>
  <c r="G760" i="4"/>
  <c r="H760" i="4"/>
  <c r="J760" i="4"/>
  <c r="I760" i="4"/>
  <c r="K760" i="4"/>
  <c r="L760" i="4"/>
  <c r="M760" i="4"/>
  <c r="O760" i="4"/>
  <c r="AA760" i="4"/>
  <c r="N760" i="4"/>
  <c r="G761" i="4"/>
  <c r="H761" i="4"/>
  <c r="J761" i="4"/>
  <c r="I761" i="4"/>
  <c r="K761" i="4"/>
  <c r="L761" i="4"/>
  <c r="M761" i="4"/>
  <c r="O761" i="4"/>
  <c r="AA761" i="4"/>
  <c r="N761" i="4"/>
  <c r="G762" i="4"/>
  <c r="H762" i="4"/>
  <c r="J762" i="4"/>
  <c r="I762" i="4"/>
  <c r="K762" i="4"/>
  <c r="L762" i="4"/>
  <c r="M762" i="4"/>
  <c r="O762" i="4"/>
  <c r="Z762" i="4"/>
  <c r="AA762" i="4"/>
  <c r="N762" i="4"/>
  <c r="G763" i="4"/>
  <c r="H763" i="4"/>
  <c r="J763" i="4"/>
  <c r="I763" i="4"/>
  <c r="K763" i="4"/>
  <c r="L763" i="4"/>
  <c r="M763" i="4"/>
  <c r="O763" i="4"/>
  <c r="Y763" i="4"/>
  <c r="Z763" i="4"/>
  <c r="AA763" i="4"/>
  <c r="N763" i="4"/>
  <c r="G764" i="4"/>
  <c r="H764" i="4"/>
  <c r="J764" i="4"/>
  <c r="I764" i="4"/>
  <c r="K764" i="4"/>
  <c r="L764" i="4"/>
  <c r="M764" i="4"/>
  <c r="O764" i="4"/>
  <c r="X764" i="4"/>
  <c r="Y764" i="4"/>
  <c r="Z764" i="4"/>
  <c r="AA764" i="4"/>
  <c r="N764" i="4"/>
  <c r="G765" i="4"/>
  <c r="H765" i="4"/>
  <c r="J765" i="4"/>
  <c r="I765" i="4"/>
  <c r="K765" i="4"/>
  <c r="L765" i="4"/>
  <c r="M765" i="4"/>
  <c r="O765" i="4"/>
  <c r="X765" i="4"/>
  <c r="Y765" i="4"/>
  <c r="Z765" i="4"/>
  <c r="AA765" i="4"/>
  <c r="N765" i="4"/>
  <c r="G766" i="4"/>
  <c r="H766" i="4"/>
  <c r="J766" i="4"/>
  <c r="I766" i="4"/>
  <c r="K766" i="4"/>
  <c r="L766" i="4"/>
  <c r="M766" i="4"/>
  <c r="O766" i="4"/>
  <c r="X766" i="4"/>
  <c r="Y766" i="4"/>
  <c r="Z766" i="4"/>
  <c r="AA766" i="4"/>
  <c r="N766" i="4"/>
  <c r="G767" i="4"/>
  <c r="H767" i="4"/>
  <c r="J767" i="4"/>
  <c r="I767" i="4"/>
  <c r="K767" i="4"/>
  <c r="L767" i="4"/>
  <c r="M767" i="4"/>
  <c r="O767" i="4"/>
  <c r="X767" i="4"/>
  <c r="Y767" i="4"/>
  <c r="Z767" i="4"/>
  <c r="AA767" i="4"/>
  <c r="N767" i="4"/>
  <c r="G768" i="4"/>
  <c r="H768" i="4"/>
  <c r="J768" i="4"/>
  <c r="I768" i="4"/>
  <c r="K768" i="4"/>
  <c r="L768" i="4"/>
  <c r="M768" i="4"/>
  <c r="O768" i="4"/>
  <c r="X768" i="4"/>
  <c r="Y768" i="4"/>
  <c r="Z768" i="4"/>
  <c r="AA768" i="4"/>
  <c r="N768" i="4"/>
  <c r="G769" i="4"/>
  <c r="H769" i="4"/>
  <c r="J769" i="4"/>
  <c r="I769" i="4"/>
  <c r="K769" i="4"/>
  <c r="L769" i="4"/>
  <c r="M769" i="4"/>
  <c r="O769" i="4"/>
  <c r="X769" i="4"/>
  <c r="Y769" i="4"/>
  <c r="Z769" i="4"/>
  <c r="AA769" i="4"/>
  <c r="Z40" i="4"/>
  <c r="Y40" i="4"/>
  <c r="AU41" i="4"/>
  <c r="E405" i="4"/>
  <c r="BD405" i="4"/>
  <c r="E406" i="4"/>
  <c r="BD406" i="4"/>
  <c r="E407" i="4"/>
  <c r="BD407" i="4"/>
  <c r="E408" i="4"/>
  <c r="BD408" i="4"/>
  <c r="E409" i="4"/>
  <c r="BD409" i="4"/>
  <c r="E410" i="4"/>
  <c r="BD410" i="4"/>
  <c r="E411" i="4"/>
  <c r="BD411" i="4"/>
  <c r="E412" i="4"/>
  <c r="BD412" i="4"/>
  <c r="E413" i="4"/>
  <c r="BD413" i="4"/>
  <c r="E414" i="4"/>
  <c r="BD414" i="4"/>
  <c r="E415" i="4"/>
  <c r="BD415" i="4"/>
  <c r="E416" i="4"/>
  <c r="BD416" i="4"/>
  <c r="E417" i="4"/>
  <c r="BD417" i="4"/>
  <c r="E418" i="4"/>
  <c r="BD418" i="4"/>
  <c r="E419" i="4"/>
  <c r="BD419" i="4"/>
  <c r="E420" i="4"/>
  <c r="BD420" i="4"/>
  <c r="E421" i="4"/>
  <c r="BD421" i="4"/>
  <c r="E422" i="4"/>
  <c r="BD422" i="4"/>
  <c r="E423" i="4"/>
  <c r="BD423" i="4"/>
  <c r="E424" i="4"/>
  <c r="BD424" i="4"/>
  <c r="E425" i="4"/>
  <c r="BD425" i="4"/>
  <c r="E426" i="4"/>
  <c r="BD426" i="4"/>
  <c r="E427" i="4"/>
  <c r="BD427" i="4"/>
  <c r="E428" i="4"/>
  <c r="BD428" i="4"/>
  <c r="E429" i="4"/>
  <c r="BD429" i="4"/>
  <c r="E430" i="4"/>
  <c r="BD430" i="4"/>
  <c r="E431" i="4"/>
  <c r="BD431" i="4"/>
  <c r="E432" i="4"/>
  <c r="BD432" i="4"/>
  <c r="E433" i="4"/>
  <c r="BD433" i="4"/>
  <c r="E434" i="4"/>
  <c r="BD434" i="4"/>
  <c r="E435" i="4"/>
  <c r="BD435" i="4"/>
  <c r="E436" i="4"/>
  <c r="BD436" i="4"/>
  <c r="E437" i="4"/>
  <c r="BD437" i="4"/>
  <c r="E438" i="4"/>
  <c r="BD438" i="4"/>
  <c r="E439" i="4"/>
  <c r="BD439" i="4"/>
  <c r="E440" i="4"/>
  <c r="BD440" i="4"/>
  <c r="E441" i="4"/>
  <c r="BD441" i="4"/>
  <c r="E442" i="4"/>
  <c r="BD442" i="4"/>
  <c r="E443" i="4"/>
  <c r="BD443" i="4"/>
  <c r="E444" i="4"/>
  <c r="BD444" i="4"/>
  <c r="E445" i="4"/>
  <c r="BD445" i="4"/>
  <c r="E446" i="4"/>
  <c r="BD446" i="4"/>
  <c r="E447" i="4"/>
  <c r="BD447" i="4"/>
  <c r="E448" i="4"/>
  <c r="BD448" i="4"/>
  <c r="E449" i="4"/>
  <c r="BD449" i="4"/>
  <c r="E450" i="4"/>
  <c r="BD450" i="4"/>
  <c r="E451" i="4"/>
  <c r="BD451" i="4"/>
  <c r="E452" i="4"/>
  <c r="BD452" i="4"/>
  <c r="E453" i="4"/>
  <c r="BD453" i="4"/>
  <c r="E454" i="4"/>
  <c r="BD454" i="4"/>
  <c r="E455" i="4"/>
  <c r="BD455" i="4"/>
  <c r="E456" i="4"/>
  <c r="BD456" i="4"/>
  <c r="E457" i="4"/>
  <c r="BD457" i="4"/>
  <c r="E458" i="4"/>
  <c r="BD458" i="4"/>
  <c r="E459" i="4"/>
  <c r="BD459" i="4"/>
  <c r="E460" i="4"/>
  <c r="BD460" i="4"/>
  <c r="E461" i="4"/>
  <c r="BD461" i="4"/>
  <c r="E462" i="4"/>
  <c r="BD462" i="4"/>
  <c r="E463" i="4"/>
  <c r="BD463" i="4"/>
  <c r="E464" i="4"/>
  <c r="BD464" i="4"/>
  <c r="E465" i="4"/>
  <c r="BD465" i="4"/>
  <c r="E466" i="4"/>
  <c r="BD466" i="4"/>
  <c r="E467" i="4"/>
  <c r="BD467" i="4"/>
  <c r="E468" i="4"/>
  <c r="BD468" i="4"/>
  <c r="E469" i="4"/>
  <c r="BD469" i="4"/>
  <c r="E470" i="4"/>
  <c r="BD470" i="4"/>
  <c r="E471" i="4"/>
  <c r="BD471" i="4"/>
  <c r="E472" i="4"/>
  <c r="BD472" i="4"/>
  <c r="E473" i="4"/>
  <c r="BD473" i="4"/>
  <c r="E474" i="4"/>
  <c r="BD474" i="4"/>
  <c r="E475" i="4"/>
  <c r="BD475" i="4"/>
  <c r="E476" i="4"/>
  <c r="BD476" i="4"/>
  <c r="E477" i="4"/>
  <c r="BD477" i="4"/>
  <c r="E478" i="4"/>
  <c r="BD478" i="4"/>
  <c r="E479" i="4"/>
  <c r="BD479" i="4"/>
  <c r="E480" i="4"/>
  <c r="BD480" i="4"/>
  <c r="E481" i="4"/>
  <c r="BD481" i="4"/>
  <c r="E482" i="4"/>
  <c r="BD482" i="4"/>
  <c r="E483" i="4"/>
  <c r="BD483" i="4"/>
  <c r="E484" i="4"/>
  <c r="BD484" i="4"/>
  <c r="E485" i="4"/>
  <c r="BD485" i="4"/>
  <c r="E486" i="4"/>
  <c r="BD486" i="4"/>
  <c r="E487" i="4"/>
  <c r="BD487" i="4"/>
  <c r="E488" i="4"/>
  <c r="BD488" i="4"/>
  <c r="E489" i="4"/>
  <c r="BD489" i="4"/>
  <c r="E490" i="4"/>
  <c r="BD490" i="4"/>
  <c r="E491" i="4"/>
  <c r="BD491" i="4"/>
  <c r="E492" i="4"/>
  <c r="BD492" i="4"/>
  <c r="E493" i="4"/>
  <c r="BD493" i="4"/>
  <c r="E494" i="4"/>
  <c r="BD494" i="4"/>
  <c r="E495" i="4"/>
  <c r="BD495" i="4"/>
  <c r="E496" i="4"/>
  <c r="BD496" i="4"/>
  <c r="E497" i="4"/>
  <c r="BD497" i="4"/>
  <c r="E498" i="4"/>
  <c r="BD498" i="4"/>
  <c r="E499" i="4"/>
  <c r="BD499" i="4"/>
  <c r="E500" i="4"/>
  <c r="BD500" i="4"/>
  <c r="E501" i="4"/>
  <c r="BD501" i="4"/>
  <c r="E502" i="4"/>
  <c r="BD502" i="4"/>
  <c r="E503" i="4"/>
  <c r="BD503" i="4"/>
  <c r="E504" i="4"/>
  <c r="BD504" i="4"/>
  <c r="E505" i="4"/>
  <c r="BD505" i="4"/>
  <c r="E506" i="4"/>
  <c r="BD506" i="4"/>
  <c r="E507" i="4"/>
  <c r="BD507" i="4"/>
  <c r="E508" i="4"/>
  <c r="BD508" i="4"/>
  <c r="E509" i="4"/>
  <c r="BD509" i="4"/>
  <c r="E510" i="4"/>
  <c r="BD510" i="4"/>
  <c r="E511" i="4"/>
  <c r="BD511" i="4"/>
  <c r="E512" i="4"/>
  <c r="BD512" i="4"/>
  <c r="E513" i="4"/>
  <c r="BD513" i="4"/>
  <c r="E514" i="4"/>
  <c r="BD514" i="4"/>
  <c r="E515" i="4"/>
  <c r="BD515" i="4"/>
  <c r="E516" i="4"/>
  <c r="BD516" i="4"/>
  <c r="E517" i="4"/>
  <c r="BD517" i="4"/>
  <c r="E518" i="4"/>
  <c r="BD518" i="4"/>
  <c r="E519" i="4"/>
  <c r="BD519" i="4"/>
  <c r="E520" i="4"/>
  <c r="BD520" i="4"/>
  <c r="E521" i="4"/>
  <c r="BD521" i="4"/>
  <c r="E522" i="4"/>
  <c r="BD522" i="4"/>
  <c r="E523" i="4"/>
  <c r="BD523" i="4"/>
  <c r="E524" i="4"/>
  <c r="BD524" i="4"/>
  <c r="E525" i="4"/>
  <c r="BD525" i="4"/>
  <c r="E526" i="4"/>
  <c r="BD526" i="4"/>
  <c r="E527" i="4"/>
  <c r="BD527" i="4"/>
  <c r="E528" i="4"/>
  <c r="BD528" i="4"/>
  <c r="E529" i="4"/>
  <c r="BD529" i="4"/>
  <c r="E530" i="4"/>
  <c r="BD530" i="4"/>
  <c r="E531" i="4"/>
  <c r="BD531" i="4"/>
  <c r="E532" i="4"/>
  <c r="BD532" i="4"/>
  <c r="E533" i="4"/>
  <c r="BD533" i="4"/>
  <c r="E534" i="4"/>
  <c r="BD534" i="4"/>
  <c r="E535" i="4"/>
  <c r="BD535" i="4"/>
  <c r="E536" i="4"/>
  <c r="BD536" i="4"/>
  <c r="E537" i="4"/>
  <c r="BD537" i="4"/>
  <c r="E538" i="4"/>
  <c r="BD538" i="4"/>
  <c r="E539" i="4"/>
  <c r="BD539" i="4"/>
  <c r="E540" i="4"/>
  <c r="BD540" i="4"/>
  <c r="E541" i="4"/>
  <c r="BD541" i="4"/>
  <c r="E542" i="4"/>
  <c r="BD542" i="4"/>
  <c r="E543" i="4"/>
  <c r="BD543" i="4"/>
  <c r="E544" i="4"/>
  <c r="BD544" i="4"/>
  <c r="E545" i="4"/>
  <c r="BD545" i="4"/>
  <c r="E546" i="4"/>
  <c r="BD546" i="4"/>
  <c r="E547" i="4"/>
  <c r="BD547" i="4"/>
  <c r="E548" i="4"/>
  <c r="BD548" i="4"/>
  <c r="E549" i="4"/>
  <c r="BD549" i="4"/>
  <c r="E550" i="4"/>
  <c r="BD550" i="4"/>
  <c r="E551" i="4"/>
  <c r="BD551" i="4"/>
  <c r="E552" i="4"/>
  <c r="BD552" i="4"/>
  <c r="E553" i="4"/>
  <c r="BD553" i="4"/>
  <c r="E554" i="4"/>
  <c r="BD554" i="4"/>
  <c r="E555" i="4"/>
  <c r="BD555" i="4"/>
  <c r="E556" i="4"/>
  <c r="BD556" i="4"/>
  <c r="E557" i="4"/>
  <c r="BD557" i="4"/>
  <c r="E558" i="4"/>
  <c r="BD558" i="4"/>
  <c r="E559" i="4"/>
  <c r="BD559" i="4"/>
  <c r="E560" i="4"/>
  <c r="BD560" i="4"/>
  <c r="E561" i="4"/>
  <c r="BD561" i="4"/>
  <c r="E562" i="4"/>
  <c r="BD562" i="4"/>
  <c r="E563" i="4"/>
  <c r="BD563" i="4"/>
  <c r="E564" i="4"/>
  <c r="BD564" i="4"/>
  <c r="E565" i="4"/>
  <c r="BD565" i="4"/>
  <c r="E566" i="4"/>
  <c r="BD566" i="4"/>
  <c r="E567" i="4"/>
  <c r="BD567" i="4"/>
  <c r="E568" i="4"/>
  <c r="BD568" i="4"/>
  <c r="E569" i="4"/>
  <c r="BD569" i="4"/>
  <c r="E570" i="4"/>
  <c r="BD570" i="4"/>
  <c r="E571" i="4"/>
  <c r="BD571" i="4"/>
  <c r="E572" i="4"/>
  <c r="BD572" i="4"/>
  <c r="E573" i="4"/>
  <c r="BD573" i="4"/>
  <c r="E574" i="4"/>
  <c r="BD574" i="4"/>
  <c r="E575" i="4"/>
  <c r="BD575" i="4"/>
  <c r="E576" i="4"/>
  <c r="BD576" i="4"/>
  <c r="E577" i="4"/>
  <c r="BD577" i="4"/>
  <c r="E578" i="4"/>
  <c r="BD578" i="4"/>
  <c r="E579" i="4"/>
  <c r="BD579" i="4"/>
  <c r="E580" i="4"/>
  <c r="BD580" i="4"/>
  <c r="E581" i="4"/>
  <c r="BD581" i="4"/>
  <c r="E582" i="4"/>
  <c r="BD582" i="4"/>
  <c r="E583" i="4"/>
  <c r="BD583" i="4"/>
  <c r="E584" i="4"/>
  <c r="BD584" i="4"/>
  <c r="E585" i="4"/>
  <c r="BD585" i="4"/>
  <c r="E586" i="4"/>
  <c r="BD586" i="4"/>
  <c r="E587" i="4"/>
  <c r="BD587" i="4"/>
  <c r="E588" i="4"/>
  <c r="BD588" i="4"/>
  <c r="E589" i="4"/>
  <c r="BD589" i="4"/>
  <c r="E590" i="4"/>
  <c r="BD590" i="4"/>
  <c r="E591" i="4"/>
  <c r="BD591" i="4"/>
  <c r="E592" i="4"/>
  <c r="BD592" i="4"/>
  <c r="E593" i="4"/>
  <c r="BD593" i="4"/>
  <c r="E594" i="4"/>
  <c r="BD594" i="4"/>
  <c r="E595" i="4"/>
  <c r="BD595" i="4"/>
  <c r="E596" i="4"/>
  <c r="BD596" i="4"/>
  <c r="E597" i="4"/>
  <c r="BD597" i="4"/>
  <c r="E598" i="4"/>
  <c r="BD598" i="4"/>
  <c r="E599" i="4"/>
  <c r="BD599" i="4"/>
  <c r="E600" i="4"/>
  <c r="BD600" i="4"/>
  <c r="E601" i="4"/>
  <c r="BD601" i="4"/>
  <c r="E602" i="4"/>
  <c r="BD602" i="4"/>
  <c r="E603" i="4"/>
  <c r="BD603" i="4"/>
  <c r="E604" i="4"/>
  <c r="BD604" i="4"/>
  <c r="E605" i="4"/>
  <c r="BD605" i="4"/>
  <c r="E606" i="4"/>
  <c r="BD606" i="4"/>
  <c r="E607" i="4"/>
  <c r="BD607" i="4"/>
  <c r="E608" i="4"/>
  <c r="BD608" i="4"/>
  <c r="E609" i="4"/>
  <c r="BD609" i="4"/>
  <c r="E610" i="4"/>
  <c r="BD610" i="4"/>
  <c r="E611" i="4"/>
  <c r="BD611" i="4"/>
  <c r="E612" i="4"/>
  <c r="BD612" i="4"/>
  <c r="E613" i="4"/>
  <c r="BD613" i="4"/>
  <c r="E614" i="4"/>
  <c r="BD614" i="4"/>
  <c r="E615" i="4"/>
  <c r="BD615" i="4"/>
  <c r="E616" i="4"/>
  <c r="BD616" i="4"/>
  <c r="E617" i="4"/>
  <c r="BD617" i="4"/>
  <c r="E618" i="4"/>
  <c r="BD618" i="4"/>
  <c r="E619" i="4"/>
  <c r="BD619" i="4"/>
  <c r="E620" i="4"/>
  <c r="BD620" i="4"/>
  <c r="E621" i="4"/>
  <c r="BD621" i="4"/>
  <c r="E622" i="4"/>
  <c r="BD622" i="4"/>
  <c r="E623" i="4"/>
  <c r="BD623" i="4"/>
  <c r="E624" i="4"/>
  <c r="BD624" i="4"/>
  <c r="E625" i="4"/>
  <c r="BD625" i="4"/>
  <c r="E626" i="4"/>
  <c r="BD626" i="4"/>
  <c r="E627" i="4"/>
  <c r="BD627" i="4"/>
  <c r="E628" i="4"/>
  <c r="BD628" i="4"/>
  <c r="E629" i="4"/>
  <c r="BD629" i="4"/>
  <c r="E630" i="4"/>
  <c r="BD630" i="4"/>
  <c r="E631" i="4"/>
  <c r="BD631" i="4"/>
  <c r="E632" i="4"/>
  <c r="BD632" i="4"/>
  <c r="E633" i="4"/>
  <c r="BD633" i="4"/>
  <c r="E634" i="4"/>
  <c r="BD634" i="4"/>
  <c r="E635" i="4"/>
  <c r="BD635" i="4"/>
  <c r="E636" i="4"/>
  <c r="BD636" i="4"/>
  <c r="E637" i="4"/>
  <c r="BD637" i="4"/>
  <c r="E638" i="4"/>
  <c r="BD638" i="4"/>
  <c r="E639" i="4"/>
  <c r="BD639" i="4"/>
  <c r="E640" i="4"/>
  <c r="BD640" i="4"/>
  <c r="E641" i="4"/>
  <c r="BD641" i="4"/>
  <c r="E642" i="4"/>
  <c r="BD642" i="4"/>
  <c r="E643" i="4"/>
  <c r="BD643" i="4"/>
  <c r="E644" i="4"/>
  <c r="BD644" i="4"/>
  <c r="E645" i="4"/>
  <c r="BD645" i="4"/>
  <c r="E646" i="4"/>
  <c r="BD646" i="4"/>
  <c r="E647" i="4"/>
  <c r="BD647" i="4"/>
  <c r="E648" i="4"/>
  <c r="BD648" i="4"/>
  <c r="E649" i="4"/>
  <c r="BD649" i="4"/>
  <c r="E650" i="4"/>
  <c r="BD650" i="4"/>
  <c r="E651" i="4"/>
  <c r="BD651" i="4"/>
  <c r="E652" i="4"/>
  <c r="BD652" i="4"/>
  <c r="E653" i="4"/>
  <c r="BD653" i="4"/>
  <c r="E654" i="4"/>
  <c r="BD654" i="4"/>
  <c r="E655" i="4"/>
  <c r="BD655" i="4"/>
  <c r="E656" i="4"/>
  <c r="BD656" i="4"/>
  <c r="E657" i="4"/>
  <c r="BD657" i="4"/>
  <c r="E658" i="4"/>
  <c r="BD658" i="4"/>
  <c r="E659" i="4"/>
  <c r="BD659" i="4"/>
  <c r="E660" i="4"/>
  <c r="BD660" i="4"/>
  <c r="E661" i="4"/>
  <c r="BD661" i="4"/>
  <c r="E662" i="4"/>
  <c r="BD662" i="4"/>
  <c r="E663" i="4"/>
  <c r="BD663" i="4"/>
  <c r="E664" i="4"/>
  <c r="BD664" i="4"/>
  <c r="E665" i="4"/>
  <c r="BD665" i="4"/>
  <c r="E666" i="4"/>
  <c r="BD666" i="4"/>
  <c r="E667" i="4"/>
  <c r="BD667" i="4"/>
  <c r="E668" i="4"/>
  <c r="BD668" i="4"/>
  <c r="E669" i="4"/>
  <c r="BD669" i="4"/>
  <c r="E670" i="4"/>
  <c r="BD670" i="4"/>
  <c r="E671" i="4"/>
  <c r="BD671" i="4"/>
  <c r="E672" i="4"/>
  <c r="BD672" i="4"/>
  <c r="E673" i="4"/>
  <c r="BD673" i="4"/>
  <c r="E674" i="4"/>
  <c r="BD674" i="4"/>
  <c r="E675" i="4"/>
  <c r="BD675" i="4"/>
  <c r="E676" i="4"/>
  <c r="BD676" i="4"/>
  <c r="E677" i="4"/>
  <c r="BD677" i="4"/>
  <c r="E678" i="4"/>
  <c r="BD678" i="4"/>
  <c r="E679" i="4"/>
  <c r="BD679" i="4"/>
  <c r="E680" i="4"/>
  <c r="BD680" i="4"/>
  <c r="E681" i="4"/>
  <c r="BD681" i="4"/>
  <c r="E682" i="4"/>
  <c r="BD682" i="4"/>
  <c r="E683" i="4"/>
  <c r="BD683" i="4"/>
  <c r="E684" i="4"/>
  <c r="BD684" i="4"/>
  <c r="E685" i="4"/>
  <c r="BD685" i="4"/>
  <c r="E686" i="4"/>
  <c r="BD686" i="4"/>
  <c r="E687" i="4"/>
  <c r="BD687" i="4"/>
  <c r="E688" i="4"/>
  <c r="BD688" i="4"/>
  <c r="E689" i="4"/>
  <c r="BD689" i="4"/>
  <c r="E690" i="4"/>
  <c r="BD690" i="4"/>
  <c r="E691" i="4"/>
  <c r="BD691" i="4"/>
  <c r="E692" i="4"/>
  <c r="BD692" i="4"/>
  <c r="E693" i="4"/>
  <c r="BD693" i="4"/>
  <c r="E694" i="4"/>
  <c r="BD694" i="4"/>
  <c r="E695" i="4"/>
  <c r="BD695" i="4"/>
  <c r="E696" i="4"/>
  <c r="BD696" i="4"/>
  <c r="E697" i="4"/>
  <c r="BD697" i="4"/>
  <c r="E698" i="4"/>
  <c r="BD698" i="4"/>
  <c r="E699" i="4"/>
  <c r="BD699" i="4"/>
  <c r="E700" i="4"/>
  <c r="BD700" i="4"/>
  <c r="E701" i="4"/>
  <c r="BD701" i="4"/>
  <c r="E702" i="4"/>
  <c r="BD702" i="4"/>
  <c r="E703" i="4"/>
  <c r="BD703" i="4"/>
  <c r="E704" i="4"/>
  <c r="BD704" i="4"/>
  <c r="E705" i="4"/>
  <c r="BD705" i="4"/>
  <c r="E706" i="4"/>
  <c r="BD706" i="4"/>
  <c r="E707" i="4"/>
  <c r="BD707" i="4"/>
  <c r="E708" i="4"/>
  <c r="BD708" i="4"/>
  <c r="E709" i="4"/>
  <c r="BD709" i="4"/>
  <c r="E710" i="4"/>
  <c r="BD710" i="4"/>
  <c r="E711" i="4"/>
  <c r="BD711" i="4"/>
  <c r="E712" i="4"/>
  <c r="BD712" i="4"/>
  <c r="E713" i="4"/>
  <c r="BD713" i="4"/>
  <c r="E714" i="4"/>
  <c r="BD714" i="4"/>
  <c r="E715" i="4"/>
  <c r="BD715" i="4"/>
  <c r="E716" i="4"/>
  <c r="BD716" i="4"/>
  <c r="E717" i="4"/>
  <c r="BD717" i="4"/>
  <c r="E718" i="4"/>
  <c r="BD718" i="4"/>
  <c r="E719" i="4"/>
  <c r="BD719" i="4"/>
  <c r="E720" i="4"/>
  <c r="BD720" i="4"/>
  <c r="E721" i="4"/>
  <c r="BD721" i="4"/>
  <c r="E722" i="4"/>
  <c r="BD722" i="4"/>
  <c r="E723" i="4"/>
  <c r="BD723" i="4"/>
  <c r="E724" i="4"/>
  <c r="BD724" i="4"/>
  <c r="E725" i="4"/>
  <c r="BD725" i="4"/>
  <c r="E726" i="4"/>
  <c r="BD726" i="4"/>
  <c r="E727" i="4"/>
  <c r="BD727" i="4"/>
  <c r="E728" i="4"/>
  <c r="BD728" i="4"/>
  <c r="E729" i="4"/>
  <c r="BD729" i="4"/>
  <c r="E730" i="4"/>
  <c r="BD730" i="4"/>
  <c r="E731" i="4"/>
  <c r="BD731" i="4"/>
  <c r="E732" i="4"/>
  <c r="BD732" i="4"/>
  <c r="E733" i="4"/>
  <c r="BD733" i="4"/>
  <c r="E734" i="4"/>
  <c r="BD734" i="4"/>
  <c r="E735" i="4"/>
  <c r="BD735" i="4"/>
  <c r="E736" i="4"/>
  <c r="BD736" i="4"/>
  <c r="E737" i="4"/>
  <c r="BD737" i="4"/>
  <c r="E738" i="4"/>
  <c r="BD738" i="4"/>
  <c r="E739" i="4"/>
  <c r="BD739" i="4"/>
  <c r="E740" i="4"/>
  <c r="BD740" i="4"/>
  <c r="E741" i="4"/>
  <c r="BD741" i="4"/>
  <c r="E742" i="4"/>
  <c r="BD742" i="4"/>
  <c r="E743" i="4"/>
  <c r="BD743" i="4"/>
  <c r="E744" i="4"/>
  <c r="BD744" i="4"/>
  <c r="E745" i="4"/>
  <c r="BD745" i="4"/>
  <c r="E746" i="4"/>
  <c r="BD746" i="4"/>
  <c r="E747" i="4"/>
  <c r="BD747" i="4"/>
  <c r="E748" i="4"/>
  <c r="BD748" i="4"/>
  <c r="E749" i="4"/>
  <c r="BD749" i="4"/>
  <c r="E750" i="4"/>
  <c r="BD750" i="4"/>
  <c r="E751" i="4"/>
  <c r="BD751" i="4"/>
  <c r="E752" i="4"/>
  <c r="BD752" i="4"/>
  <c r="E753" i="4"/>
  <c r="BD753" i="4"/>
  <c r="E754" i="4"/>
  <c r="BD754" i="4"/>
  <c r="E755" i="4"/>
  <c r="BD755" i="4"/>
  <c r="E756" i="4"/>
  <c r="BD756" i="4"/>
  <c r="E757" i="4"/>
  <c r="BD757" i="4"/>
  <c r="E758" i="4"/>
  <c r="BD758" i="4"/>
  <c r="E759" i="4"/>
  <c r="BD759" i="4"/>
  <c r="E760" i="4"/>
  <c r="BD760" i="4"/>
  <c r="E761" i="4"/>
  <c r="BD761" i="4"/>
  <c r="E762" i="4"/>
  <c r="BD762" i="4"/>
  <c r="E763" i="4"/>
  <c r="BD763" i="4"/>
  <c r="E764" i="4"/>
  <c r="BD764" i="4"/>
  <c r="E765" i="4"/>
  <c r="BD765" i="4"/>
  <c r="E766" i="4"/>
  <c r="BD766" i="4"/>
  <c r="E767" i="4"/>
  <c r="BD767" i="4"/>
  <c r="E768" i="4"/>
  <c r="BD768" i="4"/>
  <c r="E769" i="4"/>
  <c r="BD769" i="4"/>
  <c r="BE405" i="4"/>
  <c r="BE406" i="4"/>
  <c r="BE407" i="4"/>
  <c r="BE408" i="4"/>
  <c r="BE409" i="4"/>
  <c r="BE410" i="4"/>
  <c r="BE411" i="4"/>
  <c r="BE412" i="4"/>
  <c r="BE413" i="4"/>
  <c r="BE414" i="4"/>
  <c r="BE415" i="4"/>
  <c r="BE416" i="4"/>
  <c r="BE417" i="4"/>
  <c r="BE418" i="4"/>
  <c r="BE419" i="4"/>
  <c r="BE420" i="4"/>
  <c r="BE421" i="4"/>
  <c r="BE422" i="4"/>
  <c r="BE423" i="4"/>
  <c r="BE424" i="4"/>
  <c r="BE425" i="4"/>
  <c r="BE426" i="4"/>
  <c r="BE427" i="4"/>
  <c r="BE428" i="4"/>
  <c r="BE429" i="4"/>
  <c r="BE430" i="4"/>
  <c r="BE431" i="4"/>
  <c r="BE432" i="4"/>
  <c r="BE433" i="4"/>
  <c r="BE434" i="4"/>
  <c r="BE435" i="4"/>
  <c r="BE436" i="4"/>
  <c r="BE437" i="4"/>
  <c r="BE438" i="4"/>
  <c r="BE439" i="4"/>
  <c r="BE440" i="4"/>
  <c r="BE441" i="4"/>
  <c r="BE442" i="4"/>
  <c r="BE443" i="4"/>
  <c r="BE444" i="4"/>
  <c r="BE445" i="4"/>
  <c r="BE446" i="4"/>
  <c r="BE447" i="4"/>
  <c r="BE448" i="4"/>
  <c r="BE449" i="4"/>
  <c r="BE450" i="4"/>
  <c r="BE451" i="4"/>
  <c r="BE452" i="4"/>
  <c r="BE453" i="4"/>
  <c r="BE454" i="4"/>
  <c r="BE455" i="4"/>
  <c r="BE456" i="4"/>
  <c r="BE457" i="4"/>
  <c r="BE458" i="4"/>
  <c r="BE459" i="4"/>
  <c r="BE460" i="4"/>
  <c r="BE461" i="4"/>
  <c r="BE462" i="4"/>
  <c r="BE463" i="4"/>
  <c r="BE464" i="4"/>
  <c r="BE465" i="4"/>
  <c r="BE466" i="4"/>
  <c r="BE467" i="4"/>
  <c r="BE468" i="4"/>
  <c r="BE469" i="4"/>
  <c r="BE470" i="4"/>
  <c r="BE471" i="4"/>
  <c r="BE472" i="4"/>
  <c r="BE473" i="4"/>
  <c r="BE474" i="4"/>
  <c r="BE475" i="4"/>
  <c r="BE476" i="4"/>
  <c r="BE477" i="4"/>
  <c r="BE478" i="4"/>
  <c r="BE479" i="4"/>
  <c r="BE480" i="4"/>
  <c r="BE481" i="4"/>
  <c r="BE482" i="4"/>
  <c r="BE483" i="4"/>
  <c r="BE484" i="4"/>
  <c r="BE485" i="4"/>
  <c r="BE486" i="4"/>
  <c r="BE487" i="4"/>
  <c r="BE488" i="4"/>
  <c r="BE489" i="4"/>
  <c r="BE490" i="4"/>
  <c r="BE491" i="4"/>
  <c r="BE492" i="4"/>
  <c r="BE493" i="4"/>
  <c r="BE494" i="4"/>
  <c r="BE495" i="4"/>
  <c r="BE496" i="4"/>
  <c r="BE497" i="4"/>
  <c r="BE498" i="4"/>
  <c r="BE499" i="4"/>
  <c r="BE500" i="4"/>
  <c r="BE501" i="4"/>
  <c r="BE502" i="4"/>
  <c r="BE503" i="4"/>
  <c r="BE504" i="4"/>
  <c r="BE505" i="4"/>
  <c r="BE506" i="4"/>
  <c r="BE507" i="4"/>
  <c r="BE508" i="4"/>
  <c r="BE509" i="4"/>
  <c r="BE510" i="4"/>
  <c r="BE511" i="4"/>
  <c r="BE512" i="4"/>
  <c r="BE513" i="4"/>
  <c r="BE514" i="4"/>
  <c r="BE515" i="4"/>
  <c r="BE516" i="4"/>
  <c r="BE517" i="4"/>
  <c r="BE518" i="4"/>
  <c r="BE519" i="4"/>
  <c r="BE520" i="4"/>
  <c r="BE521" i="4"/>
  <c r="BE522" i="4"/>
  <c r="BE523" i="4"/>
  <c r="BE524" i="4"/>
  <c r="BE525" i="4"/>
  <c r="BE526" i="4"/>
  <c r="BE527" i="4"/>
  <c r="BE528" i="4"/>
  <c r="BE529" i="4"/>
  <c r="BE530" i="4"/>
  <c r="BE531" i="4"/>
  <c r="BE532" i="4"/>
  <c r="BE533" i="4"/>
  <c r="BE534" i="4"/>
  <c r="BE535" i="4"/>
  <c r="BE536" i="4"/>
  <c r="BE537" i="4"/>
  <c r="BE538" i="4"/>
  <c r="BE539" i="4"/>
  <c r="BE540" i="4"/>
  <c r="BE541" i="4"/>
  <c r="BE542" i="4"/>
  <c r="BE543" i="4"/>
  <c r="BE544" i="4"/>
  <c r="BE545" i="4"/>
  <c r="BE546" i="4"/>
  <c r="BE547" i="4"/>
  <c r="BE548" i="4"/>
  <c r="BE549" i="4"/>
  <c r="BE550" i="4"/>
  <c r="BE551" i="4"/>
  <c r="BE552" i="4"/>
  <c r="BE553" i="4"/>
  <c r="BE554" i="4"/>
  <c r="BE555" i="4"/>
  <c r="BE556" i="4"/>
  <c r="BE557" i="4"/>
  <c r="BE558" i="4"/>
  <c r="BE559" i="4"/>
  <c r="BE560" i="4"/>
  <c r="BE561" i="4"/>
  <c r="BE562" i="4"/>
  <c r="BE563" i="4"/>
  <c r="BE564" i="4"/>
  <c r="BE565" i="4"/>
  <c r="BE566" i="4"/>
  <c r="BE567" i="4"/>
  <c r="BE568" i="4"/>
  <c r="BE569" i="4"/>
  <c r="BE570" i="4"/>
  <c r="BE571" i="4"/>
  <c r="BE572" i="4"/>
  <c r="BE573" i="4"/>
  <c r="BE574" i="4"/>
  <c r="BE575" i="4"/>
  <c r="BE576" i="4"/>
  <c r="BE577" i="4"/>
  <c r="BE578" i="4"/>
  <c r="BE579" i="4"/>
  <c r="BE580" i="4"/>
  <c r="BE581" i="4"/>
  <c r="BE582" i="4"/>
  <c r="BE583" i="4"/>
  <c r="BE584" i="4"/>
  <c r="BE585" i="4"/>
  <c r="BE586" i="4"/>
  <c r="BE587" i="4"/>
  <c r="BE588" i="4"/>
  <c r="BE589" i="4"/>
  <c r="BE590" i="4"/>
  <c r="BE591" i="4"/>
  <c r="BE592" i="4"/>
  <c r="BE593" i="4"/>
  <c r="BE594" i="4"/>
  <c r="BE595" i="4"/>
  <c r="BE596" i="4"/>
  <c r="BE597" i="4"/>
  <c r="BE598" i="4"/>
  <c r="BE599" i="4"/>
  <c r="BE600" i="4"/>
  <c r="BE601" i="4"/>
  <c r="BE602" i="4"/>
  <c r="BE603" i="4"/>
  <c r="BE604" i="4"/>
  <c r="BE605" i="4"/>
  <c r="BE606" i="4"/>
  <c r="BE607" i="4"/>
  <c r="BE608" i="4"/>
  <c r="BE609" i="4"/>
  <c r="BE610" i="4"/>
  <c r="BE611" i="4"/>
  <c r="BE612" i="4"/>
  <c r="BE613" i="4"/>
  <c r="BE614" i="4"/>
  <c r="BE615" i="4"/>
  <c r="BE616" i="4"/>
  <c r="BE617" i="4"/>
  <c r="BE618" i="4"/>
  <c r="BE619" i="4"/>
  <c r="BE620" i="4"/>
  <c r="BE621" i="4"/>
  <c r="BE622" i="4"/>
  <c r="BE623" i="4"/>
  <c r="BE624" i="4"/>
  <c r="BE625" i="4"/>
  <c r="BE626" i="4"/>
  <c r="BE627" i="4"/>
  <c r="BE628" i="4"/>
  <c r="BE629" i="4"/>
  <c r="BE630" i="4"/>
  <c r="BE631" i="4"/>
  <c r="BE632" i="4"/>
  <c r="BE633" i="4"/>
  <c r="BE634" i="4"/>
  <c r="BE635" i="4"/>
  <c r="BE636" i="4"/>
  <c r="BE637" i="4"/>
  <c r="BE638" i="4"/>
  <c r="BE639" i="4"/>
  <c r="BE640" i="4"/>
  <c r="BE641" i="4"/>
  <c r="BE642" i="4"/>
  <c r="BE643" i="4"/>
  <c r="BE644" i="4"/>
  <c r="BE645" i="4"/>
  <c r="BE646" i="4"/>
  <c r="BE647" i="4"/>
  <c r="BE648" i="4"/>
  <c r="BE649" i="4"/>
  <c r="BE650" i="4"/>
  <c r="BE651" i="4"/>
  <c r="BE652" i="4"/>
  <c r="BE653" i="4"/>
  <c r="BE654" i="4"/>
  <c r="BE655" i="4"/>
  <c r="BE656" i="4"/>
  <c r="BE657" i="4"/>
  <c r="BE658" i="4"/>
  <c r="BE659" i="4"/>
  <c r="BE660" i="4"/>
  <c r="BE661" i="4"/>
  <c r="BE662" i="4"/>
  <c r="BE663" i="4"/>
  <c r="BE664" i="4"/>
  <c r="BE665" i="4"/>
  <c r="BE666" i="4"/>
  <c r="BE667" i="4"/>
  <c r="BE668" i="4"/>
  <c r="BE669" i="4"/>
  <c r="BE670" i="4"/>
  <c r="BE671" i="4"/>
  <c r="BE672" i="4"/>
  <c r="BE673" i="4"/>
  <c r="BE674" i="4"/>
  <c r="BE675" i="4"/>
  <c r="BE676" i="4"/>
  <c r="BE677" i="4"/>
  <c r="BE678" i="4"/>
  <c r="BE679" i="4"/>
  <c r="BE680" i="4"/>
  <c r="BE681" i="4"/>
  <c r="BE682" i="4"/>
  <c r="BE683" i="4"/>
  <c r="BE684" i="4"/>
  <c r="BE685" i="4"/>
  <c r="BE686" i="4"/>
  <c r="BE687" i="4"/>
  <c r="BE688" i="4"/>
  <c r="BE689" i="4"/>
  <c r="BE690" i="4"/>
  <c r="BE691" i="4"/>
  <c r="BE692" i="4"/>
  <c r="BE693" i="4"/>
  <c r="BE694" i="4"/>
  <c r="BE695" i="4"/>
  <c r="BE696" i="4"/>
  <c r="BE697" i="4"/>
  <c r="BE698" i="4"/>
  <c r="BE699" i="4"/>
  <c r="BE700" i="4"/>
  <c r="BE701" i="4"/>
  <c r="BE702" i="4"/>
  <c r="BE703" i="4"/>
  <c r="BE704" i="4"/>
  <c r="BE705" i="4"/>
  <c r="BE706" i="4"/>
  <c r="BE707" i="4"/>
  <c r="BE708" i="4"/>
  <c r="BE709" i="4"/>
  <c r="BE710" i="4"/>
  <c r="BE711" i="4"/>
  <c r="BE712" i="4"/>
  <c r="BE713" i="4"/>
  <c r="BE714" i="4"/>
  <c r="BE715" i="4"/>
  <c r="BE716" i="4"/>
  <c r="BE717" i="4"/>
  <c r="BE718" i="4"/>
  <c r="BE719" i="4"/>
  <c r="BE720" i="4"/>
  <c r="BE721" i="4"/>
  <c r="BE722" i="4"/>
  <c r="BE723" i="4"/>
  <c r="BE724" i="4"/>
  <c r="BE725" i="4"/>
  <c r="BE726" i="4"/>
  <c r="BE727" i="4"/>
  <c r="BE728" i="4"/>
  <c r="BE729" i="4"/>
  <c r="BE730" i="4"/>
  <c r="BE731" i="4"/>
  <c r="BE732" i="4"/>
  <c r="BE733" i="4"/>
  <c r="BE734" i="4"/>
  <c r="BE735" i="4"/>
  <c r="BE736" i="4"/>
  <c r="BE737" i="4"/>
  <c r="BE738" i="4"/>
  <c r="BE739" i="4"/>
  <c r="BE740" i="4"/>
  <c r="BE741" i="4"/>
  <c r="BE742" i="4"/>
  <c r="BE743" i="4"/>
  <c r="BE744" i="4"/>
  <c r="BE745" i="4"/>
  <c r="BE746" i="4"/>
  <c r="BE747" i="4"/>
  <c r="BE748" i="4"/>
  <c r="BE749" i="4"/>
  <c r="BE750" i="4"/>
  <c r="BE751" i="4"/>
  <c r="BE752" i="4"/>
  <c r="BE753" i="4"/>
  <c r="BE754" i="4"/>
  <c r="BE755" i="4"/>
  <c r="BE756" i="4"/>
  <c r="BE757" i="4"/>
  <c r="BE758" i="4"/>
  <c r="BE759" i="4"/>
  <c r="BE760" i="4"/>
  <c r="BE761" i="4"/>
  <c r="BE762" i="4"/>
  <c r="BE763" i="4"/>
  <c r="BE764" i="4"/>
  <c r="BE765" i="4"/>
  <c r="BE766" i="4"/>
  <c r="BE767" i="4"/>
  <c r="BE768" i="4"/>
  <c r="BE769" i="4"/>
  <c r="BQ405" i="4"/>
  <c r="BQ406" i="4"/>
  <c r="BQ407" i="4"/>
  <c r="BQ408" i="4"/>
  <c r="BQ409" i="4"/>
  <c r="BQ410" i="4"/>
  <c r="BQ411" i="4"/>
  <c r="BQ412" i="4"/>
  <c r="BQ413" i="4"/>
  <c r="BQ414" i="4"/>
  <c r="BQ415" i="4"/>
  <c r="BQ416" i="4"/>
  <c r="BQ417" i="4"/>
  <c r="BQ418" i="4"/>
  <c r="BQ419" i="4"/>
  <c r="BQ420" i="4"/>
  <c r="BQ421" i="4"/>
  <c r="BQ422" i="4"/>
  <c r="BQ423" i="4"/>
  <c r="BQ424" i="4"/>
  <c r="BQ425" i="4"/>
  <c r="BQ426" i="4"/>
  <c r="BQ427" i="4"/>
  <c r="BQ428" i="4"/>
  <c r="BQ429" i="4"/>
  <c r="BQ430" i="4"/>
  <c r="BQ431" i="4"/>
  <c r="BQ432" i="4"/>
  <c r="BQ433" i="4"/>
  <c r="BQ434" i="4"/>
  <c r="BQ435" i="4"/>
  <c r="BQ436" i="4"/>
  <c r="BQ437" i="4"/>
  <c r="BQ438" i="4"/>
  <c r="BQ439" i="4"/>
  <c r="BQ440" i="4"/>
  <c r="BQ441" i="4"/>
  <c r="BQ442" i="4"/>
  <c r="BQ443" i="4"/>
  <c r="BQ444" i="4"/>
  <c r="BQ445" i="4"/>
  <c r="BQ446" i="4"/>
  <c r="BQ447" i="4"/>
  <c r="BQ448" i="4"/>
  <c r="BQ449" i="4"/>
  <c r="BQ450" i="4"/>
  <c r="BQ451" i="4"/>
  <c r="BQ452" i="4"/>
  <c r="BQ453" i="4"/>
  <c r="BQ454" i="4"/>
  <c r="BQ455" i="4"/>
  <c r="BQ456" i="4"/>
  <c r="BQ457" i="4"/>
  <c r="BQ458" i="4"/>
  <c r="BQ459" i="4"/>
  <c r="BQ460" i="4"/>
  <c r="BQ461" i="4"/>
  <c r="BQ462" i="4"/>
  <c r="BQ463" i="4"/>
  <c r="BQ464" i="4"/>
  <c r="BQ465" i="4"/>
  <c r="BQ466" i="4"/>
  <c r="BQ467" i="4"/>
  <c r="BQ468" i="4"/>
  <c r="BQ469" i="4"/>
  <c r="BQ470" i="4"/>
  <c r="BQ471" i="4"/>
  <c r="BQ472" i="4"/>
  <c r="BQ473" i="4"/>
  <c r="BQ474" i="4"/>
  <c r="BQ475" i="4"/>
  <c r="BQ476" i="4"/>
  <c r="BQ477" i="4"/>
  <c r="BQ478" i="4"/>
  <c r="BQ479" i="4"/>
  <c r="BQ480" i="4"/>
  <c r="BQ481" i="4"/>
  <c r="BQ482" i="4"/>
  <c r="BQ483" i="4"/>
  <c r="BQ484" i="4"/>
  <c r="BQ485" i="4"/>
  <c r="BQ486" i="4"/>
  <c r="BQ487" i="4"/>
  <c r="BQ488" i="4"/>
  <c r="BQ489" i="4"/>
  <c r="BQ490" i="4"/>
  <c r="BQ491" i="4"/>
  <c r="BQ492" i="4"/>
  <c r="BQ493" i="4"/>
  <c r="BQ494" i="4"/>
  <c r="BQ495" i="4"/>
  <c r="BQ496" i="4"/>
  <c r="BQ497" i="4"/>
  <c r="BQ498" i="4"/>
  <c r="BQ499" i="4"/>
  <c r="BQ500" i="4"/>
  <c r="BQ501" i="4"/>
  <c r="BQ502" i="4"/>
  <c r="BQ503" i="4"/>
  <c r="BQ504" i="4"/>
  <c r="BQ505" i="4"/>
  <c r="BQ506" i="4"/>
  <c r="BQ507" i="4"/>
  <c r="BQ508" i="4"/>
  <c r="BQ509" i="4"/>
  <c r="BQ510" i="4"/>
  <c r="BQ511" i="4"/>
  <c r="BQ512" i="4"/>
  <c r="BQ513" i="4"/>
  <c r="BQ514" i="4"/>
  <c r="BQ515" i="4"/>
  <c r="BQ516" i="4"/>
  <c r="BQ517" i="4"/>
  <c r="BQ518" i="4"/>
  <c r="BQ519" i="4"/>
  <c r="BQ520" i="4"/>
  <c r="BQ521" i="4"/>
  <c r="BQ522" i="4"/>
  <c r="BQ523" i="4"/>
  <c r="BQ524" i="4"/>
  <c r="BQ525" i="4"/>
  <c r="BQ526" i="4"/>
  <c r="BQ527" i="4"/>
  <c r="BQ528" i="4"/>
  <c r="BQ529" i="4"/>
  <c r="BQ530" i="4"/>
  <c r="BQ531" i="4"/>
  <c r="BQ532" i="4"/>
  <c r="BQ533" i="4"/>
  <c r="BQ534" i="4"/>
  <c r="BQ535" i="4"/>
  <c r="BQ536" i="4"/>
  <c r="BQ537" i="4"/>
  <c r="BQ538" i="4"/>
  <c r="BQ539" i="4"/>
  <c r="BQ540" i="4"/>
  <c r="BQ541" i="4"/>
  <c r="BQ542" i="4"/>
  <c r="BQ543" i="4"/>
  <c r="BQ544" i="4"/>
  <c r="BQ545" i="4"/>
  <c r="BQ546" i="4"/>
  <c r="BQ547" i="4"/>
  <c r="BQ548" i="4"/>
  <c r="BQ549" i="4"/>
  <c r="BQ550" i="4"/>
  <c r="BQ551" i="4"/>
  <c r="BQ552" i="4"/>
  <c r="BQ553" i="4"/>
  <c r="BQ554" i="4"/>
  <c r="BQ555" i="4"/>
  <c r="BQ556" i="4"/>
  <c r="BQ557" i="4"/>
  <c r="BQ558" i="4"/>
  <c r="BQ559" i="4"/>
  <c r="BQ560" i="4"/>
  <c r="BQ561" i="4"/>
  <c r="BQ562" i="4"/>
  <c r="BQ563" i="4"/>
  <c r="BQ564" i="4"/>
  <c r="BQ565" i="4"/>
  <c r="BQ566" i="4"/>
  <c r="BQ567" i="4"/>
  <c r="BQ568" i="4"/>
  <c r="BQ569" i="4"/>
  <c r="BQ570" i="4"/>
  <c r="BQ571" i="4"/>
  <c r="BQ572" i="4"/>
  <c r="BQ573" i="4"/>
  <c r="BQ574" i="4"/>
  <c r="BQ575" i="4"/>
  <c r="BQ576" i="4"/>
  <c r="BQ577" i="4"/>
  <c r="BQ578" i="4"/>
  <c r="BQ579" i="4"/>
  <c r="BQ580" i="4"/>
  <c r="BQ581" i="4"/>
  <c r="BQ582" i="4"/>
  <c r="BQ583" i="4"/>
  <c r="BQ584" i="4"/>
  <c r="BQ585" i="4"/>
  <c r="BQ586" i="4"/>
  <c r="BQ587" i="4"/>
  <c r="BQ588" i="4"/>
  <c r="BQ589" i="4"/>
  <c r="BQ590" i="4"/>
  <c r="BQ591" i="4"/>
  <c r="BQ592" i="4"/>
  <c r="BQ593" i="4"/>
  <c r="BQ594" i="4"/>
  <c r="BQ595" i="4"/>
  <c r="BQ596" i="4"/>
  <c r="BQ597" i="4"/>
  <c r="BQ598" i="4"/>
  <c r="BQ599" i="4"/>
  <c r="BQ600" i="4"/>
  <c r="BQ601" i="4"/>
  <c r="BQ602" i="4"/>
  <c r="BQ603" i="4"/>
  <c r="BQ604" i="4"/>
  <c r="BQ605" i="4"/>
  <c r="BQ606" i="4"/>
  <c r="BQ607" i="4"/>
  <c r="BQ608" i="4"/>
  <c r="BQ609" i="4"/>
  <c r="BQ610" i="4"/>
  <c r="BQ611" i="4"/>
  <c r="BQ612" i="4"/>
  <c r="BQ613" i="4"/>
  <c r="BQ614" i="4"/>
  <c r="BQ615" i="4"/>
  <c r="BQ616" i="4"/>
  <c r="BQ617" i="4"/>
  <c r="BQ618" i="4"/>
  <c r="BQ619" i="4"/>
  <c r="BQ620" i="4"/>
  <c r="BQ621" i="4"/>
  <c r="BQ622" i="4"/>
  <c r="BQ623" i="4"/>
  <c r="BQ624" i="4"/>
  <c r="BQ625" i="4"/>
  <c r="BQ626" i="4"/>
  <c r="BQ627" i="4"/>
  <c r="BQ628" i="4"/>
  <c r="BQ629" i="4"/>
  <c r="BQ630" i="4"/>
  <c r="BQ631" i="4"/>
  <c r="BQ632" i="4"/>
  <c r="BQ633" i="4"/>
  <c r="BQ634" i="4"/>
  <c r="BQ635" i="4"/>
  <c r="BQ636" i="4"/>
  <c r="BQ637" i="4"/>
  <c r="BQ638" i="4"/>
  <c r="BQ639" i="4"/>
  <c r="BQ640" i="4"/>
  <c r="BQ641" i="4"/>
  <c r="BQ642" i="4"/>
  <c r="BQ643" i="4"/>
  <c r="BQ644" i="4"/>
  <c r="BQ645" i="4"/>
  <c r="BQ646" i="4"/>
  <c r="BQ647" i="4"/>
  <c r="BQ648" i="4"/>
  <c r="BQ649" i="4"/>
  <c r="BQ650" i="4"/>
  <c r="BQ651" i="4"/>
  <c r="BQ652" i="4"/>
  <c r="BQ653" i="4"/>
  <c r="BQ654" i="4"/>
  <c r="BQ655" i="4"/>
  <c r="BQ656" i="4"/>
  <c r="BQ657" i="4"/>
  <c r="BQ658" i="4"/>
  <c r="BQ659" i="4"/>
  <c r="BQ660" i="4"/>
  <c r="BQ661" i="4"/>
  <c r="BQ662" i="4"/>
  <c r="BQ663" i="4"/>
  <c r="BQ664" i="4"/>
  <c r="BQ665" i="4"/>
  <c r="BQ666" i="4"/>
  <c r="BQ667" i="4"/>
  <c r="BQ668" i="4"/>
  <c r="BQ669" i="4"/>
  <c r="BQ670" i="4"/>
  <c r="BQ671" i="4"/>
  <c r="BQ672" i="4"/>
  <c r="BQ673" i="4"/>
  <c r="BQ674" i="4"/>
  <c r="BQ675" i="4"/>
  <c r="BQ676" i="4"/>
  <c r="BQ677" i="4"/>
  <c r="BQ678" i="4"/>
  <c r="BQ679" i="4"/>
  <c r="BQ680" i="4"/>
  <c r="BQ681" i="4"/>
  <c r="BQ682" i="4"/>
  <c r="BQ683" i="4"/>
  <c r="BQ684" i="4"/>
  <c r="BQ685" i="4"/>
  <c r="BQ686" i="4"/>
  <c r="BQ687" i="4"/>
  <c r="BQ688" i="4"/>
  <c r="BQ689" i="4"/>
  <c r="BQ690" i="4"/>
  <c r="BQ691" i="4"/>
  <c r="BQ692" i="4"/>
  <c r="BQ693" i="4"/>
  <c r="BQ694" i="4"/>
  <c r="BQ695" i="4"/>
  <c r="BQ696" i="4"/>
  <c r="BQ697" i="4"/>
  <c r="BQ698" i="4"/>
  <c r="BQ699" i="4"/>
  <c r="BQ700" i="4"/>
  <c r="BQ701" i="4"/>
  <c r="BQ702" i="4"/>
  <c r="BQ703" i="4"/>
  <c r="BQ704" i="4"/>
  <c r="BQ705" i="4"/>
  <c r="BQ706" i="4"/>
  <c r="BQ707" i="4"/>
  <c r="BQ708" i="4"/>
  <c r="BQ709" i="4"/>
  <c r="BQ710" i="4"/>
  <c r="BQ711" i="4"/>
  <c r="BQ712" i="4"/>
  <c r="BQ713" i="4"/>
  <c r="BQ714" i="4"/>
  <c r="BQ715" i="4"/>
  <c r="BQ716" i="4"/>
  <c r="BQ717" i="4"/>
  <c r="BQ718" i="4"/>
  <c r="BQ719" i="4"/>
  <c r="BQ720" i="4"/>
  <c r="BQ721" i="4"/>
  <c r="BQ722" i="4"/>
  <c r="BQ723" i="4"/>
  <c r="BQ724" i="4"/>
  <c r="BQ725" i="4"/>
  <c r="BQ726" i="4"/>
  <c r="BQ727" i="4"/>
  <c r="BQ728" i="4"/>
  <c r="BQ729" i="4"/>
  <c r="BQ730" i="4"/>
  <c r="BQ731" i="4"/>
  <c r="BQ732" i="4"/>
  <c r="BQ733" i="4"/>
  <c r="BQ734" i="4"/>
  <c r="BQ735" i="4"/>
  <c r="BQ736" i="4"/>
  <c r="BQ737" i="4"/>
  <c r="BQ738" i="4"/>
  <c r="BQ739" i="4"/>
  <c r="BQ740" i="4"/>
  <c r="BQ741" i="4"/>
  <c r="BQ742" i="4"/>
  <c r="BQ743" i="4"/>
  <c r="BQ744" i="4"/>
  <c r="BQ745" i="4"/>
  <c r="BQ746" i="4"/>
  <c r="BQ747" i="4"/>
  <c r="BQ748" i="4"/>
  <c r="BQ749" i="4"/>
  <c r="BQ750" i="4"/>
  <c r="BQ751" i="4"/>
  <c r="BQ752" i="4"/>
  <c r="BQ753" i="4"/>
  <c r="BQ754" i="4"/>
  <c r="BQ755" i="4"/>
  <c r="BQ756" i="4"/>
  <c r="BQ757" i="4"/>
  <c r="BQ758" i="4"/>
  <c r="BQ759" i="4"/>
  <c r="BQ760" i="4"/>
  <c r="BQ761" i="4"/>
  <c r="BQ762" i="4"/>
  <c r="BQ763" i="4"/>
  <c r="BQ764" i="4"/>
  <c r="BQ765" i="4"/>
  <c r="BQ766" i="4"/>
  <c r="BQ767" i="4"/>
  <c r="BQ768" i="4"/>
  <c r="BQ769" i="4"/>
  <c r="P40" i="4"/>
  <c r="R11" i="4"/>
  <c r="R13" i="4"/>
  <c r="R40" i="4"/>
  <c r="E11" i="4"/>
  <c r="Q40" i="4"/>
  <c r="E12" i="4"/>
  <c r="AV40" i="4"/>
  <c r="AW40" i="4"/>
  <c r="AX40" i="4"/>
  <c r="P41" i="4"/>
  <c r="S11" i="4"/>
  <c r="S13" i="4"/>
  <c r="S40" i="4"/>
  <c r="Q41" i="4"/>
  <c r="T11" i="4"/>
  <c r="T13" i="4"/>
  <c r="T40" i="4"/>
  <c r="U11" i="4"/>
  <c r="U13" i="4"/>
  <c r="U40" i="4"/>
  <c r="V11" i="4"/>
  <c r="V13" i="4"/>
  <c r="V40" i="4"/>
  <c r="W13" i="4"/>
  <c r="W40" i="4"/>
  <c r="X40" i="4"/>
  <c r="AC12" i="4"/>
  <c r="AD14" i="4"/>
  <c r="AB12" i="4"/>
  <c r="AC14" i="4"/>
  <c r="AA12" i="4"/>
  <c r="AB14" i="4"/>
  <c r="Z12" i="4"/>
  <c r="AA14" i="4"/>
  <c r="Y12" i="4"/>
  <c r="Z14" i="4"/>
  <c r="X12" i="4"/>
  <c r="Y14" i="4"/>
  <c r="W12" i="4"/>
  <c r="X14" i="4"/>
  <c r="V12" i="4"/>
  <c r="W14" i="4"/>
  <c r="U12" i="4"/>
  <c r="V14" i="4"/>
  <c r="T12" i="4"/>
  <c r="U14" i="4"/>
  <c r="S12" i="4"/>
  <c r="T14" i="4"/>
  <c r="R12" i="4"/>
  <c r="S14" i="4"/>
  <c r="R14" i="4"/>
  <c r="BP405" i="4"/>
  <c r="BP406" i="4"/>
  <c r="BP407" i="4"/>
  <c r="BP408" i="4"/>
  <c r="BP409" i="4"/>
  <c r="BP410" i="4"/>
  <c r="BP411" i="4"/>
  <c r="BP412" i="4"/>
  <c r="BP413" i="4"/>
  <c r="BP414" i="4"/>
  <c r="BP415" i="4"/>
  <c r="BP416" i="4"/>
  <c r="BP417" i="4"/>
  <c r="BP418" i="4"/>
  <c r="BP419" i="4"/>
  <c r="BP420" i="4"/>
  <c r="BP421" i="4"/>
  <c r="BP422" i="4"/>
  <c r="BP423" i="4"/>
  <c r="BP424" i="4"/>
  <c r="BP425" i="4"/>
  <c r="BP426" i="4"/>
  <c r="BP427" i="4"/>
  <c r="BP428" i="4"/>
  <c r="BP429" i="4"/>
  <c r="BP430" i="4"/>
  <c r="BP431" i="4"/>
  <c r="BP432" i="4"/>
  <c r="BP433" i="4"/>
  <c r="BP434" i="4"/>
  <c r="BP435" i="4"/>
  <c r="BP436" i="4"/>
  <c r="BP437" i="4"/>
  <c r="BP438" i="4"/>
  <c r="BP439" i="4"/>
  <c r="BP440" i="4"/>
  <c r="BP441" i="4"/>
  <c r="BP442" i="4"/>
  <c r="BP443" i="4"/>
  <c r="BP444" i="4"/>
  <c r="BP445" i="4"/>
  <c r="BP446" i="4"/>
  <c r="BP447" i="4"/>
  <c r="BP448" i="4"/>
  <c r="BP449" i="4"/>
  <c r="BP450" i="4"/>
  <c r="BP451" i="4"/>
  <c r="BP452" i="4"/>
  <c r="BP453" i="4"/>
  <c r="BP454" i="4"/>
  <c r="BP455" i="4"/>
  <c r="BP456" i="4"/>
  <c r="BP457" i="4"/>
  <c r="BP458" i="4"/>
  <c r="BP459" i="4"/>
  <c r="BP460" i="4"/>
  <c r="BP461" i="4"/>
  <c r="BP462" i="4"/>
  <c r="BP463" i="4"/>
  <c r="BP464" i="4"/>
  <c r="BP465" i="4"/>
  <c r="BP466" i="4"/>
  <c r="BP467" i="4"/>
  <c r="BP468" i="4"/>
  <c r="BP469" i="4"/>
  <c r="BP470" i="4"/>
  <c r="BP471" i="4"/>
  <c r="BP472" i="4"/>
  <c r="BP473" i="4"/>
  <c r="BP474" i="4"/>
  <c r="BP475" i="4"/>
  <c r="BP476" i="4"/>
  <c r="BP477" i="4"/>
  <c r="BP478" i="4"/>
  <c r="BP479" i="4"/>
  <c r="BP480" i="4"/>
  <c r="BP481" i="4"/>
  <c r="BP482" i="4"/>
  <c r="BP483" i="4"/>
  <c r="BP484" i="4"/>
  <c r="BP485" i="4"/>
  <c r="BP486" i="4"/>
  <c r="BP487" i="4"/>
  <c r="BP488" i="4"/>
  <c r="BP489" i="4"/>
  <c r="BP490" i="4"/>
  <c r="BP491" i="4"/>
  <c r="BP492" i="4"/>
  <c r="BP493" i="4"/>
  <c r="BP494" i="4"/>
  <c r="BP495" i="4"/>
  <c r="BP496" i="4"/>
  <c r="BP497" i="4"/>
  <c r="BP498" i="4"/>
  <c r="BP499" i="4"/>
  <c r="BP500" i="4"/>
  <c r="BP501" i="4"/>
  <c r="BP502" i="4"/>
  <c r="BP503" i="4"/>
  <c r="BP504" i="4"/>
  <c r="BP505" i="4"/>
  <c r="BP506" i="4"/>
  <c r="BP507" i="4"/>
  <c r="BP508" i="4"/>
  <c r="BP509" i="4"/>
  <c r="BP510" i="4"/>
  <c r="BP511" i="4"/>
  <c r="BP512" i="4"/>
  <c r="BP513" i="4"/>
  <c r="BP514" i="4"/>
  <c r="BP515" i="4"/>
  <c r="BP516" i="4"/>
  <c r="BP517" i="4"/>
  <c r="BP518" i="4"/>
  <c r="BP519" i="4"/>
  <c r="BP520" i="4"/>
  <c r="BP521" i="4"/>
  <c r="BP522" i="4"/>
  <c r="BP523" i="4"/>
  <c r="BP524" i="4"/>
  <c r="BP525" i="4"/>
  <c r="BP526" i="4"/>
  <c r="BP527" i="4"/>
  <c r="BP528" i="4"/>
  <c r="BP529" i="4"/>
  <c r="BP530" i="4"/>
  <c r="BP531" i="4"/>
  <c r="BP532" i="4"/>
  <c r="BP533" i="4"/>
  <c r="BP534" i="4"/>
  <c r="BP535" i="4"/>
  <c r="BP536" i="4"/>
  <c r="BP537" i="4"/>
  <c r="BP538" i="4"/>
  <c r="BP539" i="4"/>
  <c r="BP540" i="4"/>
  <c r="BP541" i="4"/>
  <c r="BP542" i="4"/>
  <c r="BP543" i="4"/>
  <c r="BP544" i="4"/>
  <c r="BP545" i="4"/>
  <c r="BP546" i="4"/>
  <c r="BP547" i="4"/>
  <c r="BP548" i="4"/>
  <c r="BP549" i="4"/>
  <c r="BP550" i="4"/>
  <c r="BP551" i="4"/>
  <c r="BP552" i="4"/>
  <c r="BP553" i="4"/>
  <c r="BP554" i="4"/>
  <c r="BP555" i="4"/>
  <c r="BP556" i="4"/>
  <c r="BP557" i="4"/>
  <c r="BP558" i="4"/>
  <c r="BP559" i="4"/>
  <c r="BP560" i="4"/>
  <c r="BP561" i="4"/>
  <c r="BP562" i="4"/>
  <c r="BP563" i="4"/>
  <c r="BP564" i="4"/>
  <c r="BP565" i="4"/>
  <c r="BP566" i="4"/>
  <c r="BP567" i="4"/>
  <c r="BP568" i="4"/>
  <c r="BP569" i="4"/>
  <c r="BP570" i="4"/>
  <c r="BP571" i="4"/>
  <c r="BP572" i="4"/>
  <c r="BP573" i="4"/>
  <c r="BP574" i="4"/>
  <c r="BP575" i="4"/>
  <c r="BP576" i="4"/>
  <c r="BP577" i="4"/>
  <c r="BP578" i="4"/>
  <c r="BP579" i="4"/>
  <c r="BP580" i="4"/>
  <c r="BP581" i="4"/>
  <c r="BP582" i="4"/>
  <c r="BP583" i="4"/>
  <c r="BP584" i="4"/>
  <c r="BP585" i="4"/>
  <c r="BP586" i="4"/>
  <c r="BP587" i="4"/>
  <c r="BP588" i="4"/>
  <c r="BP589" i="4"/>
  <c r="BP590" i="4"/>
  <c r="BP591" i="4"/>
  <c r="BP592" i="4"/>
  <c r="BP593" i="4"/>
  <c r="BP594" i="4"/>
  <c r="BP595" i="4"/>
  <c r="BP596" i="4"/>
  <c r="BP597" i="4"/>
  <c r="BP598" i="4"/>
  <c r="BP599" i="4"/>
  <c r="BP600" i="4"/>
  <c r="BP601" i="4"/>
  <c r="BP602" i="4"/>
  <c r="BP603" i="4"/>
  <c r="BP604" i="4"/>
  <c r="BP605" i="4"/>
  <c r="BP606" i="4"/>
  <c r="BP607" i="4"/>
  <c r="BP608" i="4"/>
  <c r="BP609" i="4"/>
  <c r="BP610" i="4"/>
  <c r="BP611" i="4"/>
  <c r="BP612" i="4"/>
  <c r="BP613" i="4"/>
  <c r="BP614" i="4"/>
  <c r="BP615" i="4"/>
  <c r="BP616" i="4"/>
  <c r="BP617" i="4"/>
  <c r="BP618" i="4"/>
  <c r="BP619" i="4"/>
  <c r="BP620" i="4"/>
  <c r="BP621" i="4"/>
  <c r="BP622" i="4"/>
  <c r="BP623" i="4"/>
  <c r="BP624" i="4"/>
  <c r="BP625" i="4"/>
  <c r="BP626" i="4"/>
  <c r="BP627" i="4"/>
  <c r="BP628" i="4"/>
  <c r="BP629" i="4"/>
  <c r="BP630" i="4"/>
  <c r="BP631" i="4"/>
  <c r="BP632" i="4"/>
  <c r="BP633" i="4"/>
  <c r="BP634" i="4"/>
  <c r="BP635" i="4"/>
  <c r="BP636" i="4"/>
  <c r="BP637" i="4"/>
  <c r="BP638" i="4"/>
  <c r="BP639" i="4"/>
  <c r="BP640" i="4"/>
  <c r="BP641" i="4"/>
  <c r="BP642" i="4"/>
  <c r="BP643" i="4"/>
  <c r="BP644" i="4"/>
  <c r="BP645" i="4"/>
  <c r="BP646" i="4"/>
  <c r="BP647" i="4"/>
  <c r="BP648" i="4"/>
  <c r="BP649" i="4"/>
  <c r="BP650" i="4"/>
  <c r="BP651" i="4"/>
  <c r="BP652" i="4"/>
  <c r="BP653" i="4"/>
  <c r="BP654" i="4"/>
  <c r="BP655" i="4"/>
  <c r="BP656" i="4"/>
  <c r="BP657" i="4"/>
  <c r="BP658" i="4"/>
  <c r="BP659" i="4"/>
  <c r="BP660" i="4"/>
  <c r="BP661" i="4"/>
  <c r="BP662" i="4"/>
  <c r="BP663" i="4"/>
  <c r="BP664" i="4"/>
  <c r="BP665" i="4"/>
  <c r="BP666" i="4"/>
  <c r="BP667" i="4"/>
  <c r="BP668" i="4"/>
  <c r="BP669" i="4"/>
  <c r="BP670" i="4"/>
  <c r="BP671" i="4"/>
  <c r="BP672" i="4"/>
  <c r="BP673" i="4"/>
  <c r="BP674" i="4"/>
  <c r="BP675" i="4"/>
  <c r="BP676" i="4"/>
  <c r="BP677" i="4"/>
  <c r="BP678" i="4"/>
  <c r="BP679" i="4"/>
  <c r="BP680" i="4"/>
  <c r="BP681" i="4"/>
  <c r="BP682" i="4"/>
  <c r="BP683" i="4"/>
  <c r="BP684" i="4"/>
  <c r="BP685" i="4"/>
  <c r="BP686" i="4"/>
  <c r="BP687" i="4"/>
  <c r="BP688" i="4"/>
  <c r="BP689" i="4"/>
  <c r="BP690" i="4"/>
  <c r="BP691" i="4"/>
  <c r="BP692" i="4"/>
  <c r="BP693" i="4"/>
  <c r="BP694" i="4"/>
  <c r="BP695" i="4"/>
  <c r="BP696" i="4"/>
  <c r="BP697" i="4"/>
  <c r="BP698" i="4"/>
  <c r="BP699" i="4"/>
  <c r="BP700" i="4"/>
  <c r="BP701" i="4"/>
  <c r="BP702" i="4"/>
  <c r="BP703" i="4"/>
  <c r="BP704" i="4"/>
  <c r="BP705" i="4"/>
  <c r="BP706" i="4"/>
  <c r="BP707" i="4"/>
  <c r="BP708" i="4"/>
  <c r="BP709" i="4"/>
  <c r="BP710" i="4"/>
  <c r="BP711" i="4"/>
  <c r="BP712" i="4"/>
  <c r="BP713" i="4"/>
  <c r="BP714" i="4"/>
  <c r="BP715" i="4"/>
  <c r="BP716" i="4"/>
  <c r="BP717" i="4"/>
  <c r="BP718" i="4"/>
  <c r="BP719" i="4"/>
  <c r="BP720" i="4"/>
  <c r="BP721" i="4"/>
  <c r="BP722" i="4"/>
  <c r="BP723" i="4"/>
  <c r="BP724" i="4"/>
  <c r="BP725" i="4"/>
  <c r="BP726" i="4"/>
  <c r="BP727" i="4"/>
  <c r="BP728" i="4"/>
  <c r="BP729" i="4"/>
  <c r="BP730" i="4"/>
  <c r="BP731" i="4"/>
  <c r="BP732" i="4"/>
  <c r="BP733" i="4"/>
  <c r="BP734" i="4"/>
  <c r="BP735" i="4"/>
  <c r="BP736" i="4"/>
  <c r="BP737" i="4"/>
  <c r="BP738" i="4"/>
  <c r="BP739" i="4"/>
  <c r="BP740" i="4"/>
  <c r="BP741" i="4"/>
  <c r="BP742" i="4"/>
  <c r="BP743" i="4"/>
  <c r="BP744" i="4"/>
  <c r="BP745" i="4"/>
  <c r="BP746" i="4"/>
  <c r="BP747" i="4"/>
  <c r="BP748" i="4"/>
  <c r="BP749" i="4"/>
  <c r="BP750" i="4"/>
  <c r="BP751" i="4"/>
  <c r="BP752" i="4"/>
  <c r="BP753" i="4"/>
  <c r="BP754" i="4"/>
  <c r="BP755" i="4"/>
  <c r="BP756" i="4"/>
  <c r="BP757" i="4"/>
  <c r="BP758" i="4"/>
  <c r="BP759" i="4"/>
  <c r="BP760" i="4"/>
  <c r="BP761" i="4"/>
  <c r="BP762" i="4"/>
  <c r="BP763" i="4"/>
  <c r="BP764" i="4"/>
  <c r="BP765" i="4"/>
  <c r="BP766" i="4"/>
  <c r="BP767" i="4"/>
  <c r="BP768" i="4"/>
  <c r="BP769" i="4"/>
  <c r="N769" i="4"/>
  <c r="AX769" i="4"/>
  <c r="W765" i="4"/>
  <c r="V766" i="4"/>
  <c r="U767" i="4"/>
  <c r="T768" i="4"/>
  <c r="S769" i="4"/>
  <c r="W766" i="4"/>
  <c r="V767" i="4"/>
  <c r="U768" i="4"/>
  <c r="T769" i="4"/>
  <c r="W767" i="4"/>
  <c r="V768" i="4"/>
  <c r="U769" i="4"/>
  <c r="W768" i="4"/>
  <c r="V769" i="4"/>
  <c r="W769" i="4"/>
  <c r="E40" i="4"/>
  <c r="BD40" i="4"/>
  <c r="E41" i="4"/>
  <c r="BD41" i="4"/>
  <c r="E42" i="4"/>
  <c r="BD42" i="4"/>
  <c r="E43" i="4"/>
  <c r="BD43" i="4"/>
  <c r="E44" i="4"/>
  <c r="BD44" i="4"/>
  <c r="E45" i="4"/>
  <c r="BD45" i="4"/>
  <c r="E46" i="4"/>
  <c r="BD46" i="4"/>
  <c r="E47" i="4"/>
  <c r="BD47" i="4"/>
  <c r="E48" i="4"/>
  <c r="BD48" i="4"/>
  <c r="E49" i="4"/>
  <c r="BD49" i="4"/>
  <c r="E50" i="4"/>
  <c r="BD50" i="4"/>
  <c r="E51" i="4"/>
  <c r="BD51" i="4"/>
  <c r="E52" i="4"/>
  <c r="BD52" i="4"/>
  <c r="E53" i="4"/>
  <c r="BD53" i="4"/>
  <c r="E54" i="4"/>
  <c r="BD54" i="4"/>
  <c r="E55" i="4"/>
  <c r="BD55" i="4"/>
  <c r="E56" i="4"/>
  <c r="BD56" i="4"/>
  <c r="E57" i="4"/>
  <c r="BD57" i="4"/>
  <c r="E58" i="4"/>
  <c r="BD58" i="4"/>
  <c r="E59" i="4"/>
  <c r="BD59" i="4"/>
  <c r="E60" i="4"/>
  <c r="BD60" i="4"/>
  <c r="E61" i="4"/>
  <c r="BD61" i="4"/>
  <c r="E62" i="4"/>
  <c r="BD62" i="4"/>
  <c r="E63" i="4"/>
  <c r="BD63" i="4"/>
  <c r="E64" i="4"/>
  <c r="BD64" i="4"/>
  <c r="E65" i="4"/>
  <c r="BD65" i="4"/>
  <c r="E66" i="4"/>
  <c r="BD66" i="4"/>
  <c r="E67" i="4"/>
  <c r="BD67" i="4"/>
  <c r="E68" i="4"/>
  <c r="BD68" i="4"/>
  <c r="E69" i="4"/>
  <c r="BD69" i="4"/>
  <c r="E70" i="4"/>
  <c r="BD70" i="4"/>
  <c r="E71" i="4"/>
  <c r="BD71" i="4"/>
  <c r="E72" i="4"/>
  <c r="BD72" i="4"/>
  <c r="E73" i="4"/>
  <c r="BD73" i="4"/>
  <c r="E74" i="4"/>
  <c r="BD74" i="4"/>
  <c r="E75" i="4"/>
  <c r="BD75" i="4"/>
  <c r="E76" i="4"/>
  <c r="BD76" i="4"/>
  <c r="E77" i="4"/>
  <c r="BD77" i="4"/>
  <c r="E78" i="4"/>
  <c r="BD78" i="4"/>
  <c r="E79" i="4"/>
  <c r="BD79" i="4"/>
  <c r="E80" i="4"/>
  <c r="BD80" i="4"/>
  <c r="E81" i="4"/>
  <c r="BD81" i="4"/>
  <c r="E82" i="4"/>
  <c r="BD82" i="4"/>
  <c r="E83" i="4"/>
  <c r="BD83" i="4"/>
  <c r="E84" i="4"/>
  <c r="BD84" i="4"/>
  <c r="E85" i="4"/>
  <c r="BD85" i="4"/>
  <c r="E86" i="4"/>
  <c r="BD86" i="4"/>
  <c r="E87" i="4"/>
  <c r="BD87" i="4"/>
  <c r="E88" i="4"/>
  <c r="BD88" i="4"/>
  <c r="E89" i="4"/>
  <c r="BD89" i="4"/>
  <c r="E90" i="4"/>
  <c r="BD90" i="4"/>
  <c r="E91" i="4"/>
  <c r="BD91" i="4"/>
  <c r="E92" i="4"/>
  <c r="BD92" i="4"/>
  <c r="E93" i="4"/>
  <c r="BD93" i="4"/>
  <c r="E94" i="4"/>
  <c r="BD94" i="4"/>
  <c r="E95" i="4"/>
  <c r="BD95" i="4"/>
  <c r="E96" i="4"/>
  <c r="BD96" i="4"/>
  <c r="E97" i="4"/>
  <c r="BD97" i="4"/>
  <c r="E98" i="4"/>
  <c r="BD98" i="4"/>
  <c r="E99" i="4"/>
  <c r="BD99" i="4"/>
  <c r="E100" i="4"/>
  <c r="BD100" i="4"/>
  <c r="E101" i="4"/>
  <c r="BD101" i="4"/>
  <c r="E102" i="4"/>
  <c r="BD102" i="4"/>
  <c r="E103" i="4"/>
  <c r="BD103" i="4"/>
  <c r="E104" i="4"/>
  <c r="BD104" i="4"/>
  <c r="E105" i="4"/>
  <c r="BD105" i="4"/>
  <c r="E106" i="4"/>
  <c r="BD106" i="4"/>
  <c r="E107" i="4"/>
  <c r="BD107" i="4"/>
  <c r="E108" i="4"/>
  <c r="BD108" i="4"/>
  <c r="E109" i="4"/>
  <c r="BD109" i="4"/>
  <c r="E110" i="4"/>
  <c r="BD110" i="4"/>
  <c r="E111" i="4"/>
  <c r="BD111" i="4"/>
  <c r="E112" i="4"/>
  <c r="BD112" i="4"/>
  <c r="E113" i="4"/>
  <c r="BD113" i="4"/>
  <c r="E114" i="4"/>
  <c r="BD114" i="4"/>
  <c r="E115" i="4"/>
  <c r="BD115" i="4"/>
  <c r="E116" i="4"/>
  <c r="BD116" i="4"/>
  <c r="E117" i="4"/>
  <c r="BD117" i="4"/>
  <c r="E118" i="4"/>
  <c r="BD118" i="4"/>
  <c r="E119" i="4"/>
  <c r="BD119" i="4"/>
  <c r="E120" i="4"/>
  <c r="BD120" i="4"/>
  <c r="E121" i="4"/>
  <c r="BD121" i="4"/>
  <c r="E122" i="4"/>
  <c r="BD122" i="4"/>
  <c r="E123" i="4"/>
  <c r="BD123" i="4"/>
  <c r="E124" i="4"/>
  <c r="BD124" i="4"/>
  <c r="E125" i="4"/>
  <c r="BD125" i="4"/>
  <c r="E126" i="4"/>
  <c r="BD126" i="4"/>
  <c r="E127" i="4"/>
  <c r="BD127" i="4"/>
  <c r="E128" i="4"/>
  <c r="BD128" i="4"/>
  <c r="E129" i="4"/>
  <c r="BD129" i="4"/>
  <c r="E130" i="4"/>
  <c r="BD130" i="4"/>
  <c r="E131" i="4"/>
  <c r="BD131" i="4"/>
  <c r="E132" i="4"/>
  <c r="BD132" i="4"/>
  <c r="E133" i="4"/>
  <c r="BD133" i="4"/>
  <c r="E134" i="4"/>
  <c r="BD134" i="4"/>
  <c r="E135" i="4"/>
  <c r="BD135" i="4"/>
  <c r="E136" i="4"/>
  <c r="BD136" i="4"/>
  <c r="E137" i="4"/>
  <c r="BD137" i="4"/>
  <c r="E138" i="4"/>
  <c r="BD138" i="4"/>
  <c r="E139" i="4"/>
  <c r="BD139" i="4"/>
  <c r="E140" i="4"/>
  <c r="BD140" i="4"/>
  <c r="E141" i="4"/>
  <c r="BD141" i="4"/>
  <c r="E142" i="4"/>
  <c r="BD142" i="4"/>
  <c r="E143" i="4"/>
  <c r="BD143" i="4"/>
  <c r="E144" i="4"/>
  <c r="BD144" i="4"/>
  <c r="E145" i="4"/>
  <c r="BD145" i="4"/>
  <c r="E146" i="4"/>
  <c r="BD146" i="4"/>
  <c r="E147" i="4"/>
  <c r="BD147" i="4"/>
  <c r="E148" i="4"/>
  <c r="BD148" i="4"/>
  <c r="E149" i="4"/>
  <c r="BD149" i="4"/>
  <c r="E150" i="4"/>
  <c r="BD150" i="4"/>
  <c r="E151" i="4"/>
  <c r="BD151" i="4"/>
  <c r="E152" i="4"/>
  <c r="BD152" i="4"/>
  <c r="E153" i="4"/>
  <c r="BD153" i="4"/>
  <c r="E154" i="4"/>
  <c r="BD154" i="4"/>
  <c r="E155" i="4"/>
  <c r="BD155" i="4"/>
  <c r="E156" i="4"/>
  <c r="BD156" i="4"/>
  <c r="E157" i="4"/>
  <c r="BD157" i="4"/>
  <c r="E158" i="4"/>
  <c r="BD158" i="4"/>
  <c r="E159" i="4"/>
  <c r="BD159" i="4"/>
  <c r="E160" i="4"/>
  <c r="BD160" i="4"/>
  <c r="E161" i="4"/>
  <c r="BD161" i="4"/>
  <c r="E162" i="4"/>
  <c r="BD162" i="4"/>
  <c r="E163" i="4"/>
  <c r="BD163" i="4"/>
  <c r="E164" i="4"/>
  <c r="BD164" i="4"/>
  <c r="E165" i="4"/>
  <c r="BD165" i="4"/>
  <c r="E166" i="4"/>
  <c r="BD166" i="4"/>
  <c r="E167" i="4"/>
  <c r="BD167" i="4"/>
  <c r="E168" i="4"/>
  <c r="BD168" i="4"/>
  <c r="E169" i="4"/>
  <c r="BD169" i="4"/>
  <c r="E170" i="4"/>
  <c r="BD170" i="4"/>
  <c r="E171" i="4"/>
  <c r="BD171" i="4"/>
  <c r="E172" i="4"/>
  <c r="BD172" i="4"/>
  <c r="E173" i="4"/>
  <c r="BD173" i="4"/>
  <c r="E174" i="4"/>
  <c r="BD174" i="4"/>
  <c r="E175" i="4"/>
  <c r="BD175" i="4"/>
  <c r="E176" i="4"/>
  <c r="BD176" i="4"/>
  <c r="E177" i="4"/>
  <c r="BD177" i="4"/>
  <c r="E178" i="4"/>
  <c r="BD178" i="4"/>
  <c r="E179" i="4"/>
  <c r="BD179" i="4"/>
  <c r="E180" i="4"/>
  <c r="BD180" i="4"/>
  <c r="E181" i="4"/>
  <c r="BD181" i="4"/>
  <c r="E182" i="4"/>
  <c r="BD182" i="4"/>
  <c r="E183" i="4"/>
  <c r="BD183" i="4"/>
  <c r="E184" i="4"/>
  <c r="BD184" i="4"/>
  <c r="E185" i="4"/>
  <c r="BD185" i="4"/>
  <c r="E186" i="4"/>
  <c r="BD186" i="4"/>
  <c r="E187" i="4"/>
  <c r="BD187" i="4"/>
  <c r="E188" i="4"/>
  <c r="BD188" i="4"/>
  <c r="E189" i="4"/>
  <c r="BD189" i="4"/>
  <c r="E190" i="4"/>
  <c r="BD190" i="4"/>
  <c r="E191" i="4"/>
  <c r="BD191" i="4"/>
  <c r="E192" i="4"/>
  <c r="BD192" i="4"/>
  <c r="E193" i="4"/>
  <c r="BD193" i="4"/>
  <c r="E194" i="4"/>
  <c r="BD194" i="4"/>
  <c r="E195" i="4"/>
  <c r="BD195" i="4"/>
  <c r="E196" i="4"/>
  <c r="BD196" i="4"/>
  <c r="E197" i="4"/>
  <c r="BD197" i="4"/>
  <c r="E198" i="4"/>
  <c r="BD198" i="4"/>
  <c r="E199" i="4"/>
  <c r="BD199" i="4"/>
  <c r="E200" i="4"/>
  <c r="BD200" i="4"/>
  <c r="E201" i="4"/>
  <c r="BD201" i="4"/>
  <c r="E202" i="4"/>
  <c r="BD202" i="4"/>
  <c r="E203" i="4"/>
  <c r="BD203" i="4"/>
  <c r="E204" i="4"/>
  <c r="BD204" i="4"/>
  <c r="E205" i="4"/>
  <c r="BD205" i="4"/>
  <c r="E206" i="4"/>
  <c r="BD206" i="4"/>
  <c r="E207" i="4"/>
  <c r="BD207" i="4"/>
  <c r="E208" i="4"/>
  <c r="BD208" i="4"/>
  <c r="E209" i="4"/>
  <c r="BD209" i="4"/>
  <c r="E210" i="4"/>
  <c r="BD210" i="4"/>
  <c r="E211" i="4"/>
  <c r="BD211" i="4"/>
  <c r="E212" i="4"/>
  <c r="BD212" i="4"/>
  <c r="E213" i="4"/>
  <c r="BD213" i="4"/>
  <c r="E214" i="4"/>
  <c r="BD214" i="4"/>
  <c r="E215" i="4"/>
  <c r="BD215" i="4"/>
  <c r="E216" i="4"/>
  <c r="BD216" i="4"/>
  <c r="E217" i="4"/>
  <c r="BD217" i="4"/>
  <c r="E218" i="4"/>
  <c r="BD218" i="4"/>
  <c r="E219" i="4"/>
  <c r="BD219" i="4"/>
  <c r="E220" i="4"/>
  <c r="BD220" i="4"/>
  <c r="E221" i="4"/>
  <c r="BD221" i="4"/>
  <c r="E222" i="4"/>
  <c r="BD222" i="4"/>
  <c r="E223" i="4"/>
  <c r="BD223" i="4"/>
  <c r="E224" i="4"/>
  <c r="BD224" i="4"/>
  <c r="E225" i="4"/>
  <c r="BD225" i="4"/>
  <c r="E226" i="4"/>
  <c r="BD226" i="4"/>
  <c r="E227" i="4"/>
  <c r="BD227" i="4"/>
  <c r="E228" i="4"/>
  <c r="BD228" i="4"/>
  <c r="E229" i="4"/>
  <c r="BD229" i="4"/>
  <c r="E230" i="4"/>
  <c r="BD230" i="4"/>
  <c r="E231" i="4"/>
  <c r="BD231" i="4"/>
  <c r="E232" i="4"/>
  <c r="BD232" i="4"/>
  <c r="E233" i="4"/>
  <c r="BD233" i="4"/>
  <c r="E234" i="4"/>
  <c r="BD234" i="4"/>
  <c r="E235" i="4"/>
  <c r="BD235" i="4"/>
  <c r="E236" i="4"/>
  <c r="BD236" i="4"/>
  <c r="E237" i="4"/>
  <c r="BD237" i="4"/>
  <c r="E238" i="4"/>
  <c r="BD238" i="4"/>
  <c r="E239" i="4"/>
  <c r="BD239" i="4"/>
  <c r="E240" i="4"/>
  <c r="BD240" i="4"/>
  <c r="E241" i="4"/>
  <c r="BD241" i="4"/>
  <c r="E242" i="4"/>
  <c r="BD242" i="4"/>
  <c r="E243" i="4"/>
  <c r="BD243" i="4"/>
  <c r="E244" i="4"/>
  <c r="BD244" i="4"/>
  <c r="E245" i="4"/>
  <c r="BD245" i="4"/>
  <c r="E246" i="4"/>
  <c r="BD246" i="4"/>
  <c r="E247" i="4"/>
  <c r="BD247" i="4"/>
  <c r="E248" i="4"/>
  <c r="BD248" i="4"/>
  <c r="E249" i="4"/>
  <c r="BD249" i="4"/>
  <c r="E250" i="4"/>
  <c r="BD250" i="4"/>
  <c r="E251" i="4"/>
  <c r="BD251" i="4"/>
  <c r="E252" i="4"/>
  <c r="BD252" i="4"/>
  <c r="E253" i="4"/>
  <c r="BD253" i="4"/>
  <c r="E254" i="4"/>
  <c r="BD254" i="4"/>
  <c r="E255" i="4"/>
  <c r="BD255" i="4"/>
  <c r="E256" i="4"/>
  <c r="BD256" i="4"/>
  <c r="E257" i="4"/>
  <c r="BD257" i="4"/>
  <c r="E258" i="4"/>
  <c r="BD258" i="4"/>
  <c r="E259" i="4"/>
  <c r="BD259" i="4"/>
  <c r="E260" i="4"/>
  <c r="BD260" i="4"/>
  <c r="E261" i="4"/>
  <c r="BD261" i="4"/>
  <c r="E262" i="4"/>
  <c r="BD262" i="4"/>
  <c r="E263" i="4"/>
  <c r="BD263" i="4"/>
  <c r="E264" i="4"/>
  <c r="BD264" i="4"/>
  <c r="E265" i="4"/>
  <c r="BD265" i="4"/>
  <c r="E266" i="4"/>
  <c r="BD266" i="4"/>
  <c r="E267" i="4"/>
  <c r="BD267" i="4"/>
  <c r="E268" i="4"/>
  <c r="BD268" i="4"/>
  <c r="E269" i="4"/>
  <c r="BD269" i="4"/>
  <c r="E270" i="4"/>
  <c r="BD270" i="4"/>
  <c r="E271" i="4"/>
  <c r="BD271" i="4"/>
  <c r="E272" i="4"/>
  <c r="BD272" i="4"/>
  <c r="E273" i="4"/>
  <c r="BD273" i="4"/>
  <c r="E274" i="4"/>
  <c r="BD274" i="4"/>
  <c r="E275" i="4"/>
  <c r="BD275" i="4"/>
  <c r="E276" i="4"/>
  <c r="BD276" i="4"/>
  <c r="E277" i="4"/>
  <c r="BD277" i="4"/>
  <c r="E278" i="4"/>
  <c r="BD278" i="4"/>
  <c r="E279" i="4"/>
  <c r="BD279" i="4"/>
  <c r="E280" i="4"/>
  <c r="BD280" i="4"/>
  <c r="E281" i="4"/>
  <c r="BD281" i="4"/>
  <c r="E282" i="4"/>
  <c r="BD282" i="4"/>
  <c r="E283" i="4"/>
  <c r="BD283" i="4"/>
  <c r="E284" i="4"/>
  <c r="BD284" i="4"/>
  <c r="E285" i="4"/>
  <c r="BD285" i="4"/>
  <c r="E286" i="4"/>
  <c r="BD286" i="4"/>
  <c r="E287" i="4"/>
  <c r="BD287" i="4"/>
  <c r="E288" i="4"/>
  <c r="BD288" i="4"/>
  <c r="E289" i="4"/>
  <c r="BD289" i="4"/>
  <c r="E290" i="4"/>
  <c r="BD290" i="4"/>
  <c r="E291" i="4"/>
  <c r="BD291" i="4"/>
  <c r="E292" i="4"/>
  <c r="BD292" i="4"/>
  <c r="E293" i="4"/>
  <c r="BD293" i="4"/>
  <c r="E294" i="4"/>
  <c r="BD294" i="4"/>
  <c r="E295" i="4"/>
  <c r="BD295" i="4"/>
  <c r="E296" i="4"/>
  <c r="BD296" i="4"/>
  <c r="E297" i="4"/>
  <c r="BD297" i="4"/>
  <c r="E298" i="4"/>
  <c r="BD298" i="4"/>
  <c r="E299" i="4"/>
  <c r="BD299" i="4"/>
  <c r="E300" i="4"/>
  <c r="BD300" i="4"/>
  <c r="E301" i="4"/>
  <c r="BD301" i="4"/>
  <c r="E302" i="4"/>
  <c r="BD302" i="4"/>
  <c r="E303" i="4"/>
  <c r="BD303" i="4"/>
  <c r="E304" i="4"/>
  <c r="BD304" i="4"/>
  <c r="E305" i="4"/>
  <c r="BD305" i="4"/>
  <c r="E306" i="4"/>
  <c r="BD306" i="4"/>
  <c r="E307" i="4"/>
  <c r="BD307" i="4"/>
  <c r="E308" i="4"/>
  <c r="BD308" i="4"/>
  <c r="E309" i="4"/>
  <c r="BD309" i="4"/>
  <c r="E310" i="4"/>
  <c r="BD310" i="4"/>
  <c r="E311" i="4"/>
  <c r="BD311" i="4"/>
  <c r="E312" i="4"/>
  <c r="BD312" i="4"/>
  <c r="E313" i="4"/>
  <c r="BD313" i="4"/>
  <c r="E314" i="4"/>
  <c r="BD314" i="4"/>
  <c r="E315" i="4"/>
  <c r="BD315" i="4"/>
  <c r="E316" i="4"/>
  <c r="BD316" i="4"/>
  <c r="E317" i="4"/>
  <c r="BD317" i="4"/>
  <c r="E318" i="4"/>
  <c r="BD318" i="4"/>
  <c r="E319" i="4"/>
  <c r="BD319" i="4"/>
  <c r="E320" i="4"/>
  <c r="BD320" i="4"/>
  <c r="E321" i="4"/>
  <c r="BD321" i="4"/>
  <c r="E322" i="4"/>
  <c r="BD322" i="4"/>
  <c r="E323" i="4"/>
  <c r="BD323" i="4"/>
  <c r="E324" i="4"/>
  <c r="BD324" i="4"/>
  <c r="E325" i="4"/>
  <c r="BD325" i="4"/>
  <c r="E326" i="4"/>
  <c r="BD326" i="4"/>
  <c r="E327" i="4"/>
  <c r="BD327" i="4"/>
  <c r="E328" i="4"/>
  <c r="BD328" i="4"/>
  <c r="E329" i="4"/>
  <c r="BD329" i="4"/>
  <c r="E330" i="4"/>
  <c r="BD330" i="4"/>
  <c r="E331" i="4"/>
  <c r="BD331" i="4"/>
  <c r="E332" i="4"/>
  <c r="BD332" i="4"/>
  <c r="E333" i="4"/>
  <c r="BD333" i="4"/>
  <c r="E334" i="4"/>
  <c r="BD334" i="4"/>
  <c r="E335" i="4"/>
  <c r="BD335" i="4"/>
  <c r="E336" i="4"/>
  <c r="BD336" i="4"/>
  <c r="E337" i="4"/>
  <c r="BD337" i="4"/>
  <c r="E338" i="4"/>
  <c r="BD338" i="4"/>
  <c r="E339" i="4"/>
  <c r="BD339" i="4"/>
  <c r="E340" i="4"/>
  <c r="BD340" i="4"/>
  <c r="E341" i="4"/>
  <c r="BD341" i="4"/>
  <c r="E342" i="4"/>
  <c r="BD342" i="4"/>
  <c r="E343" i="4"/>
  <c r="BD343" i="4"/>
  <c r="E344" i="4"/>
  <c r="BD344" i="4"/>
  <c r="E345" i="4"/>
  <c r="BD345" i="4"/>
  <c r="E346" i="4"/>
  <c r="BD346" i="4"/>
  <c r="E347" i="4"/>
  <c r="BD347" i="4"/>
  <c r="E348" i="4"/>
  <c r="BD348" i="4"/>
  <c r="E349" i="4"/>
  <c r="BD349" i="4"/>
  <c r="E350" i="4"/>
  <c r="BD350" i="4"/>
  <c r="E351" i="4"/>
  <c r="BD351" i="4"/>
  <c r="E352" i="4"/>
  <c r="BD352" i="4"/>
  <c r="E353" i="4"/>
  <c r="BD353" i="4"/>
  <c r="E354" i="4"/>
  <c r="BD354" i="4"/>
  <c r="E355" i="4"/>
  <c r="BD355" i="4"/>
  <c r="E356" i="4"/>
  <c r="BD356" i="4"/>
  <c r="E357" i="4"/>
  <c r="BD357" i="4"/>
  <c r="E358" i="4"/>
  <c r="BD358" i="4"/>
  <c r="E359" i="4"/>
  <c r="BD359" i="4"/>
  <c r="E360" i="4"/>
  <c r="BD360" i="4"/>
  <c r="E361" i="4"/>
  <c r="BD361" i="4"/>
  <c r="E362" i="4"/>
  <c r="BD362" i="4"/>
  <c r="E363" i="4"/>
  <c r="BD363" i="4"/>
  <c r="E364" i="4"/>
  <c r="BD364" i="4"/>
  <c r="E365" i="4"/>
  <c r="BD365" i="4"/>
  <c r="E366" i="4"/>
  <c r="BD366" i="4"/>
  <c r="E367" i="4"/>
  <c r="BD367" i="4"/>
  <c r="E368" i="4"/>
  <c r="BD368" i="4"/>
  <c r="E369" i="4"/>
  <c r="BD369" i="4"/>
  <c r="E370" i="4"/>
  <c r="BD370" i="4"/>
  <c r="E371" i="4"/>
  <c r="BD371" i="4"/>
  <c r="E372" i="4"/>
  <c r="BD372" i="4"/>
  <c r="E373" i="4"/>
  <c r="BD373" i="4"/>
  <c r="E374" i="4"/>
  <c r="BD374" i="4"/>
  <c r="E375" i="4"/>
  <c r="BD375" i="4"/>
  <c r="E376" i="4"/>
  <c r="BD376" i="4"/>
  <c r="E377" i="4"/>
  <c r="BD377" i="4"/>
  <c r="E378" i="4"/>
  <c r="BD378" i="4"/>
  <c r="E379" i="4"/>
  <c r="BD379" i="4"/>
  <c r="E380" i="4"/>
  <c r="BD380" i="4"/>
  <c r="E381" i="4"/>
  <c r="BD381" i="4"/>
  <c r="E382" i="4"/>
  <c r="BD382" i="4"/>
  <c r="E383" i="4"/>
  <c r="BD383" i="4"/>
  <c r="E384" i="4"/>
  <c r="BD384" i="4"/>
  <c r="E385" i="4"/>
  <c r="BD385" i="4"/>
  <c r="E386" i="4"/>
  <c r="BD386" i="4"/>
  <c r="E387" i="4"/>
  <c r="BD387" i="4"/>
  <c r="E388" i="4"/>
  <c r="BD388" i="4"/>
  <c r="E389" i="4"/>
  <c r="BD389" i="4"/>
  <c r="E390" i="4"/>
  <c r="BD390" i="4"/>
  <c r="E391" i="4"/>
  <c r="BD391" i="4"/>
  <c r="E392" i="4"/>
  <c r="BD392" i="4"/>
  <c r="E393" i="4"/>
  <c r="BD393" i="4"/>
  <c r="E394" i="4"/>
  <c r="BD394" i="4"/>
  <c r="E395" i="4"/>
  <c r="BD395" i="4"/>
  <c r="E396" i="4"/>
  <c r="BD396" i="4"/>
  <c r="E397" i="4"/>
  <c r="BD397" i="4"/>
  <c r="E398" i="4"/>
  <c r="BD398" i="4"/>
  <c r="E399" i="4"/>
  <c r="BD399" i="4"/>
  <c r="E400" i="4"/>
  <c r="BD400" i="4"/>
  <c r="E401" i="4"/>
  <c r="BD401" i="4"/>
  <c r="E402" i="4"/>
  <c r="BD402" i="4"/>
  <c r="E403" i="4"/>
  <c r="BD403" i="4"/>
  <c r="E404" i="4"/>
  <c r="BD404" i="4"/>
  <c r="BE40" i="4"/>
  <c r="BE41" i="4"/>
  <c r="BE42" i="4"/>
  <c r="BE43" i="4"/>
  <c r="BE44" i="4"/>
  <c r="BE45" i="4"/>
  <c r="BE46" i="4"/>
  <c r="BE47" i="4"/>
  <c r="BE48" i="4"/>
  <c r="BE49" i="4"/>
  <c r="BE50" i="4"/>
  <c r="BE51" i="4"/>
  <c r="BE52" i="4"/>
  <c r="BE53" i="4"/>
  <c r="BE54" i="4"/>
  <c r="BE55" i="4"/>
  <c r="BE56" i="4"/>
  <c r="BE57" i="4"/>
  <c r="BE58" i="4"/>
  <c r="BE59" i="4"/>
  <c r="BE60" i="4"/>
  <c r="BE61" i="4"/>
  <c r="BE62" i="4"/>
  <c r="BE63" i="4"/>
  <c r="BE64" i="4"/>
  <c r="BE65" i="4"/>
  <c r="BE66" i="4"/>
  <c r="BE67" i="4"/>
  <c r="BE68" i="4"/>
  <c r="BE69" i="4"/>
  <c r="BE70" i="4"/>
  <c r="BE71" i="4"/>
  <c r="BE72" i="4"/>
  <c r="BE73" i="4"/>
  <c r="BE74" i="4"/>
  <c r="BE75" i="4"/>
  <c r="BE76" i="4"/>
  <c r="BE77" i="4"/>
  <c r="BE78" i="4"/>
  <c r="BE79" i="4"/>
  <c r="BE80" i="4"/>
  <c r="BE81" i="4"/>
  <c r="BE82" i="4"/>
  <c r="BE83" i="4"/>
  <c r="BE84" i="4"/>
  <c r="BE85" i="4"/>
  <c r="BE86" i="4"/>
  <c r="BE87" i="4"/>
  <c r="BE88" i="4"/>
  <c r="BE89" i="4"/>
  <c r="BE90" i="4"/>
  <c r="BE91" i="4"/>
  <c r="BE92" i="4"/>
  <c r="BE93" i="4"/>
  <c r="BE94" i="4"/>
  <c r="BE95" i="4"/>
  <c r="BE96" i="4"/>
  <c r="BE97" i="4"/>
  <c r="BE98" i="4"/>
  <c r="BE99" i="4"/>
  <c r="BE100" i="4"/>
  <c r="BE101" i="4"/>
  <c r="BE102" i="4"/>
  <c r="BE103" i="4"/>
  <c r="BE104" i="4"/>
  <c r="BE105" i="4"/>
  <c r="BE106" i="4"/>
  <c r="BE107" i="4"/>
  <c r="BE108" i="4"/>
  <c r="BE109" i="4"/>
  <c r="BE110" i="4"/>
  <c r="BE111" i="4"/>
  <c r="BE112" i="4"/>
  <c r="BE113" i="4"/>
  <c r="BE114" i="4"/>
  <c r="BE115" i="4"/>
  <c r="BE116" i="4"/>
  <c r="BE117" i="4"/>
  <c r="BE118" i="4"/>
  <c r="BE119" i="4"/>
  <c r="BE120" i="4"/>
  <c r="BE121" i="4"/>
  <c r="BE122" i="4"/>
  <c r="BE123" i="4"/>
  <c r="BE124" i="4"/>
  <c r="BE125" i="4"/>
  <c r="BE126" i="4"/>
  <c r="BE127" i="4"/>
  <c r="BE128" i="4"/>
  <c r="BE129" i="4"/>
  <c r="BE130" i="4"/>
  <c r="BE131" i="4"/>
  <c r="BE132" i="4"/>
  <c r="BE133" i="4"/>
  <c r="BE134" i="4"/>
  <c r="BE135" i="4"/>
  <c r="BE136" i="4"/>
  <c r="BE137" i="4"/>
  <c r="BE138" i="4"/>
  <c r="BE139" i="4"/>
  <c r="BE140" i="4"/>
  <c r="BE141" i="4"/>
  <c r="BE142" i="4"/>
  <c r="BE143" i="4"/>
  <c r="BE144" i="4"/>
  <c r="BE145" i="4"/>
  <c r="BE146" i="4"/>
  <c r="BE147" i="4"/>
  <c r="BE148" i="4"/>
  <c r="BE149" i="4"/>
  <c r="BE150" i="4"/>
  <c r="BE151" i="4"/>
  <c r="BE152" i="4"/>
  <c r="BE153" i="4"/>
  <c r="BE154" i="4"/>
  <c r="BE155" i="4"/>
  <c r="BE156" i="4"/>
  <c r="BE157" i="4"/>
  <c r="BE158" i="4"/>
  <c r="BE159" i="4"/>
  <c r="BE160" i="4"/>
  <c r="BE161" i="4"/>
  <c r="BE162" i="4"/>
  <c r="BE163" i="4"/>
  <c r="BE164" i="4"/>
  <c r="BE165" i="4"/>
  <c r="BE166" i="4"/>
  <c r="BE167" i="4"/>
  <c r="BE168" i="4"/>
  <c r="BE169" i="4"/>
  <c r="BE170" i="4"/>
  <c r="BE171" i="4"/>
  <c r="BE172" i="4"/>
  <c r="BE173" i="4"/>
  <c r="BE174" i="4"/>
  <c r="BE175" i="4"/>
  <c r="BE176" i="4"/>
  <c r="BE177" i="4"/>
  <c r="BE178" i="4"/>
  <c r="BE179" i="4"/>
  <c r="BE180" i="4"/>
  <c r="BE181" i="4"/>
  <c r="BE182" i="4"/>
  <c r="BE183" i="4"/>
  <c r="BE184" i="4"/>
  <c r="BE185" i="4"/>
  <c r="BE186" i="4"/>
  <c r="BE187" i="4"/>
  <c r="BE188" i="4"/>
  <c r="BE189" i="4"/>
  <c r="BE190" i="4"/>
  <c r="BE191" i="4"/>
  <c r="BE192" i="4"/>
  <c r="BE193" i="4"/>
  <c r="BE194" i="4"/>
  <c r="BE195" i="4"/>
  <c r="BE196" i="4"/>
  <c r="BE197" i="4"/>
  <c r="BE198" i="4"/>
  <c r="BE199" i="4"/>
  <c r="BE200" i="4"/>
  <c r="BE201" i="4"/>
  <c r="BE202" i="4"/>
  <c r="BE203" i="4"/>
  <c r="BE204" i="4"/>
  <c r="BE205" i="4"/>
  <c r="BE206" i="4"/>
  <c r="BE207" i="4"/>
  <c r="BE208" i="4"/>
  <c r="BE209" i="4"/>
  <c r="BE210" i="4"/>
  <c r="BE211" i="4"/>
  <c r="BE212" i="4"/>
  <c r="BE213" i="4"/>
  <c r="BE214" i="4"/>
  <c r="BE215" i="4"/>
  <c r="BE216" i="4"/>
  <c r="BE217" i="4"/>
  <c r="BE218" i="4"/>
  <c r="BE219" i="4"/>
  <c r="BE220" i="4"/>
  <c r="BE221" i="4"/>
  <c r="BE222" i="4"/>
  <c r="BE223" i="4"/>
  <c r="BE224" i="4"/>
  <c r="BE225" i="4"/>
  <c r="BE226" i="4"/>
  <c r="BE227" i="4"/>
  <c r="BE228" i="4"/>
  <c r="BE229" i="4"/>
  <c r="BE230" i="4"/>
  <c r="BE231" i="4"/>
  <c r="BE232" i="4"/>
  <c r="BE233" i="4"/>
  <c r="BE234" i="4"/>
  <c r="BE235" i="4"/>
  <c r="BE236" i="4"/>
  <c r="BE237" i="4"/>
  <c r="BE238" i="4"/>
  <c r="BE239" i="4"/>
  <c r="BE240" i="4"/>
  <c r="BE241" i="4"/>
  <c r="BE242" i="4"/>
  <c r="BE243" i="4"/>
  <c r="BE244" i="4"/>
  <c r="BE245" i="4"/>
  <c r="BE246" i="4"/>
  <c r="BE247" i="4"/>
  <c r="BE248" i="4"/>
  <c r="BE249" i="4"/>
  <c r="BE250" i="4"/>
  <c r="BE251" i="4"/>
  <c r="BE252" i="4"/>
  <c r="BE253" i="4"/>
  <c r="BE254" i="4"/>
  <c r="BE255" i="4"/>
  <c r="BE256" i="4"/>
  <c r="BE257" i="4"/>
  <c r="BE258" i="4"/>
  <c r="BE259" i="4"/>
  <c r="BE260" i="4"/>
  <c r="BE261" i="4"/>
  <c r="BE262" i="4"/>
  <c r="BE263" i="4"/>
  <c r="BE264" i="4"/>
  <c r="BE265" i="4"/>
  <c r="BE266" i="4"/>
  <c r="BE267" i="4"/>
  <c r="BE268" i="4"/>
  <c r="BE269" i="4"/>
  <c r="BE270" i="4"/>
  <c r="BE271" i="4"/>
  <c r="BE272" i="4"/>
  <c r="BE273" i="4"/>
  <c r="BE274" i="4"/>
  <c r="BE275" i="4"/>
  <c r="BE276" i="4"/>
  <c r="BE277" i="4"/>
  <c r="BE278" i="4"/>
  <c r="BE279" i="4"/>
  <c r="BE280" i="4"/>
  <c r="BE281" i="4"/>
  <c r="BE282" i="4"/>
  <c r="BE283" i="4"/>
  <c r="BE284" i="4"/>
  <c r="BE285" i="4"/>
  <c r="BE286" i="4"/>
  <c r="BE287" i="4"/>
  <c r="BE288" i="4"/>
  <c r="BE289" i="4"/>
  <c r="BE290" i="4"/>
  <c r="BE291" i="4"/>
  <c r="BE292" i="4"/>
  <c r="BE293" i="4"/>
  <c r="BE294" i="4"/>
  <c r="BE295" i="4"/>
  <c r="BE296" i="4"/>
  <c r="BE297" i="4"/>
  <c r="BE298" i="4"/>
  <c r="BE299" i="4"/>
  <c r="BE300" i="4"/>
  <c r="BE301" i="4"/>
  <c r="BE302" i="4"/>
  <c r="BE303" i="4"/>
  <c r="BE304" i="4"/>
  <c r="BE305" i="4"/>
  <c r="BE306" i="4"/>
  <c r="BE307" i="4"/>
  <c r="BE308" i="4"/>
  <c r="BE309" i="4"/>
  <c r="BE310" i="4"/>
  <c r="BE311" i="4"/>
  <c r="BE312" i="4"/>
  <c r="BE313" i="4"/>
  <c r="BE314" i="4"/>
  <c r="BE315" i="4"/>
  <c r="BE316" i="4"/>
  <c r="BE317" i="4"/>
  <c r="BE318" i="4"/>
  <c r="BE319" i="4"/>
  <c r="BE320" i="4"/>
  <c r="BE321" i="4"/>
  <c r="BE322" i="4"/>
  <c r="BE323" i="4"/>
  <c r="BE324" i="4"/>
  <c r="BE325" i="4"/>
  <c r="BE326" i="4"/>
  <c r="BE327" i="4"/>
  <c r="BE328" i="4"/>
  <c r="BE329" i="4"/>
  <c r="BE330" i="4"/>
  <c r="BE331" i="4"/>
  <c r="BE332" i="4"/>
  <c r="BE333" i="4"/>
  <c r="BE334" i="4"/>
  <c r="BE335" i="4"/>
  <c r="BE336" i="4"/>
  <c r="BE337" i="4"/>
  <c r="BE338" i="4"/>
  <c r="BE339" i="4"/>
  <c r="BE340" i="4"/>
  <c r="BE341" i="4"/>
  <c r="BE342" i="4"/>
  <c r="BE343" i="4"/>
  <c r="BE344" i="4"/>
  <c r="BE345" i="4"/>
  <c r="BE346" i="4"/>
  <c r="BE347" i="4"/>
  <c r="BE348" i="4"/>
  <c r="BE349" i="4"/>
  <c r="BE350" i="4"/>
  <c r="BE351" i="4"/>
  <c r="BE352" i="4"/>
  <c r="BE353" i="4"/>
  <c r="BE354" i="4"/>
  <c r="BE355" i="4"/>
  <c r="BE356" i="4"/>
  <c r="BE357" i="4"/>
  <c r="BE358" i="4"/>
  <c r="BE359" i="4"/>
  <c r="BE360" i="4"/>
  <c r="BE361" i="4"/>
  <c r="BE362" i="4"/>
  <c r="BE363" i="4"/>
  <c r="BE364" i="4"/>
  <c r="BE365" i="4"/>
  <c r="BE366" i="4"/>
  <c r="BE367" i="4"/>
  <c r="BE368" i="4"/>
  <c r="BE369" i="4"/>
  <c r="BE370" i="4"/>
  <c r="BE371" i="4"/>
  <c r="BE372" i="4"/>
  <c r="BE373" i="4"/>
  <c r="BE374" i="4"/>
  <c r="BE375" i="4"/>
  <c r="BE376" i="4"/>
  <c r="BE377" i="4"/>
  <c r="BE378" i="4"/>
  <c r="BE379" i="4"/>
  <c r="BE380" i="4"/>
  <c r="BE381" i="4"/>
  <c r="BE382" i="4"/>
  <c r="BE383" i="4"/>
  <c r="BE384" i="4"/>
  <c r="BE385" i="4"/>
  <c r="BE386" i="4"/>
  <c r="BE387" i="4"/>
  <c r="BE388" i="4"/>
  <c r="BE389" i="4"/>
  <c r="BE390" i="4"/>
  <c r="BE391" i="4"/>
  <c r="BE392" i="4"/>
  <c r="BE393" i="4"/>
  <c r="BE394" i="4"/>
  <c r="BE395" i="4"/>
  <c r="BE396" i="4"/>
  <c r="BE397" i="4"/>
  <c r="BE398" i="4"/>
  <c r="BE399" i="4"/>
  <c r="BE400" i="4"/>
  <c r="BE401" i="4"/>
  <c r="BE402" i="4"/>
  <c r="BE403" i="4"/>
  <c r="BE404" i="4"/>
  <c r="BF40" i="4"/>
  <c r="BF41" i="4"/>
  <c r="BF42" i="4"/>
  <c r="BF43" i="4"/>
  <c r="BF44" i="4"/>
  <c r="BF45" i="4"/>
  <c r="BF46" i="4"/>
  <c r="BF47" i="4"/>
  <c r="BF48" i="4"/>
  <c r="BF49" i="4"/>
  <c r="BF50" i="4"/>
  <c r="BF51" i="4"/>
  <c r="BF52" i="4"/>
  <c r="BF53" i="4"/>
  <c r="BF54" i="4"/>
  <c r="BF55" i="4"/>
  <c r="BF56" i="4"/>
  <c r="BF57" i="4"/>
  <c r="BF58" i="4"/>
  <c r="BF59" i="4"/>
  <c r="BF60" i="4"/>
  <c r="BF61" i="4"/>
  <c r="BF62" i="4"/>
  <c r="BF63" i="4"/>
  <c r="BF64" i="4"/>
  <c r="BF65" i="4"/>
  <c r="BF66" i="4"/>
  <c r="BF67" i="4"/>
  <c r="BF68" i="4"/>
  <c r="BF69" i="4"/>
  <c r="BF70" i="4"/>
  <c r="BF71" i="4"/>
  <c r="BF72" i="4"/>
  <c r="BF73" i="4"/>
  <c r="BF74" i="4"/>
  <c r="BF75" i="4"/>
  <c r="BF76" i="4"/>
  <c r="BF77" i="4"/>
  <c r="BF78" i="4"/>
  <c r="BF79" i="4"/>
  <c r="BF80" i="4"/>
  <c r="BF81" i="4"/>
  <c r="BF82" i="4"/>
  <c r="BF83" i="4"/>
  <c r="BF84" i="4"/>
  <c r="BF85" i="4"/>
  <c r="BF86" i="4"/>
  <c r="BF87" i="4"/>
  <c r="BF88" i="4"/>
  <c r="BF89" i="4"/>
  <c r="BF90" i="4"/>
  <c r="BF91" i="4"/>
  <c r="BF92" i="4"/>
  <c r="BF93" i="4"/>
  <c r="BF94" i="4"/>
  <c r="BF95" i="4"/>
  <c r="BF96" i="4"/>
  <c r="BF97" i="4"/>
  <c r="BF98" i="4"/>
  <c r="BF99" i="4"/>
  <c r="BF100" i="4"/>
  <c r="BF101" i="4"/>
  <c r="BF102" i="4"/>
  <c r="BF103" i="4"/>
  <c r="BF104" i="4"/>
  <c r="BF105" i="4"/>
  <c r="BF106" i="4"/>
  <c r="BF107" i="4"/>
  <c r="BF108" i="4"/>
  <c r="BF109" i="4"/>
  <c r="BF110" i="4"/>
  <c r="BF111" i="4"/>
  <c r="BF112" i="4"/>
  <c r="BF113" i="4"/>
  <c r="BF114" i="4"/>
  <c r="BF115" i="4"/>
  <c r="BF116" i="4"/>
  <c r="BF117" i="4"/>
  <c r="BF118" i="4"/>
  <c r="BF119" i="4"/>
  <c r="BF120" i="4"/>
  <c r="BF121" i="4"/>
  <c r="BF122" i="4"/>
  <c r="BF123" i="4"/>
  <c r="BF124" i="4"/>
  <c r="BF125" i="4"/>
  <c r="BF126" i="4"/>
  <c r="BF127" i="4"/>
  <c r="BF128" i="4"/>
  <c r="BF129" i="4"/>
  <c r="BF130" i="4"/>
  <c r="BF131" i="4"/>
  <c r="BF132" i="4"/>
  <c r="BF133" i="4"/>
  <c r="BF134" i="4"/>
  <c r="BF135" i="4"/>
  <c r="BF136" i="4"/>
  <c r="BF137" i="4"/>
  <c r="BF138" i="4"/>
  <c r="BF139" i="4"/>
  <c r="BF140" i="4"/>
  <c r="BF141" i="4"/>
  <c r="BF142" i="4"/>
  <c r="BF143" i="4"/>
  <c r="BF144" i="4"/>
  <c r="BF145" i="4"/>
  <c r="BF146" i="4"/>
  <c r="BF147" i="4"/>
  <c r="BF148" i="4"/>
  <c r="BF149" i="4"/>
  <c r="BF150" i="4"/>
  <c r="BF151" i="4"/>
  <c r="BF152" i="4"/>
  <c r="BF153" i="4"/>
  <c r="BF154" i="4"/>
  <c r="BF155" i="4"/>
  <c r="BF156" i="4"/>
  <c r="BF157" i="4"/>
  <c r="BF158" i="4"/>
  <c r="BF159" i="4"/>
  <c r="BF160" i="4"/>
  <c r="BF161" i="4"/>
  <c r="BF162" i="4"/>
  <c r="BF163" i="4"/>
  <c r="BF164" i="4"/>
  <c r="BF165" i="4"/>
  <c r="BF166" i="4"/>
  <c r="BF167" i="4"/>
  <c r="BF168" i="4"/>
  <c r="BF169" i="4"/>
  <c r="BF170" i="4"/>
  <c r="BF171" i="4"/>
  <c r="BF172" i="4"/>
  <c r="BF173" i="4"/>
  <c r="BF174" i="4"/>
  <c r="BF175" i="4"/>
  <c r="BF176" i="4"/>
  <c r="BF177" i="4"/>
  <c r="BF178" i="4"/>
  <c r="BF179" i="4"/>
  <c r="BF180" i="4"/>
  <c r="BF181" i="4"/>
  <c r="BF182" i="4"/>
  <c r="BF183" i="4"/>
  <c r="BF184" i="4"/>
  <c r="BF185" i="4"/>
  <c r="BF186" i="4"/>
  <c r="BF187" i="4"/>
  <c r="BF188" i="4"/>
  <c r="BF189" i="4"/>
  <c r="BF190" i="4"/>
  <c r="BF191" i="4"/>
  <c r="BF192" i="4"/>
  <c r="BF193" i="4"/>
  <c r="BF194" i="4"/>
  <c r="BF195" i="4"/>
  <c r="BF196" i="4"/>
  <c r="BF197" i="4"/>
  <c r="BF198" i="4"/>
  <c r="BF199" i="4"/>
  <c r="BF200" i="4"/>
  <c r="BF201" i="4"/>
  <c r="BF202" i="4"/>
  <c r="BF203" i="4"/>
  <c r="BF204" i="4"/>
  <c r="BF205" i="4"/>
  <c r="BF206" i="4"/>
  <c r="BF207" i="4"/>
  <c r="BF208" i="4"/>
  <c r="BF209" i="4"/>
  <c r="BF210" i="4"/>
  <c r="BF211" i="4"/>
  <c r="BF212" i="4"/>
  <c r="BF213" i="4"/>
  <c r="BF214" i="4"/>
  <c r="BF215" i="4"/>
  <c r="BF216" i="4"/>
  <c r="BF217" i="4"/>
  <c r="BF218" i="4"/>
  <c r="BF219" i="4"/>
  <c r="BF220" i="4"/>
  <c r="BF221" i="4"/>
  <c r="BF222" i="4"/>
  <c r="BF223" i="4"/>
  <c r="BF224" i="4"/>
  <c r="BF225" i="4"/>
  <c r="BF226" i="4"/>
  <c r="BF227" i="4"/>
  <c r="BF228" i="4"/>
  <c r="BF229" i="4"/>
  <c r="BF230" i="4"/>
  <c r="BF231" i="4"/>
  <c r="BF232" i="4"/>
  <c r="BF233" i="4"/>
  <c r="BF234" i="4"/>
  <c r="BF235" i="4"/>
  <c r="BF236" i="4"/>
  <c r="BF237" i="4"/>
  <c r="BF238" i="4"/>
  <c r="BF239" i="4"/>
  <c r="BF240" i="4"/>
  <c r="BF241" i="4"/>
  <c r="BF242" i="4"/>
  <c r="BF243" i="4"/>
  <c r="BF244" i="4"/>
  <c r="BF245" i="4"/>
  <c r="BF246" i="4"/>
  <c r="BF247" i="4"/>
  <c r="BF248" i="4"/>
  <c r="BF249" i="4"/>
  <c r="BF250" i="4"/>
  <c r="BF251" i="4"/>
  <c r="BF252" i="4"/>
  <c r="BF253" i="4"/>
  <c r="BF254" i="4"/>
  <c r="BF255" i="4"/>
  <c r="BF256" i="4"/>
  <c r="BF257" i="4"/>
  <c r="BF258" i="4"/>
  <c r="BF259" i="4"/>
  <c r="BF260" i="4"/>
  <c r="BF261" i="4"/>
  <c r="BF262" i="4"/>
  <c r="BF263" i="4"/>
  <c r="BF264" i="4"/>
  <c r="BF265" i="4"/>
  <c r="BF266" i="4"/>
  <c r="BF267" i="4"/>
  <c r="BF268" i="4"/>
  <c r="BF269" i="4"/>
  <c r="BF270" i="4"/>
  <c r="BF271" i="4"/>
  <c r="BF272" i="4"/>
  <c r="BF273" i="4"/>
  <c r="BF274" i="4"/>
  <c r="BF275" i="4"/>
  <c r="BF276" i="4"/>
  <c r="BF277" i="4"/>
  <c r="BF278" i="4"/>
  <c r="BF279" i="4"/>
  <c r="BF280" i="4"/>
  <c r="BF281" i="4"/>
  <c r="BF282" i="4"/>
  <c r="BF283" i="4"/>
  <c r="BF284" i="4"/>
  <c r="BF285" i="4"/>
  <c r="BF286" i="4"/>
  <c r="BF287" i="4"/>
  <c r="BF288" i="4"/>
  <c r="BF289" i="4"/>
  <c r="BF290" i="4"/>
  <c r="BF291" i="4"/>
  <c r="BF292" i="4"/>
  <c r="BF293" i="4"/>
  <c r="BF294" i="4"/>
  <c r="BF295" i="4"/>
  <c r="BF296" i="4"/>
  <c r="BF297" i="4"/>
  <c r="BF298" i="4"/>
  <c r="BF299" i="4"/>
  <c r="BF300" i="4"/>
  <c r="BF301" i="4"/>
  <c r="BF302" i="4"/>
  <c r="BF303" i="4"/>
  <c r="BF304" i="4"/>
  <c r="BF305" i="4"/>
  <c r="BF306" i="4"/>
  <c r="BF307" i="4"/>
  <c r="BF308" i="4"/>
  <c r="BF309" i="4"/>
  <c r="BF310" i="4"/>
  <c r="BF311" i="4"/>
  <c r="BF312" i="4"/>
  <c r="BF313" i="4"/>
  <c r="BF314" i="4"/>
  <c r="BF315" i="4"/>
  <c r="BF316" i="4"/>
  <c r="BF317" i="4"/>
  <c r="BF318" i="4"/>
  <c r="BF319" i="4"/>
  <c r="BF320" i="4"/>
  <c r="BF321" i="4"/>
  <c r="BF322" i="4"/>
  <c r="BF323" i="4"/>
  <c r="BF324" i="4"/>
  <c r="BF325" i="4"/>
  <c r="BF326" i="4"/>
  <c r="BF327" i="4"/>
  <c r="BF328" i="4"/>
  <c r="BF329" i="4"/>
  <c r="BF330" i="4"/>
  <c r="BF331" i="4"/>
  <c r="BF332" i="4"/>
  <c r="BF333" i="4"/>
  <c r="BF334" i="4"/>
  <c r="BF335" i="4"/>
  <c r="BF336" i="4"/>
  <c r="BF337" i="4"/>
  <c r="BF338" i="4"/>
  <c r="BF339" i="4"/>
  <c r="BF340" i="4"/>
  <c r="BF341" i="4"/>
  <c r="BF342" i="4"/>
  <c r="BF343" i="4"/>
  <c r="BF344" i="4"/>
  <c r="BF345" i="4"/>
  <c r="BF346" i="4"/>
  <c r="BF347" i="4"/>
  <c r="BF348" i="4"/>
  <c r="BF349" i="4"/>
  <c r="BF350" i="4"/>
  <c r="BF351" i="4"/>
  <c r="BF352" i="4"/>
  <c r="BF353" i="4"/>
  <c r="BF354" i="4"/>
  <c r="BF355" i="4"/>
  <c r="BF356" i="4"/>
  <c r="BF357" i="4"/>
  <c r="BF358" i="4"/>
  <c r="BF359" i="4"/>
  <c r="BF360" i="4"/>
  <c r="BF361" i="4"/>
  <c r="BF362" i="4"/>
  <c r="BF363" i="4"/>
  <c r="BF364" i="4"/>
  <c r="BF365" i="4"/>
  <c r="BF366" i="4"/>
  <c r="BF367" i="4"/>
  <c r="BF368" i="4"/>
  <c r="BF369" i="4"/>
  <c r="BF370" i="4"/>
  <c r="BF371" i="4"/>
  <c r="BF372" i="4"/>
  <c r="BF373" i="4"/>
  <c r="BF374" i="4"/>
  <c r="BF375" i="4"/>
  <c r="BF376" i="4"/>
  <c r="BF377" i="4"/>
  <c r="BF378" i="4"/>
  <c r="BF379" i="4"/>
  <c r="BF380" i="4"/>
  <c r="BF381" i="4"/>
  <c r="BF382" i="4"/>
  <c r="BF383" i="4"/>
  <c r="BF384" i="4"/>
  <c r="BF385" i="4"/>
  <c r="BF386" i="4"/>
  <c r="BF387" i="4"/>
  <c r="BF388" i="4"/>
  <c r="BF389" i="4"/>
  <c r="BF390" i="4"/>
  <c r="BF391" i="4"/>
  <c r="BF392" i="4"/>
  <c r="BF393" i="4"/>
  <c r="BF394" i="4"/>
  <c r="BF395" i="4"/>
  <c r="BF396" i="4"/>
  <c r="BF397" i="4"/>
  <c r="BF398" i="4"/>
  <c r="AN758" i="4"/>
  <c r="AM759" i="4"/>
  <c r="AN759" i="4"/>
  <c r="AL760" i="4"/>
  <c r="AM760" i="4"/>
  <c r="AN760" i="4"/>
  <c r="AK761" i="4"/>
  <c r="AL761" i="4"/>
  <c r="AM761" i="4"/>
  <c r="AN761" i="4"/>
  <c r="AJ762" i="4"/>
  <c r="AK762" i="4"/>
  <c r="AL762" i="4"/>
  <c r="AM762" i="4"/>
  <c r="AN762" i="4"/>
  <c r="AI763" i="4"/>
  <c r="AJ763" i="4"/>
  <c r="AK763" i="4"/>
  <c r="AL763" i="4"/>
  <c r="AM763" i="4"/>
  <c r="AN763" i="4"/>
  <c r="AH764" i="4"/>
  <c r="AI764" i="4"/>
  <c r="AJ764" i="4"/>
  <c r="AK764" i="4"/>
  <c r="AL764" i="4"/>
  <c r="AM764" i="4"/>
  <c r="AN764" i="4"/>
  <c r="AG765" i="4"/>
  <c r="AH765" i="4"/>
  <c r="AI765" i="4"/>
  <c r="AJ765" i="4"/>
  <c r="AK765" i="4"/>
  <c r="AL765" i="4"/>
  <c r="AM765" i="4"/>
  <c r="AN765" i="4"/>
  <c r="AF766" i="4"/>
  <c r="AG766" i="4"/>
  <c r="AH766" i="4"/>
  <c r="AI766" i="4"/>
  <c r="AJ766" i="4"/>
  <c r="AK766" i="4"/>
  <c r="AL766" i="4"/>
  <c r="AM766" i="4"/>
  <c r="AN766" i="4"/>
  <c r="AE767" i="4"/>
  <c r="AF767" i="4"/>
  <c r="AG767" i="4"/>
  <c r="AH767" i="4"/>
  <c r="AI767" i="4"/>
  <c r="AJ767" i="4"/>
  <c r="AK767" i="4"/>
  <c r="AL767" i="4"/>
  <c r="AM767" i="4"/>
  <c r="AN767" i="4"/>
  <c r="AD768" i="4"/>
  <c r="AE768" i="4"/>
  <c r="AF768" i="4"/>
  <c r="AG768" i="4"/>
  <c r="AH768" i="4"/>
  <c r="AI768" i="4"/>
  <c r="AJ768" i="4"/>
  <c r="AK768" i="4"/>
  <c r="AL768" i="4"/>
  <c r="AM768" i="4"/>
  <c r="AN768" i="4"/>
  <c r="AC769" i="4"/>
  <c r="AD769" i="4"/>
  <c r="AE769" i="4"/>
  <c r="AF769" i="4"/>
  <c r="AG769" i="4"/>
  <c r="AH769" i="4"/>
  <c r="AI769" i="4"/>
  <c r="AJ769" i="4"/>
  <c r="AK769" i="4"/>
  <c r="AL769" i="4"/>
  <c r="AM769" i="4"/>
  <c r="AN769" i="4"/>
  <c r="BQ404" i="4"/>
  <c r="BP404" i="4"/>
  <c r="AN392" i="4"/>
  <c r="AM393" i="4"/>
  <c r="AL394" i="4"/>
  <c r="AK395" i="4"/>
  <c r="AJ396" i="4"/>
  <c r="AI397" i="4"/>
  <c r="AH398" i="4"/>
  <c r="AG399" i="4"/>
  <c r="AF400" i="4"/>
  <c r="AE401" i="4"/>
  <c r="AD402" i="4"/>
  <c r="AC403" i="4"/>
  <c r="AB404" i="4"/>
  <c r="AY404" i="4"/>
  <c r="AZ404" i="4"/>
  <c r="BI404" i="4"/>
  <c r="BL404" i="4"/>
  <c r="BH404" i="4"/>
  <c r="BK404" i="4"/>
  <c r="BG404" i="4"/>
  <c r="BJ404" i="4"/>
  <c r="BQ403" i="4"/>
  <c r="BP403" i="4"/>
  <c r="AN391" i="4"/>
  <c r="AM392" i="4"/>
  <c r="AL393" i="4"/>
  <c r="AK394" i="4"/>
  <c r="AJ395" i="4"/>
  <c r="AI396" i="4"/>
  <c r="AH397" i="4"/>
  <c r="AG398" i="4"/>
  <c r="AF399" i="4"/>
  <c r="AE400" i="4"/>
  <c r="AD401" i="4"/>
  <c r="AC402" i="4"/>
  <c r="AB403" i="4"/>
  <c r="AY403" i="4"/>
  <c r="AZ403" i="4"/>
  <c r="BI403" i="4"/>
  <c r="BL403" i="4"/>
  <c r="BH403" i="4"/>
  <c r="BK403" i="4"/>
  <c r="BG403" i="4"/>
  <c r="BJ403" i="4"/>
  <c r="BQ402" i="4"/>
  <c r="BP402" i="4"/>
  <c r="AN390" i="4"/>
  <c r="AM391" i="4"/>
  <c r="AL392" i="4"/>
  <c r="AK393" i="4"/>
  <c r="AJ394" i="4"/>
  <c r="AI395" i="4"/>
  <c r="AH396" i="4"/>
  <c r="AG397" i="4"/>
  <c r="AF398" i="4"/>
  <c r="AE399" i="4"/>
  <c r="AD400" i="4"/>
  <c r="AC401" i="4"/>
  <c r="AB402" i="4"/>
  <c r="AY402" i="4"/>
  <c r="AZ402" i="4"/>
  <c r="BI402" i="4"/>
  <c r="BL402" i="4"/>
  <c r="BH402" i="4"/>
  <c r="BK402" i="4"/>
  <c r="BG402" i="4"/>
  <c r="BJ402" i="4"/>
  <c r="BQ401" i="4"/>
  <c r="BP401" i="4"/>
  <c r="AN389" i="4"/>
  <c r="AM390" i="4"/>
  <c r="AL391" i="4"/>
  <c r="AK392" i="4"/>
  <c r="AJ393" i="4"/>
  <c r="AI394" i="4"/>
  <c r="AH395" i="4"/>
  <c r="AG396" i="4"/>
  <c r="AF397" i="4"/>
  <c r="AE398" i="4"/>
  <c r="AD399" i="4"/>
  <c r="AC400" i="4"/>
  <c r="AB401" i="4"/>
  <c r="AY401" i="4"/>
  <c r="AZ401" i="4"/>
  <c r="BI401" i="4"/>
  <c r="BL401" i="4"/>
  <c r="BH401" i="4"/>
  <c r="BK401" i="4"/>
  <c r="BG401" i="4"/>
  <c r="BJ401" i="4"/>
  <c r="BQ400" i="4"/>
  <c r="BP400" i="4"/>
  <c r="AN388" i="4"/>
  <c r="AM389" i="4"/>
  <c r="AL390" i="4"/>
  <c r="AK391" i="4"/>
  <c r="AJ392" i="4"/>
  <c r="AI393" i="4"/>
  <c r="AH394" i="4"/>
  <c r="AG395" i="4"/>
  <c r="AF396" i="4"/>
  <c r="AE397" i="4"/>
  <c r="AD398" i="4"/>
  <c r="AC399" i="4"/>
  <c r="AB400" i="4"/>
  <c r="AY400" i="4"/>
  <c r="AZ400" i="4"/>
  <c r="BI400" i="4"/>
  <c r="BL400" i="4"/>
  <c r="BH400" i="4"/>
  <c r="BK400" i="4"/>
  <c r="BG400" i="4"/>
  <c r="BJ400" i="4"/>
  <c r="BQ399" i="4"/>
  <c r="BP399" i="4"/>
  <c r="AN387" i="4"/>
  <c r="AM388" i="4"/>
  <c r="AL389" i="4"/>
  <c r="AK390" i="4"/>
  <c r="AJ391" i="4"/>
  <c r="AI392" i="4"/>
  <c r="AH393" i="4"/>
  <c r="AG394" i="4"/>
  <c r="AF395" i="4"/>
  <c r="AE396" i="4"/>
  <c r="AD397" i="4"/>
  <c r="AC398" i="4"/>
  <c r="AB399" i="4"/>
  <c r="AY399" i="4"/>
  <c r="AZ399" i="4"/>
  <c r="BI399" i="4"/>
  <c r="BL399" i="4"/>
  <c r="BH399" i="4"/>
  <c r="BK399" i="4"/>
  <c r="BG399" i="4"/>
  <c r="BJ399" i="4"/>
  <c r="BQ398" i="4"/>
  <c r="BP398" i="4"/>
  <c r="BO398" i="4"/>
  <c r="BN398" i="4"/>
  <c r="BM398" i="4"/>
  <c r="AN386" i="4"/>
  <c r="AM387" i="4"/>
  <c r="AL388" i="4"/>
  <c r="AK389" i="4"/>
  <c r="AJ390" i="4"/>
  <c r="AI391" i="4"/>
  <c r="AH392" i="4"/>
  <c r="AG393" i="4"/>
  <c r="AF394" i="4"/>
  <c r="AE395" i="4"/>
  <c r="AD396" i="4"/>
  <c r="AC397" i="4"/>
  <c r="AB398" i="4"/>
  <c r="AY398" i="4"/>
  <c r="AZ398" i="4"/>
  <c r="BI398" i="4"/>
  <c r="BL398" i="4"/>
  <c r="BH398" i="4"/>
  <c r="BK398" i="4"/>
  <c r="BG398" i="4"/>
  <c r="BJ398" i="4"/>
  <c r="BQ397" i="4"/>
  <c r="BP397" i="4"/>
  <c r="BO397" i="4"/>
  <c r="BN397" i="4"/>
  <c r="BM397" i="4"/>
  <c r="AN385" i="4"/>
  <c r="AM386" i="4"/>
  <c r="AL387" i="4"/>
  <c r="AK388" i="4"/>
  <c r="AJ389" i="4"/>
  <c r="AI390" i="4"/>
  <c r="AH391" i="4"/>
  <c r="AG392" i="4"/>
  <c r="AF393" i="4"/>
  <c r="AE394" i="4"/>
  <c r="AD395" i="4"/>
  <c r="AC396" i="4"/>
  <c r="AB397" i="4"/>
  <c r="AY397" i="4"/>
  <c r="AZ397" i="4"/>
  <c r="BI397" i="4"/>
  <c r="BL397" i="4"/>
  <c r="BH397" i="4"/>
  <c r="BK397" i="4"/>
  <c r="BG397" i="4"/>
  <c r="BJ397" i="4"/>
  <c r="BQ396" i="4"/>
  <c r="BP396" i="4"/>
  <c r="BO396" i="4"/>
  <c r="BN396" i="4"/>
  <c r="BM396" i="4"/>
  <c r="AN384" i="4"/>
  <c r="AM385" i="4"/>
  <c r="AL386" i="4"/>
  <c r="AK387" i="4"/>
  <c r="AJ388" i="4"/>
  <c r="AI389" i="4"/>
  <c r="AH390" i="4"/>
  <c r="AG391" i="4"/>
  <c r="AF392" i="4"/>
  <c r="AE393" i="4"/>
  <c r="AD394" i="4"/>
  <c r="AC395" i="4"/>
  <c r="AB396" i="4"/>
  <c r="AY396" i="4"/>
  <c r="AZ396" i="4"/>
  <c r="BI396" i="4"/>
  <c r="BL396" i="4"/>
  <c r="BH396" i="4"/>
  <c r="BK396" i="4"/>
  <c r="BG396" i="4"/>
  <c r="BJ396" i="4"/>
  <c r="BQ395" i="4"/>
  <c r="BP395" i="4"/>
  <c r="BO395" i="4"/>
  <c r="BN395" i="4"/>
  <c r="BM395" i="4"/>
  <c r="AN383" i="4"/>
  <c r="AM384" i="4"/>
  <c r="AL385" i="4"/>
  <c r="AK386" i="4"/>
  <c r="AJ387" i="4"/>
  <c r="AI388" i="4"/>
  <c r="AH389" i="4"/>
  <c r="AG390" i="4"/>
  <c r="AF391" i="4"/>
  <c r="AE392" i="4"/>
  <c r="AD393" i="4"/>
  <c r="AC394" i="4"/>
  <c r="AB395" i="4"/>
  <c r="AY395" i="4"/>
  <c r="AZ395" i="4"/>
  <c r="BI395" i="4"/>
  <c r="BL395" i="4"/>
  <c r="BH395" i="4"/>
  <c r="BK395" i="4"/>
  <c r="BG395" i="4"/>
  <c r="BJ395" i="4"/>
  <c r="BQ394" i="4"/>
  <c r="BP394" i="4"/>
  <c r="BO394" i="4"/>
  <c r="BN394" i="4"/>
  <c r="BM394" i="4"/>
  <c r="AN382" i="4"/>
  <c r="AM383" i="4"/>
  <c r="AL384" i="4"/>
  <c r="AK385" i="4"/>
  <c r="AJ386" i="4"/>
  <c r="AI387" i="4"/>
  <c r="AH388" i="4"/>
  <c r="AG389" i="4"/>
  <c r="AF390" i="4"/>
  <c r="AE391" i="4"/>
  <c r="AD392" i="4"/>
  <c r="AC393" i="4"/>
  <c r="AB394" i="4"/>
  <c r="AY394" i="4"/>
  <c r="AZ394" i="4"/>
  <c r="BI394" i="4"/>
  <c r="BL394" i="4"/>
  <c r="BH394" i="4"/>
  <c r="BK394" i="4"/>
  <c r="BG394" i="4"/>
  <c r="BJ394" i="4"/>
  <c r="BQ393" i="4"/>
  <c r="BP393" i="4"/>
  <c r="BO393" i="4"/>
  <c r="BN393" i="4"/>
  <c r="BM393" i="4"/>
  <c r="AN381" i="4"/>
  <c r="AM382" i="4"/>
  <c r="AL383" i="4"/>
  <c r="AK384" i="4"/>
  <c r="AJ385" i="4"/>
  <c r="AI386" i="4"/>
  <c r="AH387" i="4"/>
  <c r="AG388" i="4"/>
  <c r="AF389" i="4"/>
  <c r="AE390" i="4"/>
  <c r="AD391" i="4"/>
  <c r="AC392" i="4"/>
  <c r="AB393" i="4"/>
  <c r="AY393" i="4"/>
  <c r="AZ393" i="4"/>
  <c r="BI393" i="4"/>
  <c r="BL393" i="4"/>
  <c r="BH393" i="4"/>
  <c r="BK393" i="4"/>
  <c r="BG393" i="4"/>
  <c r="BJ393" i="4"/>
  <c r="BQ392" i="4"/>
  <c r="BP392" i="4"/>
  <c r="BO392" i="4"/>
  <c r="BN392" i="4"/>
  <c r="BM392" i="4"/>
  <c r="AN380" i="4"/>
  <c r="AM381" i="4"/>
  <c r="AL382" i="4"/>
  <c r="AK383" i="4"/>
  <c r="AJ384" i="4"/>
  <c r="AI385" i="4"/>
  <c r="AH386" i="4"/>
  <c r="AG387" i="4"/>
  <c r="AF388" i="4"/>
  <c r="AE389" i="4"/>
  <c r="AD390" i="4"/>
  <c r="AC391" i="4"/>
  <c r="AB392" i="4"/>
  <c r="AY392" i="4"/>
  <c r="AZ392" i="4"/>
  <c r="BI392" i="4"/>
  <c r="BL392" i="4"/>
  <c r="BH392" i="4"/>
  <c r="BK392" i="4"/>
  <c r="BG392" i="4"/>
  <c r="BJ392" i="4"/>
  <c r="BQ391" i="4"/>
  <c r="BP391" i="4"/>
  <c r="BO391" i="4"/>
  <c r="BN391" i="4"/>
  <c r="BM391" i="4"/>
  <c r="AN379" i="4"/>
  <c r="AM380" i="4"/>
  <c r="AL381" i="4"/>
  <c r="AK382" i="4"/>
  <c r="AJ383" i="4"/>
  <c r="AI384" i="4"/>
  <c r="AH385" i="4"/>
  <c r="AG386" i="4"/>
  <c r="AF387" i="4"/>
  <c r="AE388" i="4"/>
  <c r="AD389" i="4"/>
  <c r="AC390" i="4"/>
  <c r="AB391" i="4"/>
  <c r="AY391" i="4"/>
  <c r="AZ391" i="4"/>
  <c r="BI391" i="4"/>
  <c r="BL391" i="4"/>
  <c r="BH391" i="4"/>
  <c r="BK391" i="4"/>
  <c r="BG391" i="4"/>
  <c r="BJ391" i="4"/>
  <c r="BQ390" i="4"/>
  <c r="BP390" i="4"/>
  <c r="BO390" i="4"/>
  <c r="BN390" i="4"/>
  <c r="BM390" i="4"/>
  <c r="AN378" i="4"/>
  <c r="AM379" i="4"/>
  <c r="AL380" i="4"/>
  <c r="AK381" i="4"/>
  <c r="AJ382" i="4"/>
  <c r="AI383" i="4"/>
  <c r="AH384" i="4"/>
  <c r="AG385" i="4"/>
  <c r="AF386" i="4"/>
  <c r="AE387" i="4"/>
  <c r="AD388" i="4"/>
  <c r="AC389" i="4"/>
  <c r="AB390" i="4"/>
  <c r="AY390" i="4"/>
  <c r="AZ390" i="4"/>
  <c r="BI390" i="4"/>
  <c r="BL390" i="4"/>
  <c r="BH390" i="4"/>
  <c r="BK390" i="4"/>
  <c r="BG390" i="4"/>
  <c r="BJ390" i="4"/>
  <c r="BQ389" i="4"/>
  <c r="BP389" i="4"/>
  <c r="BO389" i="4"/>
  <c r="BN389" i="4"/>
  <c r="BM389" i="4"/>
  <c r="AN377" i="4"/>
  <c r="AM378" i="4"/>
  <c r="AL379" i="4"/>
  <c r="AK380" i="4"/>
  <c r="AJ381" i="4"/>
  <c r="AI382" i="4"/>
  <c r="AH383" i="4"/>
  <c r="AG384" i="4"/>
  <c r="AF385" i="4"/>
  <c r="AE386" i="4"/>
  <c r="AD387" i="4"/>
  <c r="AC388" i="4"/>
  <c r="AB389" i="4"/>
  <c r="AY389" i="4"/>
  <c r="AZ389" i="4"/>
  <c r="BI389" i="4"/>
  <c r="BL389" i="4"/>
  <c r="BH389" i="4"/>
  <c r="BK389" i="4"/>
  <c r="BG389" i="4"/>
  <c r="BJ389" i="4"/>
  <c r="BQ388" i="4"/>
  <c r="BP388" i="4"/>
  <c r="BO388" i="4"/>
  <c r="BN388" i="4"/>
  <c r="BM388" i="4"/>
  <c r="AN376" i="4"/>
  <c r="AM377" i="4"/>
  <c r="AL378" i="4"/>
  <c r="AK379" i="4"/>
  <c r="AJ380" i="4"/>
  <c r="AI381" i="4"/>
  <c r="AH382" i="4"/>
  <c r="AG383" i="4"/>
  <c r="AF384" i="4"/>
  <c r="AE385" i="4"/>
  <c r="AD386" i="4"/>
  <c r="AC387" i="4"/>
  <c r="AB388" i="4"/>
  <c r="AY388" i="4"/>
  <c r="AZ388" i="4"/>
  <c r="BI388" i="4"/>
  <c r="BL388" i="4"/>
  <c r="BH388" i="4"/>
  <c r="BK388" i="4"/>
  <c r="BG388" i="4"/>
  <c r="BJ388" i="4"/>
  <c r="BQ387" i="4"/>
  <c r="BP387" i="4"/>
  <c r="BO387" i="4"/>
  <c r="BN387" i="4"/>
  <c r="BM387" i="4"/>
  <c r="AN375" i="4"/>
  <c r="AM376" i="4"/>
  <c r="AL377" i="4"/>
  <c r="AK378" i="4"/>
  <c r="AJ379" i="4"/>
  <c r="AI380" i="4"/>
  <c r="AH381" i="4"/>
  <c r="AG382" i="4"/>
  <c r="AF383" i="4"/>
  <c r="AE384" i="4"/>
  <c r="AD385" i="4"/>
  <c r="AC386" i="4"/>
  <c r="AB387" i="4"/>
  <c r="AY387" i="4"/>
  <c r="AZ387" i="4"/>
  <c r="BI387" i="4"/>
  <c r="BL387" i="4"/>
  <c r="BH387" i="4"/>
  <c r="BK387" i="4"/>
  <c r="BG387" i="4"/>
  <c r="BJ387" i="4"/>
  <c r="BQ386" i="4"/>
  <c r="BP386" i="4"/>
  <c r="BO386" i="4"/>
  <c r="BN386" i="4"/>
  <c r="BM386" i="4"/>
  <c r="AN374" i="4"/>
  <c r="AM375" i="4"/>
  <c r="AL376" i="4"/>
  <c r="AK377" i="4"/>
  <c r="AJ378" i="4"/>
  <c r="AI379" i="4"/>
  <c r="AH380" i="4"/>
  <c r="AG381" i="4"/>
  <c r="AF382" i="4"/>
  <c r="AE383" i="4"/>
  <c r="AD384" i="4"/>
  <c r="AC385" i="4"/>
  <c r="AB386" i="4"/>
  <c r="AY386" i="4"/>
  <c r="AZ386" i="4"/>
  <c r="BI386" i="4"/>
  <c r="BL386" i="4"/>
  <c r="BH386" i="4"/>
  <c r="BK386" i="4"/>
  <c r="BG386" i="4"/>
  <c r="BJ386" i="4"/>
  <c r="BQ385" i="4"/>
  <c r="BP385" i="4"/>
  <c r="BO385" i="4"/>
  <c r="BN385" i="4"/>
  <c r="BM385" i="4"/>
  <c r="AN373" i="4"/>
  <c r="AM374" i="4"/>
  <c r="AL375" i="4"/>
  <c r="AK376" i="4"/>
  <c r="AJ377" i="4"/>
  <c r="AI378" i="4"/>
  <c r="AH379" i="4"/>
  <c r="AG380" i="4"/>
  <c r="AF381" i="4"/>
  <c r="AE382" i="4"/>
  <c r="AD383" i="4"/>
  <c r="AC384" i="4"/>
  <c r="AB385" i="4"/>
  <c r="AY385" i="4"/>
  <c r="AZ385" i="4"/>
  <c r="BI385" i="4"/>
  <c r="BL385" i="4"/>
  <c r="BH385" i="4"/>
  <c r="BK385" i="4"/>
  <c r="BG385" i="4"/>
  <c r="BJ385" i="4"/>
  <c r="BQ384" i="4"/>
  <c r="BP384" i="4"/>
  <c r="BO384" i="4"/>
  <c r="BN384" i="4"/>
  <c r="BM384" i="4"/>
  <c r="AN372" i="4"/>
  <c r="AM373" i="4"/>
  <c r="AL374" i="4"/>
  <c r="AK375" i="4"/>
  <c r="AJ376" i="4"/>
  <c r="AI377" i="4"/>
  <c r="AH378" i="4"/>
  <c r="AG379" i="4"/>
  <c r="AF380" i="4"/>
  <c r="AE381" i="4"/>
  <c r="AD382" i="4"/>
  <c r="AC383" i="4"/>
  <c r="AB384" i="4"/>
  <c r="AY384" i="4"/>
  <c r="AZ384" i="4"/>
  <c r="BI384" i="4"/>
  <c r="BL384" i="4"/>
  <c r="BH384" i="4"/>
  <c r="BK384" i="4"/>
  <c r="BG384" i="4"/>
  <c r="BJ384" i="4"/>
  <c r="BQ383" i="4"/>
  <c r="BP383" i="4"/>
  <c r="BO383" i="4"/>
  <c r="BN383" i="4"/>
  <c r="BM383" i="4"/>
  <c r="AN371" i="4"/>
  <c r="AM372" i="4"/>
  <c r="AL373" i="4"/>
  <c r="AK374" i="4"/>
  <c r="AJ375" i="4"/>
  <c r="AI376" i="4"/>
  <c r="AH377" i="4"/>
  <c r="AG378" i="4"/>
  <c r="AF379" i="4"/>
  <c r="AE380" i="4"/>
  <c r="AD381" i="4"/>
  <c r="AC382" i="4"/>
  <c r="AB383" i="4"/>
  <c r="AY383" i="4"/>
  <c r="AZ383" i="4"/>
  <c r="BI383" i="4"/>
  <c r="BL383" i="4"/>
  <c r="BH383" i="4"/>
  <c r="BK383" i="4"/>
  <c r="BG383" i="4"/>
  <c r="BJ383" i="4"/>
  <c r="BQ382" i="4"/>
  <c r="BP382" i="4"/>
  <c r="BO382" i="4"/>
  <c r="BN382" i="4"/>
  <c r="BM382" i="4"/>
  <c r="AN370" i="4"/>
  <c r="AM371" i="4"/>
  <c r="AL372" i="4"/>
  <c r="AK373" i="4"/>
  <c r="AJ374" i="4"/>
  <c r="AI375" i="4"/>
  <c r="AH376" i="4"/>
  <c r="AG377" i="4"/>
  <c r="AF378" i="4"/>
  <c r="AE379" i="4"/>
  <c r="AD380" i="4"/>
  <c r="AC381" i="4"/>
  <c r="AB382" i="4"/>
  <c r="AY382" i="4"/>
  <c r="AZ382" i="4"/>
  <c r="BI382" i="4"/>
  <c r="BL382" i="4"/>
  <c r="BH382" i="4"/>
  <c r="BK382" i="4"/>
  <c r="BG382" i="4"/>
  <c r="BJ382" i="4"/>
  <c r="BQ381" i="4"/>
  <c r="BP381" i="4"/>
  <c r="BO381" i="4"/>
  <c r="BN381" i="4"/>
  <c r="BM381" i="4"/>
  <c r="AN369" i="4"/>
  <c r="AM370" i="4"/>
  <c r="AL371" i="4"/>
  <c r="AK372" i="4"/>
  <c r="AJ373" i="4"/>
  <c r="AI374" i="4"/>
  <c r="AH375" i="4"/>
  <c r="AG376" i="4"/>
  <c r="AF377" i="4"/>
  <c r="AE378" i="4"/>
  <c r="AD379" i="4"/>
  <c r="AC380" i="4"/>
  <c r="AB381" i="4"/>
  <c r="AY381" i="4"/>
  <c r="AZ381" i="4"/>
  <c r="BI381" i="4"/>
  <c r="BL381" i="4"/>
  <c r="BH381" i="4"/>
  <c r="BK381" i="4"/>
  <c r="BG381" i="4"/>
  <c r="BJ381" i="4"/>
  <c r="BQ380" i="4"/>
  <c r="BP380" i="4"/>
  <c r="BO380" i="4"/>
  <c r="BN380" i="4"/>
  <c r="BM380" i="4"/>
  <c r="AN368" i="4"/>
  <c r="AM369" i="4"/>
  <c r="AL370" i="4"/>
  <c r="AK371" i="4"/>
  <c r="AJ372" i="4"/>
  <c r="AI373" i="4"/>
  <c r="AH374" i="4"/>
  <c r="AG375" i="4"/>
  <c r="AF376" i="4"/>
  <c r="AE377" i="4"/>
  <c r="AD378" i="4"/>
  <c r="AC379" i="4"/>
  <c r="AB380" i="4"/>
  <c r="AY380" i="4"/>
  <c r="AZ380" i="4"/>
  <c r="BI380" i="4"/>
  <c r="BL380" i="4"/>
  <c r="BH380" i="4"/>
  <c r="BK380" i="4"/>
  <c r="BG380" i="4"/>
  <c r="BJ380" i="4"/>
  <c r="BQ379" i="4"/>
  <c r="BP379" i="4"/>
  <c r="BO379" i="4"/>
  <c r="BN379" i="4"/>
  <c r="BM379" i="4"/>
  <c r="AN367" i="4"/>
  <c r="AM368" i="4"/>
  <c r="AL369" i="4"/>
  <c r="AK370" i="4"/>
  <c r="AJ371" i="4"/>
  <c r="AI372" i="4"/>
  <c r="AH373" i="4"/>
  <c r="AG374" i="4"/>
  <c r="AF375" i="4"/>
  <c r="AE376" i="4"/>
  <c r="AD377" i="4"/>
  <c r="AC378" i="4"/>
  <c r="AB379" i="4"/>
  <c r="AY379" i="4"/>
  <c r="AZ379" i="4"/>
  <c r="BI379" i="4"/>
  <c r="BL379" i="4"/>
  <c r="BH379" i="4"/>
  <c r="BK379" i="4"/>
  <c r="BG379" i="4"/>
  <c r="BJ379" i="4"/>
  <c r="BQ378" i="4"/>
  <c r="BP378" i="4"/>
  <c r="BO378" i="4"/>
  <c r="BN378" i="4"/>
  <c r="BM378" i="4"/>
  <c r="AN366" i="4"/>
  <c r="AM367" i="4"/>
  <c r="AL368" i="4"/>
  <c r="AK369" i="4"/>
  <c r="AJ370" i="4"/>
  <c r="AI371" i="4"/>
  <c r="AH372" i="4"/>
  <c r="AG373" i="4"/>
  <c r="AF374" i="4"/>
  <c r="AE375" i="4"/>
  <c r="AD376" i="4"/>
  <c r="AC377" i="4"/>
  <c r="AB378" i="4"/>
  <c r="AY378" i="4"/>
  <c r="AZ378" i="4"/>
  <c r="BI378" i="4"/>
  <c r="BL378" i="4"/>
  <c r="BH378" i="4"/>
  <c r="BK378" i="4"/>
  <c r="BG378" i="4"/>
  <c r="BJ378" i="4"/>
  <c r="BQ377" i="4"/>
  <c r="BP377" i="4"/>
  <c r="BO377" i="4"/>
  <c r="BN377" i="4"/>
  <c r="BM377" i="4"/>
  <c r="AN365" i="4"/>
  <c r="AM366" i="4"/>
  <c r="AL367" i="4"/>
  <c r="AK368" i="4"/>
  <c r="AJ369" i="4"/>
  <c r="AI370" i="4"/>
  <c r="AH371" i="4"/>
  <c r="AG372" i="4"/>
  <c r="AF373" i="4"/>
  <c r="AE374" i="4"/>
  <c r="AD375" i="4"/>
  <c r="AC376" i="4"/>
  <c r="AB377" i="4"/>
  <c r="AY377" i="4"/>
  <c r="AZ377" i="4"/>
  <c r="BI377" i="4"/>
  <c r="BL377" i="4"/>
  <c r="BH377" i="4"/>
  <c r="BK377" i="4"/>
  <c r="BG377" i="4"/>
  <c r="BJ377" i="4"/>
  <c r="BQ376" i="4"/>
  <c r="BP376" i="4"/>
  <c r="BO376" i="4"/>
  <c r="BN376" i="4"/>
  <c r="BM376" i="4"/>
  <c r="AN364" i="4"/>
  <c r="AM365" i="4"/>
  <c r="AL366" i="4"/>
  <c r="AK367" i="4"/>
  <c r="AJ368" i="4"/>
  <c r="AI369" i="4"/>
  <c r="AH370" i="4"/>
  <c r="AG371" i="4"/>
  <c r="AF372" i="4"/>
  <c r="AE373" i="4"/>
  <c r="AD374" i="4"/>
  <c r="AC375" i="4"/>
  <c r="AB376" i="4"/>
  <c r="AY376" i="4"/>
  <c r="AZ376" i="4"/>
  <c r="BI376" i="4"/>
  <c r="BL376" i="4"/>
  <c r="BH376" i="4"/>
  <c r="BK376" i="4"/>
  <c r="BG376" i="4"/>
  <c r="BJ376" i="4"/>
  <c r="BQ375" i="4"/>
  <c r="BP375" i="4"/>
  <c r="BO375" i="4"/>
  <c r="BN375" i="4"/>
  <c r="BM375" i="4"/>
  <c r="AN363" i="4"/>
  <c r="AM364" i="4"/>
  <c r="AL365" i="4"/>
  <c r="AK366" i="4"/>
  <c r="AJ367" i="4"/>
  <c r="AI368" i="4"/>
  <c r="AH369" i="4"/>
  <c r="AG370" i="4"/>
  <c r="AF371" i="4"/>
  <c r="AE372" i="4"/>
  <c r="AD373" i="4"/>
  <c r="AC374" i="4"/>
  <c r="AB375" i="4"/>
  <c r="AY375" i="4"/>
  <c r="AZ375" i="4"/>
  <c r="BI375" i="4"/>
  <c r="BL375" i="4"/>
  <c r="BH375" i="4"/>
  <c r="BK375" i="4"/>
  <c r="BG375" i="4"/>
  <c r="BJ375" i="4"/>
  <c r="BQ374" i="4"/>
  <c r="BP374" i="4"/>
  <c r="BO374" i="4"/>
  <c r="BN374" i="4"/>
  <c r="BM374" i="4"/>
  <c r="AN362" i="4"/>
  <c r="AM363" i="4"/>
  <c r="AL364" i="4"/>
  <c r="AK365" i="4"/>
  <c r="AJ366" i="4"/>
  <c r="AI367" i="4"/>
  <c r="AH368" i="4"/>
  <c r="AG369" i="4"/>
  <c r="AF370" i="4"/>
  <c r="AE371" i="4"/>
  <c r="AD372" i="4"/>
  <c r="AC373" i="4"/>
  <c r="AB374" i="4"/>
  <c r="AY374" i="4"/>
  <c r="AZ374" i="4"/>
  <c r="BI374" i="4"/>
  <c r="BL374" i="4"/>
  <c r="BH374" i="4"/>
  <c r="BK374" i="4"/>
  <c r="BG374" i="4"/>
  <c r="BJ374" i="4"/>
  <c r="BQ373" i="4"/>
  <c r="BP373" i="4"/>
  <c r="BO373" i="4"/>
  <c r="BN373" i="4"/>
  <c r="BM373" i="4"/>
  <c r="AN361" i="4"/>
  <c r="AM362" i="4"/>
  <c r="AL363" i="4"/>
  <c r="AK364" i="4"/>
  <c r="AJ365" i="4"/>
  <c r="AI366" i="4"/>
  <c r="AH367" i="4"/>
  <c r="AG368" i="4"/>
  <c r="AF369" i="4"/>
  <c r="AE370" i="4"/>
  <c r="AD371" i="4"/>
  <c r="AC372" i="4"/>
  <c r="AB373" i="4"/>
  <c r="AY373" i="4"/>
  <c r="AZ373" i="4"/>
  <c r="BI373" i="4"/>
  <c r="BL373" i="4"/>
  <c r="BH373" i="4"/>
  <c r="BK373" i="4"/>
  <c r="BG373" i="4"/>
  <c r="BJ373" i="4"/>
  <c r="BQ372" i="4"/>
  <c r="BP372" i="4"/>
  <c r="BO372" i="4"/>
  <c r="BN372" i="4"/>
  <c r="BM372" i="4"/>
  <c r="AN360" i="4"/>
  <c r="AM361" i="4"/>
  <c r="AL362" i="4"/>
  <c r="AK363" i="4"/>
  <c r="AJ364" i="4"/>
  <c r="AI365" i="4"/>
  <c r="AH366" i="4"/>
  <c r="AG367" i="4"/>
  <c r="AF368" i="4"/>
  <c r="AE369" i="4"/>
  <c r="AD370" i="4"/>
  <c r="AC371" i="4"/>
  <c r="AB372" i="4"/>
  <c r="AY372" i="4"/>
  <c r="AZ372" i="4"/>
  <c r="BI372" i="4"/>
  <c r="BL372" i="4"/>
  <c r="BH372" i="4"/>
  <c r="BK372" i="4"/>
  <c r="BG372" i="4"/>
  <c r="BJ372" i="4"/>
  <c r="BQ371" i="4"/>
  <c r="BP371" i="4"/>
  <c r="BO371" i="4"/>
  <c r="BN371" i="4"/>
  <c r="BM371" i="4"/>
  <c r="AN359" i="4"/>
  <c r="AM360" i="4"/>
  <c r="AL361" i="4"/>
  <c r="AK362" i="4"/>
  <c r="AJ363" i="4"/>
  <c r="AI364" i="4"/>
  <c r="AH365" i="4"/>
  <c r="AG366" i="4"/>
  <c r="AF367" i="4"/>
  <c r="AE368" i="4"/>
  <c r="AD369" i="4"/>
  <c r="AC370" i="4"/>
  <c r="AB371" i="4"/>
  <c r="AY371" i="4"/>
  <c r="AZ371" i="4"/>
  <c r="BI371" i="4"/>
  <c r="BL371" i="4"/>
  <c r="BH371" i="4"/>
  <c r="BK371" i="4"/>
  <c r="BG371" i="4"/>
  <c r="BJ371" i="4"/>
  <c r="BQ370" i="4"/>
  <c r="BP370" i="4"/>
  <c r="BO370" i="4"/>
  <c r="BN370" i="4"/>
  <c r="BM370" i="4"/>
  <c r="AN358" i="4"/>
  <c r="AM359" i="4"/>
  <c r="AL360" i="4"/>
  <c r="AK361" i="4"/>
  <c r="AJ362" i="4"/>
  <c r="AI363" i="4"/>
  <c r="AH364" i="4"/>
  <c r="AG365" i="4"/>
  <c r="AF366" i="4"/>
  <c r="AE367" i="4"/>
  <c r="AD368" i="4"/>
  <c r="AC369" i="4"/>
  <c r="AB370" i="4"/>
  <c r="AY370" i="4"/>
  <c r="AZ370" i="4"/>
  <c r="BI370" i="4"/>
  <c r="BL370" i="4"/>
  <c r="BH370" i="4"/>
  <c r="BK370" i="4"/>
  <c r="BG370" i="4"/>
  <c r="BJ370" i="4"/>
  <c r="BQ369" i="4"/>
  <c r="BP369" i="4"/>
  <c r="BO369" i="4"/>
  <c r="BN369" i="4"/>
  <c r="BM369" i="4"/>
  <c r="AN357" i="4"/>
  <c r="AM358" i="4"/>
  <c r="AL359" i="4"/>
  <c r="AK360" i="4"/>
  <c r="AJ361" i="4"/>
  <c r="AI362" i="4"/>
  <c r="AH363" i="4"/>
  <c r="AG364" i="4"/>
  <c r="AF365" i="4"/>
  <c r="AE366" i="4"/>
  <c r="AD367" i="4"/>
  <c r="AC368" i="4"/>
  <c r="AB369" i="4"/>
  <c r="AY369" i="4"/>
  <c r="AZ369" i="4"/>
  <c r="BI369" i="4"/>
  <c r="BL369" i="4"/>
  <c r="BH369" i="4"/>
  <c r="BK369" i="4"/>
  <c r="BG369" i="4"/>
  <c r="BJ369" i="4"/>
  <c r="BQ368" i="4"/>
  <c r="BP368" i="4"/>
  <c r="BO368" i="4"/>
  <c r="BN368" i="4"/>
  <c r="BM368" i="4"/>
  <c r="AN356" i="4"/>
  <c r="AM357" i="4"/>
  <c r="AL358" i="4"/>
  <c r="AK359" i="4"/>
  <c r="AJ360" i="4"/>
  <c r="AI361" i="4"/>
  <c r="AH362" i="4"/>
  <c r="AG363" i="4"/>
  <c r="AF364" i="4"/>
  <c r="AE365" i="4"/>
  <c r="AD366" i="4"/>
  <c r="AC367" i="4"/>
  <c r="AB368" i="4"/>
  <c r="AY368" i="4"/>
  <c r="AZ368" i="4"/>
  <c r="BI368" i="4"/>
  <c r="BL368" i="4"/>
  <c r="BH368" i="4"/>
  <c r="BK368" i="4"/>
  <c r="BG368" i="4"/>
  <c r="BJ368" i="4"/>
  <c r="BQ367" i="4"/>
  <c r="BP367" i="4"/>
  <c r="BO367" i="4"/>
  <c r="BN367" i="4"/>
  <c r="BM367" i="4"/>
  <c r="AN355" i="4"/>
  <c r="AM356" i="4"/>
  <c r="AL357" i="4"/>
  <c r="AK358" i="4"/>
  <c r="AJ359" i="4"/>
  <c r="AI360" i="4"/>
  <c r="AH361" i="4"/>
  <c r="AG362" i="4"/>
  <c r="AF363" i="4"/>
  <c r="AE364" i="4"/>
  <c r="AD365" i="4"/>
  <c r="AC366" i="4"/>
  <c r="AB367" i="4"/>
  <c r="AY367" i="4"/>
  <c r="AZ367" i="4"/>
  <c r="BI367" i="4"/>
  <c r="BL367" i="4"/>
  <c r="BH367" i="4"/>
  <c r="BK367" i="4"/>
  <c r="BG367" i="4"/>
  <c r="BJ367" i="4"/>
  <c r="BQ366" i="4"/>
  <c r="BP366" i="4"/>
  <c r="BO366" i="4"/>
  <c r="BN366" i="4"/>
  <c r="BM366" i="4"/>
  <c r="AN354" i="4"/>
  <c r="AM355" i="4"/>
  <c r="AL356" i="4"/>
  <c r="AK357" i="4"/>
  <c r="AJ358" i="4"/>
  <c r="AI359" i="4"/>
  <c r="AH360" i="4"/>
  <c r="AG361" i="4"/>
  <c r="AF362" i="4"/>
  <c r="AE363" i="4"/>
  <c r="AD364" i="4"/>
  <c r="AC365" i="4"/>
  <c r="AB366" i="4"/>
  <c r="AY366" i="4"/>
  <c r="AZ366" i="4"/>
  <c r="BI366" i="4"/>
  <c r="BL366" i="4"/>
  <c r="BH366" i="4"/>
  <c r="BK366" i="4"/>
  <c r="BG366" i="4"/>
  <c r="BJ366" i="4"/>
  <c r="BQ365" i="4"/>
  <c r="BP365" i="4"/>
  <c r="BO365" i="4"/>
  <c r="BN365" i="4"/>
  <c r="BM365" i="4"/>
  <c r="AN353" i="4"/>
  <c r="AM354" i="4"/>
  <c r="AL355" i="4"/>
  <c r="AK356" i="4"/>
  <c r="AJ357" i="4"/>
  <c r="AI358" i="4"/>
  <c r="AH359" i="4"/>
  <c r="AG360" i="4"/>
  <c r="AF361" i="4"/>
  <c r="AE362" i="4"/>
  <c r="AD363" i="4"/>
  <c r="AC364" i="4"/>
  <c r="AB365" i="4"/>
  <c r="AY365" i="4"/>
  <c r="AZ365" i="4"/>
  <c r="BI365" i="4"/>
  <c r="BL365" i="4"/>
  <c r="BH365" i="4"/>
  <c r="BK365" i="4"/>
  <c r="BG365" i="4"/>
  <c r="BJ365" i="4"/>
  <c r="BQ364" i="4"/>
  <c r="BP364" i="4"/>
  <c r="BO364" i="4"/>
  <c r="BN364" i="4"/>
  <c r="BM364" i="4"/>
  <c r="AN352" i="4"/>
  <c r="AM353" i="4"/>
  <c r="AL354" i="4"/>
  <c r="AK355" i="4"/>
  <c r="AJ356" i="4"/>
  <c r="AI357" i="4"/>
  <c r="AH358" i="4"/>
  <c r="AG359" i="4"/>
  <c r="AF360" i="4"/>
  <c r="AE361" i="4"/>
  <c r="AD362" i="4"/>
  <c r="AC363" i="4"/>
  <c r="AB364" i="4"/>
  <c r="AY364" i="4"/>
  <c r="AZ364" i="4"/>
  <c r="BI364" i="4"/>
  <c r="BL364" i="4"/>
  <c r="BH364" i="4"/>
  <c r="BK364" i="4"/>
  <c r="BG364" i="4"/>
  <c r="BJ364" i="4"/>
  <c r="BQ363" i="4"/>
  <c r="BP363" i="4"/>
  <c r="BO363" i="4"/>
  <c r="BN363" i="4"/>
  <c r="BM363" i="4"/>
  <c r="AN351" i="4"/>
  <c r="AM352" i="4"/>
  <c r="AL353" i="4"/>
  <c r="AK354" i="4"/>
  <c r="AJ355" i="4"/>
  <c r="AI356" i="4"/>
  <c r="AH357" i="4"/>
  <c r="AG358" i="4"/>
  <c r="AF359" i="4"/>
  <c r="AE360" i="4"/>
  <c r="AD361" i="4"/>
  <c r="AC362" i="4"/>
  <c r="AB363" i="4"/>
  <c r="AY363" i="4"/>
  <c r="AZ363" i="4"/>
  <c r="BI363" i="4"/>
  <c r="BL363" i="4"/>
  <c r="BH363" i="4"/>
  <c r="BK363" i="4"/>
  <c r="BG363" i="4"/>
  <c r="BJ363" i="4"/>
  <c r="BQ362" i="4"/>
  <c r="BP362" i="4"/>
  <c r="BO362" i="4"/>
  <c r="BN362" i="4"/>
  <c r="BM362" i="4"/>
  <c r="AN350" i="4"/>
  <c r="AM351" i="4"/>
  <c r="AL352" i="4"/>
  <c r="AK353" i="4"/>
  <c r="AJ354" i="4"/>
  <c r="AI355" i="4"/>
  <c r="AH356" i="4"/>
  <c r="AG357" i="4"/>
  <c r="AF358" i="4"/>
  <c r="AE359" i="4"/>
  <c r="AD360" i="4"/>
  <c r="AC361" i="4"/>
  <c r="AB362" i="4"/>
  <c r="AY362" i="4"/>
  <c r="AZ362" i="4"/>
  <c r="BI362" i="4"/>
  <c r="BL362" i="4"/>
  <c r="BH362" i="4"/>
  <c r="BK362" i="4"/>
  <c r="BG362" i="4"/>
  <c r="BJ362" i="4"/>
  <c r="BQ361" i="4"/>
  <c r="BP361" i="4"/>
  <c r="BO361" i="4"/>
  <c r="BN361" i="4"/>
  <c r="BM361" i="4"/>
  <c r="AN349" i="4"/>
  <c r="AM350" i="4"/>
  <c r="AL351" i="4"/>
  <c r="AK352" i="4"/>
  <c r="AJ353" i="4"/>
  <c r="AI354" i="4"/>
  <c r="AH355" i="4"/>
  <c r="AG356" i="4"/>
  <c r="AF357" i="4"/>
  <c r="AE358" i="4"/>
  <c r="AD359" i="4"/>
  <c r="AC360" i="4"/>
  <c r="AB361" i="4"/>
  <c r="AY361" i="4"/>
  <c r="AZ361" i="4"/>
  <c r="BI361" i="4"/>
  <c r="BL361" i="4"/>
  <c r="BH361" i="4"/>
  <c r="BK361" i="4"/>
  <c r="BG361" i="4"/>
  <c r="BJ361" i="4"/>
  <c r="BQ360" i="4"/>
  <c r="BP360" i="4"/>
  <c r="BO360" i="4"/>
  <c r="BN360" i="4"/>
  <c r="BM360" i="4"/>
  <c r="AN348" i="4"/>
  <c r="AM349" i="4"/>
  <c r="AL350" i="4"/>
  <c r="AK351" i="4"/>
  <c r="AJ352" i="4"/>
  <c r="AI353" i="4"/>
  <c r="AH354" i="4"/>
  <c r="AG355" i="4"/>
  <c r="AF356" i="4"/>
  <c r="AE357" i="4"/>
  <c r="AD358" i="4"/>
  <c r="AC359" i="4"/>
  <c r="AB360" i="4"/>
  <c r="AY360" i="4"/>
  <c r="AZ360" i="4"/>
  <c r="BI360" i="4"/>
  <c r="BL360" i="4"/>
  <c r="BH360" i="4"/>
  <c r="BK360" i="4"/>
  <c r="BG360" i="4"/>
  <c r="BJ360" i="4"/>
  <c r="BQ359" i="4"/>
  <c r="BP359" i="4"/>
  <c r="BO359" i="4"/>
  <c r="BN359" i="4"/>
  <c r="BM359" i="4"/>
  <c r="AN347" i="4"/>
  <c r="AM348" i="4"/>
  <c r="AL349" i="4"/>
  <c r="AK350" i="4"/>
  <c r="AJ351" i="4"/>
  <c r="AI352" i="4"/>
  <c r="AH353" i="4"/>
  <c r="AG354" i="4"/>
  <c r="AF355" i="4"/>
  <c r="AE356" i="4"/>
  <c r="AD357" i="4"/>
  <c r="AC358" i="4"/>
  <c r="AB359" i="4"/>
  <c r="AY359" i="4"/>
  <c r="AZ359" i="4"/>
  <c r="BI359" i="4"/>
  <c r="BL359" i="4"/>
  <c r="BH359" i="4"/>
  <c r="BK359" i="4"/>
  <c r="BG359" i="4"/>
  <c r="BJ359" i="4"/>
  <c r="BQ358" i="4"/>
  <c r="BP358" i="4"/>
  <c r="BO358" i="4"/>
  <c r="BN358" i="4"/>
  <c r="BM358" i="4"/>
  <c r="AN346" i="4"/>
  <c r="AM347" i="4"/>
  <c r="AL348" i="4"/>
  <c r="AK349" i="4"/>
  <c r="AJ350" i="4"/>
  <c r="AI351" i="4"/>
  <c r="AH352" i="4"/>
  <c r="AG353" i="4"/>
  <c r="AF354" i="4"/>
  <c r="AE355" i="4"/>
  <c r="AD356" i="4"/>
  <c r="AC357" i="4"/>
  <c r="AB358" i="4"/>
  <c r="AY358" i="4"/>
  <c r="AZ358" i="4"/>
  <c r="BI358" i="4"/>
  <c r="BL358" i="4"/>
  <c r="BH358" i="4"/>
  <c r="BK358" i="4"/>
  <c r="BG358" i="4"/>
  <c r="BJ358" i="4"/>
  <c r="BQ357" i="4"/>
  <c r="BP357" i="4"/>
  <c r="BO357" i="4"/>
  <c r="BN357" i="4"/>
  <c r="BM357" i="4"/>
  <c r="AN345" i="4"/>
  <c r="AM346" i="4"/>
  <c r="AL347" i="4"/>
  <c r="AK348" i="4"/>
  <c r="AJ349" i="4"/>
  <c r="AI350" i="4"/>
  <c r="AH351" i="4"/>
  <c r="AG352" i="4"/>
  <c r="AF353" i="4"/>
  <c r="AE354" i="4"/>
  <c r="AD355" i="4"/>
  <c r="AC356" i="4"/>
  <c r="AB357" i="4"/>
  <c r="AY357" i="4"/>
  <c r="AZ357" i="4"/>
  <c r="BI357" i="4"/>
  <c r="BL357" i="4"/>
  <c r="BH357" i="4"/>
  <c r="BK357" i="4"/>
  <c r="BG357" i="4"/>
  <c r="BJ357" i="4"/>
  <c r="BQ356" i="4"/>
  <c r="BP356" i="4"/>
  <c r="BO356" i="4"/>
  <c r="BN356" i="4"/>
  <c r="BM356" i="4"/>
  <c r="AN344" i="4"/>
  <c r="AM345" i="4"/>
  <c r="AL346" i="4"/>
  <c r="AK347" i="4"/>
  <c r="AJ348" i="4"/>
  <c r="AI349" i="4"/>
  <c r="AH350" i="4"/>
  <c r="AG351" i="4"/>
  <c r="AF352" i="4"/>
  <c r="AE353" i="4"/>
  <c r="AD354" i="4"/>
  <c r="AC355" i="4"/>
  <c r="AB356" i="4"/>
  <c r="AY356" i="4"/>
  <c r="AZ356" i="4"/>
  <c r="BI356" i="4"/>
  <c r="BL356" i="4"/>
  <c r="BH356" i="4"/>
  <c r="BK356" i="4"/>
  <c r="BG356" i="4"/>
  <c r="BJ356" i="4"/>
  <c r="BQ355" i="4"/>
  <c r="BP355" i="4"/>
  <c r="BO355" i="4"/>
  <c r="BN355" i="4"/>
  <c r="BM355" i="4"/>
  <c r="AN343" i="4"/>
  <c r="AM344" i="4"/>
  <c r="AL345" i="4"/>
  <c r="AK346" i="4"/>
  <c r="AJ347" i="4"/>
  <c r="AI348" i="4"/>
  <c r="AH349" i="4"/>
  <c r="AG350" i="4"/>
  <c r="AF351" i="4"/>
  <c r="AE352" i="4"/>
  <c r="AD353" i="4"/>
  <c r="AC354" i="4"/>
  <c r="AB355" i="4"/>
  <c r="AY355" i="4"/>
  <c r="AZ355" i="4"/>
  <c r="BI355" i="4"/>
  <c r="BL355" i="4"/>
  <c r="BH355" i="4"/>
  <c r="BK355" i="4"/>
  <c r="BG355" i="4"/>
  <c r="BJ355" i="4"/>
  <c r="BQ354" i="4"/>
  <c r="BP354" i="4"/>
  <c r="BO354" i="4"/>
  <c r="BN354" i="4"/>
  <c r="BM354" i="4"/>
  <c r="AN342" i="4"/>
  <c r="AM343" i="4"/>
  <c r="AL344" i="4"/>
  <c r="AK345" i="4"/>
  <c r="AJ346" i="4"/>
  <c r="AI347" i="4"/>
  <c r="AH348" i="4"/>
  <c r="AG349" i="4"/>
  <c r="AF350" i="4"/>
  <c r="AE351" i="4"/>
  <c r="AD352" i="4"/>
  <c r="AC353" i="4"/>
  <c r="AB354" i="4"/>
  <c r="AY354" i="4"/>
  <c r="AZ354" i="4"/>
  <c r="BI354" i="4"/>
  <c r="BL354" i="4"/>
  <c r="BH354" i="4"/>
  <c r="BK354" i="4"/>
  <c r="BG354" i="4"/>
  <c r="BJ354" i="4"/>
  <c r="BQ353" i="4"/>
  <c r="BP353" i="4"/>
  <c r="BO353" i="4"/>
  <c r="BN353" i="4"/>
  <c r="BM353" i="4"/>
  <c r="AN341" i="4"/>
  <c r="AM342" i="4"/>
  <c r="AL343" i="4"/>
  <c r="AK344" i="4"/>
  <c r="AJ345" i="4"/>
  <c r="AI346" i="4"/>
  <c r="AH347" i="4"/>
  <c r="AG348" i="4"/>
  <c r="AF349" i="4"/>
  <c r="AE350" i="4"/>
  <c r="AD351" i="4"/>
  <c r="AC352" i="4"/>
  <c r="AB353" i="4"/>
  <c r="AY353" i="4"/>
  <c r="AZ353" i="4"/>
  <c r="BI353" i="4"/>
  <c r="BL353" i="4"/>
  <c r="BH353" i="4"/>
  <c r="BK353" i="4"/>
  <c r="BG353" i="4"/>
  <c r="BJ353" i="4"/>
  <c r="BQ352" i="4"/>
  <c r="BP352" i="4"/>
  <c r="BO352" i="4"/>
  <c r="BN352" i="4"/>
  <c r="BM352" i="4"/>
  <c r="AN340" i="4"/>
  <c r="AM341" i="4"/>
  <c r="AL342" i="4"/>
  <c r="AK343" i="4"/>
  <c r="AJ344" i="4"/>
  <c r="AI345" i="4"/>
  <c r="AH346" i="4"/>
  <c r="AG347" i="4"/>
  <c r="AF348" i="4"/>
  <c r="AE349" i="4"/>
  <c r="AD350" i="4"/>
  <c r="AC351" i="4"/>
  <c r="AB352" i="4"/>
  <c r="AY352" i="4"/>
  <c r="AZ352" i="4"/>
  <c r="BI352" i="4"/>
  <c r="BL352" i="4"/>
  <c r="BH352" i="4"/>
  <c r="BK352" i="4"/>
  <c r="BG352" i="4"/>
  <c r="BJ352" i="4"/>
  <c r="BQ351" i="4"/>
  <c r="BP351" i="4"/>
  <c r="BO351" i="4"/>
  <c r="BN351" i="4"/>
  <c r="BM351" i="4"/>
  <c r="AN339" i="4"/>
  <c r="AM340" i="4"/>
  <c r="AL341" i="4"/>
  <c r="AK342" i="4"/>
  <c r="AJ343" i="4"/>
  <c r="AI344" i="4"/>
  <c r="AH345" i="4"/>
  <c r="AG346" i="4"/>
  <c r="AF347" i="4"/>
  <c r="AE348" i="4"/>
  <c r="AD349" i="4"/>
  <c r="AC350" i="4"/>
  <c r="AB351" i="4"/>
  <c r="AY351" i="4"/>
  <c r="AZ351" i="4"/>
  <c r="BI351" i="4"/>
  <c r="BL351" i="4"/>
  <c r="BH351" i="4"/>
  <c r="BK351" i="4"/>
  <c r="BG351" i="4"/>
  <c r="BJ351" i="4"/>
  <c r="BQ350" i="4"/>
  <c r="BP350" i="4"/>
  <c r="BO350" i="4"/>
  <c r="BN350" i="4"/>
  <c r="BM350" i="4"/>
  <c r="AN338" i="4"/>
  <c r="AM339" i="4"/>
  <c r="AL340" i="4"/>
  <c r="AK341" i="4"/>
  <c r="AJ342" i="4"/>
  <c r="AI343" i="4"/>
  <c r="AH344" i="4"/>
  <c r="AG345" i="4"/>
  <c r="AF346" i="4"/>
  <c r="AE347" i="4"/>
  <c r="AD348" i="4"/>
  <c r="AC349" i="4"/>
  <c r="AB350" i="4"/>
  <c r="AY350" i="4"/>
  <c r="AZ350" i="4"/>
  <c r="BI350" i="4"/>
  <c r="BL350" i="4"/>
  <c r="BH350" i="4"/>
  <c r="BK350" i="4"/>
  <c r="BG350" i="4"/>
  <c r="BJ350" i="4"/>
  <c r="BQ349" i="4"/>
  <c r="BP349" i="4"/>
  <c r="BO349" i="4"/>
  <c r="BN349" i="4"/>
  <c r="BM349" i="4"/>
  <c r="AN337" i="4"/>
  <c r="AM338" i="4"/>
  <c r="AL339" i="4"/>
  <c r="AK340" i="4"/>
  <c r="AJ341" i="4"/>
  <c r="AI342" i="4"/>
  <c r="AH343" i="4"/>
  <c r="AG344" i="4"/>
  <c r="AF345" i="4"/>
  <c r="AE346" i="4"/>
  <c r="AD347" i="4"/>
  <c r="AC348" i="4"/>
  <c r="AB349" i="4"/>
  <c r="AY349" i="4"/>
  <c r="AZ349" i="4"/>
  <c r="BI349" i="4"/>
  <c r="BL349" i="4"/>
  <c r="BH349" i="4"/>
  <c r="BK349" i="4"/>
  <c r="BG349" i="4"/>
  <c r="BJ349" i="4"/>
  <c r="BQ348" i="4"/>
  <c r="BP348" i="4"/>
  <c r="BO348" i="4"/>
  <c r="BN348" i="4"/>
  <c r="BM348" i="4"/>
  <c r="AN336" i="4"/>
  <c r="AM337" i="4"/>
  <c r="AL338" i="4"/>
  <c r="AK339" i="4"/>
  <c r="AJ340" i="4"/>
  <c r="AI341" i="4"/>
  <c r="AH342" i="4"/>
  <c r="AG343" i="4"/>
  <c r="AF344" i="4"/>
  <c r="AE345" i="4"/>
  <c r="AD346" i="4"/>
  <c r="AC347" i="4"/>
  <c r="AB348" i="4"/>
  <c r="AY348" i="4"/>
  <c r="AZ348" i="4"/>
  <c r="BI348" i="4"/>
  <c r="BL348" i="4"/>
  <c r="BH348" i="4"/>
  <c r="BK348" i="4"/>
  <c r="BG348" i="4"/>
  <c r="BJ348" i="4"/>
  <c r="BQ347" i="4"/>
  <c r="BP347" i="4"/>
  <c r="BO347" i="4"/>
  <c r="BN347" i="4"/>
  <c r="BM347" i="4"/>
  <c r="AN335" i="4"/>
  <c r="AM336" i="4"/>
  <c r="AL337" i="4"/>
  <c r="AK338" i="4"/>
  <c r="AJ339" i="4"/>
  <c r="AI340" i="4"/>
  <c r="AH341" i="4"/>
  <c r="AG342" i="4"/>
  <c r="AF343" i="4"/>
  <c r="AE344" i="4"/>
  <c r="AD345" i="4"/>
  <c r="AC346" i="4"/>
  <c r="AB347" i="4"/>
  <c r="AY347" i="4"/>
  <c r="AZ347" i="4"/>
  <c r="BI347" i="4"/>
  <c r="BL347" i="4"/>
  <c r="BH347" i="4"/>
  <c r="BK347" i="4"/>
  <c r="BG347" i="4"/>
  <c r="BJ347" i="4"/>
  <c r="BQ346" i="4"/>
  <c r="BP346" i="4"/>
  <c r="BO346" i="4"/>
  <c r="BN346" i="4"/>
  <c r="BM346" i="4"/>
  <c r="AN334" i="4"/>
  <c r="AM335" i="4"/>
  <c r="AL336" i="4"/>
  <c r="AK337" i="4"/>
  <c r="AJ338" i="4"/>
  <c r="AI339" i="4"/>
  <c r="AH340" i="4"/>
  <c r="AG341" i="4"/>
  <c r="AF342" i="4"/>
  <c r="AE343" i="4"/>
  <c r="AD344" i="4"/>
  <c r="AC345" i="4"/>
  <c r="AB346" i="4"/>
  <c r="AY346" i="4"/>
  <c r="AZ346" i="4"/>
  <c r="BI346" i="4"/>
  <c r="BL346" i="4"/>
  <c r="BH346" i="4"/>
  <c r="BK346" i="4"/>
  <c r="BG346" i="4"/>
  <c r="BJ346" i="4"/>
  <c r="BQ345" i="4"/>
  <c r="BP345" i="4"/>
  <c r="BO345" i="4"/>
  <c r="BN345" i="4"/>
  <c r="BM345" i="4"/>
  <c r="AN333" i="4"/>
  <c r="AM334" i="4"/>
  <c r="AL335" i="4"/>
  <c r="AK336" i="4"/>
  <c r="AJ337" i="4"/>
  <c r="AI338" i="4"/>
  <c r="AH339" i="4"/>
  <c r="AG340" i="4"/>
  <c r="AF341" i="4"/>
  <c r="AE342" i="4"/>
  <c r="AD343" i="4"/>
  <c r="AC344" i="4"/>
  <c r="AB345" i="4"/>
  <c r="AY345" i="4"/>
  <c r="AZ345" i="4"/>
  <c r="BI345" i="4"/>
  <c r="BL345" i="4"/>
  <c r="BH345" i="4"/>
  <c r="BK345" i="4"/>
  <c r="BG345" i="4"/>
  <c r="BJ345" i="4"/>
  <c r="BQ344" i="4"/>
  <c r="BP344" i="4"/>
  <c r="BO344" i="4"/>
  <c r="BN344" i="4"/>
  <c r="BM344" i="4"/>
  <c r="AN332" i="4"/>
  <c r="AM333" i="4"/>
  <c r="AL334" i="4"/>
  <c r="AK335" i="4"/>
  <c r="AJ336" i="4"/>
  <c r="AI337" i="4"/>
  <c r="AH338" i="4"/>
  <c r="AG339" i="4"/>
  <c r="AF340" i="4"/>
  <c r="AE341" i="4"/>
  <c r="AD342" i="4"/>
  <c r="AC343" i="4"/>
  <c r="AB344" i="4"/>
  <c r="AY344" i="4"/>
  <c r="AZ344" i="4"/>
  <c r="BI344" i="4"/>
  <c r="BL344" i="4"/>
  <c r="BH344" i="4"/>
  <c r="BK344" i="4"/>
  <c r="BG344" i="4"/>
  <c r="BJ344" i="4"/>
  <c r="BQ343" i="4"/>
  <c r="BP343" i="4"/>
  <c r="BO343" i="4"/>
  <c r="BN343" i="4"/>
  <c r="BM343" i="4"/>
  <c r="AN331" i="4"/>
  <c r="AM332" i="4"/>
  <c r="AL333" i="4"/>
  <c r="AK334" i="4"/>
  <c r="AJ335" i="4"/>
  <c r="AI336" i="4"/>
  <c r="AH337" i="4"/>
  <c r="AG338" i="4"/>
  <c r="AF339" i="4"/>
  <c r="AE340" i="4"/>
  <c r="AD341" i="4"/>
  <c r="AC342" i="4"/>
  <c r="AB343" i="4"/>
  <c r="AY343" i="4"/>
  <c r="AZ343" i="4"/>
  <c r="BI343" i="4"/>
  <c r="BL343" i="4"/>
  <c r="BH343" i="4"/>
  <c r="BK343" i="4"/>
  <c r="BG343" i="4"/>
  <c r="BJ343" i="4"/>
  <c r="BQ342" i="4"/>
  <c r="BP342" i="4"/>
  <c r="BO342" i="4"/>
  <c r="BN342" i="4"/>
  <c r="BM342" i="4"/>
  <c r="AN330" i="4"/>
  <c r="AM331" i="4"/>
  <c r="AL332" i="4"/>
  <c r="AK333" i="4"/>
  <c r="AJ334" i="4"/>
  <c r="AI335" i="4"/>
  <c r="AH336" i="4"/>
  <c r="AG337" i="4"/>
  <c r="AF338" i="4"/>
  <c r="AE339" i="4"/>
  <c r="AD340" i="4"/>
  <c r="AC341" i="4"/>
  <c r="AB342" i="4"/>
  <c r="AY342" i="4"/>
  <c r="AZ342" i="4"/>
  <c r="BI342" i="4"/>
  <c r="BL342" i="4"/>
  <c r="BH342" i="4"/>
  <c r="BK342" i="4"/>
  <c r="BG342" i="4"/>
  <c r="BJ342" i="4"/>
  <c r="BQ341" i="4"/>
  <c r="BP341" i="4"/>
  <c r="BO341" i="4"/>
  <c r="BN341" i="4"/>
  <c r="BM341" i="4"/>
  <c r="AN329" i="4"/>
  <c r="AM330" i="4"/>
  <c r="AL331" i="4"/>
  <c r="AK332" i="4"/>
  <c r="AJ333" i="4"/>
  <c r="AI334" i="4"/>
  <c r="AH335" i="4"/>
  <c r="AG336" i="4"/>
  <c r="AF337" i="4"/>
  <c r="AE338" i="4"/>
  <c r="AD339" i="4"/>
  <c r="AC340" i="4"/>
  <c r="AB341" i="4"/>
  <c r="AY341" i="4"/>
  <c r="AZ341" i="4"/>
  <c r="BI341" i="4"/>
  <c r="BL341" i="4"/>
  <c r="BH341" i="4"/>
  <c r="BK341" i="4"/>
  <c r="BG341" i="4"/>
  <c r="BJ341" i="4"/>
  <c r="BQ340" i="4"/>
  <c r="BP340" i="4"/>
  <c r="BO340" i="4"/>
  <c r="BN340" i="4"/>
  <c r="BM340" i="4"/>
  <c r="AN328" i="4"/>
  <c r="AM329" i="4"/>
  <c r="AL330" i="4"/>
  <c r="AK331" i="4"/>
  <c r="AJ332" i="4"/>
  <c r="AI333" i="4"/>
  <c r="AH334" i="4"/>
  <c r="AG335" i="4"/>
  <c r="AF336" i="4"/>
  <c r="AE337" i="4"/>
  <c r="AD338" i="4"/>
  <c r="AC339" i="4"/>
  <c r="AB340" i="4"/>
  <c r="AY340" i="4"/>
  <c r="AZ340" i="4"/>
  <c r="BI340" i="4"/>
  <c r="BL340" i="4"/>
  <c r="BH340" i="4"/>
  <c r="BK340" i="4"/>
  <c r="BG340" i="4"/>
  <c r="BJ340" i="4"/>
  <c r="BQ339" i="4"/>
  <c r="BP339" i="4"/>
  <c r="BO339" i="4"/>
  <c r="BN339" i="4"/>
  <c r="BM339" i="4"/>
  <c r="AN327" i="4"/>
  <c r="AM328" i="4"/>
  <c r="AL329" i="4"/>
  <c r="AK330" i="4"/>
  <c r="AJ331" i="4"/>
  <c r="AI332" i="4"/>
  <c r="AH333" i="4"/>
  <c r="AG334" i="4"/>
  <c r="AF335" i="4"/>
  <c r="AE336" i="4"/>
  <c r="AD337" i="4"/>
  <c r="AC338" i="4"/>
  <c r="AB339" i="4"/>
  <c r="AY339" i="4"/>
  <c r="AZ339" i="4"/>
  <c r="BI339" i="4"/>
  <c r="BL339" i="4"/>
  <c r="BH339" i="4"/>
  <c r="BK339" i="4"/>
  <c r="BG339" i="4"/>
  <c r="BJ339" i="4"/>
  <c r="BQ338" i="4"/>
  <c r="BP338" i="4"/>
  <c r="BO338" i="4"/>
  <c r="BN338" i="4"/>
  <c r="BM338" i="4"/>
  <c r="AN326" i="4"/>
  <c r="AM327" i="4"/>
  <c r="AL328" i="4"/>
  <c r="AK329" i="4"/>
  <c r="AJ330" i="4"/>
  <c r="AI331" i="4"/>
  <c r="AH332" i="4"/>
  <c r="AG333" i="4"/>
  <c r="AF334" i="4"/>
  <c r="AE335" i="4"/>
  <c r="AD336" i="4"/>
  <c r="AC337" i="4"/>
  <c r="AB338" i="4"/>
  <c r="AY338" i="4"/>
  <c r="AZ338" i="4"/>
  <c r="BI338" i="4"/>
  <c r="BL338" i="4"/>
  <c r="BH338" i="4"/>
  <c r="BK338" i="4"/>
  <c r="BG338" i="4"/>
  <c r="BJ338" i="4"/>
  <c r="BQ337" i="4"/>
  <c r="BP337" i="4"/>
  <c r="BO337" i="4"/>
  <c r="BN337" i="4"/>
  <c r="BM337" i="4"/>
  <c r="AN325" i="4"/>
  <c r="AM326" i="4"/>
  <c r="AL327" i="4"/>
  <c r="AK328" i="4"/>
  <c r="AJ329" i="4"/>
  <c r="AI330" i="4"/>
  <c r="AH331" i="4"/>
  <c r="AG332" i="4"/>
  <c r="AF333" i="4"/>
  <c r="AE334" i="4"/>
  <c r="AD335" i="4"/>
  <c r="AC336" i="4"/>
  <c r="AB337" i="4"/>
  <c r="AY337" i="4"/>
  <c r="AZ337" i="4"/>
  <c r="BI337" i="4"/>
  <c r="BL337" i="4"/>
  <c r="BH337" i="4"/>
  <c r="BK337" i="4"/>
  <c r="BG337" i="4"/>
  <c r="BJ337" i="4"/>
  <c r="BQ336" i="4"/>
  <c r="BP336" i="4"/>
  <c r="BO336" i="4"/>
  <c r="BN336" i="4"/>
  <c r="BM336" i="4"/>
  <c r="AN324" i="4"/>
  <c r="AM325" i="4"/>
  <c r="AL326" i="4"/>
  <c r="AK327" i="4"/>
  <c r="AJ328" i="4"/>
  <c r="AI329" i="4"/>
  <c r="AH330" i="4"/>
  <c r="AG331" i="4"/>
  <c r="AF332" i="4"/>
  <c r="AE333" i="4"/>
  <c r="AD334" i="4"/>
  <c r="AC335" i="4"/>
  <c r="AB336" i="4"/>
  <c r="AY336" i="4"/>
  <c r="AZ336" i="4"/>
  <c r="BI336" i="4"/>
  <c r="BL336" i="4"/>
  <c r="BH336" i="4"/>
  <c r="BK336" i="4"/>
  <c r="BG336" i="4"/>
  <c r="BJ336" i="4"/>
  <c r="BQ335" i="4"/>
  <c r="BP335" i="4"/>
  <c r="BO335" i="4"/>
  <c r="BN335" i="4"/>
  <c r="BM335" i="4"/>
  <c r="AN323" i="4"/>
  <c r="AM324" i="4"/>
  <c r="AL325" i="4"/>
  <c r="AK326" i="4"/>
  <c r="AJ327" i="4"/>
  <c r="AI328" i="4"/>
  <c r="AH329" i="4"/>
  <c r="AG330" i="4"/>
  <c r="AF331" i="4"/>
  <c r="AE332" i="4"/>
  <c r="AD333" i="4"/>
  <c r="AC334" i="4"/>
  <c r="AB335" i="4"/>
  <c r="AY335" i="4"/>
  <c r="AZ335" i="4"/>
  <c r="BI335" i="4"/>
  <c r="BL335" i="4"/>
  <c r="BH335" i="4"/>
  <c r="BK335" i="4"/>
  <c r="BG335" i="4"/>
  <c r="BJ335" i="4"/>
  <c r="BQ334" i="4"/>
  <c r="BP334" i="4"/>
  <c r="BO334" i="4"/>
  <c r="BN334" i="4"/>
  <c r="BM334" i="4"/>
  <c r="AN322" i="4"/>
  <c r="AM323" i="4"/>
  <c r="AL324" i="4"/>
  <c r="AK325" i="4"/>
  <c r="AJ326" i="4"/>
  <c r="AI327" i="4"/>
  <c r="AH328" i="4"/>
  <c r="AG329" i="4"/>
  <c r="AF330" i="4"/>
  <c r="AE331" i="4"/>
  <c r="AD332" i="4"/>
  <c r="AC333" i="4"/>
  <c r="AB334" i="4"/>
  <c r="AY334" i="4"/>
  <c r="AZ334" i="4"/>
  <c r="BI334" i="4"/>
  <c r="BL334" i="4"/>
  <c r="BH334" i="4"/>
  <c r="BK334" i="4"/>
  <c r="BG334" i="4"/>
  <c r="BJ334" i="4"/>
  <c r="BQ333" i="4"/>
  <c r="BP333" i="4"/>
  <c r="BO333" i="4"/>
  <c r="BN333" i="4"/>
  <c r="BM333" i="4"/>
  <c r="AN321" i="4"/>
  <c r="AM322" i="4"/>
  <c r="AL323" i="4"/>
  <c r="AK324" i="4"/>
  <c r="AJ325" i="4"/>
  <c r="AI326" i="4"/>
  <c r="AH327" i="4"/>
  <c r="AG328" i="4"/>
  <c r="AF329" i="4"/>
  <c r="AE330" i="4"/>
  <c r="AD331" i="4"/>
  <c r="AC332" i="4"/>
  <c r="AB333" i="4"/>
  <c r="AY333" i="4"/>
  <c r="AZ333" i="4"/>
  <c r="BI333" i="4"/>
  <c r="BL333" i="4"/>
  <c r="BH333" i="4"/>
  <c r="BK333" i="4"/>
  <c r="BG333" i="4"/>
  <c r="BJ333" i="4"/>
  <c r="BQ332" i="4"/>
  <c r="BP332" i="4"/>
  <c r="BO332" i="4"/>
  <c r="BN332" i="4"/>
  <c r="BM332" i="4"/>
  <c r="AN320" i="4"/>
  <c r="AM321" i="4"/>
  <c r="AL322" i="4"/>
  <c r="AK323" i="4"/>
  <c r="AJ324" i="4"/>
  <c r="AI325" i="4"/>
  <c r="AH326" i="4"/>
  <c r="AG327" i="4"/>
  <c r="AF328" i="4"/>
  <c r="AE329" i="4"/>
  <c r="AD330" i="4"/>
  <c r="AC331" i="4"/>
  <c r="AB332" i="4"/>
  <c r="AY332" i="4"/>
  <c r="AZ332" i="4"/>
  <c r="BI332" i="4"/>
  <c r="BL332" i="4"/>
  <c r="BH332" i="4"/>
  <c r="BK332" i="4"/>
  <c r="BG332" i="4"/>
  <c r="BJ332" i="4"/>
  <c r="BQ331" i="4"/>
  <c r="BP331" i="4"/>
  <c r="BO331" i="4"/>
  <c r="BN331" i="4"/>
  <c r="BM331" i="4"/>
  <c r="AN319" i="4"/>
  <c r="AM320" i="4"/>
  <c r="AL321" i="4"/>
  <c r="AK322" i="4"/>
  <c r="AJ323" i="4"/>
  <c r="AI324" i="4"/>
  <c r="AH325" i="4"/>
  <c r="AG326" i="4"/>
  <c r="AF327" i="4"/>
  <c r="AE328" i="4"/>
  <c r="AD329" i="4"/>
  <c r="AC330" i="4"/>
  <c r="AB331" i="4"/>
  <c r="AY331" i="4"/>
  <c r="AZ331" i="4"/>
  <c r="BI331" i="4"/>
  <c r="BL331" i="4"/>
  <c r="BH331" i="4"/>
  <c r="BK331" i="4"/>
  <c r="BG331" i="4"/>
  <c r="BJ331" i="4"/>
  <c r="BQ330" i="4"/>
  <c r="BP330" i="4"/>
  <c r="BO330" i="4"/>
  <c r="BN330" i="4"/>
  <c r="BM330" i="4"/>
  <c r="AN318" i="4"/>
  <c r="AM319" i="4"/>
  <c r="AL320" i="4"/>
  <c r="AK321" i="4"/>
  <c r="AJ322" i="4"/>
  <c r="AI323" i="4"/>
  <c r="AH324" i="4"/>
  <c r="AG325" i="4"/>
  <c r="AF326" i="4"/>
  <c r="AE327" i="4"/>
  <c r="AD328" i="4"/>
  <c r="AC329" i="4"/>
  <c r="AB330" i="4"/>
  <c r="AY330" i="4"/>
  <c r="AZ330" i="4"/>
  <c r="BI330" i="4"/>
  <c r="BL330" i="4"/>
  <c r="BH330" i="4"/>
  <c r="BK330" i="4"/>
  <c r="BG330" i="4"/>
  <c r="BJ330" i="4"/>
  <c r="BQ329" i="4"/>
  <c r="BP329" i="4"/>
  <c r="BO329" i="4"/>
  <c r="BN329" i="4"/>
  <c r="BM329" i="4"/>
  <c r="AN317" i="4"/>
  <c r="AM318" i="4"/>
  <c r="AL319" i="4"/>
  <c r="AK320" i="4"/>
  <c r="AJ321" i="4"/>
  <c r="AI322" i="4"/>
  <c r="AH323" i="4"/>
  <c r="AG324" i="4"/>
  <c r="AF325" i="4"/>
  <c r="AE326" i="4"/>
  <c r="AD327" i="4"/>
  <c r="AC328" i="4"/>
  <c r="AB329" i="4"/>
  <c r="AY329" i="4"/>
  <c r="AZ329" i="4"/>
  <c r="BI329" i="4"/>
  <c r="BL329" i="4"/>
  <c r="BH329" i="4"/>
  <c r="BK329" i="4"/>
  <c r="BG329" i="4"/>
  <c r="BJ329" i="4"/>
  <c r="BQ328" i="4"/>
  <c r="BP328" i="4"/>
  <c r="BO328" i="4"/>
  <c r="BN328" i="4"/>
  <c r="BM328" i="4"/>
  <c r="AN316" i="4"/>
  <c r="AM317" i="4"/>
  <c r="AL318" i="4"/>
  <c r="AK319" i="4"/>
  <c r="AJ320" i="4"/>
  <c r="AI321" i="4"/>
  <c r="AH322" i="4"/>
  <c r="AG323" i="4"/>
  <c r="AF324" i="4"/>
  <c r="AE325" i="4"/>
  <c r="AD326" i="4"/>
  <c r="AC327" i="4"/>
  <c r="AB328" i="4"/>
  <c r="AY328" i="4"/>
  <c r="AZ328" i="4"/>
  <c r="BI328" i="4"/>
  <c r="BL328" i="4"/>
  <c r="BH328" i="4"/>
  <c r="BK328" i="4"/>
  <c r="BG328" i="4"/>
  <c r="BJ328" i="4"/>
  <c r="BQ327" i="4"/>
  <c r="BP327" i="4"/>
  <c r="BO327" i="4"/>
  <c r="BN327" i="4"/>
  <c r="BM327" i="4"/>
  <c r="AN315" i="4"/>
  <c r="AM316" i="4"/>
  <c r="AL317" i="4"/>
  <c r="AK318" i="4"/>
  <c r="AJ319" i="4"/>
  <c r="AI320" i="4"/>
  <c r="AH321" i="4"/>
  <c r="AG322" i="4"/>
  <c r="AF323" i="4"/>
  <c r="AE324" i="4"/>
  <c r="AD325" i="4"/>
  <c r="AC326" i="4"/>
  <c r="AB327" i="4"/>
  <c r="AY327" i="4"/>
  <c r="AZ327" i="4"/>
  <c r="BI327" i="4"/>
  <c r="BL327" i="4"/>
  <c r="BH327" i="4"/>
  <c r="BK327" i="4"/>
  <c r="BG327" i="4"/>
  <c r="BJ327" i="4"/>
  <c r="BQ326" i="4"/>
  <c r="BP326" i="4"/>
  <c r="BO326" i="4"/>
  <c r="BN326" i="4"/>
  <c r="BM326" i="4"/>
  <c r="AN314" i="4"/>
  <c r="AM315" i="4"/>
  <c r="AL316" i="4"/>
  <c r="AK317" i="4"/>
  <c r="AJ318" i="4"/>
  <c r="AI319" i="4"/>
  <c r="AH320" i="4"/>
  <c r="AG321" i="4"/>
  <c r="AF322" i="4"/>
  <c r="AE323" i="4"/>
  <c r="AD324" i="4"/>
  <c r="AC325" i="4"/>
  <c r="AB326" i="4"/>
  <c r="AY326" i="4"/>
  <c r="AZ326" i="4"/>
  <c r="BI326" i="4"/>
  <c r="BL326" i="4"/>
  <c r="BH326" i="4"/>
  <c r="BK326" i="4"/>
  <c r="BG326" i="4"/>
  <c r="BJ326" i="4"/>
  <c r="BQ325" i="4"/>
  <c r="BP325" i="4"/>
  <c r="BO325" i="4"/>
  <c r="BN325" i="4"/>
  <c r="BM325" i="4"/>
  <c r="AN313" i="4"/>
  <c r="AM314" i="4"/>
  <c r="AL315" i="4"/>
  <c r="AK316" i="4"/>
  <c r="AJ317" i="4"/>
  <c r="AI318" i="4"/>
  <c r="AH319" i="4"/>
  <c r="AG320" i="4"/>
  <c r="AF321" i="4"/>
  <c r="AE322" i="4"/>
  <c r="AD323" i="4"/>
  <c r="AC324" i="4"/>
  <c r="AB325" i="4"/>
  <c r="AY325" i="4"/>
  <c r="AZ325" i="4"/>
  <c r="BI325" i="4"/>
  <c r="BL325" i="4"/>
  <c r="BH325" i="4"/>
  <c r="BK325" i="4"/>
  <c r="BG325" i="4"/>
  <c r="BJ325" i="4"/>
  <c r="BQ324" i="4"/>
  <c r="BP324" i="4"/>
  <c r="BO324" i="4"/>
  <c r="BN324" i="4"/>
  <c r="BM324" i="4"/>
  <c r="AN312" i="4"/>
  <c r="AM313" i="4"/>
  <c r="AL314" i="4"/>
  <c r="AK315" i="4"/>
  <c r="AJ316" i="4"/>
  <c r="AI317" i="4"/>
  <c r="AH318" i="4"/>
  <c r="AG319" i="4"/>
  <c r="AF320" i="4"/>
  <c r="AE321" i="4"/>
  <c r="AD322" i="4"/>
  <c r="AC323" i="4"/>
  <c r="AB324" i="4"/>
  <c r="AY324" i="4"/>
  <c r="AZ324" i="4"/>
  <c r="BI324" i="4"/>
  <c r="BL324" i="4"/>
  <c r="BH324" i="4"/>
  <c r="BK324" i="4"/>
  <c r="BG324" i="4"/>
  <c r="BJ324" i="4"/>
  <c r="BQ323" i="4"/>
  <c r="BP323" i="4"/>
  <c r="BO323" i="4"/>
  <c r="BN323" i="4"/>
  <c r="BM323" i="4"/>
  <c r="AN311" i="4"/>
  <c r="AM312" i="4"/>
  <c r="AL313" i="4"/>
  <c r="AK314" i="4"/>
  <c r="AJ315" i="4"/>
  <c r="AI316" i="4"/>
  <c r="AH317" i="4"/>
  <c r="AG318" i="4"/>
  <c r="AF319" i="4"/>
  <c r="AE320" i="4"/>
  <c r="AD321" i="4"/>
  <c r="AC322" i="4"/>
  <c r="AB323" i="4"/>
  <c r="AY323" i="4"/>
  <c r="AZ323" i="4"/>
  <c r="BI323" i="4"/>
  <c r="BL323" i="4"/>
  <c r="BH323" i="4"/>
  <c r="BK323" i="4"/>
  <c r="BG323" i="4"/>
  <c r="BJ323" i="4"/>
  <c r="BQ322" i="4"/>
  <c r="BP322" i="4"/>
  <c r="BO322" i="4"/>
  <c r="BN322" i="4"/>
  <c r="BM322" i="4"/>
  <c r="AN310" i="4"/>
  <c r="AM311" i="4"/>
  <c r="AL312" i="4"/>
  <c r="AK313" i="4"/>
  <c r="AJ314" i="4"/>
  <c r="AI315" i="4"/>
  <c r="AH316" i="4"/>
  <c r="AG317" i="4"/>
  <c r="AF318" i="4"/>
  <c r="AE319" i="4"/>
  <c r="AD320" i="4"/>
  <c r="AC321" i="4"/>
  <c r="AB322" i="4"/>
  <c r="AY322" i="4"/>
  <c r="AZ322" i="4"/>
  <c r="BI322" i="4"/>
  <c r="BL322" i="4"/>
  <c r="BH322" i="4"/>
  <c r="BK322" i="4"/>
  <c r="BG322" i="4"/>
  <c r="BJ322" i="4"/>
  <c r="BQ321" i="4"/>
  <c r="BP321" i="4"/>
  <c r="BO321" i="4"/>
  <c r="BN321" i="4"/>
  <c r="BM321" i="4"/>
  <c r="AN309" i="4"/>
  <c r="AM310" i="4"/>
  <c r="AL311" i="4"/>
  <c r="AK312" i="4"/>
  <c r="AJ313" i="4"/>
  <c r="AI314" i="4"/>
  <c r="AH315" i="4"/>
  <c r="AG316" i="4"/>
  <c r="AF317" i="4"/>
  <c r="AE318" i="4"/>
  <c r="AD319" i="4"/>
  <c r="AC320" i="4"/>
  <c r="AB321" i="4"/>
  <c r="AY321" i="4"/>
  <c r="AZ321" i="4"/>
  <c r="BI321" i="4"/>
  <c r="BL321" i="4"/>
  <c r="BH321" i="4"/>
  <c r="BK321" i="4"/>
  <c r="BG321" i="4"/>
  <c r="BJ321" i="4"/>
  <c r="BQ320" i="4"/>
  <c r="BP320" i="4"/>
  <c r="BO320" i="4"/>
  <c r="BN320" i="4"/>
  <c r="BM320" i="4"/>
  <c r="AN308" i="4"/>
  <c r="AM309" i="4"/>
  <c r="AL310" i="4"/>
  <c r="AK311" i="4"/>
  <c r="AJ312" i="4"/>
  <c r="AI313" i="4"/>
  <c r="AH314" i="4"/>
  <c r="AG315" i="4"/>
  <c r="AF316" i="4"/>
  <c r="AE317" i="4"/>
  <c r="AD318" i="4"/>
  <c r="AC319" i="4"/>
  <c r="AB320" i="4"/>
  <c r="AY320" i="4"/>
  <c r="AZ320" i="4"/>
  <c r="BI320" i="4"/>
  <c r="BL320" i="4"/>
  <c r="BH320" i="4"/>
  <c r="BK320" i="4"/>
  <c r="BG320" i="4"/>
  <c r="BJ320" i="4"/>
  <c r="BQ319" i="4"/>
  <c r="BP319" i="4"/>
  <c r="BO319" i="4"/>
  <c r="BN319" i="4"/>
  <c r="BM319" i="4"/>
  <c r="AN307" i="4"/>
  <c r="AM308" i="4"/>
  <c r="AL309" i="4"/>
  <c r="AK310" i="4"/>
  <c r="AJ311" i="4"/>
  <c r="AI312" i="4"/>
  <c r="AH313" i="4"/>
  <c r="AG314" i="4"/>
  <c r="AF315" i="4"/>
  <c r="AE316" i="4"/>
  <c r="AD317" i="4"/>
  <c r="AC318" i="4"/>
  <c r="AB319" i="4"/>
  <c r="AY319" i="4"/>
  <c r="AZ319" i="4"/>
  <c r="BI319" i="4"/>
  <c r="BL319" i="4"/>
  <c r="BH319" i="4"/>
  <c r="BK319" i="4"/>
  <c r="BG319" i="4"/>
  <c r="BJ319" i="4"/>
  <c r="BQ318" i="4"/>
  <c r="BP318" i="4"/>
  <c r="BO318" i="4"/>
  <c r="BN318" i="4"/>
  <c r="BM318" i="4"/>
  <c r="AN306" i="4"/>
  <c r="AM307" i="4"/>
  <c r="AL308" i="4"/>
  <c r="AK309" i="4"/>
  <c r="AJ310" i="4"/>
  <c r="AI311" i="4"/>
  <c r="AH312" i="4"/>
  <c r="AG313" i="4"/>
  <c r="AF314" i="4"/>
  <c r="AE315" i="4"/>
  <c r="AD316" i="4"/>
  <c r="AC317" i="4"/>
  <c r="AB318" i="4"/>
  <c r="AY318" i="4"/>
  <c r="AZ318" i="4"/>
  <c r="BI318" i="4"/>
  <c r="BL318" i="4"/>
  <c r="BH318" i="4"/>
  <c r="BK318" i="4"/>
  <c r="BG318" i="4"/>
  <c r="BJ318" i="4"/>
  <c r="BQ317" i="4"/>
  <c r="BP317" i="4"/>
  <c r="BO317" i="4"/>
  <c r="BN317" i="4"/>
  <c r="BM317" i="4"/>
  <c r="AN305" i="4"/>
  <c r="AM306" i="4"/>
  <c r="AL307" i="4"/>
  <c r="AK308" i="4"/>
  <c r="AJ309" i="4"/>
  <c r="AI310" i="4"/>
  <c r="AH311" i="4"/>
  <c r="AG312" i="4"/>
  <c r="AF313" i="4"/>
  <c r="AE314" i="4"/>
  <c r="AD315" i="4"/>
  <c r="AC316" i="4"/>
  <c r="AB317" i="4"/>
  <c r="AY317" i="4"/>
  <c r="AZ317" i="4"/>
  <c r="BI317" i="4"/>
  <c r="BL317" i="4"/>
  <c r="BH317" i="4"/>
  <c r="BK317" i="4"/>
  <c r="BG317" i="4"/>
  <c r="BJ317" i="4"/>
  <c r="BQ316" i="4"/>
  <c r="BP316" i="4"/>
  <c r="BO316" i="4"/>
  <c r="BN316" i="4"/>
  <c r="BM316" i="4"/>
  <c r="AN304" i="4"/>
  <c r="AM305" i="4"/>
  <c r="AL306" i="4"/>
  <c r="AK307" i="4"/>
  <c r="AJ308" i="4"/>
  <c r="AI309" i="4"/>
  <c r="AH310" i="4"/>
  <c r="AG311" i="4"/>
  <c r="AF312" i="4"/>
  <c r="AE313" i="4"/>
  <c r="AD314" i="4"/>
  <c r="AC315" i="4"/>
  <c r="AB316" i="4"/>
  <c r="AY316" i="4"/>
  <c r="AZ316" i="4"/>
  <c r="BI316" i="4"/>
  <c r="BL316" i="4"/>
  <c r="BH316" i="4"/>
  <c r="BK316" i="4"/>
  <c r="BG316" i="4"/>
  <c r="BJ316" i="4"/>
  <c r="BQ315" i="4"/>
  <c r="BP315" i="4"/>
  <c r="BO315" i="4"/>
  <c r="BN315" i="4"/>
  <c r="BM315" i="4"/>
  <c r="AN303" i="4"/>
  <c r="AM304" i="4"/>
  <c r="AL305" i="4"/>
  <c r="AK306" i="4"/>
  <c r="AJ307" i="4"/>
  <c r="AI308" i="4"/>
  <c r="AH309" i="4"/>
  <c r="AG310" i="4"/>
  <c r="AF311" i="4"/>
  <c r="AE312" i="4"/>
  <c r="AD313" i="4"/>
  <c r="AC314" i="4"/>
  <c r="AB315" i="4"/>
  <c r="AY315" i="4"/>
  <c r="AZ315" i="4"/>
  <c r="BI315" i="4"/>
  <c r="BL315" i="4"/>
  <c r="BH315" i="4"/>
  <c r="BK315" i="4"/>
  <c r="BG315" i="4"/>
  <c r="BJ315" i="4"/>
  <c r="BQ314" i="4"/>
  <c r="BP314" i="4"/>
  <c r="BO314" i="4"/>
  <c r="BN314" i="4"/>
  <c r="BM314" i="4"/>
  <c r="AN302" i="4"/>
  <c r="AM303" i="4"/>
  <c r="AL304" i="4"/>
  <c r="AK305" i="4"/>
  <c r="AJ306" i="4"/>
  <c r="AI307" i="4"/>
  <c r="AH308" i="4"/>
  <c r="AG309" i="4"/>
  <c r="AF310" i="4"/>
  <c r="AE311" i="4"/>
  <c r="AD312" i="4"/>
  <c r="AC313" i="4"/>
  <c r="AB314" i="4"/>
  <c r="AY314" i="4"/>
  <c r="AZ314" i="4"/>
  <c r="BI314" i="4"/>
  <c r="BL314" i="4"/>
  <c r="BH314" i="4"/>
  <c r="BK314" i="4"/>
  <c r="BG314" i="4"/>
  <c r="BJ314" i="4"/>
  <c r="BQ313" i="4"/>
  <c r="BP313" i="4"/>
  <c r="BO313" i="4"/>
  <c r="BN313" i="4"/>
  <c r="BM313" i="4"/>
  <c r="AN301" i="4"/>
  <c r="AM302" i="4"/>
  <c r="AL303" i="4"/>
  <c r="AK304" i="4"/>
  <c r="AJ305" i="4"/>
  <c r="AI306" i="4"/>
  <c r="AH307" i="4"/>
  <c r="AG308" i="4"/>
  <c r="AF309" i="4"/>
  <c r="AE310" i="4"/>
  <c r="AD311" i="4"/>
  <c r="AC312" i="4"/>
  <c r="AB313" i="4"/>
  <c r="AY313" i="4"/>
  <c r="AZ313" i="4"/>
  <c r="BI313" i="4"/>
  <c r="BL313" i="4"/>
  <c r="BH313" i="4"/>
  <c r="BK313" i="4"/>
  <c r="BG313" i="4"/>
  <c r="BJ313" i="4"/>
  <c r="BQ312" i="4"/>
  <c r="BP312" i="4"/>
  <c r="BO312" i="4"/>
  <c r="BN312" i="4"/>
  <c r="BM312" i="4"/>
  <c r="AN300" i="4"/>
  <c r="AM301" i="4"/>
  <c r="AL302" i="4"/>
  <c r="AK303" i="4"/>
  <c r="AJ304" i="4"/>
  <c r="AI305" i="4"/>
  <c r="AH306" i="4"/>
  <c r="AG307" i="4"/>
  <c r="AF308" i="4"/>
  <c r="AE309" i="4"/>
  <c r="AD310" i="4"/>
  <c r="AC311" i="4"/>
  <c r="AB312" i="4"/>
  <c r="AY312" i="4"/>
  <c r="AZ312" i="4"/>
  <c r="BI312" i="4"/>
  <c r="BL312" i="4"/>
  <c r="BH312" i="4"/>
  <c r="BK312" i="4"/>
  <c r="BG312" i="4"/>
  <c r="BJ312" i="4"/>
  <c r="BQ311" i="4"/>
  <c r="BP311" i="4"/>
  <c r="BO311" i="4"/>
  <c r="BN311" i="4"/>
  <c r="BM311" i="4"/>
  <c r="AN299" i="4"/>
  <c r="AM300" i="4"/>
  <c r="AL301" i="4"/>
  <c r="AK302" i="4"/>
  <c r="AJ303" i="4"/>
  <c r="AI304" i="4"/>
  <c r="AH305" i="4"/>
  <c r="AG306" i="4"/>
  <c r="AF307" i="4"/>
  <c r="AE308" i="4"/>
  <c r="AD309" i="4"/>
  <c r="AC310" i="4"/>
  <c r="AB311" i="4"/>
  <c r="AY311" i="4"/>
  <c r="AZ311" i="4"/>
  <c r="BI311" i="4"/>
  <c r="BL311" i="4"/>
  <c r="BH311" i="4"/>
  <c r="BK311" i="4"/>
  <c r="BG311" i="4"/>
  <c r="BJ311" i="4"/>
  <c r="BQ310" i="4"/>
  <c r="BP310" i="4"/>
  <c r="BO310" i="4"/>
  <c r="BN310" i="4"/>
  <c r="BM310" i="4"/>
  <c r="AN298" i="4"/>
  <c r="AM299" i="4"/>
  <c r="AL300" i="4"/>
  <c r="AK301" i="4"/>
  <c r="AJ302" i="4"/>
  <c r="AI303" i="4"/>
  <c r="AH304" i="4"/>
  <c r="AG305" i="4"/>
  <c r="AF306" i="4"/>
  <c r="AE307" i="4"/>
  <c r="AD308" i="4"/>
  <c r="AC309" i="4"/>
  <c r="AB310" i="4"/>
  <c r="AY310" i="4"/>
  <c r="AZ310" i="4"/>
  <c r="BI310" i="4"/>
  <c r="BL310" i="4"/>
  <c r="BH310" i="4"/>
  <c r="BK310" i="4"/>
  <c r="BG310" i="4"/>
  <c r="BJ310" i="4"/>
  <c r="BQ309" i="4"/>
  <c r="BP309" i="4"/>
  <c r="BO309" i="4"/>
  <c r="BN309" i="4"/>
  <c r="BM309" i="4"/>
  <c r="AN297" i="4"/>
  <c r="AM298" i="4"/>
  <c r="AL299" i="4"/>
  <c r="AK300" i="4"/>
  <c r="AJ301" i="4"/>
  <c r="AI302" i="4"/>
  <c r="AH303" i="4"/>
  <c r="AG304" i="4"/>
  <c r="AF305" i="4"/>
  <c r="AE306" i="4"/>
  <c r="AD307" i="4"/>
  <c r="AC308" i="4"/>
  <c r="AB309" i="4"/>
  <c r="AY309" i="4"/>
  <c r="AZ309" i="4"/>
  <c r="BI309" i="4"/>
  <c r="BL309" i="4"/>
  <c r="BH309" i="4"/>
  <c r="BK309" i="4"/>
  <c r="BG309" i="4"/>
  <c r="BJ309" i="4"/>
  <c r="BQ308" i="4"/>
  <c r="BP308" i="4"/>
  <c r="BO308" i="4"/>
  <c r="BN308" i="4"/>
  <c r="BM308" i="4"/>
  <c r="AN296" i="4"/>
  <c r="AM297" i="4"/>
  <c r="AL298" i="4"/>
  <c r="AK299" i="4"/>
  <c r="AJ300" i="4"/>
  <c r="AI301" i="4"/>
  <c r="AH302" i="4"/>
  <c r="AG303" i="4"/>
  <c r="AF304" i="4"/>
  <c r="AE305" i="4"/>
  <c r="AD306" i="4"/>
  <c r="AC307" i="4"/>
  <c r="AB308" i="4"/>
  <c r="AY308" i="4"/>
  <c r="AZ308" i="4"/>
  <c r="BI308" i="4"/>
  <c r="BL308" i="4"/>
  <c r="BH308" i="4"/>
  <c r="BK308" i="4"/>
  <c r="BG308" i="4"/>
  <c r="BJ308" i="4"/>
  <c r="BQ307" i="4"/>
  <c r="BP307" i="4"/>
  <c r="BO307" i="4"/>
  <c r="BN307" i="4"/>
  <c r="BM307" i="4"/>
  <c r="AN295" i="4"/>
  <c r="AM296" i="4"/>
  <c r="AL297" i="4"/>
  <c r="AK298" i="4"/>
  <c r="AJ299" i="4"/>
  <c r="AI300" i="4"/>
  <c r="AH301" i="4"/>
  <c r="AG302" i="4"/>
  <c r="AF303" i="4"/>
  <c r="AE304" i="4"/>
  <c r="AD305" i="4"/>
  <c r="AC306" i="4"/>
  <c r="AB307" i="4"/>
  <c r="AY307" i="4"/>
  <c r="AZ307" i="4"/>
  <c r="BI307" i="4"/>
  <c r="BL307" i="4"/>
  <c r="BH307" i="4"/>
  <c r="BK307" i="4"/>
  <c r="BG307" i="4"/>
  <c r="BJ307" i="4"/>
  <c r="BQ306" i="4"/>
  <c r="BP306" i="4"/>
  <c r="BO306" i="4"/>
  <c r="BN306" i="4"/>
  <c r="BM306" i="4"/>
  <c r="AN294" i="4"/>
  <c r="AM295" i="4"/>
  <c r="AL296" i="4"/>
  <c r="AK297" i="4"/>
  <c r="AJ298" i="4"/>
  <c r="AI299" i="4"/>
  <c r="AH300" i="4"/>
  <c r="AG301" i="4"/>
  <c r="AF302" i="4"/>
  <c r="AE303" i="4"/>
  <c r="AD304" i="4"/>
  <c r="AC305" i="4"/>
  <c r="AB306" i="4"/>
  <c r="AY306" i="4"/>
  <c r="AZ306" i="4"/>
  <c r="BI306" i="4"/>
  <c r="BL306" i="4"/>
  <c r="BH306" i="4"/>
  <c r="BK306" i="4"/>
  <c r="BG306" i="4"/>
  <c r="BJ306" i="4"/>
  <c r="BQ305" i="4"/>
  <c r="BP305" i="4"/>
  <c r="BO305" i="4"/>
  <c r="BN305" i="4"/>
  <c r="BM305" i="4"/>
  <c r="AN293" i="4"/>
  <c r="AM294" i="4"/>
  <c r="AL295" i="4"/>
  <c r="AK296" i="4"/>
  <c r="AJ297" i="4"/>
  <c r="AI298" i="4"/>
  <c r="AH299" i="4"/>
  <c r="AG300" i="4"/>
  <c r="AF301" i="4"/>
  <c r="AE302" i="4"/>
  <c r="AD303" i="4"/>
  <c r="AC304" i="4"/>
  <c r="AB305" i="4"/>
  <c r="AY305" i="4"/>
  <c r="AZ305" i="4"/>
  <c r="BI305" i="4"/>
  <c r="BL305" i="4"/>
  <c r="BH305" i="4"/>
  <c r="BK305" i="4"/>
  <c r="BG305" i="4"/>
  <c r="BJ305" i="4"/>
  <c r="BQ304" i="4"/>
  <c r="BP304" i="4"/>
  <c r="BO304" i="4"/>
  <c r="BN304" i="4"/>
  <c r="BM304" i="4"/>
  <c r="AN292" i="4"/>
  <c r="AM293" i="4"/>
  <c r="AL294" i="4"/>
  <c r="AK295" i="4"/>
  <c r="AJ296" i="4"/>
  <c r="AI297" i="4"/>
  <c r="AH298" i="4"/>
  <c r="AG299" i="4"/>
  <c r="AF300" i="4"/>
  <c r="AE301" i="4"/>
  <c r="AD302" i="4"/>
  <c r="AC303" i="4"/>
  <c r="AB304" i="4"/>
  <c r="AY304" i="4"/>
  <c r="AZ304" i="4"/>
  <c r="BI304" i="4"/>
  <c r="BL304" i="4"/>
  <c r="BH304" i="4"/>
  <c r="BK304" i="4"/>
  <c r="BG304" i="4"/>
  <c r="BJ304" i="4"/>
  <c r="BQ303" i="4"/>
  <c r="BP303" i="4"/>
  <c r="BO303" i="4"/>
  <c r="BN303" i="4"/>
  <c r="BM303" i="4"/>
  <c r="AN291" i="4"/>
  <c r="AM292" i="4"/>
  <c r="AL293" i="4"/>
  <c r="AK294" i="4"/>
  <c r="AJ295" i="4"/>
  <c r="AI296" i="4"/>
  <c r="AH297" i="4"/>
  <c r="AG298" i="4"/>
  <c r="AF299" i="4"/>
  <c r="AE300" i="4"/>
  <c r="AD301" i="4"/>
  <c r="AC302" i="4"/>
  <c r="AB303" i="4"/>
  <c r="AY303" i="4"/>
  <c r="AZ303" i="4"/>
  <c r="BI303" i="4"/>
  <c r="BL303" i="4"/>
  <c r="BH303" i="4"/>
  <c r="BK303" i="4"/>
  <c r="BG303" i="4"/>
  <c r="BJ303" i="4"/>
  <c r="BQ302" i="4"/>
  <c r="BP302" i="4"/>
  <c r="BO302" i="4"/>
  <c r="BN302" i="4"/>
  <c r="BM302" i="4"/>
  <c r="AN290" i="4"/>
  <c r="AM291" i="4"/>
  <c r="AL292" i="4"/>
  <c r="AK293" i="4"/>
  <c r="AJ294" i="4"/>
  <c r="AI295" i="4"/>
  <c r="AH296" i="4"/>
  <c r="AG297" i="4"/>
  <c r="AF298" i="4"/>
  <c r="AE299" i="4"/>
  <c r="AD300" i="4"/>
  <c r="AC301" i="4"/>
  <c r="AB302" i="4"/>
  <c r="AY302" i="4"/>
  <c r="AZ302" i="4"/>
  <c r="BI302" i="4"/>
  <c r="BL302" i="4"/>
  <c r="BH302" i="4"/>
  <c r="BK302" i="4"/>
  <c r="BG302" i="4"/>
  <c r="BJ302" i="4"/>
  <c r="BQ301" i="4"/>
  <c r="BP301" i="4"/>
  <c r="BO301" i="4"/>
  <c r="BN301" i="4"/>
  <c r="BM301" i="4"/>
  <c r="AN289" i="4"/>
  <c r="AM290" i="4"/>
  <c r="AL291" i="4"/>
  <c r="AK292" i="4"/>
  <c r="AJ293" i="4"/>
  <c r="AI294" i="4"/>
  <c r="AH295" i="4"/>
  <c r="AG296" i="4"/>
  <c r="AF297" i="4"/>
  <c r="AE298" i="4"/>
  <c r="AD299" i="4"/>
  <c r="AC300" i="4"/>
  <c r="AB301" i="4"/>
  <c r="AY301" i="4"/>
  <c r="AZ301" i="4"/>
  <c r="BI301" i="4"/>
  <c r="BL301" i="4"/>
  <c r="BH301" i="4"/>
  <c r="BK301" i="4"/>
  <c r="BG301" i="4"/>
  <c r="BJ301" i="4"/>
  <c r="BQ300" i="4"/>
  <c r="BP300" i="4"/>
  <c r="BO300" i="4"/>
  <c r="BN300" i="4"/>
  <c r="BM300" i="4"/>
  <c r="AN288" i="4"/>
  <c r="AM289" i="4"/>
  <c r="AL290" i="4"/>
  <c r="AK291" i="4"/>
  <c r="AJ292" i="4"/>
  <c r="AI293" i="4"/>
  <c r="AH294" i="4"/>
  <c r="AG295" i="4"/>
  <c r="AF296" i="4"/>
  <c r="AE297" i="4"/>
  <c r="AD298" i="4"/>
  <c r="AC299" i="4"/>
  <c r="AB300" i="4"/>
  <c r="AY300" i="4"/>
  <c r="AZ300" i="4"/>
  <c r="BI300" i="4"/>
  <c r="BL300" i="4"/>
  <c r="BH300" i="4"/>
  <c r="BK300" i="4"/>
  <c r="BG300" i="4"/>
  <c r="BJ300" i="4"/>
  <c r="BQ299" i="4"/>
  <c r="BP299" i="4"/>
  <c r="BO299" i="4"/>
  <c r="BN299" i="4"/>
  <c r="BM299" i="4"/>
  <c r="AN287" i="4"/>
  <c r="AM288" i="4"/>
  <c r="AL289" i="4"/>
  <c r="AK290" i="4"/>
  <c r="AJ291" i="4"/>
  <c r="AI292" i="4"/>
  <c r="AH293" i="4"/>
  <c r="AG294" i="4"/>
  <c r="AF295" i="4"/>
  <c r="AE296" i="4"/>
  <c r="AD297" i="4"/>
  <c r="AC298" i="4"/>
  <c r="AB299" i="4"/>
  <c r="AY299" i="4"/>
  <c r="AZ299" i="4"/>
  <c r="BI299" i="4"/>
  <c r="BL299" i="4"/>
  <c r="BH299" i="4"/>
  <c r="BK299" i="4"/>
  <c r="BG299" i="4"/>
  <c r="BJ299" i="4"/>
  <c r="BQ298" i="4"/>
  <c r="BP298" i="4"/>
  <c r="BO298" i="4"/>
  <c r="BN298" i="4"/>
  <c r="BM298" i="4"/>
  <c r="AN286" i="4"/>
  <c r="AM287" i="4"/>
  <c r="AL288" i="4"/>
  <c r="AK289" i="4"/>
  <c r="AJ290" i="4"/>
  <c r="AI291" i="4"/>
  <c r="AH292" i="4"/>
  <c r="AG293" i="4"/>
  <c r="AF294" i="4"/>
  <c r="AE295" i="4"/>
  <c r="AD296" i="4"/>
  <c r="AC297" i="4"/>
  <c r="AB298" i="4"/>
  <c r="AY298" i="4"/>
  <c r="AZ298" i="4"/>
  <c r="BI298" i="4"/>
  <c r="BL298" i="4"/>
  <c r="BH298" i="4"/>
  <c r="BK298" i="4"/>
  <c r="BG298" i="4"/>
  <c r="BJ298" i="4"/>
  <c r="BQ297" i="4"/>
  <c r="BP297" i="4"/>
  <c r="BO297" i="4"/>
  <c r="BN297" i="4"/>
  <c r="BM297" i="4"/>
  <c r="AN285" i="4"/>
  <c r="AM286" i="4"/>
  <c r="AL287" i="4"/>
  <c r="AK288" i="4"/>
  <c r="AJ289" i="4"/>
  <c r="AI290" i="4"/>
  <c r="AH291" i="4"/>
  <c r="AG292" i="4"/>
  <c r="AF293" i="4"/>
  <c r="AE294" i="4"/>
  <c r="AD295" i="4"/>
  <c r="AC296" i="4"/>
  <c r="AB297" i="4"/>
  <c r="AY297" i="4"/>
  <c r="AZ297" i="4"/>
  <c r="BI297" i="4"/>
  <c r="BL297" i="4"/>
  <c r="BH297" i="4"/>
  <c r="BK297" i="4"/>
  <c r="BG297" i="4"/>
  <c r="BJ297" i="4"/>
  <c r="BQ296" i="4"/>
  <c r="BP296" i="4"/>
  <c r="BO296" i="4"/>
  <c r="BN296" i="4"/>
  <c r="BM296" i="4"/>
  <c r="AN284" i="4"/>
  <c r="AM285" i="4"/>
  <c r="AL286" i="4"/>
  <c r="AK287" i="4"/>
  <c r="AJ288" i="4"/>
  <c r="AI289" i="4"/>
  <c r="AH290" i="4"/>
  <c r="AG291" i="4"/>
  <c r="AF292" i="4"/>
  <c r="AE293" i="4"/>
  <c r="AD294" i="4"/>
  <c r="AC295" i="4"/>
  <c r="AB296" i="4"/>
  <c r="AY296" i="4"/>
  <c r="AZ296" i="4"/>
  <c r="BI296" i="4"/>
  <c r="BL296" i="4"/>
  <c r="BH296" i="4"/>
  <c r="BK296" i="4"/>
  <c r="BG296" i="4"/>
  <c r="BJ296" i="4"/>
  <c r="BQ295" i="4"/>
  <c r="BP295" i="4"/>
  <c r="BO295" i="4"/>
  <c r="BN295" i="4"/>
  <c r="BM295" i="4"/>
  <c r="AN283" i="4"/>
  <c r="AM284" i="4"/>
  <c r="AL285" i="4"/>
  <c r="AK286" i="4"/>
  <c r="AJ287" i="4"/>
  <c r="AI288" i="4"/>
  <c r="AH289" i="4"/>
  <c r="AG290" i="4"/>
  <c r="AF291" i="4"/>
  <c r="AE292" i="4"/>
  <c r="AD293" i="4"/>
  <c r="AC294" i="4"/>
  <c r="AB295" i="4"/>
  <c r="AY295" i="4"/>
  <c r="AZ295" i="4"/>
  <c r="BI295" i="4"/>
  <c r="BL295" i="4"/>
  <c r="BH295" i="4"/>
  <c r="BK295" i="4"/>
  <c r="BG295" i="4"/>
  <c r="BJ295" i="4"/>
  <c r="BQ294" i="4"/>
  <c r="BP294" i="4"/>
  <c r="BO294" i="4"/>
  <c r="BN294" i="4"/>
  <c r="BM294" i="4"/>
  <c r="AN282" i="4"/>
  <c r="AM283" i="4"/>
  <c r="AL284" i="4"/>
  <c r="AK285" i="4"/>
  <c r="AJ286" i="4"/>
  <c r="AI287" i="4"/>
  <c r="AH288" i="4"/>
  <c r="AG289" i="4"/>
  <c r="AF290" i="4"/>
  <c r="AE291" i="4"/>
  <c r="AD292" i="4"/>
  <c r="AC293" i="4"/>
  <c r="AB294" i="4"/>
  <c r="AY294" i="4"/>
  <c r="AZ294" i="4"/>
  <c r="BI294" i="4"/>
  <c r="BL294" i="4"/>
  <c r="BH294" i="4"/>
  <c r="BK294" i="4"/>
  <c r="BG294" i="4"/>
  <c r="BJ294" i="4"/>
  <c r="BQ293" i="4"/>
  <c r="BP293" i="4"/>
  <c r="BO293" i="4"/>
  <c r="BN293" i="4"/>
  <c r="BM293" i="4"/>
  <c r="AN281" i="4"/>
  <c r="AM282" i="4"/>
  <c r="AL283" i="4"/>
  <c r="AK284" i="4"/>
  <c r="AJ285" i="4"/>
  <c r="AI286" i="4"/>
  <c r="AH287" i="4"/>
  <c r="AG288" i="4"/>
  <c r="AF289" i="4"/>
  <c r="AE290" i="4"/>
  <c r="AD291" i="4"/>
  <c r="AC292" i="4"/>
  <c r="AB293" i="4"/>
  <c r="AY293" i="4"/>
  <c r="AZ293" i="4"/>
  <c r="BI293" i="4"/>
  <c r="BL293" i="4"/>
  <c r="BH293" i="4"/>
  <c r="BK293" i="4"/>
  <c r="BG293" i="4"/>
  <c r="BJ293" i="4"/>
  <c r="BQ292" i="4"/>
  <c r="BP292" i="4"/>
  <c r="BO292" i="4"/>
  <c r="BN292" i="4"/>
  <c r="BM292" i="4"/>
  <c r="AN280" i="4"/>
  <c r="AM281" i="4"/>
  <c r="AL282" i="4"/>
  <c r="AK283" i="4"/>
  <c r="AJ284" i="4"/>
  <c r="AI285" i="4"/>
  <c r="AH286" i="4"/>
  <c r="AG287" i="4"/>
  <c r="AF288" i="4"/>
  <c r="AE289" i="4"/>
  <c r="AD290" i="4"/>
  <c r="AC291" i="4"/>
  <c r="AB292" i="4"/>
  <c r="AY292" i="4"/>
  <c r="AZ292" i="4"/>
  <c r="BI292" i="4"/>
  <c r="BL292" i="4"/>
  <c r="BH292" i="4"/>
  <c r="BK292" i="4"/>
  <c r="BG292" i="4"/>
  <c r="BJ292" i="4"/>
  <c r="BQ291" i="4"/>
  <c r="BP291" i="4"/>
  <c r="BO291" i="4"/>
  <c r="BN291" i="4"/>
  <c r="BM291" i="4"/>
  <c r="AN279" i="4"/>
  <c r="AM280" i="4"/>
  <c r="AL281" i="4"/>
  <c r="AK282" i="4"/>
  <c r="AJ283" i="4"/>
  <c r="AI284" i="4"/>
  <c r="AH285" i="4"/>
  <c r="AG286" i="4"/>
  <c r="AF287" i="4"/>
  <c r="AE288" i="4"/>
  <c r="AD289" i="4"/>
  <c r="AC290" i="4"/>
  <c r="AB291" i="4"/>
  <c r="AY291" i="4"/>
  <c r="AZ291" i="4"/>
  <c r="BI291" i="4"/>
  <c r="BL291" i="4"/>
  <c r="BH291" i="4"/>
  <c r="BK291" i="4"/>
  <c r="BG291" i="4"/>
  <c r="BJ291" i="4"/>
  <c r="BQ290" i="4"/>
  <c r="BP290" i="4"/>
  <c r="BO290" i="4"/>
  <c r="BN290" i="4"/>
  <c r="BM290" i="4"/>
  <c r="AN278" i="4"/>
  <c r="AM279" i="4"/>
  <c r="AL280" i="4"/>
  <c r="AK281" i="4"/>
  <c r="AJ282" i="4"/>
  <c r="AI283" i="4"/>
  <c r="AH284" i="4"/>
  <c r="AG285" i="4"/>
  <c r="AF286" i="4"/>
  <c r="AE287" i="4"/>
  <c r="AD288" i="4"/>
  <c r="AC289" i="4"/>
  <c r="AB290" i="4"/>
  <c r="AY290" i="4"/>
  <c r="AZ290" i="4"/>
  <c r="BI290" i="4"/>
  <c r="BL290" i="4"/>
  <c r="BH290" i="4"/>
  <c r="BK290" i="4"/>
  <c r="BG290" i="4"/>
  <c r="BJ290" i="4"/>
  <c r="BQ289" i="4"/>
  <c r="BP289" i="4"/>
  <c r="BO289" i="4"/>
  <c r="BN289" i="4"/>
  <c r="BM289" i="4"/>
  <c r="AN277" i="4"/>
  <c r="AM278" i="4"/>
  <c r="AL279" i="4"/>
  <c r="AK280" i="4"/>
  <c r="AJ281" i="4"/>
  <c r="AI282" i="4"/>
  <c r="AH283" i="4"/>
  <c r="AG284" i="4"/>
  <c r="AF285" i="4"/>
  <c r="AE286" i="4"/>
  <c r="AD287" i="4"/>
  <c r="AC288" i="4"/>
  <c r="AB289" i="4"/>
  <c r="AY289" i="4"/>
  <c r="AZ289" i="4"/>
  <c r="BI289" i="4"/>
  <c r="BL289" i="4"/>
  <c r="BH289" i="4"/>
  <c r="BK289" i="4"/>
  <c r="BG289" i="4"/>
  <c r="BJ289" i="4"/>
  <c r="BQ288" i="4"/>
  <c r="BP288" i="4"/>
  <c r="BO288" i="4"/>
  <c r="BN288" i="4"/>
  <c r="BM288" i="4"/>
  <c r="AN276" i="4"/>
  <c r="AM277" i="4"/>
  <c r="AL278" i="4"/>
  <c r="AK279" i="4"/>
  <c r="AJ280" i="4"/>
  <c r="AI281" i="4"/>
  <c r="AH282" i="4"/>
  <c r="AG283" i="4"/>
  <c r="AF284" i="4"/>
  <c r="AE285" i="4"/>
  <c r="AD286" i="4"/>
  <c r="AC287" i="4"/>
  <c r="AB288" i="4"/>
  <c r="AY288" i="4"/>
  <c r="AZ288" i="4"/>
  <c r="BI288" i="4"/>
  <c r="BL288" i="4"/>
  <c r="BH288" i="4"/>
  <c r="BK288" i="4"/>
  <c r="BG288" i="4"/>
  <c r="BJ288" i="4"/>
  <c r="BQ287" i="4"/>
  <c r="BP287" i="4"/>
  <c r="BO287" i="4"/>
  <c r="BN287" i="4"/>
  <c r="BM287" i="4"/>
  <c r="AN275" i="4"/>
  <c r="AM276" i="4"/>
  <c r="AL277" i="4"/>
  <c r="AK278" i="4"/>
  <c r="AJ279" i="4"/>
  <c r="AI280" i="4"/>
  <c r="AH281" i="4"/>
  <c r="AG282" i="4"/>
  <c r="AF283" i="4"/>
  <c r="AE284" i="4"/>
  <c r="AD285" i="4"/>
  <c r="AC286" i="4"/>
  <c r="AB287" i="4"/>
  <c r="AY287" i="4"/>
  <c r="AZ287" i="4"/>
  <c r="BI287" i="4"/>
  <c r="BL287" i="4"/>
  <c r="BH287" i="4"/>
  <c r="BK287" i="4"/>
  <c r="BG287" i="4"/>
  <c r="BJ287" i="4"/>
  <c r="BQ286" i="4"/>
  <c r="BP286" i="4"/>
  <c r="BO286" i="4"/>
  <c r="BN286" i="4"/>
  <c r="BM286" i="4"/>
  <c r="AN274" i="4"/>
  <c r="AM275" i="4"/>
  <c r="AL276" i="4"/>
  <c r="AK277" i="4"/>
  <c r="AJ278" i="4"/>
  <c r="AI279" i="4"/>
  <c r="AH280" i="4"/>
  <c r="AG281" i="4"/>
  <c r="AF282" i="4"/>
  <c r="AE283" i="4"/>
  <c r="AD284" i="4"/>
  <c r="AC285" i="4"/>
  <c r="AB286" i="4"/>
  <c r="AY286" i="4"/>
  <c r="AZ286" i="4"/>
  <c r="BI286" i="4"/>
  <c r="BL286" i="4"/>
  <c r="BH286" i="4"/>
  <c r="BK286" i="4"/>
  <c r="BG286" i="4"/>
  <c r="BJ286" i="4"/>
  <c r="BQ285" i="4"/>
  <c r="BP285" i="4"/>
  <c r="BO285" i="4"/>
  <c r="BN285" i="4"/>
  <c r="BM285" i="4"/>
  <c r="AN273" i="4"/>
  <c r="AM274" i="4"/>
  <c r="AL275" i="4"/>
  <c r="AK276" i="4"/>
  <c r="AJ277" i="4"/>
  <c r="AI278" i="4"/>
  <c r="AH279" i="4"/>
  <c r="AG280" i="4"/>
  <c r="AF281" i="4"/>
  <c r="AE282" i="4"/>
  <c r="AD283" i="4"/>
  <c r="AC284" i="4"/>
  <c r="AB285" i="4"/>
  <c r="AY285" i="4"/>
  <c r="AZ285" i="4"/>
  <c r="BI285" i="4"/>
  <c r="BL285" i="4"/>
  <c r="BH285" i="4"/>
  <c r="BK285" i="4"/>
  <c r="BG285" i="4"/>
  <c r="BJ285" i="4"/>
  <c r="BQ284" i="4"/>
  <c r="BP284" i="4"/>
  <c r="BO284" i="4"/>
  <c r="BN284" i="4"/>
  <c r="BM284" i="4"/>
  <c r="AN272" i="4"/>
  <c r="AM273" i="4"/>
  <c r="AL274" i="4"/>
  <c r="AK275" i="4"/>
  <c r="AJ276" i="4"/>
  <c r="AI277" i="4"/>
  <c r="AH278" i="4"/>
  <c r="AG279" i="4"/>
  <c r="AF280" i="4"/>
  <c r="AE281" i="4"/>
  <c r="AD282" i="4"/>
  <c r="AC283" i="4"/>
  <c r="AB284" i="4"/>
  <c r="AY284" i="4"/>
  <c r="AZ284" i="4"/>
  <c r="BI284" i="4"/>
  <c r="BL284" i="4"/>
  <c r="BH284" i="4"/>
  <c r="BK284" i="4"/>
  <c r="BG284" i="4"/>
  <c r="BJ284" i="4"/>
  <c r="BQ283" i="4"/>
  <c r="BP283" i="4"/>
  <c r="BO283" i="4"/>
  <c r="BN283" i="4"/>
  <c r="BM283" i="4"/>
  <c r="AN271" i="4"/>
  <c r="AM272" i="4"/>
  <c r="AL273" i="4"/>
  <c r="AK274" i="4"/>
  <c r="AJ275" i="4"/>
  <c r="AI276" i="4"/>
  <c r="AH277" i="4"/>
  <c r="AG278" i="4"/>
  <c r="AF279" i="4"/>
  <c r="AE280" i="4"/>
  <c r="AD281" i="4"/>
  <c r="AC282" i="4"/>
  <c r="AB283" i="4"/>
  <c r="AY283" i="4"/>
  <c r="AZ283" i="4"/>
  <c r="BI283" i="4"/>
  <c r="BL283" i="4"/>
  <c r="BH283" i="4"/>
  <c r="BK283" i="4"/>
  <c r="BG283" i="4"/>
  <c r="BJ283" i="4"/>
  <c r="BQ282" i="4"/>
  <c r="BP282" i="4"/>
  <c r="BO282" i="4"/>
  <c r="BN282" i="4"/>
  <c r="BM282" i="4"/>
  <c r="AN270" i="4"/>
  <c r="AM271" i="4"/>
  <c r="AL272" i="4"/>
  <c r="AK273" i="4"/>
  <c r="AJ274" i="4"/>
  <c r="AI275" i="4"/>
  <c r="AH276" i="4"/>
  <c r="AG277" i="4"/>
  <c r="AF278" i="4"/>
  <c r="AE279" i="4"/>
  <c r="AD280" i="4"/>
  <c r="AC281" i="4"/>
  <c r="AB282" i="4"/>
  <c r="AY282" i="4"/>
  <c r="AZ282" i="4"/>
  <c r="BI282" i="4"/>
  <c r="BL282" i="4"/>
  <c r="BH282" i="4"/>
  <c r="BK282" i="4"/>
  <c r="BG282" i="4"/>
  <c r="BJ282" i="4"/>
  <c r="BQ281" i="4"/>
  <c r="BP281" i="4"/>
  <c r="BO281" i="4"/>
  <c r="BN281" i="4"/>
  <c r="BM281" i="4"/>
  <c r="AN269" i="4"/>
  <c r="AM270" i="4"/>
  <c r="AL271" i="4"/>
  <c r="AK272" i="4"/>
  <c r="AJ273" i="4"/>
  <c r="AI274" i="4"/>
  <c r="AH275" i="4"/>
  <c r="AG276" i="4"/>
  <c r="AF277" i="4"/>
  <c r="AE278" i="4"/>
  <c r="AD279" i="4"/>
  <c r="AC280" i="4"/>
  <c r="AB281" i="4"/>
  <c r="AY281" i="4"/>
  <c r="AZ281" i="4"/>
  <c r="BI281" i="4"/>
  <c r="BL281" i="4"/>
  <c r="BH281" i="4"/>
  <c r="BK281" i="4"/>
  <c r="BG281" i="4"/>
  <c r="BJ281" i="4"/>
  <c r="BQ280" i="4"/>
  <c r="BP280" i="4"/>
  <c r="BO280" i="4"/>
  <c r="BN280" i="4"/>
  <c r="BM280" i="4"/>
  <c r="AN268" i="4"/>
  <c r="AM269" i="4"/>
  <c r="AL270" i="4"/>
  <c r="AK271" i="4"/>
  <c r="AJ272" i="4"/>
  <c r="AI273" i="4"/>
  <c r="AH274" i="4"/>
  <c r="AG275" i="4"/>
  <c r="AF276" i="4"/>
  <c r="AE277" i="4"/>
  <c r="AD278" i="4"/>
  <c r="AC279" i="4"/>
  <c r="AB280" i="4"/>
  <c r="AY280" i="4"/>
  <c r="AZ280" i="4"/>
  <c r="BI280" i="4"/>
  <c r="BL280" i="4"/>
  <c r="BH280" i="4"/>
  <c r="BK280" i="4"/>
  <c r="BG280" i="4"/>
  <c r="BJ280" i="4"/>
  <c r="BQ279" i="4"/>
  <c r="BP279" i="4"/>
  <c r="BO279" i="4"/>
  <c r="BN279" i="4"/>
  <c r="BM279" i="4"/>
  <c r="AN267" i="4"/>
  <c r="AM268" i="4"/>
  <c r="AL269" i="4"/>
  <c r="AK270" i="4"/>
  <c r="AJ271" i="4"/>
  <c r="AI272" i="4"/>
  <c r="AH273" i="4"/>
  <c r="AG274" i="4"/>
  <c r="AF275" i="4"/>
  <c r="AE276" i="4"/>
  <c r="AD277" i="4"/>
  <c r="AC278" i="4"/>
  <c r="AB279" i="4"/>
  <c r="AY279" i="4"/>
  <c r="AZ279" i="4"/>
  <c r="BI279" i="4"/>
  <c r="BL279" i="4"/>
  <c r="BH279" i="4"/>
  <c r="BK279" i="4"/>
  <c r="BG279" i="4"/>
  <c r="BJ279" i="4"/>
  <c r="BQ278" i="4"/>
  <c r="BP278" i="4"/>
  <c r="BO278" i="4"/>
  <c r="BN278" i="4"/>
  <c r="BM278" i="4"/>
  <c r="AN266" i="4"/>
  <c r="AM267" i="4"/>
  <c r="AL268" i="4"/>
  <c r="AK269" i="4"/>
  <c r="AJ270" i="4"/>
  <c r="AI271" i="4"/>
  <c r="AH272" i="4"/>
  <c r="AG273" i="4"/>
  <c r="AF274" i="4"/>
  <c r="AE275" i="4"/>
  <c r="AD276" i="4"/>
  <c r="AC277" i="4"/>
  <c r="AB278" i="4"/>
  <c r="AY278" i="4"/>
  <c r="AZ278" i="4"/>
  <c r="BI278" i="4"/>
  <c r="BL278" i="4"/>
  <c r="BH278" i="4"/>
  <c r="BK278" i="4"/>
  <c r="BG278" i="4"/>
  <c r="BJ278" i="4"/>
  <c r="BQ277" i="4"/>
  <c r="BP277" i="4"/>
  <c r="BO277" i="4"/>
  <c r="BN277" i="4"/>
  <c r="BM277" i="4"/>
  <c r="AN265" i="4"/>
  <c r="AM266" i="4"/>
  <c r="AL267" i="4"/>
  <c r="AK268" i="4"/>
  <c r="AJ269" i="4"/>
  <c r="AI270" i="4"/>
  <c r="AH271" i="4"/>
  <c r="AG272" i="4"/>
  <c r="AF273" i="4"/>
  <c r="AE274" i="4"/>
  <c r="AD275" i="4"/>
  <c r="AC276" i="4"/>
  <c r="AB277" i="4"/>
  <c r="AY277" i="4"/>
  <c r="AZ277" i="4"/>
  <c r="BI277" i="4"/>
  <c r="BL277" i="4"/>
  <c r="BH277" i="4"/>
  <c r="BK277" i="4"/>
  <c r="BG277" i="4"/>
  <c r="BJ277" i="4"/>
  <c r="BQ276" i="4"/>
  <c r="BP276" i="4"/>
  <c r="BO276" i="4"/>
  <c r="BN276" i="4"/>
  <c r="BM276" i="4"/>
  <c r="AN264" i="4"/>
  <c r="AM265" i="4"/>
  <c r="AL266" i="4"/>
  <c r="AK267" i="4"/>
  <c r="AJ268" i="4"/>
  <c r="AI269" i="4"/>
  <c r="AH270" i="4"/>
  <c r="AG271" i="4"/>
  <c r="AF272" i="4"/>
  <c r="AE273" i="4"/>
  <c r="AD274" i="4"/>
  <c r="AC275" i="4"/>
  <c r="AB276" i="4"/>
  <c r="AY276" i="4"/>
  <c r="AZ276" i="4"/>
  <c r="BI276" i="4"/>
  <c r="BL276" i="4"/>
  <c r="BH276" i="4"/>
  <c r="BK276" i="4"/>
  <c r="BG276" i="4"/>
  <c r="BJ276" i="4"/>
  <c r="BQ275" i="4"/>
  <c r="BP275" i="4"/>
  <c r="BO275" i="4"/>
  <c r="BN275" i="4"/>
  <c r="BM275" i="4"/>
  <c r="AN263" i="4"/>
  <c r="AM264" i="4"/>
  <c r="AL265" i="4"/>
  <c r="AK266" i="4"/>
  <c r="AJ267" i="4"/>
  <c r="AI268" i="4"/>
  <c r="AH269" i="4"/>
  <c r="AG270" i="4"/>
  <c r="AF271" i="4"/>
  <c r="AE272" i="4"/>
  <c r="AD273" i="4"/>
  <c r="AC274" i="4"/>
  <c r="AB275" i="4"/>
  <c r="AY275" i="4"/>
  <c r="AZ275" i="4"/>
  <c r="BI275" i="4"/>
  <c r="BL275" i="4"/>
  <c r="BH275" i="4"/>
  <c r="BK275" i="4"/>
  <c r="BG275" i="4"/>
  <c r="BJ275" i="4"/>
  <c r="BQ274" i="4"/>
  <c r="BP274" i="4"/>
  <c r="BO274" i="4"/>
  <c r="BN274" i="4"/>
  <c r="BM274" i="4"/>
  <c r="AN262" i="4"/>
  <c r="AM263" i="4"/>
  <c r="AL264" i="4"/>
  <c r="AK265" i="4"/>
  <c r="AJ266" i="4"/>
  <c r="AI267" i="4"/>
  <c r="AH268" i="4"/>
  <c r="AG269" i="4"/>
  <c r="AF270" i="4"/>
  <c r="AE271" i="4"/>
  <c r="AD272" i="4"/>
  <c r="AC273" i="4"/>
  <c r="AB274" i="4"/>
  <c r="AY274" i="4"/>
  <c r="AZ274" i="4"/>
  <c r="BI274" i="4"/>
  <c r="BL274" i="4"/>
  <c r="BH274" i="4"/>
  <c r="BK274" i="4"/>
  <c r="BG274" i="4"/>
  <c r="BJ274" i="4"/>
  <c r="BQ273" i="4"/>
  <c r="BP273" i="4"/>
  <c r="BO273" i="4"/>
  <c r="BN273" i="4"/>
  <c r="BM273" i="4"/>
  <c r="AN261" i="4"/>
  <c r="AM262" i="4"/>
  <c r="AL263" i="4"/>
  <c r="AK264" i="4"/>
  <c r="AJ265" i="4"/>
  <c r="AI266" i="4"/>
  <c r="AH267" i="4"/>
  <c r="AG268" i="4"/>
  <c r="AF269" i="4"/>
  <c r="AE270" i="4"/>
  <c r="AD271" i="4"/>
  <c r="AC272" i="4"/>
  <c r="AB273" i="4"/>
  <c r="AY273" i="4"/>
  <c r="AZ273" i="4"/>
  <c r="BI273" i="4"/>
  <c r="BL273" i="4"/>
  <c r="BH273" i="4"/>
  <c r="BK273" i="4"/>
  <c r="BG273" i="4"/>
  <c r="BJ273" i="4"/>
  <c r="BQ272" i="4"/>
  <c r="BP272" i="4"/>
  <c r="BO272" i="4"/>
  <c r="BN272" i="4"/>
  <c r="BM272" i="4"/>
  <c r="AN260" i="4"/>
  <c r="AM261" i="4"/>
  <c r="AL262" i="4"/>
  <c r="AK263" i="4"/>
  <c r="AJ264" i="4"/>
  <c r="AI265" i="4"/>
  <c r="AH266" i="4"/>
  <c r="AG267" i="4"/>
  <c r="AF268" i="4"/>
  <c r="AE269" i="4"/>
  <c r="AD270" i="4"/>
  <c r="AC271" i="4"/>
  <c r="AB272" i="4"/>
  <c r="AY272" i="4"/>
  <c r="AZ272" i="4"/>
  <c r="BI272" i="4"/>
  <c r="BL272" i="4"/>
  <c r="BH272" i="4"/>
  <c r="BK272" i="4"/>
  <c r="BG272" i="4"/>
  <c r="BJ272" i="4"/>
  <c r="BQ271" i="4"/>
  <c r="BP271" i="4"/>
  <c r="BO271" i="4"/>
  <c r="BN271" i="4"/>
  <c r="BM271" i="4"/>
  <c r="AN259" i="4"/>
  <c r="AM260" i="4"/>
  <c r="AL261" i="4"/>
  <c r="AK262" i="4"/>
  <c r="AJ263" i="4"/>
  <c r="AI264" i="4"/>
  <c r="AH265" i="4"/>
  <c r="AG266" i="4"/>
  <c r="AF267" i="4"/>
  <c r="AE268" i="4"/>
  <c r="AD269" i="4"/>
  <c r="AC270" i="4"/>
  <c r="AB271" i="4"/>
  <c r="AY271" i="4"/>
  <c r="AZ271" i="4"/>
  <c r="BI271" i="4"/>
  <c r="BL271" i="4"/>
  <c r="BH271" i="4"/>
  <c r="BK271" i="4"/>
  <c r="BG271" i="4"/>
  <c r="BJ271" i="4"/>
  <c r="BQ270" i="4"/>
  <c r="BP270" i="4"/>
  <c r="BO270" i="4"/>
  <c r="BN270" i="4"/>
  <c r="BM270" i="4"/>
  <c r="AN258" i="4"/>
  <c r="AM259" i="4"/>
  <c r="AL260" i="4"/>
  <c r="AK261" i="4"/>
  <c r="AJ262" i="4"/>
  <c r="AI263" i="4"/>
  <c r="AH264" i="4"/>
  <c r="AG265" i="4"/>
  <c r="AF266" i="4"/>
  <c r="AE267" i="4"/>
  <c r="AD268" i="4"/>
  <c r="AC269" i="4"/>
  <c r="AB270" i="4"/>
  <c r="AY270" i="4"/>
  <c r="AZ270" i="4"/>
  <c r="BI270" i="4"/>
  <c r="BL270" i="4"/>
  <c r="BH270" i="4"/>
  <c r="BK270" i="4"/>
  <c r="BG270" i="4"/>
  <c r="BJ270" i="4"/>
  <c r="BQ269" i="4"/>
  <c r="BP269" i="4"/>
  <c r="BO269" i="4"/>
  <c r="BN269" i="4"/>
  <c r="BM269" i="4"/>
  <c r="AN257" i="4"/>
  <c r="AM258" i="4"/>
  <c r="AL259" i="4"/>
  <c r="AK260" i="4"/>
  <c r="AJ261" i="4"/>
  <c r="AI262" i="4"/>
  <c r="AH263" i="4"/>
  <c r="AG264" i="4"/>
  <c r="AF265" i="4"/>
  <c r="AE266" i="4"/>
  <c r="AD267" i="4"/>
  <c r="AC268" i="4"/>
  <c r="AB269" i="4"/>
  <c r="AY269" i="4"/>
  <c r="AZ269" i="4"/>
  <c r="BI269" i="4"/>
  <c r="BL269" i="4"/>
  <c r="BH269" i="4"/>
  <c r="BK269" i="4"/>
  <c r="BG269" i="4"/>
  <c r="BJ269" i="4"/>
  <c r="BQ268" i="4"/>
  <c r="BP268" i="4"/>
  <c r="BO268" i="4"/>
  <c r="BN268" i="4"/>
  <c r="BM268" i="4"/>
  <c r="AN256" i="4"/>
  <c r="AM257" i="4"/>
  <c r="AL258" i="4"/>
  <c r="AK259" i="4"/>
  <c r="AJ260" i="4"/>
  <c r="AI261" i="4"/>
  <c r="AH262" i="4"/>
  <c r="AG263" i="4"/>
  <c r="AF264" i="4"/>
  <c r="AE265" i="4"/>
  <c r="AD266" i="4"/>
  <c r="AC267" i="4"/>
  <c r="AB268" i="4"/>
  <c r="AY268" i="4"/>
  <c r="AZ268" i="4"/>
  <c r="BI268" i="4"/>
  <c r="BL268" i="4"/>
  <c r="BH268" i="4"/>
  <c r="BK268" i="4"/>
  <c r="BG268" i="4"/>
  <c r="BJ268" i="4"/>
  <c r="BQ267" i="4"/>
  <c r="BP267" i="4"/>
  <c r="BO267" i="4"/>
  <c r="BN267" i="4"/>
  <c r="BM267" i="4"/>
  <c r="AN255" i="4"/>
  <c r="AM256" i="4"/>
  <c r="AL257" i="4"/>
  <c r="AK258" i="4"/>
  <c r="AJ259" i="4"/>
  <c r="AI260" i="4"/>
  <c r="AH261" i="4"/>
  <c r="AG262" i="4"/>
  <c r="AF263" i="4"/>
  <c r="AE264" i="4"/>
  <c r="AD265" i="4"/>
  <c r="AC266" i="4"/>
  <c r="AB267" i="4"/>
  <c r="AY267" i="4"/>
  <c r="AZ267" i="4"/>
  <c r="BI267" i="4"/>
  <c r="BL267" i="4"/>
  <c r="BH267" i="4"/>
  <c r="BK267" i="4"/>
  <c r="BG267" i="4"/>
  <c r="BJ267" i="4"/>
  <c r="BQ266" i="4"/>
  <c r="BP266" i="4"/>
  <c r="BO266" i="4"/>
  <c r="BN266" i="4"/>
  <c r="BM266" i="4"/>
  <c r="AN254" i="4"/>
  <c r="AM255" i="4"/>
  <c r="AL256" i="4"/>
  <c r="AK257" i="4"/>
  <c r="AJ258" i="4"/>
  <c r="AI259" i="4"/>
  <c r="AH260" i="4"/>
  <c r="AG261" i="4"/>
  <c r="AF262" i="4"/>
  <c r="AE263" i="4"/>
  <c r="AD264" i="4"/>
  <c r="AC265" i="4"/>
  <c r="AB266" i="4"/>
  <c r="AY266" i="4"/>
  <c r="AZ266" i="4"/>
  <c r="BI266" i="4"/>
  <c r="BL266" i="4"/>
  <c r="BH266" i="4"/>
  <c r="BK266" i="4"/>
  <c r="BG266" i="4"/>
  <c r="BJ266" i="4"/>
  <c r="BQ265" i="4"/>
  <c r="BP265" i="4"/>
  <c r="BO265" i="4"/>
  <c r="BN265" i="4"/>
  <c r="BM265" i="4"/>
  <c r="AN253" i="4"/>
  <c r="AM254" i="4"/>
  <c r="AL255" i="4"/>
  <c r="AK256" i="4"/>
  <c r="AJ257" i="4"/>
  <c r="AI258" i="4"/>
  <c r="AH259" i="4"/>
  <c r="AG260" i="4"/>
  <c r="AF261" i="4"/>
  <c r="AE262" i="4"/>
  <c r="AD263" i="4"/>
  <c r="AC264" i="4"/>
  <c r="AB265" i="4"/>
  <c r="AY265" i="4"/>
  <c r="AZ265" i="4"/>
  <c r="BI265" i="4"/>
  <c r="BL265" i="4"/>
  <c r="BH265" i="4"/>
  <c r="BK265" i="4"/>
  <c r="BG265" i="4"/>
  <c r="BJ265" i="4"/>
  <c r="BQ264" i="4"/>
  <c r="BP264" i="4"/>
  <c r="BO264" i="4"/>
  <c r="BN264" i="4"/>
  <c r="BM264" i="4"/>
  <c r="AN252" i="4"/>
  <c r="AM253" i="4"/>
  <c r="AL254" i="4"/>
  <c r="AK255" i="4"/>
  <c r="AJ256" i="4"/>
  <c r="AI257" i="4"/>
  <c r="AH258" i="4"/>
  <c r="AG259" i="4"/>
  <c r="AF260" i="4"/>
  <c r="AE261" i="4"/>
  <c r="AD262" i="4"/>
  <c r="AC263" i="4"/>
  <c r="AB264" i="4"/>
  <c r="AY264" i="4"/>
  <c r="AZ264" i="4"/>
  <c r="BI264" i="4"/>
  <c r="BL264" i="4"/>
  <c r="BH264" i="4"/>
  <c r="BK264" i="4"/>
  <c r="BG264" i="4"/>
  <c r="BJ264" i="4"/>
  <c r="BQ263" i="4"/>
  <c r="BP263" i="4"/>
  <c r="BO263" i="4"/>
  <c r="BN263" i="4"/>
  <c r="BM263" i="4"/>
  <c r="AN251" i="4"/>
  <c r="AM252" i="4"/>
  <c r="AL253" i="4"/>
  <c r="AK254" i="4"/>
  <c r="AJ255" i="4"/>
  <c r="AI256" i="4"/>
  <c r="AH257" i="4"/>
  <c r="AG258" i="4"/>
  <c r="AF259" i="4"/>
  <c r="AE260" i="4"/>
  <c r="AD261" i="4"/>
  <c r="AC262" i="4"/>
  <c r="AB263" i="4"/>
  <c r="AY263" i="4"/>
  <c r="AZ263" i="4"/>
  <c r="BI263" i="4"/>
  <c r="BL263" i="4"/>
  <c r="BH263" i="4"/>
  <c r="BK263" i="4"/>
  <c r="BG263" i="4"/>
  <c r="BJ263" i="4"/>
  <c r="BQ262" i="4"/>
  <c r="BP262" i="4"/>
  <c r="BO262" i="4"/>
  <c r="BN262" i="4"/>
  <c r="BM262" i="4"/>
  <c r="AN250" i="4"/>
  <c r="AM251" i="4"/>
  <c r="AL252" i="4"/>
  <c r="AK253" i="4"/>
  <c r="AJ254" i="4"/>
  <c r="AI255" i="4"/>
  <c r="AH256" i="4"/>
  <c r="AG257" i="4"/>
  <c r="AF258" i="4"/>
  <c r="AE259" i="4"/>
  <c r="AD260" i="4"/>
  <c r="AC261" i="4"/>
  <c r="AB262" i="4"/>
  <c r="AY262" i="4"/>
  <c r="AZ262" i="4"/>
  <c r="BI262" i="4"/>
  <c r="BL262" i="4"/>
  <c r="BH262" i="4"/>
  <c r="BK262" i="4"/>
  <c r="BG262" i="4"/>
  <c r="BJ262" i="4"/>
  <c r="BQ261" i="4"/>
  <c r="BP261" i="4"/>
  <c r="BO261" i="4"/>
  <c r="BN261" i="4"/>
  <c r="BM261" i="4"/>
  <c r="AN249" i="4"/>
  <c r="AM250" i="4"/>
  <c r="AL251" i="4"/>
  <c r="AK252" i="4"/>
  <c r="AJ253" i="4"/>
  <c r="AI254" i="4"/>
  <c r="AH255" i="4"/>
  <c r="AG256" i="4"/>
  <c r="AF257" i="4"/>
  <c r="AE258" i="4"/>
  <c r="AD259" i="4"/>
  <c r="AC260" i="4"/>
  <c r="AB261" i="4"/>
  <c r="AY261" i="4"/>
  <c r="AZ261" i="4"/>
  <c r="BI261" i="4"/>
  <c r="BL261" i="4"/>
  <c r="BH261" i="4"/>
  <c r="BK261" i="4"/>
  <c r="BG261" i="4"/>
  <c r="BJ261" i="4"/>
  <c r="BQ260" i="4"/>
  <c r="BP260" i="4"/>
  <c r="BO260" i="4"/>
  <c r="BN260" i="4"/>
  <c r="BM260" i="4"/>
  <c r="AN248" i="4"/>
  <c r="AM249" i="4"/>
  <c r="AL250" i="4"/>
  <c r="AK251" i="4"/>
  <c r="AJ252" i="4"/>
  <c r="AI253" i="4"/>
  <c r="AH254" i="4"/>
  <c r="AG255" i="4"/>
  <c r="AF256" i="4"/>
  <c r="AE257" i="4"/>
  <c r="AD258" i="4"/>
  <c r="AC259" i="4"/>
  <c r="AB260" i="4"/>
  <c r="AY260" i="4"/>
  <c r="AZ260" i="4"/>
  <c r="BI260" i="4"/>
  <c r="BL260" i="4"/>
  <c r="BH260" i="4"/>
  <c r="BK260" i="4"/>
  <c r="BG260" i="4"/>
  <c r="BJ260" i="4"/>
  <c r="BQ259" i="4"/>
  <c r="BP259" i="4"/>
  <c r="BO259" i="4"/>
  <c r="BN259" i="4"/>
  <c r="BM259" i="4"/>
  <c r="AN247" i="4"/>
  <c r="AM248" i="4"/>
  <c r="AL249" i="4"/>
  <c r="AK250" i="4"/>
  <c r="AJ251" i="4"/>
  <c r="AI252" i="4"/>
  <c r="AH253" i="4"/>
  <c r="AG254" i="4"/>
  <c r="AF255" i="4"/>
  <c r="AE256" i="4"/>
  <c r="AD257" i="4"/>
  <c r="AC258" i="4"/>
  <c r="AB259" i="4"/>
  <c r="AY259" i="4"/>
  <c r="AZ259" i="4"/>
  <c r="BI259" i="4"/>
  <c r="BL259" i="4"/>
  <c r="BH259" i="4"/>
  <c r="BK259" i="4"/>
  <c r="BG259" i="4"/>
  <c r="BJ259" i="4"/>
  <c r="BQ258" i="4"/>
  <c r="BP258" i="4"/>
  <c r="BO258" i="4"/>
  <c r="BN258" i="4"/>
  <c r="BM258" i="4"/>
  <c r="AN246" i="4"/>
  <c r="AM247" i="4"/>
  <c r="AL248" i="4"/>
  <c r="AK249" i="4"/>
  <c r="AJ250" i="4"/>
  <c r="AI251" i="4"/>
  <c r="AH252" i="4"/>
  <c r="AG253" i="4"/>
  <c r="AF254" i="4"/>
  <c r="AE255" i="4"/>
  <c r="AD256" i="4"/>
  <c r="AC257" i="4"/>
  <c r="AB258" i="4"/>
  <c r="AY258" i="4"/>
  <c r="AZ258" i="4"/>
  <c r="BI258" i="4"/>
  <c r="BL258" i="4"/>
  <c r="BH258" i="4"/>
  <c r="BK258" i="4"/>
  <c r="BG258" i="4"/>
  <c r="BJ258" i="4"/>
  <c r="BQ257" i="4"/>
  <c r="BP257" i="4"/>
  <c r="BO257" i="4"/>
  <c r="BN257" i="4"/>
  <c r="BM257" i="4"/>
  <c r="AN245" i="4"/>
  <c r="AM246" i="4"/>
  <c r="AL247" i="4"/>
  <c r="AK248" i="4"/>
  <c r="AJ249" i="4"/>
  <c r="AI250" i="4"/>
  <c r="AH251" i="4"/>
  <c r="AG252" i="4"/>
  <c r="AF253" i="4"/>
  <c r="AE254" i="4"/>
  <c r="AD255" i="4"/>
  <c r="AC256" i="4"/>
  <c r="AB257" i="4"/>
  <c r="AY257" i="4"/>
  <c r="AZ257" i="4"/>
  <c r="BI257" i="4"/>
  <c r="BL257" i="4"/>
  <c r="BH257" i="4"/>
  <c r="BK257" i="4"/>
  <c r="BG257" i="4"/>
  <c r="BJ257" i="4"/>
  <c r="BQ256" i="4"/>
  <c r="BP256" i="4"/>
  <c r="BO256" i="4"/>
  <c r="BN256" i="4"/>
  <c r="BM256" i="4"/>
  <c r="AN244" i="4"/>
  <c r="AM245" i="4"/>
  <c r="AL246" i="4"/>
  <c r="AK247" i="4"/>
  <c r="AJ248" i="4"/>
  <c r="AI249" i="4"/>
  <c r="AH250" i="4"/>
  <c r="AG251" i="4"/>
  <c r="AF252" i="4"/>
  <c r="AE253" i="4"/>
  <c r="AD254" i="4"/>
  <c r="AC255" i="4"/>
  <c r="AB256" i="4"/>
  <c r="AY256" i="4"/>
  <c r="AZ256" i="4"/>
  <c r="BI256" i="4"/>
  <c r="BL256" i="4"/>
  <c r="BH256" i="4"/>
  <c r="BK256" i="4"/>
  <c r="BG256" i="4"/>
  <c r="BJ256" i="4"/>
  <c r="BQ255" i="4"/>
  <c r="BP255" i="4"/>
  <c r="BO255" i="4"/>
  <c r="BN255" i="4"/>
  <c r="BM255" i="4"/>
  <c r="AN243" i="4"/>
  <c r="AM244" i="4"/>
  <c r="AL245" i="4"/>
  <c r="AK246" i="4"/>
  <c r="AJ247" i="4"/>
  <c r="AI248" i="4"/>
  <c r="AH249" i="4"/>
  <c r="AG250" i="4"/>
  <c r="AF251" i="4"/>
  <c r="AE252" i="4"/>
  <c r="AD253" i="4"/>
  <c r="AC254" i="4"/>
  <c r="AB255" i="4"/>
  <c r="AY255" i="4"/>
  <c r="AZ255" i="4"/>
  <c r="BI255" i="4"/>
  <c r="BL255" i="4"/>
  <c r="BH255" i="4"/>
  <c r="BK255" i="4"/>
  <c r="BG255" i="4"/>
  <c r="BJ255" i="4"/>
  <c r="BQ254" i="4"/>
  <c r="BP254" i="4"/>
  <c r="BO254" i="4"/>
  <c r="BN254" i="4"/>
  <c r="BM254" i="4"/>
  <c r="AN242" i="4"/>
  <c r="AM243" i="4"/>
  <c r="AL244" i="4"/>
  <c r="AK245" i="4"/>
  <c r="AJ246" i="4"/>
  <c r="AI247" i="4"/>
  <c r="AH248" i="4"/>
  <c r="AG249" i="4"/>
  <c r="AF250" i="4"/>
  <c r="AE251" i="4"/>
  <c r="AD252" i="4"/>
  <c r="AC253" i="4"/>
  <c r="AB254" i="4"/>
  <c r="AY254" i="4"/>
  <c r="AZ254" i="4"/>
  <c r="BI254" i="4"/>
  <c r="BL254" i="4"/>
  <c r="BH254" i="4"/>
  <c r="BK254" i="4"/>
  <c r="BG254" i="4"/>
  <c r="BJ254" i="4"/>
  <c r="BQ253" i="4"/>
  <c r="BP253" i="4"/>
  <c r="BO253" i="4"/>
  <c r="BN253" i="4"/>
  <c r="BM253" i="4"/>
  <c r="AN241" i="4"/>
  <c r="AM242" i="4"/>
  <c r="AL243" i="4"/>
  <c r="AK244" i="4"/>
  <c r="AJ245" i="4"/>
  <c r="AI246" i="4"/>
  <c r="AH247" i="4"/>
  <c r="AG248" i="4"/>
  <c r="AF249" i="4"/>
  <c r="AE250" i="4"/>
  <c r="AD251" i="4"/>
  <c r="AC252" i="4"/>
  <c r="AB253" i="4"/>
  <c r="AY253" i="4"/>
  <c r="AZ253" i="4"/>
  <c r="BI253" i="4"/>
  <c r="BL253" i="4"/>
  <c r="BH253" i="4"/>
  <c r="BK253" i="4"/>
  <c r="BG253" i="4"/>
  <c r="BJ253" i="4"/>
  <c r="BQ252" i="4"/>
  <c r="BP252" i="4"/>
  <c r="BO252" i="4"/>
  <c r="BN252" i="4"/>
  <c r="BM252" i="4"/>
  <c r="AN240" i="4"/>
  <c r="AM241" i="4"/>
  <c r="AL242" i="4"/>
  <c r="AK243" i="4"/>
  <c r="AJ244" i="4"/>
  <c r="AI245" i="4"/>
  <c r="AH246" i="4"/>
  <c r="AG247" i="4"/>
  <c r="AF248" i="4"/>
  <c r="AE249" i="4"/>
  <c r="AD250" i="4"/>
  <c r="AC251" i="4"/>
  <c r="AB252" i="4"/>
  <c r="AY252" i="4"/>
  <c r="AZ252" i="4"/>
  <c r="BI252" i="4"/>
  <c r="BL252" i="4"/>
  <c r="BH252" i="4"/>
  <c r="BK252" i="4"/>
  <c r="BG252" i="4"/>
  <c r="BJ252" i="4"/>
  <c r="BQ251" i="4"/>
  <c r="BP251" i="4"/>
  <c r="BO251" i="4"/>
  <c r="BN251" i="4"/>
  <c r="BM251" i="4"/>
  <c r="AN239" i="4"/>
  <c r="AM240" i="4"/>
  <c r="AL241" i="4"/>
  <c r="AK242" i="4"/>
  <c r="AJ243" i="4"/>
  <c r="AI244" i="4"/>
  <c r="AH245" i="4"/>
  <c r="AG246" i="4"/>
  <c r="AF247" i="4"/>
  <c r="AE248" i="4"/>
  <c r="AD249" i="4"/>
  <c r="AC250" i="4"/>
  <c r="AB251" i="4"/>
  <c r="AY251" i="4"/>
  <c r="AZ251" i="4"/>
  <c r="BI251" i="4"/>
  <c r="BL251" i="4"/>
  <c r="BH251" i="4"/>
  <c r="BK251" i="4"/>
  <c r="BG251" i="4"/>
  <c r="BJ251" i="4"/>
  <c r="BQ250" i="4"/>
  <c r="BP250" i="4"/>
  <c r="BO250" i="4"/>
  <c r="BN250" i="4"/>
  <c r="BM250" i="4"/>
  <c r="AN238" i="4"/>
  <c r="AM239" i="4"/>
  <c r="AL240" i="4"/>
  <c r="AK241" i="4"/>
  <c r="AJ242" i="4"/>
  <c r="AI243" i="4"/>
  <c r="AH244" i="4"/>
  <c r="AG245" i="4"/>
  <c r="AF246" i="4"/>
  <c r="AE247" i="4"/>
  <c r="AD248" i="4"/>
  <c r="AC249" i="4"/>
  <c r="AB250" i="4"/>
  <c r="AY250" i="4"/>
  <c r="AZ250" i="4"/>
  <c r="BI250" i="4"/>
  <c r="BL250" i="4"/>
  <c r="BH250" i="4"/>
  <c r="BK250" i="4"/>
  <c r="BG250" i="4"/>
  <c r="BJ250" i="4"/>
  <c r="BQ249" i="4"/>
  <c r="BP249" i="4"/>
  <c r="BO249" i="4"/>
  <c r="BN249" i="4"/>
  <c r="BM249" i="4"/>
  <c r="AN237" i="4"/>
  <c r="AM238" i="4"/>
  <c r="AL239" i="4"/>
  <c r="AK240" i="4"/>
  <c r="AJ241" i="4"/>
  <c r="AI242" i="4"/>
  <c r="AH243" i="4"/>
  <c r="AG244" i="4"/>
  <c r="AF245" i="4"/>
  <c r="AE246" i="4"/>
  <c r="AD247" i="4"/>
  <c r="AC248" i="4"/>
  <c r="AB249" i="4"/>
  <c r="AY249" i="4"/>
  <c r="AZ249" i="4"/>
  <c r="BI249" i="4"/>
  <c r="BL249" i="4"/>
  <c r="BH249" i="4"/>
  <c r="BK249" i="4"/>
  <c r="BG249" i="4"/>
  <c r="BJ249" i="4"/>
  <c r="BQ248" i="4"/>
  <c r="BP248" i="4"/>
  <c r="BO248" i="4"/>
  <c r="BN248" i="4"/>
  <c r="BM248" i="4"/>
  <c r="AN236" i="4"/>
  <c r="AM237" i="4"/>
  <c r="AL238" i="4"/>
  <c r="AK239" i="4"/>
  <c r="AJ240" i="4"/>
  <c r="AI241" i="4"/>
  <c r="AH242" i="4"/>
  <c r="AG243" i="4"/>
  <c r="AF244" i="4"/>
  <c r="AE245" i="4"/>
  <c r="AD246" i="4"/>
  <c r="AC247" i="4"/>
  <c r="AB248" i="4"/>
  <c r="AY248" i="4"/>
  <c r="AZ248" i="4"/>
  <c r="BI248" i="4"/>
  <c r="BL248" i="4"/>
  <c r="BH248" i="4"/>
  <c r="BK248" i="4"/>
  <c r="BG248" i="4"/>
  <c r="BJ248" i="4"/>
  <c r="BQ247" i="4"/>
  <c r="BP247" i="4"/>
  <c r="BO247" i="4"/>
  <c r="BN247" i="4"/>
  <c r="BM247" i="4"/>
  <c r="AN235" i="4"/>
  <c r="AM236" i="4"/>
  <c r="AL237" i="4"/>
  <c r="AK238" i="4"/>
  <c r="AJ239" i="4"/>
  <c r="AI240" i="4"/>
  <c r="AH241" i="4"/>
  <c r="AG242" i="4"/>
  <c r="AF243" i="4"/>
  <c r="AE244" i="4"/>
  <c r="AD245" i="4"/>
  <c r="AC246" i="4"/>
  <c r="AB247" i="4"/>
  <c r="AY247" i="4"/>
  <c r="AZ247" i="4"/>
  <c r="BI247" i="4"/>
  <c r="BL247" i="4"/>
  <c r="BH247" i="4"/>
  <c r="BK247" i="4"/>
  <c r="BG247" i="4"/>
  <c r="BJ247" i="4"/>
  <c r="BQ246" i="4"/>
  <c r="BP246" i="4"/>
  <c r="BO246" i="4"/>
  <c r="BN246" i="4"/>
  <c r="BM246" i="4"/>
  <c r="AN234" i="4"/>
  <c r="AM235" i="4"/>
  <c r="AL236" i="4"/>
  <c r="AK237" i="4"/>
  <c r="AJ238" i="4"/>
  <c r="AI239" i="4"/>
  <c r="AH240" i="4"/>
  <c r="AG241" i="4"/>
  <c r="AF242" i="4"/>
  <c r="AE243" i="4"/>
  <c r="AD244" i="4"/>
  <c r="AC245" i="4"/>
  <c r="AB246" i="4"/>
  <c r="AY246" i="4"/>
  <c r="AZ246" i="4"/>
  <c r="BI246" i="4"/>
  <c r="BL246" i="4"/>
  <c r="BH246" i="4"/>
  <c r="BK246" i="4"/>
  <c r="BG246" i="4"/>
  <c r="BJ246" i="4"/>
  <c r="BQ245" i="4"/>
  <c r="BP245" i="4"/>
  <c r="BO245" i="4"/>
  <c r="BN245" i="4"/>
  <c r="BM245" i="4"/>
  <c r="AN233" i="4"/>
  <c r="AM234" i="4"/>
  <c r="AL235" i="4"/>
  <c r="AK236" i="4"/>
  <c r="AJ237" i="4"/>
  <c r="AI238" i="4"/>
  <c r="AH239" i="4"/>
  <c r="AG240" i="4"/>
  <c r="AF241" i="4"/>
  <c r="AE242" i="4"/>
  <c r="AD243" i="4"/>
  <c r="AC244" i="4"/>
  <c r="AB245" i="4"/>
  <c r="AY245" i="4"/>
  <c r="AZ245" i="4"/>
  <c r="BI245" i="4"/>
  <c r="BL245" i="4"/>
  <c r="BH245" i="4"/>
  <c r="BK245" i="4"/>
  <c r="BG245" i="4"/>
  <c r="BJ245" i="4"/>
  <c r="BQ244" i="4"/>
  <c r="BP244" i="4"/>
  <c r="BO244" i="4"/>
  <c r="BN244" i="4"/>
  <c r="BM244" i="4"/>
  <c r="AN232" i="4"/>
  <c r="AM233" i="4"/>
  <c r="AL234" i="4"/>
  <c r="AK235" i="4"/>
  <c r="AJ236" i="4"/>
  <c r="AI237" i="4"/>
  <c r="AH238" i="4"/>
  <c r="AG239" i="4"/>
  <c r="AF240" i="4"/>
  <c r="AE241" i="4"/>
  <c r="AD242" i="4"/>
  <c r="AC243" i="4"/>
  <c r="AB244" i="4"/>
  <c r="AY244" i="4"/>
  <c r="AZ244" i="4"/>
  <c r="BI244" i="4"/>
  <c r="BL244" i="4"/>
  <c r="BH244" i="4"/>
  <c r="BK244" i="4"/>
  <c r="BG244" i="4"/>
  <c r="BJ244" i="4"/>
  <c r="BQ243" i="4"/>
  <c r="BP243" i="4"/>
  <c r="BO243" i="4"/>
  <c r="BN243" i="4"/>
  <c r="BM243" i="4"/>
  <c r="AN231" i="4"/>
  <c r="AM232" i="4"/>
  <c r="AL233" i="4"/>
  <c r="AK234" i="4"/>
  <c r="AJ235" i="4"/>
  <c r="AI236" i="4"/>
  <c r="AH237" i="4"/>
  <c r="AG238" i="4"/>
  <c r="AF239" i="4"/>
  <c r="AE240" i="4"/>
  <c r="AD241" i="4"/>
  <c r="AC242" i="4"/>
  <c r="AB243" i="4"/>
  <c r="AY243" i="4"/>
  <c r="AZ243" i="4"/>
  <c r="BI243" i="4"/>
  <c r="BL243" i="4"/>
  <c r="BH243" i="4"/>
  <c r="BK243" i="4"/>
  <c r="BG243" i="4"/>
  <c r="BJ243" i="4"/>
  <c r="BQ242" i="4"/>
  <c r="BP242" i="4"/>
  <c r="BO242" i="4"/>
  <c r="BN242" i="4"/>
  <c r="BM242" i="4"/>
  <c r="AN230" i="4"/>
  <c r="AM231" i="4"/>
  <c r="AL232" i="4"/>
  <c r="AK233" i="4"/>
  <c r="AJ234" i="4"/>
  <c r="AI235" i="4"/>
  <c r="AH236" i="4"/>
  <c r="AG237" i="4"/>
  <c r="AF238" i="4"/>
  <c r="AE239" i="4"/>
  <c r="AD240" i="4"/>
  <c r="AC241" i="4"/>
  <c r="AB242" i="4"/>
  <c r="AY242" i="4"/>
  <c r="AZ242" i="4"/>
  <c r="BI242" i="4"/>
  <c r="BL242" i="4"/>
  <c r="BH242" i="4"/>
  <c r="BK242" i="4"/>
  <c r="BG242" i="4"/>
  <c r="BJ242" i="4"/>
  <c r="BQ241" i="4"/>
  <c r="BP241" i="4"/>
  <c r="BO241" i="4"/>
  <c r="BN241" i="4"/>
  <c r="BM241" i="4"/>
  <c r="AN229" i="4"/>
  <c r="AM230" i="4"/>
  <c r="AL231" i="4"/>
  <c r="AK232" i="4"/>
  <c r="AJ233" i="4"/>
  <c r="AI234" i="4"/>
  <c r="AH235" i="4"/>
  <c r="AG236" i="4"/>
  <c r="AF237" i="4"/>
  <c r="AE238" i="4"/>
  <c r="AD239" i="4"/>
  <c r="AC240" i="4"/>
  <c r="AB241" i="4"/>
  <c r="AY241" i="4"/>
  <c r="AZ241" i="4"/>
  <c r="BI241" i="4"/>
  <c r="BL241" i="4"/>
  <c r="BH241" i="4"/>
  <c r="BK241" i="4"/>
  <c r="BG241" i="4"/>
  <c r="BJ241" i="4"/>
  <c r="BQ240" i="4"/>
  <c r="BP240" i="4"/>
  <c r="BO240" i="4"/>
  <c r="BN240" i="4"/>
  <c r="BM240" i="4"/>
  <c r="AN228" i="4"/>
  <c r="AM229" i="4"/>
  <c r="AL230" i="4"/>
  <c r="AK231" i="4"/>
  <c r="AJ232" i="4"/>
  <c r="AI233" i="4"/>
  <c r="AH234" i="4"/>
  <c r="AG235" i="4"/>
  <c r="AF236" i="4"/>
  <c r="AE237" i="4"/>
  <c r="AD238" i="4"/>
  <c r="AC239" i="4"/>
  <c r="AB240" i="4"/>
  <c r="AY240" i="4"/>
  <c r="AZ240" i="4"/>
  <c r="BI240" i="4"/>
  <c r="BL240" i="4"/>
  <c r="BH240" i="4"/>
  <c r="BK240" i="4"/>
  <c r="BG240" i="4"/>
  <c r="BJ240" i="4"/>
  <c r="BQ239" i="4"/>
  <c r="BP239" i="4"/>
  <c r="BO239" i="4"/>
  <c r="BN239" i="4"/>
  <c r="BM239" i="4"/>
  <c r="AN227" i="4"/>
  <c r="AM228" i="4"/>
  <c r="AL229" i="4"/>
  <c r="AK230" i="4"/>
  <c r="AJ231" i="4"/>
  <c r="AI232" i="4"/>
  <c r="AH233" i="4"/>
  <c r="AG234" i="4"/>
  <c r="AF235" i="4"/>
  <c r="AE236" i="4"/>
  <c r="AD237" i="4"/>
  <c r="AC238" i="4"/>
  <c r="AB239" i="4"/>
  <c r="AY239" i="4"/>
  <c r="AZ239" i="4"/>
  <c r="BI239" i="4"/>
  <c r="BL239" i="4"/>
  <c r="BH239" i="4"/>
  <c r="BK239" i="4"/>
  <c r="BG239" i="4"/>
  <c r="BJ239" i="4"/>
  <c r="BQ238" i="4"/>
  <c r="BP238" i="4"/>
  <c r="BO238" i="4"/>
  <c r="BN238" i="4"/>
  <c r="BM238" i="4"/>
  <c r="AN226" i="4"/>
  <c r="AM227" i="4"/>
  <c r="AL228" i="4"/>
  <c r="AK229" i="4"/>
  <c r="AJ230" i="4"/>
  <c r="AI231" i="4"/>
  <c r="AH232" i="4"/>
  <c r="AG233" i="4"/>
  <c r="AF234" i="4"/>
  <c r="AE235" i="4"/>
  <c r="AD236" i="4"/>
  <c r="AC237" i="4"/>
  <c r="AB238" i="4"/>
  <c r="AY238" i="4"/>
  <c r="AZ238" i="4"/>
  <c r="BI238" i="4"/>
  <c r="BL238" i="4"/>
  <c r="BH238" i="4"/>
  <c r="BK238" i="4"/>
  <c r="BG238" i="4"/>
  <c r="BJ238" i="4"/>
  <c r="BQ237" i="4"/>
  <c r="BP237" i="4"/>
  <c r="BO237" i="4"/>
  <c r="BN237" i="4"/>
  <c r="BM237" i="4"/>
  <c r="AN225" i="4"/>
  <c r="AM226" i="4"/>
  <c r="AL227" i="4"/>
  <c r="AK228" i="4"/>
  <c r="AJ229" i="4"/>
  <c r="AI230" i="4"/>
  <c r="AH231" i="4"/>
  <c r="AG232" i="4"/>
  <c r="AF233" i="4"/>
  <c r="AE234" i="4"/>
  <c r="AD235" i="4"/>
  <c r="AC236" i="4"/>
  <c r="AB237" i="4"/>
  <c r="AY237" i="4"/>
  <c r="AZ237" i="4"/>
  <c r="BI237" i="4"/>
  <c r="BL237" i="4"/>
  <c r="BH237" i="4"/>
  <c r="BK237" i="4"/>
  <c r="BG237" i="4"/>
  <c r="BJ237" i="4"/>
  <c r="BQ236" i="4"/>
  <c r="BP236" i="4"/>
  <c r="BO236" i="4"/>
  <c r="BN236" i="4"/>
  <c r="BM236" i="4"/>
  <c r="AN224" i="4"/>
  <c r="AM225" i="4"/>
  <c r="AL226" i="4"/>
  <c r="AK227" i="4"/>
  <c r="AJ228" i="4"/>
  <c r="AI229" i="4"/>
  <c r="AH230" i="4"/>
  <c r="AG231" i="4"/>
  <c r="AF232" i="4"/>
  <c r="AE233" i="4"/>
  <c r="AD234" i="4"/>
  <c r="AC235" i="4"/>
  <c r="AB236" i="4"/>
  <c r="AY236" i="4"/>
  <c r="AZ236" i="4"/>
  <c r="BI236" i="4"/>
  <c r="BL236" i="4"/>
  <c r="BH236" i="4"/>
  <c r="BK236" i="4"/>
  <c r="BG236" i="4"/>
  <c r="BJ236" i="4"/>
  <c r="BQ235" i="4"/>
  <c r="BP235" i="4"/>
  <c r="BO235" i="4"/>
  <c r="BN235" i="4"/>
  <c r="BM235" i="4"/>
  <c r="AN223" i="4"/>
  <c r="AM224" i="4"/>
  <c r="AL225" i="4"/>
  <c r="AK226" i="4"/>
  <c r="AJ227" i="4"/>
  <c r="AI228" i="4"/>
  <c r="AH229" i="4"/>
  <c r="AG230" i="4"/>
  <c r="AF231" i="4"/>
  <c r="AE232" i="4"/>
  <c r="AD233" i="4"/>
  <c r="AC234" i="4"/>
  <c r="AB235" i="4"/>
  <c r="AY235" i="4"/>
  <c r="AZ235" i="4"/>
  <c r="BI235" i="4"/>
  <c r="BL235" i="4"/>
  <c r="BH235" i="4"/>
  <c r="BK235" i="4"/>
  <c r="BG235" i="4"/>
  <c r="BJ235" i="4"/>
  <c r="BQ234" i="4"/>
  <c r="BP234" i="4"/>
  <c r="BO234" i="4"/>
  <c r="BN234" i="4"/>
  <c r="BM234" i="4"/>
  <c r="AN222" i="4"/>
  <c r="AM223" i="4"/>
  <c r="AL224" i="4"/>
  <c r="AK225" i="4"/>
  <c r="AJ226" i="4"/>
  <c r="AI227" i="4"/>
  <c r="AH228" i="4"/>
  <c r="AG229" i="4"/>
  <c r="AF230" i="4"/>
  <c r="AE231" i="4"/>
  <c r="AD232" i="4"/>
  <c r="AC233" i="4"/>
  <c r="AB234" i="4"/>
  <c r="AY234" i="4"/>
  <c r="AZ234" i="4"/>
  <c r="BI234" i="4"/>
  <c r="BL234" i="4"/>
  <c r="BH234" i="4"/>
  <c r="BK234" i="4"/>
  <c r="BG234" i="4"/>
  <c r="BJ234" i="4"/>
  <c r="BQ233" i="4"/>
  <c r="BP233" i="4"/>
  <c r="BO233" i="4"/>
  <c r="BN233" i="4"/>
  <c r="BM233" i="4"/>
  <c r="AN221" i="4"/>
  <c r="AM222" i="4"/>
  <c r="AL223" i="4"/>
  <c r="AK224" i="4"/>
  <c r="AJ225" i="4"/>
  <c r="AI226" i="4"/>
  <c r="AH227" i="4"/>
  <c r="AG228" i="4"/>
  <c r="AF229" i="4"/>
  <c r="AE230" i="4"/>
  <c r="AD231" i="4"/>
  <c r="AC232" i="4"/>
  <c r="AB233" i="4"/>
  <c r="AY233" i="4"/>
  <c r="AZ233" i="4"/>
  <c r="BI233" i="4"/>
  <c r="BL233" i="4"/>
  <c r="BH233" i="4"/>
  <c r="BK233" i="4"/>
  <c r="BG233" i="4"/>
  <c r="BJ233" i="4"/>
  <c r="BQ232" i="4"/>
  <c r="BP232" i="4"/>
  <c r="BO232" i="4"/>
  <c r="BN232" i="4"/>
  <c r="BM232" i="4"/>
  <c r="AN220" i="4"/>
  <c r="AM221" i="4"/>
  <c r="AL222" i="4"/>
  <c r="AK223" i="4"/>
  <c r="AJ224" i="4"/>
  <c r="AI225" i="4"/>
  <c r="AH226" i="4"/>
  <c r="AG227" i="4"/>
  <c r="AF228" i="4"/>
  <c r="AE229" i="4"/>
  <c r="AD230" i="4"/>
  <c r="AC231" i="4"/>
  <c r="AB232" i="4"/>
  <c r="AY232" i="4"/>
  <c r="AZ232" i="4"/>
  <c r="BI232" i="4"/>
  <c r="BL232" i="4"/>
  <c r="BH232" i="4"/>
  <c r="BK232" i="4"/>
  <c r="BG232" i="4"/>
  <c r="BJ232" i="4"/>
  <c r="BQ231" i="4"/>
  <c r="BP231" i="4"/>
  <c r="BO231" i="4"/>
  <c r="BN231" i="4"/>
  <c r="BM231" i="4"/>
  <c r="AN219" i="4"/>
  <c r="AM220" i="4"/>
  <c r="AL221" i="4"/>
  <c r="AK222" i="4"/>
  <c r="AJ223" i="4"/>
  <c r="AI224" i="4"/>
  <c r="AH225" i="4"/>
  <c r="AG226" i="4"/>
  <c r="AF227" i="4"/>
  <c r="AE228" i="4"/>
  <c r="AD229" i="4"/>
  <c r="AC230" i="4"/>
  <c r="AB231" i="4"/>
  <c r="AY231" i="4"/>
  <c r="AZ231" i="4"/>
  <c r="BI231" i="4"/>
  <c r="BL231" i="4"/>
  <c r="BH231" i="4"/>
  <c r="BK231" i="4"/>
  <c r="BG231" i="4"/>
  <c r="BJ231" i="4"/>
  <c r="BQ230" i="4"/>
  <c r="BP230" i="4"/>
  <c r="BO230" i="4"/>
  <c r="BN230" i="4"/>
  <c r="BM230" i="4"/>
  <c r="AN218" i="4"/>
  <c r="AM219" i="4"/>
  <c r="AL220" i="4"/>
  <c r="AK221" i="4"/>
  <c r="AJ222" i="4"/>
  <c r="AI223" i="4"/>
  <c r="AH224" i="4"/>
  <c r="AG225" i="4"/>
  <c r="AF226" i="4"/>
  <c r="AE227" i="4"/>
  <c r="AD228" i="4"/>
  <c r="AC229" i="4"/>
  <c r="AB230" i="4"/>
  <c r="AY230" i="4"/>
  <c r="AZ230" i="4"/>
  <c r="BI230" i="4"/>
  <c r="BL230" i="4"/>
  <c r="BH230" i="4"/>
  <c r="BK230" i="4"/>
  <c r="BG230" i="4"/>
  <c r="BJ230" i="4"/>
  <c r="BQ229" i="4"/>
  <c r="BP229" i="4"/>
  <c r="BO229" i="4"/>
  <c r="BN229" i="4"/>
  <c r="BM229" i="4"/>
  <c r="AN217" i="4"/>
  <c r="AM218" i="4"/>
  <c r="AL219" i="4"/>
  <c r="AK220" i="4"/>
  <c r="AJ221" i="4"/>
  <c r="AI222" i="4"/>
  <c r="AH223" i="4"/>
  <c r="AG224" i="4"/>
  <c r="AF225" i="4"/>
  <c r="AE226" i="4"/>
  <c r="AD227" i="4"/>
  <c r="AC228" i="4"/>
  <c r="AB229" i="4"/>
  <c r="AY229" i="4"/>
  <c r="AZ229" i="4"/>
  <c r="BI229" i="4"/>
  <c r="BL229" i="4"/>
  <c r="BH229" i="4"/>
  <c r="BK229" i="4"/>
  <c r="BG229" i="4"/>
  <c r="BJ229" i="4"/>
  <c r="BQ228" i="4"/>
  <c r="BP228" i="4"/>
  <c r="BO228" i="4"/>
  <c r="BN228" i="4"/>
  <c r="BM228" i="4"/>
  <c r="AN216" i="4"/>
  <c r="AM217" i="4"/>
  <c r="AL218" i="4"/>
  <c r="AK219" i="4"/>
  <c r="AJ220" i="4"/>
  <c r="AI221" i="4"/>
  <c r="AH222" i="4"/>
  <c r="AG223" i="4"/>
  <c r="AF224" i="4"/>
  <c r="AE225" i="4"/>
  <c r="AD226" i="4"/>
  <c r="AC227" i="4"/>
  <c r="AB228" i="4"/>
  <c r="AY228" i="4"/>
  <c r="AZ228" i="4"/>
  <c r="BI228" i="4"/>
  <c r="BL228" i="4"/>
  <c r="BH228" i="4"/>
  <c r="BK228" i="4"/>
  <c r="BG228" i="4"/>
  <c r="BJ228" i="4"/>
  <c r="BQ227" i="4"/>
  <c r="BP227" i="4"/>
  <c r="BO227" i="4"/>
  <c r="BN227" i="4"/>
  <c r="BM227" i="4"/>
  <c r="AN215" i="4"/>
  <c r="AM216" i="4"/>
  <c r="AL217" i="4"/>
  <c r="AK218" i="4"/>
  <c r="AJ219" i="4"/>
  <c r="AI220" i="4"/>
  <c r="AH221" i="4"/>
  <c r="AG222" i="4"/>
  <c r="AF223" i="4"/>
  <c r="AE224" i="4"/>
  <c r="AD225" i="4"/>
  <c r="AC226" i="4"/>
  <c r="AB227" i="4"/>
  <c r="AY227" i="4"/>
  <c r="AZ227" i="4"/>
  <c r="BI227" i="4"/>
  <c r="BL227" i="4"/>
  <c r="BH227" i="4"/>
  <c r="BK227" i="4"/>
  <c r="BG227" i="4"/>
  <c r="BJ227" i="4"/>
  <c r="BQ226" i="4"/>
  <c r="BP226" i="4"/>
  <c r="BO226" i="4"/>
  <c r="BN226" i="4"/>
  <c r="BM226" i="4"/>
  <c r="AN214" i="4"/>
  <c r="AM215" i="4"/>
  <c r="AL216" i="4"/>
  <c r="AK217" i="4"/>
  <c r="AJ218" i="4"/>
  <c r="AI219" i="4"/>
  <c r="AH220" i="4"/>
  <c r="AG221" i="4"/>
  <c r="AF222" i="4"/>
  <c r="AE223" i="4"/>
  <c r="AD224" i="4"/>
  <c r="AC225" i="4"/>
  <c r="AB226" i="4"/>
  <c r="AY226" i="4"/>
  <c r="AZ226" i="4"/>
  <c r="BI226" i="4"/>
  <c r="BL226" i="4"/>
  <c r="BH226" i="4"/>
  <c r="BK226" i="4"/>
  <c r="BG226" i="4"/>
  <c r="BJ226" i="4"/>
  <c r="BQ225" i="4"/>
  <c r="BP225" i="4"/>
  <c r="BO225" i="4"/>
  <c r="BN225" i="4"/>
  <c r="BM225" i="4"/>
  <c r="AN213" i="4"/>
  <c r="AM214" i="4"/>
  <c r="AL215" i="4"/>
  <c r="AK216" i="4"/>
  <c r="AJ217" i="4"/>
  <c r="AI218" i="4"/>
  <c r="AH219" i="4"/>
  <c r="AG220" i="4"/>
  <c r="AF221" i="4"/>
  <c r="AE222" i="4"/>
  <c r="AD223" i="4"/>
  <c r="AC224" i="4"/>
  <c r="AB225" i="4"/>
  <c r="AY225" i="4"/>
  <c r="AZ225" i="4"/>
  <c r="BI225" i="4"/>
  <c r="BL225" i="4"/>
  <c r="BH225" i="4"/>
  <c r="BK225" i="4"/>
  <c r="BG225" i="4"/>
  <c r="BJ225" i="4"/>
  <c r="BQ224" i="4"/>
  <c r="BP224" i="4"/>
  <c r="BO224" i="4"/>
  <c r="BN224" i="4"/>
  <c r="BM224" i="4"/>
  <c r="AN212" i="4"/>
  <c r="AM213" i="4"/>
  <c r="AL214" i="4"/>
  <c r="AK215" i="4"/>
  <c r="AJ216" i="4"/>
  <c r="AI217" i="4"/>
  <c r="AH218" i="4"/>
  <c r="AG219" i="4"/>
  <c r="AF220" i="4"/>
  <c r="AE221" i="4"/>
  <c r="AD222" i="4"/>
  <c r="AC223" i="4"/>
  <c r="AB224" i="4"/>
  <c r="AY224" i="4"/>
  <c r="AZ224" i="4"/>
  <c r="BI224" i="4"/>
  <c r="BL224" i="4"/>
  <c r="BH224" i="4"/>
  <c r="BK224" i="4"/>
  <c r="BG224" i="4"/>
  <c r="BJ224" i="4"/>
  <c r="BQ223" i="4"/>
  <c r="BP223" i="4"/>
  <c r="BO223" i="4"/>
  <c r="BN223" i="4"/>
  <c r="BM223" i="4"/>
  <c r="AN211" i="4"/>
  <c r="AM212" i="4"/>
  <c r="AL213" i="4"/>
  <c r="AK214" i="4"/>
  <c r="AJ215" i="4"/>
  <c r="AI216" i="4"/>
  <c r="AH217" i="4"/>
  <c r="AG218" i="4"/>
  <c r="AF219" i="4"/>
  <c r="AE220" i="4"/>
  <c r="AD221" i="4"/>
  <c r="AC222" i="4"/>
  <c r="AB223" i="4"/>
  <c r="AY223" i="4"/>
  <c r="AZ223" i="4"/>
  <c r="BI223" i="4"/>
  <c r="BL223" i="4"/>
  <c r="BH223" i="4"/>
  <c r="BK223" i="4"/>
  <c r="BG223" i="4"/>
  <c r="BJ223" i="4"/>
  <c r="BQ222" i="4"/>
  <c r="BP222" i="4"/>
  <c r="BO222" i="4"/>
  <c r="BN222" i="4"/>
  <c r="BM222" i="4"/>
  <c r="AN210" i="4"/>
  <c r="AM211" i="4"/>
  <c r="AL212" i="4"/>
  <c r="AK213" i="4"/>
  <c r="AJ214" i="4"/>
  <c r="AI215" i="4"/>
  <c r="AH216" i="4"/>
  <c r="AG217" i="4"/>
  <c r="AF218" i="4"/>
  <c r="AE219" i="4"/>
  <c r="AD220" i="4"/>
  <c r="AC221" i="4"/>
  <c r="AB222" i="4"/>
  <c r="AY222" i="4"/>
  <c r="AZ222" i="4"/>
  <c r="BI222" i="4"/>
  <c r="BL222" i="4"/>
  <c r="BH222" i="4"/>
  <c r="BK222" i="4"/>
  <c r="BG222" i="4"/>
  <c r="BJ222" i="4"/>
  <c r="BQ221" i="4"/>
  <c r="BP221" i="4"/>
  <c r="BO221" i="4"/>
  <c r="BN221" i="4"/>
  <c r="BM221" i="4"/>
  <c r="AN209" i="4"/>
  <c r="AM210" i="4"/>
  <c r="AL211" i="4"/>
  <c r="AK212" i="4"/>
  <c r="AJ213" i="4"/>
  <c r="AI214" i="4"/>
  <c r="AH215" i="4"/>
  <c r="AG216" i="4"/>
  <c r="AF217" i="4"/>
  <c r="AE218" i="4"/>
  <c r="AD219" i="4"/>
  <c r="AC220" i="4"/>
  <c r="AB221" i="4"/>
  <c r="AY221" i="4"/>
  <c r="AZ221" i="4"/>
  <c r="BI221" i="4"/>
  <c r="BL221" i="4"/>
  <c r="BH221" i="4"/>
  <c r="BK221" i="4"/>
  <c r="BG221" i="4"/>
  <c r="BJ221" i="4"/>
  <c r="BQ220" i="4"/>
  <c r="BP220" i="4"/>
  <c r="BO220" i="4"/>
  <c r="BN220" i="4"/>
  <c r="BM220" i="4"/>
  <c r="AN208" i="4"/>
  <c r="AM209" i="4"/>
  <c r="AL210" i="4"/>
  <c r="AK211" i="4"/>
  <c r="AJ212" i="4"/>
  <c r="AI213" i="4"/>
  <c r="AH214" i="4"/>
  <c r="AG215" i="4"/>
  <c r="AF216" i="4"/>
  <c r="AE217" i="4"/>
  <c r="AD218" i="4"/>
  <c r="AC219" i="4"/>
  <c r="AB220" i="4"/>
  <c r="AY220" i="4"/>
  <c r="AZ220" i="4"/>
  <c r="BI220" i="4"/>
  <c r="BL220" i="4"/>
  <c r="BH220" i="4"/>
  <c r="BK220" i="4"/>
  <c r="BG220" i="4"/>
  <c r="BJ220" i="4"/>
  <c r="BQ219" i="4"/>
  <c r="BP219" i="4"/>
  <c r="BO219" i="4"/>
  <c r="BN219" i="4"/>
  <c r="BM219" i="4"/>
  <c r="AN207" i="4"/>
  <c r="AM208" i="4"/>
  <c r="AL209" i="4"/>
  <c r="AK210" i="4"/>
  <c r="AJ211" i="4"/>
  <c r="AI212" i="4"/>
  <c r="AH213" i="4"/>
  <c r="AG214" i="4"/>
  <c r="AF215" i="4"/>
  <c r="AE216" i="4"/>
  <c r="AD217" i="4"/>
  <c r="AC218" i="4"/>
  <c r="AB219" i="4"/>
  <c r="AY219" i="4"/>
  <c r="AZ219" i="4"/>
  <c r="BI219" i="4"/>
  <c r="BL219" i="4"/>
  <c r="BH219" i="4"/>
  <c r="BK219" i="4"/>
  <c r="BG219" i="4"/>
  <c r="BJ219" i="4"/>
  <c r="BQ218" i="4"/>
  <c r="BP218" i="4"/>
  <c r="BO218" i="4"/>
  <c r="BN218" i="4"/>
  <c r="BM218" i="4"/>
  <c r="AN206" i="4"/>
  <c r="AM207" i="4"/>
  <c r="AL208" i="4"/>
  <c r="AK209" i="4"/>
  <c r="AJ210" i="4"/>
  <c r="AI211" i="4"/>
  <c r="AH212" i="4"/>
  <c r="AG213" i="4"/>
  <c r="AF214" i="4"/>
  <c r="AE215" i="4"/>
  <c r="AD216" i="4"/>
  <c r="AC217" i="4"/>
  <c r="AB218" i="4"/>
  <c r="AY218" i="4"/>
  <c r="AZ218" i="4"/>
  <c r="BI218" i="4"/>
  <c r="BL218" i="4"/>
  <c r="BH218" i="4"/>
  <c r="BK218" i="4"/>
  <c r="BG218" i="4"/>
  <c r="BJ218" i="4"/>
  <c r="BQ217" i="4"/>
  <c r="BP217" i="4"/>
  <c r="BO217" i="4"/>
  <c r="BN217" i="4"/>
  <c r="BM217" i="4"/>
  <c r="AN205" i="4"/>
  <c r="AM206" i="4"/>
  <c r="AL207" i="4"/>
  <c r="AK208" i="4"/>
  <c r="AJ209" i="4"/>
  <c r="AI210" i="4"/>
  <c r="AH211" i="4"/>
  <c r="AG212" i="4"/>
  <c r="AF213" i="4"/>
  <c r="AE214" i="4"/>
  <c r="AD215" i="4"/>
  <c r="AC216" i="4"/>
  <c r="AB217" i="4"/>
  <c r="AY217" i="4"/>
  <c r="AZ217" i="4"/>
  <c r="BI217" i="4"/>
  <c r="BL217" i="4"/>
  <c r="BH217" i="4"/>
  <c r="BK217" i="4"/>
  <c r="BG217" i="4"/>
  <c r="BJ217" i="4"/>
  <c r="BQ216" i="4"/>
  <c r="BP216" i="4"/>
  <c r="BO216" i="4"/>
  <c r="BN216" i="4"/>
  <c r="BM216" i="4"/>
  <c r="AN204" i="4"/>
  <c r="AM205" i="4"/>
  <c r="AL206" i="4"/>
  <c r="AK207" i="4"/>
  <c r="AJ208" i="4"/>
  <c r="AI209" i="4"/>
  <c r="AH210" i="4"/>
  <c r="AG211" i="4"/>
  <c r="AF212" i="4"/>
  <c r="AE213" i="4"/>
  <c r="AD214" i="4"/>
  <c r="AC215" i="4"/>
  <c r="AB216" i="4"/>
  <c r="AY216" i="4"/>
  <c r="AZ216" i="4"/>
  <c r="BI216" i="4"/>
  <c r="BL216" i="4"/>
  <c r="BH216" i="4"/>
  <c r="BK216" i="4"/>
  <c r="BG216" i="4"/>
  <c r="BJ216" i="4"/>
  <c r="BQ215" i="4"/>
  <c r="BP215" i="4"/>
  <c r="BO215" i="4"/>
  <c r="BN215" i="4"/>
  <c r="BM215" i="4"/>
  <c r="AN203" i="4"/>
  <c r="AM204" i="4"/>
  <c r="AL205" i="4"/>
  <c r="AK206" i="4"/>
  <c r="AJ207" i="4"/>
  <c r="AI208" i="4"/>
  <c r="AH209" i="4"/>
  <c r="AG210" i="4"/>
  <c r="AF211" i="4"/>
  <c r="AE212" i="4"/>
  <c r="AD213" i="4"/>
  <c r="AC214" i="4"/>
  <c r="AB215" i="4"/>
  <c r="AY215" i="4"/>
  <c r="AZ215" i="4"/>
  <c r="BI215" i="4"/>
  <c r="BL215" i="4"/>
  <c r="BH215" i="4"/>
  <c r="BK215" i="4"/>
  <c r="BG215" i="4"/>
  <c r="BJ215" i="4"/>
  <c r="BQ214" i="4"/>
  <c r="BP214" i="4"/>
  <c r="BO214" i="4"/>
  <c r="BN214" i="4"/>
  <c r="BM214" i="4"/>
  <c r="AN202" i="4"/>
  <c r="AM203" i="4"/>
  <c r="AL204" i="4"/>
  <c r="AK205" i="4"/>
  <c r="AJ206" i="4"/>
  <c r="AI207" i="4"/>
  <c r="AH208" i="4"/>
  <c r="AG209" i="4"/>
  <c r="AF210" i="4"/>
  <c r="AE211" i="4"/>
  <c r="AD212" i="4"/>
  <c r="AC213" i="4"/>
  <c r="AB214" i="4"/>
  <c r="AY214" i="4"/>
  <c r="AZ214" i="4"/>
  <c r="BI214" i="4"/>
  <c r="BL214" i="4"/>
  <c r="BH214" i="4"/>
  <c r="BK214" i="4"/>
  <c r="BG214" i="4"/>
  <c r="BJ214" i="4"/>
  <c r="BQ213" i="4"/>
  <c r="BP213" i="4"/>
  <c r="BO213" i="4"/>
  <c r="BN213" i="4"/>
  <c r="BM213" i="4"/>
  <c r="AN201" i="4"/>
  <c r="AM202" i="4"/>
  <c r="AL203" i="4"/>
  <c r="AK204" i="4"/>
  <c r="AJ205" i="4"/>
  <c r="AI206" i="4"/>
  <c r="AH207" i="4"/>
  <c r="AG208" i="4"/>
  <c r="AF209" i="4"/>
  <c r="AE210" i="4"/>
  <c r="AD211" i="4"/>
  <c r="AC212" i="4"/>
  <c r="AB213" i="4"/>
  <c r="AY213" i="4"/>
  <c r="AZ213" i="4"/>
  <c r="BI213" i="4"/>
  <c r="BL213" i="4"/>
  <c r="BH213" i="4"/>
  <c r="BK213" i="4"/>
  <c r="BG213" i="4"/>
  <c r="BJ213" i="4"/>
  <c r="BQ212" i="4"/>
  <c r="BP212" i="4"/>
  <c r="BO212" i="4"/>
  <c r="BN212" i="4"/>
  <c r="BM212" i="4"/>
  <c r="AN200" i="4"/>
  <c r="AM201" i="4"/>
  <c r="AL202" i="4"/>
  <c r="AK203" i="4"/>
  <c r="AJ204" i="4"/>
  <c r="AI205" i="4"/>
  <c r="AH206" i="4"/>
  <c r="AG207" i="4"/>
  <c r="AF208" i="4"/>
  <c r="AE209" i="4"/>
  <c r="AD210" i="4"/>
  <c r="AC211" i="4"/>
  <c r="AB212" i="4"/>
  <c r="AY212" i="4"/>
  <c r="AZ212" i="4"/>
  <c r="BI212" i="4"/>
  <c r="BL212" i="4"/>
  <c r="BH212" i="4"/>
  <c r="BK212" i="4"/>
  <c r="BG212" i="4"/>
  <c r="BJ212" i="4"/>
  <c r="BQ211" i="4"/>
  <c r="BP211" i="4"/>
  <c r="BO211" i="4"/>
  <c r="BN211" i="4"/>
  <c r="BM211" i="4"/>
  <c r="AN199" i="4"/>
  <c r="AM200" i="4"/>
  <c r="AL201" i="4"/>
  <c r="AK202" i="4"/>
  <c r="AJ203" i="4"/>
  <c r="AI204" i="4"/>
  <c r="AH205" i="4"/>
  <c r="AG206" i="4"/>
  <c r="AF207" i="4"/>
  <c r="AE208" i="4"/>
  <c r="AD209" i="4"/>
  <c r="AC210" i="4"/>
  <c r="AB211" i="4"/>
  <c r="AY211" i="4"/>
  <c r="AZ211" i="4"/>
  <c r="BI211" i="4"/>
  <c r="BL211" i="4"/>
  <c r="BH211" i="4"/>
  <c r="BK211" i="4"/>
  <c r="BG211" i="4"/>
  <c r="BJ211" i="4"/>
  <c r="BQ210" i="4"/>
  <c r="BP210" i="4"/>
  <c r="BO210" i="4"/>
  <c r="BN210" i="4"/>
  <c r="BM210" i="4"/>
  <c r="AN198" i="4"/>
  <c r="AM199" i="4"/>
  <c r="AL200" i="4"/>
  <c r="AK201" i="4"/>
  <c r="AJ202" i="4"/>
  <c r="AI203" i="4"/>
  <c r="AH204" i="4"/>
  <c r="AG205" i="4"/>
  <c r="AF206" i="4"/>
  <c r="AE207" i="4"/>
  <c r="AD208" i="4"/>
  <c r="AC209" i="4"/>
  <c r="AB210" i="4"/>
  <c r="AY210" i="4"/>
  <c r="AZ210" i="4"/>
  <c r="BI210" i="4"/>
  <c r="BL210" i="4"/>
  <c r="BH210" i="4"/>
  <c r="BK210" i="4"/>
  <c r="BG210" i="4"/>
  <c r="BJ210" i="4"/>
  <c r="BQ209" i="4"/>
  <c r="BP209" i="4"/>
  <c r="BO209" i="4"/>
  <c r="BN209" i="4"/>
  <c r="BM209" i="4"/>
  <c r="AN197" i="4"/>
  <c r="AM198" i="4"/>
  <c r="AL199" i="4"/>
  <c r="AK200" i="4"/>
  <c r="AJ201" i="4"/>
  <c r="AI202" i="4"/>
  <c r="AH203" i="4"/>
  <c r="AG204" i="4"/>
  <c r="AF205" i="4"/>
  <c r="AE206" i="4"/>
  <c r="AD207" i="4"/>
  <c r="AC208" i="4"/>
  <c r="AB209" i="4"/>
  <c r="AY209" i="4"/>
  <c r="AZ209" i="4"/>
  <c r="BI209" i="4"/>
  <c r="BL209" i="4"/>
  <c r="BH209" i="4"/>
  <c r="BK209" i="4"/>
  <c r="BG209" i="4"/>
  <c r="BJ209" i="4"/>
  <c r="BQ208" i="4"/>
  <c r="BP208" i="4"/>
  <c r="BO208" i="4"/>
  <c r="BN208" i="4"/>
  <c r="BM208" i="4"/>
  <c r="AN196" i="4"/>
  <c r="AM197" i="4"/>
  <c r="AL198" i="4"/>
  <c r="AK199" i="4"/>
  <c r="AJ200" i="4"/>
  <c r="AI201" i="4"/>
  <c r="AH202" i="4"/>
  <c r="AG203" i="4"/>
  <c r="AF204" i="4"/>
  <c r="AE205" i="4"/>
  <c r="AD206" i="4"/>
  <c r="AC207" i="4"/>
  <c r="AB208" i="4"/>
  <c r="AY208" i="4"/>
  <c r="AZ208" i="4"/>
  <c r="BI208" i="4"/>
  <c r="BL208" i="4"/>
  <c r="BH208" i="4"/>
  <c r="BK208" i="4"/>
  <c r="BG208" i="4"/>
  <c r="BJ208" i="4"/>
  <c r="BQ207" i="4"/>
  <c r="BP207" i="4"/>
  <c r="BO207" i="4"/>
  <c r="BN207" i="4"/>
  <c r="BM207" i="4"/>
  <c r="AN195" i="4"/>
  <c r="AM196" i="4"/>
  <c r="AL197" i="4"/>
  <c r="AK198" i="4"/>
  <c r="AJ199" i="4"/>
  <c r="AI200" i="4"/>
  <c r="AH201" i="4"/>
  <c r="AG202" i="4"/>
  <c r="AF203" i="4"/>
  <c r="AE204" i="4"/>
  <c r="AD205" i="4"/>
  <c r="AC206" i="4"/>
  <c r="AB207" i="4"/>
  <c r="AY207" i="4"/>
  <c r="AZ207" i="4"/>
  <c r="BI207" i="4"/>
  <c r="BL207" i="4"/>
  <c r="BH207" i="4"/>
  <c r="BK207" i="4"/>
  <c r="BG207" i="4"/>
  <c r="BJ207" i="4"/>
  <c r="BQ206" i="4"/>
  <c r="BP206" i="4"/>
  <c r="BO206" i="4"/>
  <c r="BN206" i="4"/>
  <c r="BM206" i="4"/>
  <c r="AN194" i="4"/>
  <c r="AM195" i="4"/>
  <c r="AL196" i="4"/>
  <c r="AK197" i="4"/>
  <c r="AJ198" i="4"/>
  <c r="AI199" i="4"/>
  <c r="AH200" i="4"/>
  <c r="AG201" i="4"/>
  <c r="AF202" i="4"/>
  <c r="AE203" i="4"/>
  <c r="AD204" i="4"/>
  <c r="AC205" i="4"/>
  <c r="AB206" i="4"/>
  <c r="AY206" i="4"/>
  <c r="AZ206" i="4"/>
  <c r="BI206" i="4"/>
  <c r="BL206" i="4"/>
  <c r="BH206" i="4"/>
  <c r="BK206" i="4"/>
  <c r="BG206" i="4"/>
  <c r="BJ206" i="4"/>
  <c r="BQ205" i="4"/>
  <c r="BP205" i="4"/>
  <c r="BO205" i="4"/>
  <c r="BN205" i="4"/>
  <c r="BM205" i="4"/>
  <c r="AN193" i="4"/>
  <c r="AM194" i="4"/>
  <c r="AL195" i="4"/>
  <c r="AK196" i="4"/>
  <c r="AJ197" i="4"/>
  <c r="AI198" i="4"/>
  <c r="AH199" i="4"/>
  <c r="AG200" i="4"/>
  <c r="AF201" i="4"/>
  <c r="AE202" i="4"/>
  <c r="AD203" i="4"/>
  <c r="AC204" i="4"/>
  <c r="AB205" i="4"/>
  <c r="AY205" i="4"/>
  <c r="AZ205" i="4"/>
  <c r="BI205" i="4"/>
  <c r="BL205" i="4"/>
  <c r="BH205" i="4"/>
  <c r="BK205" i="4"/>
  <c r="BG205" i="4"/>
  <c r="BJ205" i="4"/>
  <c r="BQ204" i="4"/>
  <c r="BP204" i="4"/>
  <c r="BO204" i="4"/>
  <c r="BN204" i="4"/>
  <c r="BM204" i="4"/>
  <c r="AN192" i="4"/>
  <c r="AM193" i="4"/>
  <c r="AL194" i="4"/>
  <c r="AK195" i="4"/>
  <c r="AJ196" i="4"/>
  <c r="AI197" i="4"/>
  <c r="AH198" i="4"/>
  <c r="AG199" i="4"/>
  <c r="AF200" i="4"/>
  <c r="AE201" i="4"/>
  <c r="AD202" i="4"/>
  <c r="AC203" i="4"/>
  <c r="AB204" i="4"/>
  <c r="AY204" i="4"/>
  <c r="AZ204" i="4"/>
  <c r="BI204" i="4"/>
  <c r="BL204" i="4"/>
  <c r="BH204" i="4"/>
  <c r="BK204" i="4"/>
  <c r="BG204" i="4"/>
  <c r="BJ204" i="4"/>
  <c r="BQ203" i="4"/>
  <c r="BP203" i="4"/>
  <c r="BO203" i="4"/>
  <c r="BN203" i="4"/>
  <c r="BM203" i="4"/>
  <c r="AN191" i="4"/>
  <c r="AM192" i="4"/>
  <c r="AL193" i="4"/>
  <c r="AK194" i="4"/>
  <c r="AJ195" i="4"/>
  <c r="AI196" i="4"/>
  <c r="AH197" i="4"/>
  <c r="AG198" i="4"/>
  <c r="AF199" i="4"/>
  <c r="AE200" i="4"/>
  <c r="AD201" i="4"/>
  <c r="AC202" i="4"/>
  <c r="AB203" i="4"/>
  <c r="AY203" i="4"/>
  <c r="AZ203" i="4"/>
  <c r="BI203" i="4"/>
  <c r="BL203" i="4"/>
  <c r="BH203" i="4"/>
  <c r="BK203" i="4"/>
  <c r="BG203" i="4"/>
  <c r="BJ203" i="4"/>
  <c r="BQ202" i="4"/>
  <c r="BP202" i="4"/>
  <c r="BO202" i="4"/>
  <c r="BN202" i="4"/>
  <c r="BM202" i="4"/>
  <c r="AN190" i="4"/>
  <c r="AM191" i="4"/>
  <c r="AL192" i="4"/>
  <c r="AK193" i="4"/>
  <c r="AJ194" i="4"/>
  <c r="AI195" i="4"/>
  <c r="AH196" i="4"/>
  <c r="AG197" i="4"/>
  <c r="AF198" i="4"/>
  <c r="AE199" i="4"/>
  <c r="AD200" i="4"/>
  <c r="AC201" i="4"/>
  <c r="AB202" i="4"/>
  <c r="AY202" i="4"/>
  <c r="AZ202" i="4"/>
  <c r="BI202" i="4"/>
  <c r="BL202" i="4"/>
  <c r="BH202" i="4"/>
  <c r="BK202" i="4"/>
  <c r="BG202" i="4"/>
  <c r="BJ202" i="4"/>
  <c r="BQ201" i="4"/>
  <c r="BP201" i="4"/>
  <c r="BO201" i="4"/>
  <c r="BN201" i="4"/>
  <c r="BM201" i="4"/>
  <c r="AN189" i="4"/>
  <c r="AM190" i="4"/>
  <c r="AL191" i="4"/>
  <c r="AK192" i="4"/>
  <c r="AJ193" i="4"/>
  <c r="AI194" i="4"/>
  <c r="AH195" i="4"/>
  <c r="AG196" i="4"/>
  <c r="AF197" i="4"/>
  <c r="AE198" i="4"/>
  <c r="AD199" i="4"/>
  <c r="AC200" i="4"/>
  <c r="AB201" i="4"/>
  <c r="AY201" i="4"/>
  <c r="AZ201" i="4"/>
  <c r="BI201" i="4"/>
  <c r="BL201" i="4"/>
  <c r="BH201" i="4"/>
  <c r="BK201" i="4"/>
  <c r="BG201" i="4"/>
  <c r="BJ201" i="4"/>
  <c r="BQ200" i="4"/>
  <c r="BP200" i="4"/>
  <c r="BO200" i="4"/>
  <c r="BN200" i="4"/>
  <c r="BM200" i="4"/>
  <c r="AN188" i="4"/>
  <c r="AM189" i="4"/>
  <c r="AL190" i="4"/>
  <c r="AK191" i="4"/>
  <c r="AJ192" i="4"/>
  <c r="AI193" i="4"/>
  <c r="AH194" i="4"/>
  <c r="AG195" i="4"/>
  <c r="AF196" i="4"/>
  <c r="AE197" i="4"/>
  <c r="AD198" i="4"/>
  <c r="AC199" i="4"/>
  <c r="AB200" i="4"/>
  <c r="AY200" i="4"/>
  <c r="AZ200" i="4"/>
  <c r="BI200" i="4"/>
  <c r="BL200" i="4"/>
  <c r="BH200" i="4"/>
  <c r="BK200" i="4"/>
  <c r="BG200" i="4"/>
  <c r="BJ200" i="4"/>
  <c r="BQ199" i="4"/>
  <c r="BP199" i="4"/>
  <c r="BO199" i="4"/>
  <c r="BN199" i="4"/>
  <c r="BM199" i="4"/>
  <c r="AN187" i="4"/>
  <c r="AM188" i="4"/>
  <c r="AL189" i="4"/>
  <c r="AK190" i="4"/>
  <c r="AJ191" i="4"/>
  <c r="AI192" i="4"/>
  <c r="AH193" i="4"/>
  <c r="AG194" i="4"/>
  <c r="AF195" i="4"/>
  <c r="AE196" i="4"/>
  <c r="AD197" i="4"/>
  <c r="AC198" i="4"/>
  <c r="AB199" i="4"/>
  <c r="AY199" i="4"/>
  <c r="AZ199" i="4"/>
  <c r="BI199" i="4"/>
  <c r="BL199" i="4"/>
  <c r="BH199" i="4"/>
  <c r="BK199" i="4"/>
  <c r="BG199" i="4"/>
  <c r="BJ199" i="4"/>
  <c r="BQ198" i="4"/>
  <c r="BP198" i="4"/>
  <c r="BO198" i="4"/>
  <c r="BN198" i="4"/>
  <c r="BM198" i="4"/>
  <c r="AN186" i="4"/>
  <c r="AM187" i="4"/>
  <c r="AL188" i="4"/>
  <c r="AK189" i="4"/>
  <c r="AJ190" i="4"/>
  <c r="AI191" i="4"/>
  <c r="AH192" i="4"/>
  <c r="AG193" i="4"/>
  <c r="AF194" i="4"/>
  <c r="AE195" i="4"/>
  <c r="AD196" i="4"/>
  <c r="AC197" i="4"/>
  <c r="AB198" i="4"/>
  <c r="AY198" i="4"/>
  <c r="AZ198" i="4"/>
  <c r="BI198" i="4"/>
  <c r="BL198" i="4"/>
  <c r="BH198" i="4"/>
  <c r="BK198" i="4"/>
  <c r="BG198" i="4"/>
  <c r="BJ198" i="4"/>
  <c r="BQ197" i="4"/>
  <c r="BP197" i="4"/>
  <c r="BO197" i="4"/>
  <c r="BN197" i="4"/>
  <c r="BM197" i="4"/>
  <c r="AN185" i="4"/>
  <c r="AM186" i="4"/>
  <c r="AL187" i="4"/>
  <c r="AK188" i="4"/>
  <c r="AJ189" i="4"/>
  <c r="AI190" i="4"/>
  <c r="AH191" i="4"/>
  <c r="AG192" i="4"/>
  <c r="AF193" i="4"/>
  <c r="AE194" i="4"/>
  <c r="AD195" i="4"/>
  <c r="AC196" i="4"/>
  <c r="AB197" i="4"/>
  <c r="AY197" i="4"/>
  <c r="AZ197" i="4"/>
  <c r="BI197" i="4"/>
  <c r="BL197" i="4"/>
  <c r="BH197" i="4"/>
  <c r="BK197" i="4"/>
  <c r="BG197" i="4"/>
  <c r="BJ197" i="4"/>
  <c r="BQ196" i="4"/>
  <c r="BP196" i="4"/>
  <c r="BO196" i="4"/>
  <c r="BN196" i="4"/>
  <c r="BM196" i="4"/>
  <c r="AN184" i="4"/>
  <c r="AM185" i="4"/>
  <c r="AL186" i="4"/>
  <c r="AK187" i="4"/>
  <c r="AJ188" i="4"/>
  <c r="AI189" i="4"/>
  <c r="AH190" i="4"/>
  <c r="AG191" i="4"/>
  <c r="AF192" i="4"/>
  <c r="AE193" i="4"/>
  <c r="AD194" i="4"/>
  <c r="AC195" i="4"/>
  <c r="AB196" i="4"/>
  <c r="AY196" i="4"/>
  <c r="AZ196" i="4"/>
  <c r="BI196" i="4"/>
  <c r="BL196" i="4"/>
  <c r="BH196" i="4"/>
  <c r="BK196" i="4"/>
  <c r="BG196" i="4"/>
  <c r="BJ196" i="4"/>
  <c r="BQ195" i="4"/>
  <c r="BP195" i="4"/>
  <c r="BO195" i="4"/>
  <c r="BN195" i="4"/>
  <c r="BM195" i="4"/>
  <c r="AN183" i="4"/>
  <c r="AM184" i="4"/>
  <c r="AL185" i="4"/>
  <c r="AK186" i="4"/>
  <c r="AJ187" i="4"/>
  <c r="AI188" i="4"/>
  <c r="AH189" i="4"/>
  <c r="AG190" i="4"/>
  <c r="AF191" i="4"/>
  <c r="AE192" i="4"/>
  <c r="AD193" i="4"/>
  <c r="AC194" i="4"/>
  <c r="AB195" i="4"/>
  <c r="AY195" i="4"/>
  <c r="AZ195" i="4"/>
  <c r="BI195" i="4"/>
  <c r="BL195" i="4"/>
  <c r="BH195" i="4"/>
  <c r="BK195" i="4"/>
  <c r="BG195" i="4"/>
  <c r="BJ195" i="4"/>
  <c r="BQ194" i="4"/>
  <c r="BP194" i="4"/>
  <c r="BO194" i="4"/>
  <c r="BN194" i="4"/>
  <c r="BM194" i="4"/>
  <c r="AN182" i="4"/>
  <c r="AM183" i="4"/>
  <c r="AL184" i="4"/>
  <c r="AK185" i="4"/>
  <c r="AJ186" i="4"/>
  <c r="AI187" i="4"/>
  <c r="AH188" i="4"/>
  <c r="AG189" i="4"/>
  <c r="AF190" i="4"/>
  <c r="AE191" i="4"/>
  <c r="AD192" i="4"/>
  <c r="AC193" i="4"/>
  <c r="AB194" i="4"/>
  <c r="AY194" i="4"/>
  <c r="AZ194" i="4"/>
  <c r="BI194" i="4"/>
  <c r="BL194" i="4"/>
  <c r="BH194" i="4"/>
  <c r="BK194" i="4"/>
  <c r="BG194" i="4"/>
  <c r="BJ194" i="4"/>
  <c r="BQ193" i="4"/>
  <c r="BP193" i="4"/>
  <c r="BO193" i="4"/>
  <c r="BN193" i="4"/>
  <c r="BM193" i="4"/>
  <c r="AN181" i="4"/>
  <c r="AM182" i="4"/>
  <c r="AL183" i="4"/>
  <c r="AK184" i="4"/>
  <c r="AJ185" i="4"/>
  <c r="AI186" i="4"/>
  <c r="AH187" i="4"/>
  <c r="AG188" i="4"/>
  <c r="AF189" i="4"/>
  <c r="AE190" i="4"/>
  <c r="AD191" i="4"/>
  <c r="AC192" i="4"/>
  <c r="AB193" i="4"/>
  <c r="AY193" i="4"/>
  <c r="AZ193" i="4"/>
  <c r="BI193" i="4"/>
  <c r="BL193" i="4"/>
  <c r="BH193" i="4"/>
  <c r="BK193" i="4"/>
  <c r="BG193" i="4"/>
  <c r="BJ193" i="4"/>
  <c r="BQ192" i="4"/>
  <c r="BP192" i="4"/>
  <c r="BO192" i="4"/>
  <c r="BN192" i="4"/>
  <c r="BM192" i="4"/>
  <c r="AN180" i="4"/>
  <c r="AM181" i="4"/>
  <c r="AL182" i="4"/>
  <c r="AK183" i="4"/>
  <c r="AJ184" i="4"/>
  <c r="AI185" i="4"/>
  <c r="AH186" i="4"/>
  <c r="AG187" i="4"/>
  <c r="AF188" i="4"/>
  <c r="AE189" i="4"/>
  <c r="AD190" i="4"/>
  <c r="AC191" i="4"/>
  <c r="AB192" i="4"/>
  <c r="AY192" i="4"/>
  <c r="AZ192" i="4"/>
  <c r="BI192" i="4"/>
  <c r="BL192" i="4"/>
  <c r="BH192" i="4"/>
  <c r="BK192" i="4"/>
  <c r="BG192" i="4"/>
  <c r="BJ192" i="4"/>
  <c r="BQ191" i="4"/>
  <c r="BP191" i="4"/>
  <c r="BO191" i="4"/>
  <c r="BN191" i="4"/>
  <c r="BM191" i="4"/>
  <c r="AN179" i="4"/>
  <c r="AM180" i="4"/>
  <c r="AL181" i="4"/>
  <c r="AK182" i="4"/>
  <c r="AJ183" i="4"/>
  <c r="AI184" i="4"/>
  <c r="AH185" i="4"/>
  <c r="AG186" i="4"/>
  <c r="AF187" i="4"/>
  <c r="AE188" i="4"/>
  <c r="AD189" i="4"/>
  <c r="AC190" i="4"/>
  <c r="AB191" i="4"/>
  <c r="AY191" i="4"/>
  <c r="AZ191" i="4"/>
  <c r="BI191" i="4"/>
  <c r="BL191" i="4"/>
  <c r="BH191" i="4"/>
  <c r="BK191" i="4"/>
  <c r="BG191" i="4"/>
  <c r="BJ191" i="4"/>
  <c r="BQ190" i="4"/>
  <c r="BP190" i="4"/>
  <c r="BO190" i="4"/>
  <c r="BN190" i="4"/>
  <c r="BM190" i="4"/>
  <c r="AN178" i="4"/>
  <c r="AM179" i="4"/>
  <c r="AL180" i="4"/>
  <c r="AK181" i="4"/>
  <c r="AJ182" i="4"/>
  <c r="AI183" i="4"/>
  <c r="AH184" i="4"/>
  <c r="AG185" i="4"/>
  <c r="AF186" i="4"/>
  <c r="AE187" i="4"/>
  <c r="AD188" i="4"/>
  <c r="AC189" i="4"/>
  <c r="AB190" i="4"/>
  <c r="AY190" i="4"/>
  <c r="AZ190" i="4"/>
  <c r="BI190" i="4"/>
  <c r="BL190" i="4"/>
  <c r="BH190" i="4"/>
  <c r="BK190" i="4"/>
  <c r="BG190" i="4"/>
  <c r="BJ190" i="4"/>
  <c r="BQ189" i="4"/>
  <c r="BP189" i="4"/>
  <c r="BO189" i="4"/>
  <c r="BN189" i="4"/>
  <c r="BM189" i="4"/>
  <c r="AN177" i="4"/>
  <c r="AM178" i="4"/>
  <c r="AL179" i="4"/>
  <c r="AK180" i="4"/>
  <c r="AJ181" i="4"/>
  <c r="AI182" i="4"/>
  <c r="AH183" i="4"/>
  <c r="AG184" i="4"/>
  <c r="AF185" i="4"/>
  <c r="AE186" i="4"/>
  <c r="AD187" i="4"/>
  <c r="AC188" i="4"/>
  <c r="AB189" i="4"/>
  <c r="AY189" i="4"/>
  <c r="AZ189" i="4"/>
  <c r="BI189" i="4"/>
  <c r="BL189" i="4"/>
  <c r="BH189" i="4"/>
  <c r="BK189" i="4"/>
  <c r="BG189" i="4"/>
  <c r="BJ189" i="4"/>
  <c r="BQ188" i="4"/>
  <c r="BP188" i="4"/>
  <c r="BO188" i="4"/>
  <c r="BN188" i="4"/>
  <c r="BM188" i="4"/>
  <c r="AN176" i="4"/>
  <c r="AM177" i="4"/>
  <c r="AL178" i="4"/>
  <c r="AK179" i="4"/>
  <c r="AJ180" i="4"/>
  <c r="AI181" i="4"/>
  <c r="AH182" i="4"/>
  <c r="AG183" i="4"/>
  <c r="AF184" i="4"/>
  <c r="AE185" i="4"/>
  <c r="AD186" i="4"/>
  <c r="AC187" i="4"/>
  <c r="AB188" i="4"/>
  <c r="AY188" i="4"/>
  <c r="AZ188" i="4"/>
  <c r="BI188" i="4"/>
  <c r="BL188" i="4"/>
  <c r="BH188" i="4"/>
  <c r="BK188" i="4"/>
  <c r="BG188" i="4"/>
  <c r="BJ188" i="4"/>
  <c r="BQ187" i="4"/>
  <c r="BP187" i="4"/>
  <c r="BO187" i="4"/>
  <c r="BN187" i="4"/>
  <c r="BM187" i="4"/>
  <c r="AN175" i="4"/>
  <c r="AM176" i="4"/>
  <c r="AL177" i="4"/>
  <c r="AK178" i="4"/>
  <c r="AJ179" i="4"/>
  <c r="AI180" i="4"/>
  <c r="AH181" i="4"/>
  <c r="AG182" i="4"/>
  <c r="AF183" i="4"/>
  <c r="AE184" i="4"/>
  <c r="AD185" i="4"/>
  <c r="AC186" i="4"/>
  <c r="AB187" i="4"/>
  <c r="AY187" i="4"/>
  <c r="AZ187" i="4"/>
  <c r="BI187" i="4"/>
  <c r="BL187" i="4"/>
  <c r="BH187" i="4"/>
  <c r="BK187" i="4"/>
  <c r="BG187" i="4"/>
  <c r="BJ187" i="4"/>
  <c r="BQ186" i="4"/>
  <c r="BP186" i="4"/>
  <c r="BO186" i="4"/>
  <c r="BN186" i="4"/>
  <c r="BM186" i="4"/>
  <c r="AN174" i="4"/>
  <c r="AM175" i="4"/>
  <c r="AL176" i="4"/>
  <c r="AK177" i="4"/>
  <c r="AJ178" i="4"/>
  <c r="AI179" i="4"/>
  <c r="AH180" i="4"/>
  <c r="AG181" i="4"/>
  <c r="AF182" i="4"/>
  <c r="AE183" i="4"/>
  <c r="AD184" i="4"/>
  <c r="AC185" i="4"/>
  <c r="AB186" i="4"/>
  <c r="AY186" i="4"/>
  <c r="AZ186" i="4"/>
  <c r="BI186" i="4"/>
  <c r="BL186" i="4"/>
  <c r="BH186" i="4"/>
  <c r="BK186" i="4"/>
  <c r="BG186" i="4"/>
  <c r="BJ186" i="4"/>
  <c r="BQ185" i="4"/>
  <c r="BP185" i="4"/>
  <c r="BO185" i="4"/>
  <c r="BN185" i="4"/>
  <c r="BM185" i="4"/>
  <c r="AN173" i="4"/>
  <c r="AM174" i="4"/>
  <c r="AL175" i="4"/>
  <c r="AK176" i="4"/>
  <c r="AJ177" i="4"/>
  <c r="AI178" i="4"/>
  <c r="AH179" i="4"/>
  <c r="AG180" i="4"/>
  <c r="AF181" i="4"/>
  <c r="AE182" i="4"/>
  <c r="AD183" i="4"/>
  <c r="AC184" i="4"/>
  <c r="AB185" i="4"/>
  <c r="AY185" i="4"/>
  <c r="AZ185" i="4"/>
  <c r="BI185" i="4"/>
  <c r="BL185" i="4"/>
  <c r="BH185" i="4"/>
  <c r="BK185" i="4"/>
  <c r="BG185" i="4"/>
  <c r="BJ185" i="4"/>
  <c r="BQ184" i="4"/>
  <c r="BP184" i="4"/>
  <c r="BO184" i="4"/>
  <c r="BN184" i="4"/>
  <c r="BM184" i="4"/>
  <c r="AN172" i="4"/>
  <c r="AM173" i="4"/>
  <c r="AL174" i="4"/>
  <c r="AK175" i="4"/>
  <c r="AJ176" i="4"/>
  <c r="AI177" i="4"/>
  <c r="AH178" i="4"/>
  <c r="AG179" i="4"/>
  <c r="AF180" i="4"/>
  <c r="AE181" i="4"/>
  <c r="AD182" i="4"/>
  <c r="AC183" i="4"/>
  <c r="AB184" i="4"/>
  <c r="AY184" i="4"/>
  <c r="AZ184" i="4"/>
  <c r="BI184" i="4"/>
  <c r="BL184" i="4"/>
  <c r="BH184" i="4"/>
  <c r="BK184" i="4"/>
  <c r="BG184" i="4"/>
  <c r="BJ184" i="4"/>
  <c r="BQ183" i="4"/>
  <c r="BP183" i="4"/>
  <c r="BO183" i="4"/>
  <c r="BN183" i="4"/>
  <c r="BM183" i="4"/>
  <c r="AN171" i="4"/>
  <c r="AM172" i="4"/>
  <c r="AL173" i="4"/>
  <c r="AK174" i="4"/>
  <c r="AJ175" i="4"/>
  <c r="AI176" i="4"/>
  <c r="AH177" i="4"/>
  <c r="AG178" i="4"/>
  <c r="AF179" i="4"/>
  <c r="AE180" i="4"/>
  <c r="AD181" i="4"/>
  <c r="AC182" i="4"/>
  <c r="AB183" i="4"/>
  <c r="AY183" i="4"/>
  <c r="AZ183" i="4"/>
  <c r="BI183" i="4"/>
  <c r="BL183" i="4"/>
  <c r="BH183" i="4"/>
  <c r="BK183" i="4"/>
  <c r="BG183" i="4"/>
  <c r="BJ183" i="4"/>
  <c r="BQ182" i="4"/>
  <c r="BP182" i="4"/>
  <c r="BO182" i="4"/>
  <c r="BN182" i="4"/>
  <c r="BM182" i="4"/>
  <c r="AN170" i="4"/>
  <c r="AM171" i="4"/>
  <c r="AL172" i="4"/>
  <c r="AK173" i="4"/>
  <c r="AJ174" i="4"/>
  <c r="AI175" i="4"/>
  <c r="AH176" i="4"/>
  <c r="AG177" i="4"/>
  <c r="AF178" i="4"/>
  <c r="AE179" i="4"/>
  <c r="AD180" i="4"/>
  <c r="AC181" i="4"/>
  <c r="AB182" i="4"/>
  <c r="AY182" i="4"/>
  <c r="AZ182" i="4"/>
  <c r="BI182" i="4"/>
  <c r="BL182" i="4"/>
  <c r="BH182" i="4"/>
  <c r="BK182" i="4"/>
  <c r="BG182" i="4"/>
  <c r="BJ182" i="4"/>
  <c r="BQ181" i="4"/>
  <c r="BP181" i="4"/>
  <c r="BO181" i="4"/>
  <c r="BN181" i="4"/>
  <c r="BM181" i="4"/>
  <c r="AN169" i="4"/>
  <c r="AM170" i="4"/>
  <c r="AL171" i="4"/>
  <c r="AK172" i="4"/>
  <c r="AJ173" i="4"/>
  <c r="AI174" i="4"/>
  <c r="AH175" i="4"/>
  <c r="AG176" i="4"/>
  <c r="AF177" i="4"/>
  <c r="AE178" i="4"/>
  <c r="AD179" i="4"/>
  <c r="AC180" i="4"/>
  <c r="AB181" i="4"/>
  <c r="AY181" i="4"/>
  <c r="AZ181" i="4"/>
  <c r="BI181" i="4"/>
  <c r="BL181" i="4"/>
  <c r="BH181" i="4"/>
  <c r="BK181" i="4"/>
  <c r="BG181" i="4"/>
  <c r="BJ181" i="4"/>
  <c r="BQ180" i="4"/>
  <c r="BP180" i="4"/>
  <c r="BO180" i="4"/>
  <c r="BN180" i="4"/>
  <c r="BM180" i="4"/>
  <c r="AN168" i="4"/>
  <c r="AM169" i="4"/>
  <c r="AL170" i="4"/>
  <c r="AK171" i="4"/>
  <c r="AJ172" i="4"/>
  <c r="AI173" i="4"/>
  <c r="AH174" i="4"/>
  <c r="AG175" i="4"/>
  <c r="AF176" i="4"/>
  <c r="AE177" i="4"/>
  <c r="AD178" i="4"/>
  <c r="AC179" i="4"/>
  <c r="AB180" i="4"/>
  <c r="AY180" i="4"/>
  <c r="AZ180" i="4"/>
  <c r="BI180" i="4"/>
  <c r="BL180" i="4"/>
  <c r="BH180" i="4"/>
  <c r="BK180" i="4"/>
  <c r="BG180" i="4"/>
  <c r="BJ180" i="4"/>
  <c r="BQ179" i="4"/>
  <c r="BP179" i="4"/>
  <c r="BO179" i="4"/>
  <c r="BN179" i="4"/>
  <c r="BM179" i="4"/>
  <c r="AN167" i="4"/>
  <c r="AM168" i="4"/>
  <c r="AL169" i="4"/>
  <c r="AK170" i="4"/>
  <c r="AJ171" i="4"/>
  <c r="AI172" i="4"/>
  <c r="AH173" i="4"/>
  <c r="AG174" i="4"/>
  <c r="AF175" i="4"/>
  <c r="AE176" i="4"/>
  <c r="AD177" i="4"/>
  <c r="AC178" i="4"/>
  <c r="AB179" i="4"/>
  <c r="AY179" i="4"/>
  <c r="AZ179" i="4"/>
  <c r="BI179" i="4"/>
  <c r="BL179" i="4"/>
  <c r="BH179" i="4"/>
  <c r="BK179" i="4"/>
  <c r="BG179" i="4"/>
  <c r="BJ179" i="4"/>
  <c r="BQ178" i="4"/>
  <c r="BP178" i="4"/>
  <c r="BO178" i="4"/>
  <c r="BN178" i="4"/>
  <c r="BM178" i="4"/>
  <c r="AN166" i="4"/>
  <c r="AM167" i="4"/>
  <c r="AL168" i="4"/>
  <c r="AK169" i="4"/>
  <c r="AJ170" i="4"/>
  <c r="AI171" i="4"/>
  <c r="AH172" i="4"/>
  <c r="AG173" i="4"/>
  <c r="AF174" i="4"/>
  <c r="AE175" i="4"/>
  <c r="AD176" i="4"/>
  <c r="AC177" i="4"/>
  <c r="AB178" i="4"/>
  <c r="AY178" i="4"/>
  <c r="AZ178" i="4"/>
  <c r="BI178" i="4"/>
  <c r="BL178" i="4"/>
  <c r="BH178" i="4"/>
  <c r="BK178" i="4"/>
  <c r="BG178" i="4"/>
  <c r="BJ178" i="4"/>
  <c r="BQ177" i="4"/>
  <c r="BP177" i="4"/>
  <c r="BO177" i="4"/>
  <c r="BN177" i="4"/>
  <c r="BM177" i="4"/>
  <c r="AN165" i="4"/>
  <c r="AM166" i="4"/>
  <c r="AL167" i="4"/>
  <c r="AK168" i="4"/>
  <c r="AJ169" i="4"/>
  <c r="AI170" i="4"/>
  <c r="AH171" i="4"/>
  <c r="AG172" i="4"/>
  <c r="AF173" i="4"/>
  <c r="AE174" i="4"/>
  <c r="AD175" i="4"/>
  <c r="AC176" i="4"/>
  <c r="AB177" i="4"/>
  <c r="AY177" i="4"/>
  <c r="AZ177" i="4"/>
  <c r="BI177" i="4"/>
  <c r="BL177" i="4"/>
  <c r="BH177" i="4"/>
  <c r="BK177" i="4"/>
  <c r="BG177" i="4"/>
  <c r="BJ177" i="4"/>
  <c r="BQ176" i="4"/>
  <c r="BP176" i="4"/>
  <c r="BO176" i="4"/>
  <c r="BN176" i="4"/>
  <c r="BM176" i="4"/>
  <c r="AN164" i="4"/>
  <c r="AM165" i="4"/>
  <c r="AL166" i="4"/>
  <c r="AK167" i="4"/>
  <c r="AJ168" i="4"/>
  <c r="AI169" i="4"/>
  <c r="AH170" i="4"/>
  <c r="AG171" i="4"/>
  <c r="AF172" i="4"/>
  <c r="AE173" i="4"/>
  <c r="AD174" i="4"/>
  <c r="AC175" i="4"/>
  <c r="AB176" i="4"/>
  <c r="AY176" i="4"/>
  <c r="AZ176" i="4"/>
  <c r="BI176" i="4"/>
  <c r="BL176" i="4"/>
  <c r="BH176" i="4"/>
  <c r="BK176" i="4"/>
  <c r="BG176" i="4"/>
  <c r="BJ176" i="4"/>
  <c r="BQ175" i="4"/>
  <c r="BP175" i="4"/>
  <c r="BO175" i="4"/>
  <c r="BN175" i="4"/>
  <c r="BM175" i="4"/>
  <c r="AN163" i="4"/>
  <c r="AM164" i="4"/>
  <c r="AL165" i="4"/>
  <c r="AK166" i="4"/>
  <c r="AJ167" i="4"/>
  <c r="AI168" i="4"/>
  <c r="AH169" i="4"/>
  <c r="AG170" i="4"/>
  <c r="AF171" i="4"/>
  <c r="AE172" i="4"/>
  <c r="AD173" i="4"/>
  <c r="AC174" i="4"/>
  <c r="AB175" i="4"/>
  <c r="AY175" i="4"/>
  <c r="AZ175" i="4"/>
  <c r="BI175" i="4"/>
  <c r="BL175" i="4"/>
  <c r="BH175" i="4"/>
  <c r="BK175" i="4"/>
  <c r="BG175" i="4"/>
  <c r="BJ175" i="4"/>
  <c r="BQ174" i="4"/>
  <c r="BP174" i="4"/>
  <c r="BO174" i="4"/>
  <c r="BN174" i="4"/>
  <c r="BM174" i="4"/>
  <c r="AN162" i="4"/>
  <c r="AM163" i="4"/>
  <c r="AL164" i="4"/>
  <c r="AK165" i="4"/>
  <c r="AJ166" i="4"/>
  <c r="AI167" i="4"/>
  <c r="AH168" i="4"/>
  <c r="AG169" i="4"/>
  <c r="AF170" i="4"/>
  <c r="AE171" i="4"/>
  <c r="AD172" i="4"/>
  <c r="AC173" i="4"/>
  <c r="AB174" i="4"/>
  <c r="AY174" i="4"/>
  <c r="AZ174" i="4"/>
  <c r="BI174" i="4"/>
  <c r="BL174" i="4"/>
  <c r="BH174" i="4"/>
  <c r="BK174" i="4"/>
  <c r="BG174" i="4"/>
  <c r="BJ174" i="4"/>
  <c r="BQ173" i="4"/>
  <c r="BP173" i="4"/>
  <c r="BO173" i="4"/>
  <c r="BN173" i="4"/>
  <c r="BM173" i="4"/>
  <c r="AN161" i="4"/>
  <c r="AM162" i="4"/>
  <c r="AL163" i="4"/>
  <c r="AK164" i="4"/>
  <c r="AJ165" i="4"/>
  <c r="AI166" i="4"/>
  <c r="AH167" i="4"/>
  <c r="AG168" i="4"/>
  <c r="AF169" i="4"/>
  <c r="AE170" i="4"/>
  <c r="AD171" i="4"/>
  <c r="AC172" i="4"/>
  <c r="AB173" i="4"/>
  <c r="AY173" i="4"/>
  <c r="AZ173" i="4"/>
  <c r="BI173" i="4"/>
  <c r="BL173" i="4"/>
  <c r="BH173" i="4"/>
  <c r="BK173" i="4"/>
  <c r="BG173" i="4"/>
  <c r="BJ173" i="4"/>
  <c r="BQ172" i="4"/>
  <c r="BP172" i="4"/>
  <c r="BO172" i="4"/>
  <c r="BN172" i="4"/>
  <c r="BM172" i="4"/>
  <c r="AN160" i="4"/>
  <c r="AM161" i="4"/>
  <c r="AL162" i="4"/>
  <c r="AK163" i="4"/>
  <c r="AJ164" i="4"/>
  <c r="AI165" i="4"/>
  <c r="AH166" i="4"/>
  <c r="AG167" i="4"/>
  <c r="AF168" i="4"/>
  <c r="AE169" i="4"/>
  <c r="AD170" i="4"/>
  <c r="AC171" i="4"/>
  <c r="AB172" i="4"/>
  <c r="AY172" i="4"/>
  <c r="AZ172" i="4"/>
  <c r="BI172" i="4"/>
  <c r="BL172" i="4"/>
  <c r="BH172" i="4"/>
  <c r="BK172" i="4"/>
  <c r="BG172" i="4"/>
  <c r="BJ172" i="4"/>
  <c r="BQ171" i="4"/>
  <c r="BP171" i="4"/>
  <c r="BO171" i="4"/>
  <c r="BN171" i="4"/>
  <c r="BM171" i="4"/>
  <c r="AN159" i="4"/>
  <c r="AM160" i="4"/>
  <c r="AL161" i="4"/>
  <c r="AK162" i="4"/>
  <c r="AJ163" i="4"/>
  <c r="AI164" i="4"/>
  <c r="AH165" i="4"/>
  <c r="AG166" i="4"/>
  <c r="AF167" i="4"/>
  <c r="AE168" i="4"/>
  <c r="AD169" i="4"/>
  <c r="AC170" i="4"/>
  <c r="AB171" i="4"/>
  <c r="AY171" i="4"/>
  <c r="AZ171" i="4"/>
  <c r="BI171" i="4"/>
  <c r="BL171" i="4"/>
  <c r="BH171" i="4"/>
  <c r="BK171" i="4"/>
  <c r="BG171" i="4"/>
  <c r="BJ171" i="4"/>
  <c r="BQ170" i="4"/>
  <c r="BP170" i="4"/>
  <c r="BO170" i="4"/>
  <c r="BN170" i="4"/>
  <c r="BM170" i="4"/>
  <c r="AN158" i="4"/>
  <c r="AM159" i="4"/>
  <c r="AL160" i="4"/>
  <c r="AK161" i="4"/>
  <c r="AJ162" i="4"/>
  <c r="AI163" i="4"/>
  <c r="AH164" i="4"/>
  <c r="AG165" i="4"/>
  <c r="AF166" i="4"/>
  <c r="AE167" i="4"/>
  <c r="AD168" i="4"/>
  <c r="AC169" i="4"/>
  <c r="AB170" i="4"/>
  <c r="AY170" i="4"/>
  <c r="AZ170" i="4"/>
  <c r="BI170" i="4"/>
  <c r="BL170" i="4"/>
  <c r="BH170" i="4"/>
  <c r="BK170" i="4"/>
  <c r="BG170" i="4"/>
  <c r="BJ170" i="4"/>
  <c r="BQ169" i="4"/>
  <c r="BP169" i="4"/>
  <c r="BO169" i="4"/>
  <c r="BN169" i="4"/>
  <c r="BM169" i="4"/>
  <c r="AN157" i="4"/>
  <c r="AM158" i="4"/>
  <c r="AL159" i="4"/>
  <c r="AK160" i="4"/>
  <c r="AJ161" i="4"/>
  <c r="AI162" i="4"/>
  <c r="AH163" i="4"/>
  <c r="AG164" i="4"/>
  <c r="AF165" i="4"/>
  <c r="AE166" i="4"/>
  <c r="AD167" i="4"/>
  <c r="AC168" i="4"/>
  <c r="AB169" i="4"/>
  <c r="AY169" i="4"/>
  <c r="AZ169" i="4"/>
  <c r="BI169" i="4"/>
  <c r="BL169" i="4"/>
  <c r="BH169" i="4"/>
  <c r="BK169" i="4"/>
  <c r="BG169" i="4"/>
  <c r="BJ169" i="4"/>
  <c r="BQ168" i="4"/>
  <c r="BP168" i="4"/>
  <c r="BO168" i="4"/>
  <c r="BN168" i="4"/>
  <c r="BM168" i="4"/>
  <c r="AN156" i="4"/>
  <c r="AM157" i="4"/>
  <c r="AL158" i="4"/>
  <c r="AK159" i="4"/>
  <c r="AJ160" i="4"/>
  <c r="AI161" i="4"/>
  <c r="AH162" i="4"/>
  <c r="AG163" i="4"/>
  <c r="AF164" i="4"/>
  <c r="AE165" i="4"/>
  <c r="AD166" i="4"/>
  <c r="AC167" i="4"/>
  <c r="AB168" i="4"/>
  <c r="AY168" i="4"/>
  <c r="AZ168" i="4"/>
  <c r="BI168" i="4"/>
  <c r="BL168" i="4"/>
  <c r="BH168" i="4"/>
  <c r="BK168" i="4"/>
  <c r="BG168" i="4"/>
  <c r="BJ168" i="4"/>
  <c r="BQ167" i="4"/>
  <c r="BP167" i="4"/>
  <c r="BO167" i="4"/>
  <c r="BN167" i="4"/>
  <c r="BM167" i="4"/>
  <c r="AN155" i="4"/>
  <c r="AM156" i="4"/>
  <c r="AL157" i="4"/>
  <c r="AK158" i="4"/>
  <c r="AJ159" i="4"/>
  <c r="AI160" i="4"/>
  <c r="AH161" i="4"/>
  <c r="AG162" i="4"/>
  <c r="AF163" i="4"/>
  <c r="AE164" i="4"/>
  <c r="AD165" i="4"/>
  <c r="AC166" i="4"/>
  <c r="AB167" i="4"/>
  <c r="AY167" i="4"/>
  <c r="AZ167" i="4"/>
  <c r="BI167" i="4"/>
  <c r="BL167" i="4"/>
  <c r="BH167" i="4"/>
  <c r="BK167" i="4"/>
  <c r="BG167" i="4"/>
  <c r="BJ167" i="4"/>
  <c r="BQ166" i="4"/>
  <c r="BP166" i="4"/>
  <c r="BO166" i="4"/>
  <c r="BN166" i="4"/>
  <c r="BM166" i="4"/>
  <c r="AN154" i="4"/>
  <c r="AM155" i="4"/>
  <c r="AL156" i="4"/>
  <c r="AK157" i="4"/>
  <c r="AJ158" i="4"/>
  <c r="AI159" i="4"/>
  <c r="AH160" i="4"/>
  <c r="AG161" i="4"/>
  <c r="AF162" i="4"/>
  <c r="AE163" i="4"/>
  <c r="AD164" i="4"/>
  <c r="AC165" i="4"/>
  <c r="AB166" i="4"/>
  <c r="AY166" i="4"/>
  <c r="AZ166" i="4"/>
  <c r="BI166" i="4"/>
  <c r="BL166" i="4"/>
  <c r="BH166" i="4"/>
  <c r="BK166" i="4"/>
  <c r="BG166" i="4"/>
  <c r="BJ166" i="4"/>
  <c r="BQ165" i="4"/>
  <c r="BP165" i="4"/>
  <c r="BO165" i="4"/>
  <c r="BN165" i="4"/>
  <c r="BM165" i="4"/>
  <c r="AN153" i="4"/>
  <c r="AM154" i="4"/>
  <c r="AL155" i="4"/>
  <c r="AK156" i="4"/>
  <c r="AJ157" i="4"/>
  <c r="AI158" i="4"/>
  <c r="AH159" i="4"/>
  <c r="AG160" i="4"/>
  <c r="AF161" i="4"/>
  <c r="AE162" i="4"/>
  <c r="AD163" i="4"/>
  <c r="AC164" i="4"/>
  <c r="AB165" i="4"/>
  <c r="AY165" i="4"/>
  <c r="AZ165" i="4"/>
  <c r="BI165" i="4"/>
  <c r="BL165" i="4"/>
  <c r="BH165" i="4"/>
  <c r="BK165" i="4"/>
  <c r="BG165" i="4"/>
  <c r="BJ165" i="4"/>
  <c r="BQ164" i="4"/>
  <c r="BP164" i="4"/>
  <c r="BO164" i="4"/>
  <c r="BN164" i="4"/>
  <c r="BM164" i="4"/>
  <c r="AN152" i="4"/>
  <c r="AM153" i="4"/>
  <c r="AL154" i="4"/>
  <c r="AK155" i="4"/>
  <c r="AJ156" i="4"/>
  <c r="AI157" i="4"/>
  <c r="AH158" i="4"/>
  <c r="AG159" i="4"/>
  <c r="AF160" i="4"/>
  <c r="AE161" i="4"/>
  <c r="AD162" i="4"/>
  <c r="AC163" i="4"/>
  <c r="AB164" i="4"/>
  <c r="AY164" i="4"/>
  <c r="AZ164" i="4"/>
  <c r="BI164" i="4"/>
  <c r="BL164" i="4"/>
  <c r="BH164" i="4"/>
  <c r="BK164" i="4"/>
  <c r="BG164" i="4"/>
  <c r="BJ164" i="4"/>
  <c r="BQ163" i="4"/>
  <c r="BP163" i="4"/>
  <c r="BO163" i="4"/>
  <c r="BN163" i="4"/>
  <c r="BM163" i="4"/>
  <c r="AN151" i="4"/>
  <c r="AM152" i="4"/>
  <c r="AL153" i="4"/>
  <c r="AK154" i="4"/>
  <c r="AJ155" i="4"/>
  <c r="AI156" i="4"/>
  <c r="AH157" i="4"/>
  <c r="AG158" i="4"/>
  <c r="AF159" i="4"/>
  <c r="AE160" i="4"/>
  <c r="AD161" i="4"/>
  <c r="AC162" i="4"/>
  <c r="AB163" i="4"/>
  <c r="AY163" i="4"/>
  <c r="AZ163" i="4"/>
  <c r="BI163" i="4"/>
  <c r="BL163" i="4"/>
  <c r="BH163" i="4"/>
  <c r="BK163" i="4"/>
  <c r="BG163" i="4"/>
  <c r="BJ163" i="4"/>
  <c r="BQ162" i="4"/>
  <c r="BP162" i="4"/>
  <c r="BO162" i="4"/>
  <c r="BN162" i="4"/>
  <c r="BM162" i="4"/>
  <c r="AN150" i="4"/>
  <c r="AM151" i="4"/>
  <c r="AL152" i="4"/>
  <c r="AK153" i="4"/>
  <c r="AJ154" i="4"/>
  <c r="AI155" i="4"/>
  <c r="AH156" i="4"/>
  <c r="AG157" i="4"/>
  <c r="AF158" i="4"/>
  <c r="AE159" i="4"/>
  <c r="AD160" i="4"/>
  <c r="AC161" i="4"/>
  <c r="AB162" i="4"/>
  <c r="AY162" i="4"/>
  <c r="AZ162" i="4"/>
  <c r="BI162" i="4"/>
  <c r="BL162" i="4"/>
  <c r="BH162" i="4"/>
  <c r="BK162" i="4"/>
  <c r="BG162" i="4"/>
  <c r="BJ162" i="4"/>
  <c r="BQ161" i="4"/>
  <c r="BP161" i="4"/>
  <c r="BO161" i="4"/>
  <c r="BN161" i="4"/>
  <c r="BM161" i="4"/>
  <c r="AN149" i="4"/>
  <c r="AM150" i="4"/>
  <c r="AL151" i="4"/>
  <c r="AK152" i="4"/>
  <c r="AJ153" i="4"/>
  <c r="AI154" i="4"/>
  <c r="AH155" i="4"/>
  <c r="AG156" i="4"/>
  <c r="AF157" i="4"/>
  <c r="AE158" i="4"/>
  <c r="AD159" i="4"/>
  <c r="AC160" i="4"/>
  <c r="AB161" i="4"/>
  <c r="AY161" i="4"/>
  <c r="AZ161" i="4"/>
  <c r="BI161" i="4"/>
  <c r="BL161" i="4"/>
  <c r="BH161" i="4"/>
  <c r="BK161" i="4"/>
  <c r="BG161" i="4"/>
  <c r="BJ161" i="4"/>
  <c r="BQ160" i="4"/>
  <c r="BP160" i="4"/>
  <c r="BO160" i="4"/>
  <c r="BN160" i="4"/>
  <c r="BM160" i="4"/>
  <c r="AN148" i="4"/>
  <c r="AM149" i="4"/>
  <c r="AL150" i="4"/>
  <c r="AK151" i="4"/>
  <c r="AJ152" i="4"/>
  <c r="AI153" i="4"/>
  <c r="AH154" i="4"/>
  <c r="AG155" i="4"/>
  <c r="AF156" i="4"/>
  <c r="AE157" i="4"/>
  <c r="AD158" i="4"/>
  <c r="AC159" i="4"/>
  <c r="AB160" i="4"/>
  <c r="AY160" i="4"/>
  <c r="AZ160" i="4"/>
  <c r="BI160" i="4"/>
  <c r="BL160" i="4"/>
  <c r="BH160" i="4"/>
  <c r="BK160" i="4"/>
  <c r="BG160" i="4"/>
  <c r="BJ160" i="4"/>
  <c r="BQ159" i="4"/>
  <c r="BP159" i="4"/>
  <c r="BO159" i="4"/>
  <c r="BN159" i="4"/>
  <c r="BM159" i="4"/>
  <c r="AN147" i="4"/>
  <c r="AM148" i="4"/>
  <c r="AL149" i="4"/>
  <c r="AK150" i="4"/>
  <c r="AJ151" i="4"/>
  <c r="AI152" i="4"/>
  <c r="AH153" i="4"/>
  <c r="AG154" i="4"/>
  <c r="AF155" i="4"/>
  <c r="AE156" i="4"/>
  <c r="AD157" i="4"/>
  <c r="AC158" i="4"/>
  <c r="AB159" i="4"/>
  <c r="AY159" i="4"/>
  <c r="AZ159" i="4"/>
  <c r="BI159" i="4"/>
  <c r="BL159" i="4"/>
  <c r="BH159" i="4"/>
  <c r="BK159" i="4"/>
  <c r="BG159" i="4"/>
  <c r="BJ159" i="4"/>
  <c r="BQ158" i="4"/>
  <c r="BP158" i="4"/>
  <c r="BO158" i="4"/>
  <c r="BN158" i="4"/>
  <c r="BM158" i="4"/>
  <c r="AN146" i="4"/>
  <c r="AM147" i="4"/>
  <c r="AL148" i="4"/>
  <c r="AK149" i="4"/>
  <c r="AJ150" i="4"/>
  <c r="AI151" i="4"/>
  <c r="AH152" i="4"/>
  <c r="AG153" i="4"/>
  <c r="AF154" i="4"/>
  <c r="AE155" i="4"/>
  <c r="AD156" i="4"/>
  <c r="AC157" i="4"/>
  <c r="AB158" i="4"/>
  <c r="AY158" i="4"/>
  <c r="AZ158" i="4"/>
  <c r="BI158" i="4"/>
  <c r="BL158" i="4"/>
  <c r="BH158" i="4"/>
  <c r="BK158" i="4"/>
  <c r="BG158" i="4"/>
  <c r="BJ158" i="4"/>
  <c r="BQ157" i="4"/>
  <c r="BP157" i="4"/>
  <c r="BO157" i="4"/>
  <c r="BN157" i="4"/>
  <c r="BM157" i="4"/>
  <c r="AN145" i="4"/>
  <c r="AM146" i="4"/>
  <c r="AL147" i="4"/>
  <c r="AK148" i="4"/>
  <c r="AJ149" i="4"/>
  <c r="AI150" i="4"/>
  <c r="AH151" i="4"/>
  <c r="AG152" i="4"/>
  <c r="AF153" i="4"/>
  <c r="AE154" i="4"/>
  <c r="AD155" i="4"/>
  <c r="AC156" i="4"/>
  <c r="AB157" i="4"/>
  <c r="AY157" i="4"/>
  <c r="AZ157" i="4"/>
  <c r="BI157" i="4"/>
  <c r="BL157" i="4"/>
  <c r="BH157" i="4"/>
  <c r="BK157" i="4"/>
  <c r="BG157" i="4"/>
  <c r="BJ157" i="4"/>
  <c r="BQ156" i="4"/>
  <c r="BP156" i="4"/>
  <c r="BO156" i="4"/>
  <c r="BN156" i="4"/>
  <c r="BM156" i="4"/>
  <c r="AN144" i="4"/>
  <c r="AM145" i="4"/>
  <c r="AL146" i="4"/>
  <c r="AK147" i="4"/>
  <c r="AJ148" i="4"/>
  <c r="AI149" i="4"/>
  <c r="AH150" i="4"/>
  <c r="AG151" i="4"/>
  <c r="AF152" i="4"/>
  <c r="AE153" i="4"/>
  <c r="AD154" i="4"/>
  <c r="AC155" i="4"/>
  <c r="AB156" i="4"/>
  <c r="AY156" i="4"/>
  <c r="AZ156" i="4"/>
  <c r="BI156" i="4"/>
  <c r="BL156" i="4"/>
  <c r="BH156" i="4"/>
  <c r="BK156" i="4"/>
  <c r="BG156" i="4"/>
  <c r="BJ156" i="4"/>
  <c r="BQ155" i="4"/>
  <c r="BP155" i="4"/>
  <c r="BO155" i="4"/>
  <c r="BN155" i="4"/>
  <c r="BM155" i="4"/>
  <c r="AN143" i="4"/>
  <c r="AM144" i="4"/>
  <c r="AL145" i="4"/>
  <c r="AK146" i="4"/>
  <c r="AJ147" i="4"/>
  <c r="AI148" i="4"/>
  <c r="AH149" i="4"/>
  <c r="AG150" i="4"/>
  <c r="AF151" i="4"/>
  <c r="AE152" i="4"/>
  <c r="AD153" i="4"/>
  <c r="AC154" i="4"/>
  <c r="AB155" i="4"/>
  <c r="AY155" i="4"/>
  <c r="AZ155" i="4"/>
  <c r="BI155" i="4"/>
  <c r="BL155" i="4"/>
  <c r="BH155" i="4"/>
  <c r="BK155" i="4"/>
  <c r="BG155" i="4"/>
  <c r="BJ155" i="4"/>
  <c r="BQ154" i="4"/>
  <c r="BP154" i="4"/>
  <c r="BO154" i="4"/>
  <c r="BN154" i="4"/>
  <c r="BM154" i="4"/>
  <c r="AN142" i="4"/>
  <c r="AM143" i="4"/>
  <c r="AL144" i="4"/>
  <c r="AK145" i="4"/>
  <c r="AJ146" i="4"/>
  <c r="AI147" i="4"/>
  <c r="AH148" i="4"/>
  <c r="AG149" i="4"/>
  <c r="AF150" i="4"/>
  <c r="AE151" i="4"/>
  <c r="AD152" i="4"/>
  <c r="AC153" i="4"/>
  <c r="AB154" i="4"/>
  <c r="AY154" i="4"/>
  <c r="AZ154" i="4"/>
  <c r="BI154" i="4"/>
  <c r="BL154" i="4"/>
  <c r="BH154" i="4"/>
  <c r="BK154" i="4"/>
  <c r="BG154" i="4"/>
  <c r="BJ154" i="4"/>
  <c r="BQ153" i="4"/>
  <c r="BP153" i="4"/>
  <c r="BO153" i="4"/>
  <c r="BN153" i="4"/>
  <c r="BM153" i="4"/>
  <c r="AN141" i="4"/>
  <c r="AM142" i="4"/>
  <c r="AL143" i="4"/>
  <c r="AK144" i="4"/>
  <c r="AJ145" i="4"/>
  <c r="AI146" i="4"/>
  <c r="AH147" i="4"/>
  <c r="AG148" i="4"/>
  <c r="AF149" i="4"/>
  <c r="AE150" i="4"/>
  <c r="AD151" i="4"/>
  <c r="AC152" i="4"/>
  <c r="AB153" i="4"/>
  <c r="AY153" i="4"/>
  <c r="AZ153" i="4"/>
  <c r="BI153" i="4"/>
  <c r="BL153" i="4"/>
  <c r="BH153" i="4"/>
  <c r="BK153" i="4"/>
  <c r="BG153" i="4"/>
  <c r="BJ153" i="4"/>
  <c r="BQ152" i="4"/>
  <c r="BP152" i="4"/>
  <c r="BO152" i="4"/>
  <c r="BN152" i="4"/>
  <c r="BM152" i="4"/>
  <c r="AN140" i="4"/>
  <c r="AM141" i="4"/>
  <c r="AL142" i="4"/>
  <c r="AK143" i="4"/>
  <c r="AJ144" i="4"/>
  <c r="AI145" i="4"/>
  <c r="AH146" i="4"/>
  <c r="AG147" i="4"/>
  <c r="AF148" i="4"/>
  <c r="AE149" i="4"/>
  <c r="AD150" i="4"/>
  <c r="AC151" i="4"/>
  <c r="AB152" i="4"/>
  <c r="AY152" i="4"/>
  <c r="AZ152" i="4"/>
  <c r="BI152" i="4"/>
  <c r="BL152" i="4"/>
  <c r="BH152" i="4"/>
  <c r="BK152" i="4"/>
  <c r="BG152" i="4"/>
  <c r="BJ152" i="4"/>
  <c r="BQ151" i="4"/>
  <c r="BP151" i="4"/>
  <c r="BO151" i="4"/>
  <c r="BN151" i="4"/>
  <c r="BM151" i="4"/>
  <c r="AN139" i="4"/>
  <c r="AM140" i="4"/>
  <c r="AL141" i="4"/>
  <c r="AK142" i="4"/>
  <c r="AJ143" i="4"/>
  <c r="AI144" i="4"/>
  <c r="AH145" i="4"/>
  <c r="AG146" i="4"/>
  <c r="AF147" i="4"/>
  <c r="AE148" i="4"/>
  <c r="AD149" i="4"/>
  <c r="AC150" i="4"/>
  <c r="AB151" i="4"/>
  <c r="AY151" i="4"/>
  <c r="AZ151" i="4"/>
  <c r="BI151" i="4"/>
  <c r="BL151" i="4"/>
  <c r="BH151" i="4"/>
  <c r="BK151" i="4"/>
  <c r="BG151" i="4"/>
  <c r="BJ151" i="4"/>
  <c r="BQ150" i="4"/>
  <c r="BP150" i="4"/>
  <c r="BO150" i="4"/>
  <c r="BN150" i="4"/>
  <c r="BM150" i="4"/>
  <c r="AN138" i="4"/>
  <c r="AM139" i="4"/>
  <c r="AL140" i="4"/>
  <c r="AK141" i="4"/>
  <c r="AJ142" i="4"/>
  <c r="AI143" i="4"/>
  <c r="AH144" i="4"/>
  <c r="AG145" i="4"/>
  <c r="AF146" i="4"/>
  <c r="AE147" i="4"/>
  <c r="AD148" i="4"/>
  <c r="AC149" i="4"/>
  <c r="AB150" i="4"/>
  <c r="AY150" i="4"/>
  <c r="AZ150" i="4"/>
  <c r="BI150" i="4"/>
  <c r="BL150" i="4"/>
  <c r="BH150" i="4"/>
  <c r="BK150" i="4"/>
  <c r="BG150" i="4"/>
  <c r="BJ150" i="4"/>
  <c r="BQ149" i="4"/>
  <c r="BP149" i="4"/>
  <c r="BO149" i="4"/>
  <c r="BN149" i="4"/>
  <c r="BM149" i="4"/>
  <c r="AN137" i="4"/>
  <c r="AM138" i="4"/>
  <c r="AL139" i="4"/>
  <c r="AK140" i="4"/>
  <c r="AJ141" i="4"/>
  <c r="AI142" i="4"/>
  <c r="AH143" i="4"/>
  <c r="AG144" i="4"/>
  <c r="AF145" i="4"/>
  <c r="AE146" i="4"/>
  <c r="AD147" i="4"/>
  <c r="AC148" i="4"/>
  <c r="AB149" i="4"/>
  <c r="AY149" i="4"/>
  <c r="AZ149" i="4"/>
  <c r="BI149" i="4"/>
  <c r="BL149" i="4"/>
  <c r="BH149" i="4"/>
  <c r="BK149" i="4"/>
  <c r="BG149" i="4"/>
  <c r="BJ149" i="4"/>
  <c r="BQ148" i="4"/>
  <c r="BP148" i="4"/>
  <c r="BO148" i="4"/>
  <c r="BN148" i="4"/>
  <c r="BM148" i="4"/>
  <c r="AN136" i="4"/>
  <c r="AM137" i="4"/>
  <c r="AL138" i="4"/>
  <c r="AK139" i="4"/>
  <c r="AJ140" i="4"/>
  <c r="AI141" i="4"/>
  <c r="AH142" i="4"/>
  <c r="AG143" i="4"/>
  <c r="AF144" i="4"/>
  <c r="AE145" i="4"/>
  <c r="AD146" i="4"/>
  <c r="AC147" i="4"/>
  <c r="AB148" i="4"/>
  <c r="AY148" i="4"/>
  <c r="AZ148" i="4"/>
  <c r="BI148" i="4"/>
  <c r="BL148" i="4"/>
  <c r="BH148" i="4"/>
  <c r="BK148" i="4"/>
  <c r="BG148" i="4"/>
  <c r="BJ148" i="4"/>
  <c r="BQ147" i="4"/>
  <c r="BP147" i="4"/>
  <c r="BO147" i="4"/>
  <c r="BN147" i="4"/>
  <c r="BM147" i="4"/>
  <c r="AN135" i="4"/>
  <c r="AM136" i="4"/>
  <c r="AL137" i="4"/>
  <c r="AK138" i="4"/>
  <c r="AJ139" i="4"/>
  <c r="AI140" i="4"/>
  <c r="AH141" i="4"/>
  <c r="AG142" i="4"/>
  <c r="AF143" i="4"/>
  <c r="AE144" i="4"/>
  <c r="AD145" i="4"/>
  <c r="AC146" i="4"/>
  <c r="AB147" i="4"/>
  <c r="AY147" i="4"/>
  <c r="AZ147" i="4"/>
  <c r="BI147" i="4"/>
  <c r="BL147" i="4"/>
  <c r="BH147" i="4"/>
  <c r="BK147" i="4"/>
  <c r="BG147" i="4"/>
  <c r="BJ147" i="4"/>
  <c r="BQ146" i="4"/>
  <c r="BP146" i="4"/>
  <c r="BO146" i="4"/>
  <c r="BN146" i="4"/>
  <c r="BM146" i="4"/>
  <c r="AN134" i="4"/>
  <c r="AM135" i="4"/>
  <c r="AL136" i="4"/>
  <c r="AK137" i="4"/>
  <c r="AJ138" i="4"/>
  <c r="AI139" i="4"/>
  <c r="AH140" i="4"/>
  <c r="AG141" i="4"/>
  <c r="AF142" i="4"/>
  <c r="AE143" i="4"/>
  <c r="AD144" i="4"/>
  <c r="AC145" i="4"/>
  <c r="AB146" i="4"/>
  <c r="AY146" i="4"/>
  <c r="AZ146" i="4"/>
  <c r="BI146" i="4"/>
  <c r="BL146" i="4"/>
  <c r="BH146" i="4"/>
  <c r="BK146" i="4"/>
  <c r="BG146" i="4"/>
  <c r="BJ146" i="4"/>
  <c r="BQ145" i="4"/>
  <c r="BP145" i="4"/>
  <c r="BO145" i="4"/>
  <c r="BN145" i="4"/>
  <c r="BM145" i="4"/>
  <c r="AN133" i="4"/>
  <c r="AM134" i="4"/>
  <c r="AL135" i="4"/>
  <c r="AK136" i="4"/>
  <c r="AJ137" i="4"/>
  <c r="AI138" i="4"/>
  <c r="AH139" i="4"/>
  <c r="AG140" i="4"/>
  <c r="AF141" i="4"/>
  <c r="AE142" i="4"/>
  <c r="AD143" i="4"/>
  <c r="AC144" i="4"/>
  <c r="AB145" i="4"/>
  <c r="AY145" i="4"/>
  <c r="AZ145" i="4"/>
  <c r="BI145" i="4"/>
  <c r="BL145" i="4"/>
  <c r="BH145" i="4"/>
  <c r="BK145" i="4"/>
  <c r="BG145" i="4"/>
  <c r="BJ145" i="4"/>
  <c r="BQ144" i="4"/>
  <c r="BP144" i="4"/>
  <c r="BO144" i="4"/>
  <c r="BN144" i="4"/>
  <c r="BM144" i="4"/>
  <c r="AN132" i="4"/>
  <c r="AM133" i="4"/>
  <c r="AL134" i="4"/>
  <c r="AK135" i="4"/>
  <c r="AJ136" i="4"/>
  <c r="AI137" i="4"/>
  <c r="AH138" i="4"/>
  <c r="AG139" i="4"/>
  <c r="AF140" i="4"/>
  <c r="AE141" i="4"/>
  <c r="AD142" i="4"/>
  <c r="AC143" i="4"/>
  <c r="AB144" i="4"/>
  <c r="AY144" i="4"/>
  <c r="AZ144" i="4"/>
  <c r="BI144" i="4"/>
  <c r="BL144" i="4"/>
  <c r="BH144" i="4"/>
  <c r="BK144" i="4"/>
  <c r="BG144" i="4"/>
  <c r="BJ144" i="4"/>
  <c r="BQ143" i="4"/>
  <c r="BP143" i="4"/>
  <c r="BO143" i="4"/>
  <c r="BN143" i="4"/>
  <c r="BM143" i="4"/>
  <c r="AN131" i="4"/>
  <c r="AM132" i="4"/>
  <c r="AL133" i="4"/>
  <c r="AK134" i="4"/>
  <c r="AJ135" i="4"/>
  <c r="AI136" i="4"/>
  <c r="AH137" i="4"/>
  <c r="AG138" i="4"/>
  <c r="AF139" i="4"/>
  <c r="AE140" i="4"/>
  <c r="AD141" i="4"/>
  <c r="AC142" i="4"/>
  <c r="AB143" i="4"/>
  <c r="AY143" i="4"/>
  <c r="AZ143" i="4"/>
  <c r="BI143" i="4"/>
  <c r="BL143" i="4"/>
  <c r="BH143" i="4"/>
  <c r="BK143" i="4"/>
  <c r="BG143" i="4"/>
  <c r="BJ143" i="4"/>
  <c r="BQ142" i="4"/>
  <c r="BP142" i="4"/>
  <c r="BO142" i="4"/>
  <c r="BN142" i="4"/>
  <c r="BM142" i="4"/>
  <c r="AN130" i="4"/>
  <c r="AM131" i="4"/>
  <c r="AL132" i="4"/>
  <c r="AK133" i="4"/>
  <c r="AJ134" i="4"/>
  <c r="AI135" i="4"/>
  <c r="AH136" i="4"/>
  <c r="AG137" i="4"/>
  <c r="AF138" i="4"/>
  <c r="AE139" i="4"/>
  <c r="AD140" i="4"/>
  <c r="AC141" i="4"/>
  <c r="AB142" i="4"/>
  <c r="AY142" i="4"/>
  <c r="AZ142" i="4"/>
  <c r="BI142" i="4"/>
  <c r="BL142" i="4"/>
  <c r="BH142" i="4"/>
  <c r="BK142" i="4"/>
  <c r="BG142" i="4"/>
  <c r="BJ142" i="4"/>
  <c r="BQ141" i="4"/>
  <c r="BP141" i="4"/>
  <c r="BO141" i="4"/>
  <c r="BN141" i="4"/>
  <c r="BM141" i="4"/>
  <c r="AN129" i="4"/>
  <c r="AM130" i="4"/>
  <c r="AL131" i="4"/>
  <c r="AK132" i="4"/>
  <c r="AJ133" i="4"/>
  <c r="AI134" i="4"/>
  <c r="AH135" i="4"/>
  <c r="AG136" i="4"/>
  <c r="AF137" i="4"/>
  <c r="AE138" i="4"/>
  <c r="AD139" i="4"/>
  <c r="AC140" i="4"/>
  <c r="AB141" i="4"/>
  <c r="AY141" i="4"/>
  <c r="AZ141" i="4"/>
  <c r="BI141" i="4"/>
  <c r="BL141" i="4"/>
  <c r="BH141" i="4"/>
  <c r="BK141" i="4"/>
  <c r="BG141" i="4"/>
  <c r="BJ141" i="4"/>
  <c r="BQ140" i="4"/>
  <c r="BP140" i="4"/>
  <c r="BO140" i="4"/>
  <c r="BN140" i="4"/>
  <c r="BM140" i="4"/>
  <c r="AN128" i="4"/>
  <c r="AM129" i="4"/>
  <c r="AL130" i="4"/>
  <c r="AK131" i="4"/>
  <c r="AJ132" i="4"/>
  <c r="AI133" i="4"/>
  <c r="AH134" i="4"/>
  <c r="AG135" i="4"/>
  <c r="AF136" i="4"/>
  <c r="AE137" i="4"/>
  <c r="AD138" i="4"/>
  <c r="AC139" i="4"/>
  <c r="AB140" i="4"/>
  <c r="AY140" i="4"/>
  <c r="AZ140" i="4"/>
  <c r="BI140" i="4"/>
  <c r="BL140" i="4"/>
  <c r="BH140" i="4"/>
  <c r="BK140" i="4"/>
  <c r="BG140" i="4"/>
  <c r="BJ140" i="4"/>
  <c r="BQ139" i="4"/>
  <c r="BP139" i="4"/>
  <c r="BO139" i="4"/>
  <c r="BN139" i="4"/>
  <c r="BM139" i="4"/>
  <c r="AN127" i="4"/>
  <c r="AM128" i="4"/>
  <c r="AL129" i="4"/>
  <c r="AK130" i="4"/>
  <c r="AJ131" i="4"/>
  <c r="AI132" i="4"/>
  <c r="AH133" i="4"/>
  <c r="AG134" i="4"/>
  <c r="AF135" i="4"/>
  <c r="AE136" i="4"/>
  <c r="AD137" i="4"/>
  <c r="AC138" i="4"/>
  <c r="AB139" i="4"/>
  <c r="AY139" i="4"/>
  <c r="AZ139" i="4"/>
  <c r="BI139" i="4"/>
  <c r="BL139" i="4"/>
  <c r="BH139" i="4"/>
  <c r="BK139" i="4"/>
  <c r="BG139" i="4"/>
  <c r="BJ139" i="4"/>
  <c r="BQ138" i="4"/>
  <c r="BP138" i="4"/>
  <c r="BO138" i="4"/>
  <c r="BN138" i="4"/>
  <c r="BM138" i="4"/>
  <c r="AN126" i="4"/>
  <c r="AM127" i="4"/>
  <c r="AL128" i="4"/>
  <c r="AK129" i="4"/>
  <c r="AJ130" i="4"/>
  <c r="AI131" i="4"/>
  <c r="AH132" i="4"/>
  <c r="AG133" i="4"/>
  <c r="AF134" i="4"/>
  <c r="AE135" i="4"/>
  <c r="AD136" i="4"/>
  <c r="AC137" i="4"/>
  <c r="AB138" i="4"/>
  <c r="AY138" i="4"/>
  <c r="AZ138" i="4"/>
  <c r="BI138" i="4"/>
  <c r="BL138" i="4"/>
  <c r="BH138" i="4"/>
  <c r="BK138" i="4"/>
  <c r="BG138" i="4"/>
  <c r="BJ138" i="4"/>
  <c r="BQ137" i="4"/>
  <c r="BP137" i="4"/>
  <c r="BO137" i="4"/>
  <c r="BN137" i="4"/>
  <c r="BM137" i="4"/>
  <c r="AN125" i="4"/>
  <c r="AM126" i="4"/>
  <c r="AL127" i="4"/>
  <c r="AK128" i="4"/>
  <c r="AJ129" i="4"/>
  <c r="AI130" i="4"/>
  <c r="AH131" i="4"/>
  <c r="AG132" i="4"/>
  <c r="AF133" i="4"/>
  <c r="AE134" i="4"/>
  <c r="AD135" i="4"/>
  <c r="AC136" i="4"/>
  <c r="AB137" i="4"/>
  <c r="AY137" i="4"/>
  <c r="AZ137" i="4"/>
  <c r="BI137" i="4"/>
  <c r="BL137" i="4"/>
  <c r="BH137" i="4"/>
  <c r="BK137" i="4"/>
  <c r="BG137" i="4"/>
  <c r="BJ137" i="4"/>
  <c r="BQ136" i="4"/>
  <c r="BP136" i="4"/>
  <c r="BO136" i="4"/>
  <c r="BN136" i="4"/>
  <c r="BM136" i="4"/>
  <c r="AN124" i="4"/>
  <c r="AM125" i="4"/>
  <c r="AL126" i="4"/>
  <c r="AK127" i="4"/>
  <c r="AJ128" i="4"/>
  <c r="AI129" i="4"/>
  <c r="AH130" i="4"/>
  <c r="AG131" i="4"/>
  <c r="AF132" i="4"/>
  <c r="AE133" i="4"/>
  <c r="AD134" i="4"/>
  <c r="AC135" i="4"/>
  <c r="AB136" i="4"/>
  <c r="AY136" i="4"/>
  <c r="AZ136" i="4"/>
  <c r="BI136" i="4"/>
  <c r="BL136" i="4"/>
  <c r="BH136" i="4"/>
  <c r="BK136" i="4"/>
  <c r="BG136" i="4"/>
  <c r="BJ136" i="4"/>
  <c r="BQ135" i="4"/>
  <c r="BP135" i="4"/>
  <c r="BO135" i="4"/>
  <c r="BN135" i="4"/>
  <c r="BM135" i="4"/>
  <c r="AN123" i="4"/>
  <c r="AM124" i="4"/>
  <c r="AL125" i="4"/>
  <c r="AK126" i="4"/>
  <c r="AJ127" i="4"/>
  <c r="AI128" i="4"/>
  <c r="AH129" i="4"/>
  <c r="AG130" i="4"/>
  <c r="AF131" i="4"/>
  <c r="AE132" i="4"/>
  <c r="AD133" i="4"/>
  <c r="AC134" i="4"/>
  <c r="AB135" i="4"/>
  <c r="AY135" i="4"/>
  <c r="AZ135" i="4"/>
  <c r="BI135" i="4"/>
  <c r="BL135" i="4"/>
  <c r="BH135" i="4"/>
  <c r="BK135" i="4"/>
  <c r="BG135" i="4"/>
  <c r="BJ135" i="4"/>
  <c r="BQ134" i="4"/>
  <c r="BP134" i="4"/>
  <c r="BO134" i="4"/>
  <c r="BN134" i="4"/>
  <c r="BM134" i="4"/>
  <c r="AN122" i="4"/>
  <c r="AM123" i="4"/>
  <c r="AL124" i="4"/>
  <c r="AK125" i="4"/>
  <c r="AJ126" i="4"/>
  <c r="AI127" i="4"/>
  <c r="AH128" i="4"/>
  <c r="AG129" i="4"/>
  <c r="AF130" i="4"/>
  <c r="AE131" i="4"/>
  <c r="AD132" i="4"/>
  <c r="AC133" i="4"/>
  <c r="AB134" i="4"/>
  <c r="AY134" i="4"/>
  <c r="AZ134" i="4"/>
  <c r="BI134" i="4"/>
  <c r="BL134" i="4"/>
  <c r="BH134" i="4"/>
  <c r="BK134" i="4"/>
  <c r="BG134" i="4"/>
  <c r="BJ134" i="4"/>
  <c r="BQ133" i="4"/>
  <c r="BP133" i="4"/>
  <c r="BO133" i="4"/>
  <c r="BN133" i="4"/>
  <c r="BM133" i="4"/>
  <c r="AN121" i="4"/>
  <c r="AM122" i="4"/>
  <c r="AL123" i="4"/>
  <c r="AK124" i="4"/>
  <c r="AJ125" i="4"/>
  <c r="AI126" i="4"/>
  <c r="AH127" i="4"/>
  <c r="AG128" i="4"/>
  <c r="AF129" i="4"/>
  <c r="AE130" i="4"/>
  <c r="AD131" i="4"/>
  <c r="AC132" i="4"/>
  <c r="AB133" i="4"/>
  <c r="AY133" i="4"/>
  <c r="AZ133" i="4"/>
  <c r="BI133" i="4"/>
  <c r="BL133" i="4"/>
  <c r="BH133" i="4"/>
  <c r="BK133" i="4"/>
  <c r="BG133" i="4"/>
  <c r="BJ133" i="4"/>
  <c r="BQ132" i="4"/>
  <c r="BP132" i="4"/>
  <c r="BO132" i="4"/>
  <c r="BN132" i="4"/>
  <c r="BM132" i="4"/>
  <c r="AN120" i="4"/>
  <c r="AM121" i="4"/>
  <c r="AL122" i="4"/>
  <c r="AK123" i="4"/>
  <c r="AJ124" i="4"/>
  <c r="AI125" i="4"/>
  <c r="AH126" i="4"/>
  <c r="AG127" i="4"/>
  <c r="AF128" i="4"/>
  <c r="AE129" i="4"/>
  <c r="AD130" i="4"/>
  <c r="AC131" i="4"/>
  <c r="AB132" i="4"/>
  <c r="AY132" i="4"/>
  <c r="AZ132" i="4"/>
  <c r="BI132" i="4"/>
  <c r="BL132" i="4"/>
  <c r="BH132" i="4"/>
  <c r="BK132" i="4"/>
  <c r="BG132" i="4"/>
  <c r="BJ132" i="4"/>
  <c r="BQ131" i="4"/>
  <c r="BP131" i="4"/>
  <c r="BO131" i="4"/>
  <c r="BN131" i="4"/>
  <c r="BM131" i="4"/>
  <c r="AN119" i="4"/>
  <c r="AM120" i="4"/>
  <c r="AL121" i="4"/>
  <c r="AK122" i="4"/>
  <c r="AJ123" i="4"/>
  <c r="AI124" i="4"/>
  <c r="AH125" i="4"/>
  <c r="AG126" i="4"/>
  <c r="AF127" i="4"/>
  <c r="AE128" i="4"/>
  <c r="AD129" i="4"/>
  <c r="AC130" i="4"/>
  <c r="AB131" i="4"/>
  <c r="AY131" i="4"/>
  <c r="AZ131" i="4"/>
  <c r="BI131" i="4"/>
  <c r="BL131" i="4"/>
  <c r="BH131" i="4"/>
  <c r="BK131" i="4"/>
  <c r="BG131" i="4"/>
  <c r="BJ131" i="4"/>
  <c r="BQ130" i="4"/>
  <c r="BP130" i="4"/>
  <c r="BO130" i="4"/>
  <c r="BN130" i="4"/>
  <c r="BM130" i="4"/>
  <c r="AN118" i="4"/>
  <c r="AM119" i="4"/>
  <c r="AL120" i="4"/>
  <c r="AK121" i="4"/>
  <c r="AJ122" i="4"/>
  <c r="AI123" i="4"/>
  <c r="AH124" i="4"/>
  <c r="AG125" i="4"/>
  <c r="AF126" i="4"/>
  <c r="AE127" i="4"/>
  <c r="AD128" i="4"/>
  <c r="AC129" i="4"/>
  <c r="AB130" i="4"/>
  <c r="AY130" i="4"/>
  <c r="AZ130" i="4"/>
  <c r="BI130" i="4"/>
  <c r="BL130" i="4"/>
  <c r="BH130" i="4"/>
  <c r="BK130" i="4"/>
  <c r="BG130" i="4"/>
  <c r="BJ130" i="4"/>
  <c r="BQ129" i="4"/>
  <c r="BP129" i="4"/>
  <c r="BO129" i="4"/>
  <c r="BN129" i="4"/>
  <c r="BM129" i="4"/>
  <c r="AN117" i="4"/>
  <c r="AM118" i="4"/>
  <c r="AL119" i="4"/>
  <c r="AK120" i="4"/>
  <c r="AJ121" i="4"/>
  <c r="AI122" i="4"/>
  <c r="AH123" i="4"/>
  <c r="AG124" i="4"/>
  <c r="AF125" i="4"/>
  <c r="AE126" i="4"/>
  <c r="AD127" i="4"/>
  <c r="AC128" i="4"/>
  <c r="AB129" i="4"/>
  <c r="AY129" i="4"/>
  <c r="AZ129" i="4"/>
  <c r="BI129" i="4"/>
  <c r="BL129" i="4"/>
  <c r="BH129" i="4"/>
  <c r="BK129" i="4"/>
  <c r="BG129" i="4"/>
  <c r="BJ129" i="4"/>
  <c r="BQ128" i="4"/>
  <c r="BP128" i="4"/>
  <c r="BO128" i="4"/>
  <c r="BN128" i="4"/>
  <c r="BM128" i="4"/>
  <c r="AN116" i="4"/>
  <c r="AM117" i="4"/>
  <c r="AL118" i="4"/>
  <c r="AK119" i="4"/>
  <c r="AJ120" i="4"/>
  <c r="AI121" i="4"/>
  <c r="AH122" i="4"/>
  <c r="AG123" i="4"/>
  <c r="AF124" i="4"/>
  <c r="AE125" i="4"/>
  <c r="AD126" i="4"/>
  <c r="AC127" i="4"/>
  <c r="AB128" i="4"/>
  <c r="AY128" i="4"/>
  <c r="AZ128" i="4"/>
  <c r="BI128" i="4"/>
  <c r="BL128" i="4"/>
  <c r="BH128" i="4"/>
  <c r="BK128" i="4"/>
  <c r="BG128" i="4"/>
  <c r="BJ128" i="4"/>
  <c r="BQ127" i="4"/>
  <c r="BP127" i="4"/>
  <c r="BO127" i="4"/>
  <c r="BN127" i="4"/>
  <c r="BM127" i="4"/>
  <c r="AN115" i="4"/>
  <c r="AM116" i="4"/>
  <c r="AL117" i="4"/>
  <c r="AK118" i="4"/>
  <c r="AJ119" i="4"/>
  <c r="AI120" i="4"/>
  <c r="AH121" i="4"/>
  <c r="AG122" i="4"/>
  <c r="AF123" i="4"/>
  <c r="AE124" i="4"/>
  <c r="AD125" i="4"/>
  <c r="AC126" i="4"/>
  <c r="AB127" i="4"/>
  <c r="AY127" i="4"/>
  <c r="AZ127" i="4"/>
  <c r="BI127" i="4"/>
  <c r="BL127" i="4"/>
  <c r="BH127" i="4"/>
  <c r="BK127" i="4"/>
  <c r="BG127" i="4"/>
  <c r="BJ127" i="4"/>
  <c r="BQ126" i="4"/>
  <c r="BP126" i="4"/>
  <c r="BO126" i="4"/>
  <c r="BN126" i="4"/>
  <c r="BM126" i="4"/>
  <c r="AN114" i="4"/>
  <c r="AM115" i="4"/>
  <c r="AL116" i="4"/>
  <c r="AK117" i="4"/>
  <c r="AJ118" i="4"/>
  <c r="AI119" i="4"/>
  <c r="AH120" i="4"/>
  <c r="AG121" i="4"/>
  <c r="AF122" i="4"/>
  <c r="AE123" i="4"/>
  <c r="AD124" i="4"/>
  <c r="AC125" i="4"/>
  <c r="AB126" i="4"/>
  <c r="AY126" i="4"/>
  <c r="AZ126" i="4"/>
  <c r="BI126" i="4"/>
  <c r="BL126" i="4"/>
  <c r="BH126" i="4"/>
  <c r="BK126" i="4"/>
  <c r="BG126" i="4"/>
  <c r="BJ126" i="4"/>
  <c r="BQ125" i="4"/>
  <c r="BP125" i="4"/>
  <c r="BO125" i="4"/>
  <c r="BN125" i="4"/>
  <c r="BM125" i="4"/>
  <c r="AN113" i="4"/>
  <c r="AM114" i="4"/>
  <c r="AL115" i="4"/>
  <c r="AK116" i="4"/>
  <c r="AJ117" i="4"/>
  <c r="AI118" i="4"/>
  <c r="AH119" i="4"/>
  <c r="AG120" i="4"/>
  <c r="AF121" i="4"/>
  <c r="AE122" i="4"/>
  <c r="AD123" i="4"/>
  <c r="AC124" i="4"/>
  <c r="AB125" i="4"/>
  <c r="AY125" i="4"/>
  <c r="AZ125" i="4"/>
  <c r="BI125" i="4"/>
  <c r="BL125" i="4"/>
  <c r="BH125" i="4"/>
  <c r="BK125" i="4"/>
  <c r="BG125" i="4"/>
  <c r="BJ125" i="4"/>
  <c r="BQ124" i="4"/>
  <c r="BP124" i="4"/>
  <c r="BO124" i="4"/>
  <c r="BN124" i="4"/>
  <c r="BM124" i="4"/>
  <c r="AN112" i="4"/>
  <c r="AM113" i="4"/>
  <c r="AL114" i="4"/>
  <c r="AK115" i="4"/>
  <c r="AJ116" i="4"/>
  <c r="AI117" i="4"/>
  <c r="AH118" i="4"/>
  <c r="AG119" i="4"/>
  <c r="AF120" i="4"/>
  <c r="AE121" i="4"/>
  <c r="AD122" i="4"/>
  <c r="AC123" i="4"/>
  <c r="AB124" i="4"/>
  <c r="AY124" i="4"/>
  <c r="AZ124" i="4"/>
  <c r="BI124" i="4"/>
  <c r="BL124" i="4"/>
  <c r="BH124" i="4"/>
  <c r="BK124" i="4"/>
  <c r="BG124" i="4"/>
  <c r="BJ124" i="4"/>
  <c r="BQ123" i="4"/>
  <c r="BP123" i="4"/>
  <c r="BO123" i="4"/>
  <c r="BN123" i="4"/>
  <c r="BM123" i="4"/>
  <c r="AN111" i="4"/>
  <c r="AM112" i="4"/>
  <c r="AL113" i="4"/>
  <c r="AK114" i="4"/>
  <c r="AJ115" i="4"/>
  <c r="AI116" i="4"/>
  <c r="AH117" i="4"/>
  <c r="AG118" i="4"/>
  <c r="AF119" i="4"/>
  <c r="AE120" i="4"/>
  <c r="AD121" i="4"/>
  <c r="AC122" i="4"/>
  <c r="AB123" i="4"/>
  <c r="AY123" i="4"/>
  <c r="AZ123" i="4"/>
  <c r="BI123" i="4"/>
  <c r="BL123" i="4"/>
  <c r="BH123" i="4"/>
  <c r="BK123" i="4"/>
  <c r="BG123" i="4"/>
  <c r="BJ123" i="4"/>
  <c r="BQ122" i="4"/>
  <c r="BP122" i="4"/>
  <c r="BO122" i="4"/>
  <c r="BN122" i="4"/>
  <c r="BM122" i="4"/>
  <c r="AN110" i="4"/>
  <c r="AM111" i="4"/>
  <c r="AL112" i="4"/>
  <c r="AK113" i="4"/>
  <c r="AJ114" i="4"/>
  <c r="AI115" i="4"/>
  <c r="AH116" i="4"/>
  <c r="AG117" i="4"/>
  <c r="AF118" i="4"/>
  <c r="AE119" i="4"/>
  <c r="AD120" i="4"/>
  <c r="AC121" i="4"/>
  <c r="AB122" i="4"/>
  <c r="AY122" i="4"/>
  <c r="AZ122" i="4"/>
  <c r="BI122" i="4"/>
  <c r="BL122" i="4"/>
  <c r="BH122" i="4"/>
  <c r="BK122" i="4"/>
  <c r="BG122" i="4"/>
  <c r="BJ122" i="4"/>
  <c r="BQ121" i="4"/>
  <c r="BP121" i="4"/>
  <c r="BO121" i="4"/>
  <c r="BN121" i="4"/>
  <c r="BM121" i="4"/>
  <c r="AN109" i="4"/>
  <c r="AM110" i="4"/>
  <c r="AL111" i="4"/>
  <c r="AK112" i="4"/>
  <c r="AJ113" i="4"/>
  <c r="AI114" i="4"/>
  <c r="AH115" i="4"/>
  <c r="AG116" i="4"/>
  <c r="AF117" i="4"/>
  <c r="AE118" i="4"/>
  <c r="AD119" i="4"/>
  <c r="AC120" i="4"/>
  <c r="AB121" i="4"/>
  <c r="AY121" i="4"/>
  <c r="AZ121" i="4"/>
  <c r="BI121" i="4"/>
  <c r="BL121" i="4"/>
  <c r="BH121" i="4"/>
  <c r="BK121" i="4"/>
  <c r="BG121" i="4"/>
  <c r="BJ121" i="4"/>
  <c r="BQ120" i="4"/>
  <c r="BP120" i="4"/>
  <c r="BO120" i="4"/>
  <c r="BN120" i="4"/>
  <c r="BM120" i="4"/>
  <c r="AN108" i="4"/>
  <c r="AM109" i="4"/>
  <c r="AL110" i="4"/>
  <c r="AK111" i="4"/>
  <c r="AJ112" i="4"/>
  <c r="AI113" i="4"/>
  <c r="AH114" i="4"/>
  <c r="AG115" i="4"/>
  <c r="AF116" i="4"/>
  <c r="AE117" i="4"/>
  <c r="AD118" i="4"/>
  <c r="AC119" i="4"/>
  <c r="AB120" i="4"/>
  <c r="AY120" i="4"/>
  <c r="AZ120" i="4"/>
  <c r="BI120" i="4"/>
  <c r="BL120" i="4"/>
  <c r="BH120" i="4"/>
  <c r="BK120" i="4"/>
  <c r="BG120" i="4"/>
  <c r="BJ120" i="4"/>
  <c r="BQ119" i="4"/>
  <c r="BP119" i="4"/>
  <c r="BO119" i="4"/>
  <c r="BN119" i="4"/>
  <c r="BM119" i="4"/>
  <c r="AN107" i="4"/>
  <c r="AM108" i="4"/>
  <c r="AL109" i="4"/>
  <c r="AK110" i="4"/>
  <c r="AJ111" i="4"/>
  <c r="AI112" i="4"/>
  <c r="AH113" i="4"/>
  <c r="AG114" i="4"/>
  <c r="AF115" i="4"/>
  <c r="AE116" i="4"/>
  <c r="AD117" i="4"/>
  <c r="AC118" i="4"/>
  <c r="AB119" i="4"/>
  <c r="AY119" i="4"/>
  <c r="AZ119" i="4"/>
  <c r="BI119" i="4"/>
  <c r="BL119" i="4"/>
  <c r="BH119" i="4"/>
  <c r="BK119" i="4"/>
  <c r="BG119" i="4"/>
  <c r="BJ119" i="4"/>
  <c r="BQ118" i="4"/>
  <c r="BP118" i="4"/>
  <c r="BO118" i="4"/>
  <c r="BN118" i="4"/>
  <c r="BM118" i="4"/>
  <c r="AN106" i="4"/>
  <c r="AM107" i="4"/>
  <c r="AL108" i="4"/>
  <c r="AK109" i="4"/>
  <c r="AJ110" i="4"/>
  <c r="AI111" i="4"/>
  <c r="AH112" i="4"/>
  <c r="AG113" i="4"/>
  <c r="AF114" i="4"/>
  <c r="AE115" i="4"/>
  <c r="AD116" i="4"/>
  <c r="AC117" i="4"/>
  <c r="AB118" i="4"/>
  <c r="AY118" i="4"/>
  <c r="AZ118" i="4"/>
  <c r="BI118" i="4"/>
  <c r="BL118" i="4"/>
  <c r="BH118" i="4"/>
  <c r="BK118" i="4"/>
  <c r="BG118" i="4"/>
  <c r="BJ118" i="4"/>
  <c r="BQ117" i="4"/>
  <c r="BP117" i="4"/>
  <c r="BO117" i="4"/>
  <c r="BN117" i="4"/>
  <c r="BM117" i="4"/>
  <c r="AN105" i="4"/>
  <c r="AM106" i="4"/>
  <c r="AL107" i="4"/>
  <c r="AK108" i="4"/>
  <c r="AJ109" i="4"/>
  <c r="AI110" i="4"/>
  <c r="AH111" i="4"/>
  <c r="AG112" i="4"/>
  <c r="AF113" i="4"/>
  <c r="AE114" i="4"/>
  <c r="AD115" i="4"/>
  <c r="AC116" i="4"/>
  <c r="AB117" i="4"/>
  <c r="AY117" i="4"/>
  <c r="AZ117" i="4"/>
  <c r="BI117" i="4"/>
  <c r="BL117" i="4"/>
  <c r="BH117" i="4"/>
  <c r="BK117" i="4"/>
  <c r="BG117" i="4"/>
  <c r="BJ117" i="4"/>
  <c r="BQ116" i="4"/>
  <c r="BP116" i="4"/>
  <c r="BO116" i="4"/>
  <c r="BN116" i="4"/>
  <c r="BM116" i="4"/>
  <c r="AN104" i="4"/>
  <c r="AM105" i="4"/>
  <c r="AL106" i="4"/>
  <c r="AK107" i="4"/>
  <c r="AJ108" i="4"/>
  <c r="AI109" i="4"/>
  <c r="AH110" i="4"/>
  <c r="AG111" i="4"/>
  <c r="AF112" i="4"/>
  <c r="AE113" i="4"/>
  <c r="AD114" i="4"/>
  <c r="AC115" i="4"/>
  <c r="AB116" i="4"/>
  <c r="AY116" i="4"/>
  <c r="AZ116" i="4"/>
  <c r="BI116" i="4"/>
  <c r="BL116" i="4"/>
  <c r="BH116" i="4"/>
  <c r="BK116" i="4"/>
  <c r="BG116" i="4"/>
  <c r="BJ116" i="4"/>
  <c r="BQ115" i="4"/>
  <c r="BP115" i="4"/>
  <c r="BO115" i="4"/>
  <c r="BN115" i="4"/>
  <c r="BM115" i="4"/>
  <c r="AN103" i="4"/>
  <c r="AM104" i="4"/>
  <c r="AL105" i="4"/>
  <c r="AK106" i="4"/>
  <c r="AJ107" i="4"/>
  <c r="AI108" i="4"/>
  <c r="AH109" i="4"/>
  <c r="AG110" i="4"/>
  <c r="AF111" i="4"/>
  <c r="AE112" i="4"/>
  <c r="AD113" i="4"/>
  <c r="AC114" i="4"/>
  <c r="AB115" i="4"/>
  <c r="AY115" i="4"/>
  <c r="AZ115" i="4"/>
  <c r="BI115" i="4"/>
  <c r="BL115" i="4"/>
  <c r="BH115" i="4"/>
  <c r="BK115" i="4"/>
  <c r="BG115" i="4"/>
  <c r="BJ115" i="4"/>
  <c r="BQ114" i="4"/>
  <c r="BP114" i="4"/>
  <c r="BO114" i="4"/>
  <c r="BN114" i="4"/>
  <c r="BM114" i="4"/>
  <c r="AN102" i="4"/>
  <c r="AM103" i="4"/>
  <c r="AL104" i="4"/>
  <c r="AK105" i="4"/>
  <c r="AJ106" i="4"/>
  <c r="AI107" i="4"/>
  <c r="AH108" i="4"/>
  <c r="AG109" i="4"/>
  <c r="AF110" i="4"/>
  <c r="AE111" i="4"/>
  <c r="AD112" i="4"/>
  <c r="AC113" i="4"/>
  <c r="AB114" i="4"/>
  <c r="AY114" i="4"/>
  <c r="AZ114" i="4"/>
  <c r="BI114" i="4"/>
  <c r="BL114" i="4"/>
  <c r="BH114" i="4"/>
  <c r="BK114" i="4"/>
  <c r="BG114" i="4"/>
  <c r="BJ114" i="4"/>
  <c r="BQ113" i="4"/>
  <c r="BP113" i="4"/>
  <c r="BO113" i="4"/>
  <c r="BN113" i="4"/>
  <c r="BM113" i="4"/>
  <c r="AN101" i="4"/>
  <c r="AM102" i="4"/>
  <c r="AL103" i="4"/>
  <c r="AK104" i="4"/>
  <c r="AJ105" i="4"/>
  <c r="AI106" i="4"/>
  <c r="AH107" i="4"/>
  <c r="AG108" i="4"/>
  <c r="AF109" i="4"/>
  <c r="AE110" i="4"/>
  <c r="AD111" i="4"/>
  <c r="AC112" i="4"/>
  <c r="AB113" i="4"/>
  <c r="AY113" i="4"/>
  <c r="AZ113" i="4"/>
  <c r="BI113" i="4"/>
  <c r="BL113" i="4"/>
  <c r="BH113" i="4"/>
  <c r="BK113" i="4"/>
  <c r="BG113" i="4"/>
  <c r="BJ113" i="4"/>
  <c r="BQ112" i="4"/>
  <c r="BP112" i="4"/>
  <c r="BO112" i="4"/>
  <c r="BN112" i="4"/>
  <c r="BM112" i="4"/>
  <c r="AN100" i="4"/>
  <c r="AM101" i="4"/>
  <c r="AL102" i="4"/>
  <c r="AK103" i="4"/>
  <c r="AJ104" i="4"/>
  <c r="AI105" i="4"/>
  <c r="AH106" i="4"/>
  <c r="AG107" i="4"/>
  <c r="AF108" i="4"/>
  <c r="AE109" i="4"/>
  <c r="AD110" i="4"/>
  <c r="AC111" i="4"/>
  <c r="AB112" i="4"/>
  <c r="AY112" i="4"/>
  <c r="AZ112" i="4"/>
  <c r="BI112" i="4"/>
  <c r="BL112" i="4"/>
  <c r="BH112" i="4"/>
  <c r="BK112" i="4"/>
  <c r="BG112" i="4"/>
  <c r="BJ112" i="4"/>
  <c r="BQ111" i="4"/>
  <c r="BP111" i="4"/>
  <c r="BO111" i="4"/>
  <c r="BN111" i="4"/>
  <c r="BM111" i="4"/>
  <c r="AN99" i="4"/>
  <c r="AM100" i="4"/>
  <c r="AL101" i="4"/>
  <c r="AK102" i="4"/>
  <c r="AJ103" i="4"/>
  <c r="AI104" i="4"/>
  <c r="AH105" i="4"/>
  <c r="AG106" i="4"/>
  <c r="AF107" i="4"/>
  <c r="AE108" i="4"/>
  <c r="AD109" i="4"/>
  <c r="AC110" i="4"/>
  <c r="AB111" i="4"/>
  <c r="AY111" i="4"/>
  <c r="AZ111" i="4"/>
  <c r="BI111" i="4"/>
  <c r="BL111" i="4"/>
  <c r="BH111" i="4"/>
  <c r="BK111" i="4"/>
  <c r="BG111" i="4"/>
  <c r="BJ111" i="4"/>
  <c r="BQ110" i="4"/>
  <c r="BP110" i="4"/>
  <c r="BO110" i="4"/>
  <c r="BN110" i="4"/>
  <c r="BM110" i="4"/>
  <c r="AN98" i="4"/>
  <c r="AM99" i="4"/>
  <c r="AL100" i="4"/>
  <c r="AK101" i="4"/>
  <c r="AJ102" i="4"/>
  <c r="AI103" i="4"/>
  <c r="AH104" i="4"/>
  <c r="AG105" i="4"/>
  <c r="AF106" i="4"/>
  <c r="AE107" i="4"/>
  <c r="AD108" i="4"/>
  <c r="AC109" i="4"/>
  <c r="AB110" i="4"/>
  <c r="AY110" i="4"/>
  <c r="AZ110" i="4"/>
  <c r="BI110" i="4"/>
  <c r="BL110" i="4"/>
  <c r="BH110" i="4"/>
  <c r="BK110" i="4"/>
  <c r="BG110" i="4"/>
  <c r="BJ110" i="4"/>
  <c r="BQ109" i="4"/>
  <c r="BP109" i="4"/>
  <c r="BO109" i="4"/>
  <c r="BN109" i="4"/>
  <c r="BM109" i="4"/>
  <c r="AN97" i="4"/>
  <c r="AM98" i="4"/>
  <c r="AL99" i="4"/>
  <c r="AK100" i="4"/>
  <c r="AJ101" i="4"/>
  <c r="AI102" i="4"/>
  <c r="AH103" i="4"/>
  <c r="AG104" i="4"/>
  <c r="AF105" i="4"/>
  <c r="AE106" i="4"/>
  <c r="AD107" i="4"/>
  <c r="AC108" i="4"/>
  <c r="AB109" i="4"/>
  <c r="AY109" i="4"/>
  <c r="AZ109" i="4"/>
  <c r="BI109" i="4"/>
  <c r="BL109" i="4"/>
  <c r="BH109" i="4"/>
  <c r="BK109" i="4"/>
  <c r="BG109" i="4"/>
  <c r="BJ109" i="4"/>
  <c r="BQ108" i="4"/>
  <c r="BP108" i="4"/>
  <c r="BO108" i="4"/>
  <c r="BN108" i="4"/>
  <c r="BM108" i="4"/>
  <c r="AN96" i="4"/>
  <c r="AM97" i="4"/>
  <c r="AL98" i="4"/>
  <c r="AK99" i="4"/>
  <c r="AJ100" i="4"/>
  <c r="AI101" i="4"/>
  <c r="AH102" i="4"/>
  <c r="AG103" i="4"/>
  <c r="AF104" i="4"/>
  <c r="AE105" i="4"/>
  <c r="AD106" i="4"/>
  <c r="AC107" i="4"/>
  <c r="AB108" i="4"/>
  <c r="AY108" i="4"/>
  <c r="AZ108" i="4"/>
  <c r="BI108" i="4"/>
  <c r="BL108" i="4"/>
  <c r="BH108" i="4"/>
  <c r="BK108" i="4"/>
  <c r="BG108" i="4"/>
  <c r="BJ108" i="4"/>
  <c r="BQ107" i="4"/>
  <c r="BP107" i="4"/>
  <c r="BO107" i="4"/>
  <c r="BN107" i="4"/>
  <c r="BM107" i="4"/>
  <c r="AN95" i="4"/>
  <c r="AM96" i="4"/>
  <c r="AL97" i="4"/>
  <c r="AK98" i="4"/>
  <c r="AJ99" i="4"/>
  <c r="AI100" i="4"/>
  <c r="AH101" i="4"/>
  <c r="AG102" i="4"/>
  <c r="AF103" i="4"/>
  <c r="AE104" i="4"/>
  <c r="AD105" i="4"/>
  <c r="AC106" i="4"/>
  <c r="AB107" i="4"/>
  <c r="AY107" i="4"/>
  <c r="AZ107" i="4"/>
  <c r="BI107" i="4"/>
  <c r="BL107" i="4"/>
  <c r="BH107" i="4"/>
  <c r="BK107" i="4"/>
  <c r="BG107" i="4"/>
  <c r="BJ107" i="4"/>
  <c r="BQ106" i="4"/>
  <c r="BP106" i="4"/>
  <c r="BO106" i="4"/>
  <c r="BN106" i="4"/>
  <c r="BM106" i="4"/>
  <c r="AN94" i="4"/>
  <c r="AM95" i="4"/>
  <c r="AL96" i="4"/>
  <c r="AK97" i="4"/>
  <c r="AJ98" i="4"/>
  <c r="AI99" i="4"/>
  <c r="AH100" i="4"/>
  <c r="AG101" i="4"/>
  <c r="AF102" i="4"/>
  <c r="AE103" i="4"/>
  <c r="AD104" i="4"/>
  <c r="AC105" i="4"/>
  <c r="AB106" i="4"/>
  <c r="AY106" i="4"/>
  <c r="AZ106" i="4"/>
  <c r="BI106" i="4"/>
  <c r="BL106" i="4"/>
  <c r="BH106" i="4"/>
  <c r="BK106" i="4"/>
  <c r="BG106" i="4"/>
  <c r="BJ106" i="4"/>
  <c r="BQ105" i="4"/>
  <c r="BP105" i="4"/>
  <c r="BO105" i="4"/>
  <c r="BN105" i="4"/>
  <c r="BM105" i="4"/>
  <c r="AN93" i="4"/>
  <c r="AM94" i="4"/>
  <c r="AL95" i="4"/>
  <c r="AK96" i="4"/>
  <c r="AJ97" i="4"/>
  <c r="AI98" i="4"/>
  <c r="AH99" i="4"/>
  <c r="AG100" i="4"/>
  <c r="AF101" i="4"/>
  <c r="AE102" i="4"/>
  <c r="AD103" i="4"/>
  <c r="AC104" i="4"/>
  <c r="AB105" i="4"/>
  <c r="AY105" i="4"/>
  <c r="AZ105" i="4"/>
  <c r="BI105" i="4"/>
  <c r="BL105" i="4"/>
  <c r="BH105" i="4"/>
  <c r="BK105" i="4"/>
  <c r="BG105" i="4"/>
  <c r="BJ105" i="4"/>
  <c r="BQ104" i="4"/>
  <c r="BP104" i="4"/>
  <c r="BO104" i="4"/>
  <c r="BN104" i="4"/>
  <c r="BM104" i="4"/>
  <c r="AN92" i="4"/>
  <c r="AM93" i="4"/>
  <c r="AL94" i="4"/>
  <c r="AK95" i="4"/>
  <c r="AJ96" i="4"/>
  <c r="AI97" i="4"/>
  <c r="AH98" i="4"/>
  <c r="AG99" i="4"/>
  <c r="AF100" i="4"/>
  <c r="AE101" i="4"/>
  <c r="AD102" i="4"/>
  <c r="AC103" i="4"/>
  <c r="AB104" i="4"/>
  <c r="AY104" i="4"/>
  <c r="AZ104" i="4"/>
  <c r="BI104" i="4"/>
  <c r="BL104" i="4"/>
  <c r="BH104" i="4"/>
  <c r="BK104" i="4"/>
  <c r="BG104" i="4"/>
  <c r="BJ104" i="4"/>
  <c r="BQ103" i="4"/>
  <c r="BP103" i="4"/>
  <c r="BO103" i="4"/>
  <c r="BN103" i="4"/>
  <c r="BM103" i="4"/>
  <c r="AN91" i="4"/>
  <c r="AM92" i="4"/>
  <c r="AL93" i="4"/>
  <c r="AK94" i="4"/>
  <c r="AJ95" i="4"/>
  <c r="AI96" i="4"/>
  <c r="AH97" i="4"/>
  <c r="AG98" i="4"/>
  <c r="AF99" i="4"/>
  <c r="AE100" i="4"/>
  <c r="AD101" i="4"/>
  <c r="AC102" i="4"/>
  <c r="AB103" i="4"/>
  <c r="AY103" i="4"/>
  <c r="AZ103" i="4"/>
  <c r="BI103" i="4"/>
  <c r="BL103" i="4"/>
  <c r="BH103" i="4"/>
  <c r="BK103" i="4"/>
  <c r="BG103" i="4"/>
  <c r="BJ103" i="4"/>
  <c r="BQ102" i="4"/>
  <c r="BP102" i="4"/>
  <c r="BO102" i="4"/>
  <c r="BN102" i="4"/>
  <c r="BM102" i="4"/>
  <c r="AN90" i="4"/>
  <c r="AM91" i="4"/>
  <c r="AL92" i="4"/>
  <c r="AK93" i="4"/>
  <c r="AJ94" i="4"/>
  <c r="AI95" i="4"/>
  <c r="AH96" i="4"/>
  <c r="AG97" i="4"/>
  <c r="AF98" i="4"/>
  <c r="AE99" i="4"/>
  <c r="AD100" i="4"/>
  <c r="AC101" i="4"/>
  <c r="AB102" i="4"/>
  <c r="AY102" i="4"/>
  <c r="AZ102" i="4"/>
  <c r="BI102" i="4"/>
  <c r="BL102" i="4"/>
  <c r="BH102" i="4"/>
  <c r="BK102" i="4"/>
  <c r="BG102" i="4"/>
  <c r="BJ102" i="4"/>
  <c r="BQ101" i="4"/>
  <c r="BP101" i="4"/>
  <c r="BO101" i="4"/>
  <c r="BN101" i="4"/>
  <c r="BM101" i="4"/>
  <c r="AN89" i="4"/>
  <c r="AM90" i="4"/>
  <c r="AL91" i="4"/>
  <c r="AK92" i="4"/>
  <c r="AJ93" i="4"/>
  <c r="AI94" i="4"/>
  <c r="AH95" i="4"/>
  <c r="AG96" i="4"/>
  <c r="AF97" i="4"/>
  <c r="AE98" i="4"/>
  <c r="AD99" i="4"/>
  <c r="AC100" i="4"/>
  <c r="AB101" i="4"/>
  <c r="AY101" i="4"/>
  <c r="AZ101" i="4"/>
  <c r="BI101" i="4"/>
  <c r="BL101" i="4"/>
  <c r="BH101" i="4"/>
  <c r="BK101" i="4"/>
  <c r="BG101" i="4"/>
  <c r="BJ101" i="4"/>
  <c r="BQ100" i="4"/>
  <c r="BP100" i="4"/>
  <c r="BO100" i="4"/>
  <c r="BN100" i="4"/>
  <c r="BM100" i="4"/>
  <c r="AN88" i="4"/>
  <c r="AM89" i="4"/>
  <c r="AL90" i="4"/>
  <c r="AK91" i="4"/>
  <c r="AJ92" i="4"/>
  <c r="AI93" i="4"/>
  <c r="AH94" i="4"/>
  <c r="AG95" i="4"/>
  <c r="AF96" i="4"/>
  <c r="AE97" i="4"/>
  <c r="AD98" i="4"/>
  <c r="AC99" i="4"/>
  <c r="AB100" i="4"/>
  <c r="AY100" i="4"/>
  <c r="AZ100" i="4"/>
  <c r="BI100" i="4"/>
  <c r="BL100" i="4"/>
  <c r="BH100" i="4"/>
  <c r="BK100" i="4"/>
  <c r="BG100" i="4"/>
  <c r="BJ100" i="4"/>
  <c r="BQ99" i="4"/>
  <c r="BP99" i="4"/>
  <c r="BO99" i="4"/>
  <c r="BN99" i="4"/>
  <c r="BM99" i="4"/>
  <c r="AN87" i="4"/>
  <c r="AM88" i="4"/>
  <c r="AL89" i="4"/>
  <c r="AK90" i="4"/>
  <c r="AJ91" i="4"/>
  <c r="AI92" i="4"/>
  <c r="AH93" i="4"/>
  <c r="AG94" i="4"/>
  <c r="AF95" i="4"/>
  <c r="AE96" i="4"/>
  <c r="AD97" i="4"/>
  <c r="AC98" i="4"/>
  <c r="AB99" i="4"/>
  <c r="AY99" i="4"/>
  <c r="AZ99" i="4"/>
  <c r="BI99" i="4"/>
  <c r="BL99" i="4"/>
  <c r="BH99" i="4"/>
  <c r="BK99" i="4"/>
  <c r="BG99" i="4"/>
  <c r="BJ99" i="4"/>
  <c r="BQ98" i="4"/>
  <c r="BP98" i="4"/>
  <c r="BO98" i="4"/>
  <c r="BN98" i="4"/>
  <c r="BM98" i="4"/>
  <c r="AN86" i="4"/>
  <c r="AM87" i="4"/>
  <c r="AL88" i="4"/>
  <c r="AK89" i="4"/>
  <c r="AJ90" i="4"/>
  <c r="AI91" i="4"/>
  <c r="AH92" i="4"/>
  <c r="AG93" i="4"/>
  <c r="AF94" i="4"/>
  <c r="AE95" i="4"/>
  <c r="AD96" i="4"/>
  <c r="AC97" i="4"/>
  <c r="AB98" i="4"/>
  <c r="AY98" i="4"/>
  <c r="AZ98" i="4"/>
  <c r="BI98" i="4"/>
  <c r="BL98" i="4"/>
  <c r="BH98" i="4"/>
  <c r="BK98" i="4"/>
  <c r="BG98" i="4"/>
  <c r="BJ98" i="4"/>
  <c r="BQ97" i="4"/>
  <c r="BP97" i="4"/>
  <c r="BO97" i="4"/>
  <c r="BN97" i="4"/>
  <c r="BM97" i="4"/>
  <c r="AN85" i="4"/>
  <c r="AM86" i="4"/>
  <c r="AL87" i="4"/>
  <c r="AK88" i="4"/>
  <c r="AJ89" i="4"/>
  <c r="AI90" i="4"/>
  <c r="AH91" i="4"/>
  <c r="AG92" i="4"/>
  <c r="AF93" i="4"/>
  <c r="AE94" i="4"/>
  <c r="AD95" i="4"/>
  <c r="AC96" i="4"/>
  <c r="AB97" i="4"/>
  <c r="AY97" i="4"/>
  <c r="AZ97" i="4"/>
  <c r="BI97" i="4"/>
  <c r="BL97" i="4"/>
  <c r="BH97" i="4"/>
  <c r="BK97" i="4"/>
  <c r="BG97" i="4"/>
  <c r="BJ97" i="4"/>
  <c r="BQ96" i="4"/>
  <c r="BP96" i="4"/>
  <c r="BO96" i="4"/>
  <c r="BN96" i="4"/>
  <c r="BM96" i="4"/>
  <c r="AN84" i="4"/>
  <c r="AM85" i="4"/>
  <c r="AL86" i="4"/>
  <c r="AK87" i="4"/>
  <c r="AJ88" i="4"/>
  <c r="AI89" i="4"/>
  <c r="AH90" i="4"/>
  <c r="AG91" i="4"/>
  <c r="AF92" i="4"/>
  <c r="AE93" i="4"/>
  <c r="AD94" i="4"/>
  <c r="AC95" i="4"/>
  <c r="AB96" i="4"/>
  <c r="AY96" i="4"/>
  <c r="AZ96" i="4"/>
  <c r="BI96" i="4"/>
  <c r="BL96" i="4"/>
  <c r="BH96" i="4"/>
  <c r="BK96" i="4"/>
  <c r="BG96" i="4"/>
  <c r="BJ96" i="4"/>
  <c r="BQ95" i="4"/>
  <c r="BP95" i="4"/>
  <c r="BO95" i="4"/>
  <c r="BN95" i="4"/>
  <c r="BM95" i="4"/>
  <c r="AN83" i="4"/>
  <c r="AM84" i="4"/>
  <c r="AL85" i="4"/>
  <c r="AK86" i="4"/>
  <c r="AJ87" i="4"/>
  <c r="AI88" i="4"/>
  <c r="AH89" i="4"/>
  <c r="AG90" i="4"/>
  <c r="AF91" i="4"/>
  <c r="AE92" i="4"/>
  <c r="AD93" i="4"/>
  <c r="AC94" i="4"/>
  <c r="AB95" i="4"/>
  <c r="AY95" i="4"/>
  <c r="AZ95" i="4"/>
  <c r="BI95" i="4"/>
  <c r="BL95" i="4"/>
  <c r="BH95" i="4"/>
  <c r="BK95" i="4"/>
  <c r="BG95" i="4"/>
  <c r="BJ95" i="4"/>
  <c r="BQ94" i="4"/>
  <c r="BP94" i="4"/>
  <c r="BO94" i="4"/>
  <c r="BN94" i="4"/>
  <c r="BM94" i="4"/>
  <c r="AN82" i="4"/>
  <c r="AM83" i="4"/>
  <c r="AL84" i="4"/>
  <c r="AK85" i="4"/>
  <c r="AJ86" i="4"/>
  <c r="AI87" i="4"/>
  <c r="AH88" i="4"/>
  <c r="AG89" i="4"/>
  <c r="AF90" i="4"/>
  <c r="AE91" i="4"/>
  <c r="AD92" i="4"/>
  <c r="AC93" i="4"/>
  <c r="AB94" i="4"/>
  <c r="AY94" i="4"/>
  <c r="AZ94" i="4"/>
  <c r="BI94" i="4"/>
  <c r="BL94" i="4"/>
  <c r="BH94" i="4"/>
  <c r="BK94" i="4"/>
  <c r="BG94" i="4"/>
  <c r="BJ94" i="4"/>
  <c r="BQ93" i="4"/>
  <c r="BP93" i="4"/>
  <c r="BO93" i="4"/>
  <c r="BN93" i="4"/>
  <c r="BM93" i="4"/>
  <c r="AN81" i="4"/>
  <c r="AM82" i="4"/>
  <c r="AL83" i="4"/>
  <c r="AK84" i="4"/>
  <c r="AJ85" i="4"/>
  <c r="AI86" i="4"/>
  <c r="AH87" i="4"/>
  <c r="AG88" i="4"/>
  <c r="AF89" i="4"/>
  <c r="AE90" i="4"/>
  <c r="AD91" i="4"/>
  <c r="AC92" i="4"/>
  <c r="AB93" i="4"/>
  <c r="AY93" i="4"/>
  <c r="AZ93" i="4"/>
  <c r="BI93" i="4"/>
  <c r="BL93" i="4"/>
  <c r="BH93" i="4"/>
  <c r="BK93" i="4"/>
  <c r="BG93" i="4"/>
  <c r="BJ93" i="4"/>
  <c r="BQ92" i="4"/>
  <c r="BP92" i="4"/>
  <c r="BO92" i="4"/>
  <c r="BN92" i="4"/>
  <c r="BM92" i="4"/>
  <c r="AN80" i="4"/>
  <c r="AM81" i="4"/>
  <c r="AL82" i="4"/>
  <c r="AK83" i="4"/>
  <c r="AJ84" i="4"/>
  <c r="AI85" i="4"/>
  <c r="AH86" i="4"/>
  <c r="AG87" i="4"/>
  <c r="AF88" i="4"/>
  <c r="AE89" i="4"/>
  <c r="AD90" i="4"/>
  <c r="AC91" i="4"/>
  <c r="AB92" i="4"/>
  <c r="AY92" i="4"/>
  <c r="AZ92" i="4"/>
  <c r="BI92" i="4"/>
  <c r="BL92" i="4"/>
  <c r="BH92" i="4"/>
  <c r="BK92" i="4"/>
  <c r="BG92" i="4"/>
  <c r="BJ92" i="4"/>
  <c r="BQ91" i="4"/>
  <c r="BP91" i="4"/>
  <c r="BO91" i="4"/>
  <c r="BN91" i="4"/>
  <c r="BM91" i="4"/>
  <c r="AN79" i="4"/>
  <c r="AM80" i="4"/>
  <c r="AL81" i="4"/>
  <c r="AK82" i="4"/>
  <c r="AJ83" i="4"/>
  <c r="AI84" i="4"/>
  <c r="AH85" i="4"/>
  <c r="AG86" i="4"/>
  <c r="AF87" i="4"/>
  <c r="AE88" i="4"/>
  <c r="AD89" i="4"/>
  <c r="AC90" i="4"/>
  <c r="AB91" i="4"/>
  <c r="AY91" i="4"/>
  <c r="AZ91" i="4"/>
  <c r="BI91" i="4"/>
  <c r="BL91" i="4"/>
  <c r="BH91" i="4"/>
  <c r="BK91" i="4"/>
  <c r="BG91" i="4"/>
  <c r="BJ91" i="4"/>
  <c r="BQ90" i="4"/>
  <c r="BP90" i="4"/>
  <c r="BO90" i="4"/>
  <c r="BN90" i="4"/>
  <c r="BM90" i="4"/>
  <c r="AN78" i="4"/>
  <c r="AM79" i="4"/>
  <c r="AL80" i="4"/>
  <c r="AK81" i="4"/>
  <c r="AJ82" i="4"/>
  <c r="AI83" i="4"/>
  <c r="AH84" i="4"/>
  <c r="AG85" i="4"/>
  <c r="AF86" i="4"/>
  <c r="AE87" i="4"/>
  <c r="AD88" i="4"/>
  <c r="AC89" i="4"/>
  <c r="AB90" i="4"/>
  <c r="AY90" i="4"/>
  <c r="AZ90" i="4"/>
  <c r="BI90" i="4"/>
  <c r="BL90" i="4"/>
  <c r="BH90" i="4"/>
  <c r="BK90" i="4"/>
  <c r="BG90" i="4"/>
  <c r="BJ90" i="4"/>
  <c r="BQ89" i="4"/>
  <c r="BP89" i="4"/>
  <c r="BO89" i="4"/>
  <c r="BN89" i="4"/>
  <c r="BM89" i="4"/>
  <c r="AN77" i="4"/>
  <c r="AM78" i="4"/>
  <c r="AL79" i="4"/>
  <c r="AK80" i="4"/>
  <c r="AJ81" i="4"/>
  <c r="AI82" i="4"/>
  <c r="AH83" i="4"/>
  <c r="AG84" i="4"/>
  <c r="AF85" i="4"/>
  <c r="AE86" i="4"/>
  <c r="AD87" i="4"/>
  <c r="AC88" i="4"/>
  <c r="AB89" i="4"/>
  <c r="AY89" i="4"/>
  <c r="AZ89" i="4"/>
  <c r="BI89" i="4"/>
  <c r="BL89" i="4"/>
  <c r="BH89" i="4"/>
  <c r="BK89" i="4"/>
  <c r="BG89" i="4"/>
  <c r="BJ89" i="4"/>
  <c r="BQ88" i="4"/>
  <c r="BP88" i="4"/>
  <c r="BO88" i="4"/>
  <c r="BN88" i="4"/>
  <c r="BM88" i="4"/>
  <c r="AN76" i="4"/>
  <c r="AM77" i="4"/>
  <c r="AL78" i="4"/>
  <c r="AK79" i="4"/>
  <c r="AJ80" i="4"/>
  <c r="AI81" i="4"/>
  <c r="AH82" i="4"/>
  <c r="AG83" i="4"/>
  <c r="AF84" i="4"/>
  <c r="AE85" i="4"/>
  <c r="AD86" i="4"/>
  <c r="AC87" i="4"/>
  <c r="AB88" i="4"/>
  <c r="AY88" i="4"/>
  <c r="AZ88" i="4"/>
  <c r="BI88" i="4"/>
  <c r="BL88" i="4"/>
  <c r="BH88" i="4"/>
  <c r="BK88" i="4"/>
  <c r="BG88" i="4"/>
  <c r="BJ88" i="4"/>
  <c r="BQ87" i="4"/>
  <c r="BP87" i="4"/>
  <c r="BO87" i="4"/>
  <c r="BN87" i="4"/>
  <c r="BM87" i="4"/>
  <c r="AN75" i="4"/>
  <c r="AM76" i="4"/>
  <c r="AL77" i="4"/>
  <c r="AK78" i="4"/>
  <c r="AJ79" i="4"/>
  <c r="AI80" i="4"/>
  <c r="AH81" i="4"/>
  <c r="AG82" i="4"/>
  <c r="AF83" i="4"/>
  <c r="AE84" i="4"/>
  <c r="AD85" i="4"/>
  <c r="AC86" i="4"/>
  <c r="AB87" i="4"/>
  <c r="AY87" i="4"/>
  <c r="AZ87" i="4"/>
  <c r="BI87" i="4"/>
  <c r="BL87" i="4"/>
  <c r="BH87" i="4"/>
  <c r="BK87" i="4"/>
  <c r="BG87" i="4"/>
  <c r="BJ87" i="4"/>
  <c r="BQ86" i="4"/>
  <c r="BP86" i="4"/>
  <c r="BO86" i="4"/>
  <c r="BN86" i="4"/>
  <c r="BM86" i="4"/>
  <c r="AN74" i="4"/>
  <c r="AM75" i="4"/>
  <c r="AL76" i="4"/>
  <c r="AK77" i="4"/>
  <c r="AJ78" i="4"/>
  <c r="AI79" i="4"/>
  <c r="AH80" i="4"/>
  <c r="AG81" i="4"/>
  <c r="AF82" i="4"/>
  <c r="AE83" i="4"/>
  <c r="AD84" i="4"/>
  <c r="AC85" i="4"/>
  <c r="AB86" i="4"/>
  <c r="AY86" i="4"/>
  <c r="AZ86" i="4"/>
  <c r="BI86" i="4"/>
  <c r="BL86" i="4"/>
  <c r="BH86" i="4"/>
  <c r="BK86" i="4"/>
  <c r="BG86" i="4"/>
  <c r="BJ86" i="4"/>
  <c r="BQ85" i="4"/>
  <c r="BP85" i="4"/>
  <c r="BO85" i="4"/>
  <c r="BN85" i="4"/>
  <c r="BM85" i="4"/>
  <c r="AN73" i="4"/>
  <c r="AM74" i="4"/>
  <c r="AL75" i="4"/>
  <c r="AK76" i="4"/>
  <c r="AJ77" i="4"/>
  <c r="AI78" i="4"/>
  <c r="AH79" i="4"/>
  <c r="AG80" i="4"/>
  <c r="AF81" i="4"/>
  <c r="AE82" i="4"/>
  <c r="AD83" i="4"/>
  <c r="AC84" i="4"/>
  <c r="AB85" i="4"/>
  <c r="AY85" i="4"/>
  <c r="AZ85" i="4"/>
  <c r="BI85" i="4"/>
  <c r="BL85" i="4"/>
  <c r="BH85" i="4"/>
  <c r="BK85" i="4"/>
  <c r="BG85" i="4"/>
  <c r="BJ85" i="4"/>
  <c r="BQ84" i="4"/>
  <c r="BP84" i="4"/>
  <c r="BO84" i="4"/>
  <c r="BN84" i="4"/>
  <c r="BM84" i="4"/>
  <c r="AN72" i="4"/>
  <c r="AM73" i="4"/>
  <c r="AL74" i="4"/>
  <c r="AK75" i="4"/>
  <c r="AJ76" i="4"/>
  <c r="AI77" i="4"/>
  <c r="AH78" i="4"/>
  <c r="AG79" i="4"/>
  <c r="AF80" i="4"/>
  <c r="AE81" i="4"/>
  <c r="AD82" i="4"/>
  <c r="AC83" i="4"/>
  <c r="AB84" i="4"/>
  <c r="AY84" i="4"/>
  <c r="AZ84" i="4"/>
  <c r="BI84" i="4"/>
  <c r="BL84" i="4"/>
  <c r="BH84" i="4"/>
  <c r="BK84" i="4"/>
  <c r="BG84" i="4"/>
  <c r="BJ84" i="4"/>
  <c r="BQ83" i="4"/>
  <c r="BP83" i="4"/>
  <c r="BO83" i="4"/>
  <c r="BN83" i="4"/>
  <c r="BM83" i="4"/>
  <c r="AN71" i="4"/>
  <c r="AM72" i="4"/>
  <c r="AL73" i="4"/>
  <c r="AK74" i="4"/>
  <c r="AJ75" i="4"/>
  <c r="AI76" i="4"/>
  <c r="AH77" i="4"/>
  <c r="AG78" i="4"/>
  <c r="AF79" i="4"/>
  <c r="AE80" i="4"/>
  <c r="AD81" i="4"/>
  <c r="AC82" i="4"/>
  <c r="AB83" i="4"/>
  <c r="AY83" i="4"/>
  <c r="AZ83" i="4"/>
  <c r="BI83" i="4"/>
  <c r="BL83" i="4"/>
  <c r="BH83" i="4"/>
  <c r="BK83" i="4"/>
  <c r="BG83" i="4"/>
  <c r="BJ83" i="4"/>
  <c r="BQ82" i="4"/>
  <c r="BP82" i="4"/>
  <c r="BO82" i="4"/>
  <c r="BN82" i="4"/>
  <c r="BM82" i="4"/>
  <c r="AN70" i="4"/>
  <c r="AM71" i="4"/>
  <c r="AL72" i="4"/>
  <c r="AK73" i="4"/>
  <c r="AJ74" i="4"/>
  <c r="AI75" i="4"/>
  <c r="AH76" i="4"/>
  <c r="AG77" i="4"/>
  <c r="AF78" i="4"/>
  <c r="AE79" i="4"/>
  <c r="AD80" i="4"/>
  <c r="AC81" i="4"/>
  <c r="AB82" i="4"/>
  <c r="AY82" i="4"/>
  <c r="AZ82" i="4"/>
  <c r="BI82" i="4"/>
  <c r="BL82" i="4"/>
  <c r="BH82" i="4"/>
  <c r="BK82" i="4"/>
  <c r="BG82" i="4"/>
  <c r="BJ82" i="4"/>
  <c r="BQ81" i="4"/>
  <c r="BP81" i="4"/>
  <c r="BO81" i="4"/>
  <c r="BN81" i="4"/>
  <c r="BM81" i="4"/>
  <c r="AN69" i="4"/>
  <c r="AM70" i="4"/>
  <c r="AL71" i="4"/>
  <c r="AK72" i="4"/>
  <c r="AJ73" i="4"/>
  <c r="AI74" i="4"/>
  <c r="AH75" i="4"/>
  <c r="AG76" i="4"/>
  <c r="AF77" i="4"/>
  <c r="AE78" i="4"/>
  <c r="AD79" i="4"/>
  <c r="AC80" i="4"/>
  <c r="AB81" i="4"/>
  <c r="AY81" i="4"/>
  <c r="AZ81" i="4"/>
  <c r="BI81" i="4"/>
  <c r="BL81" i="4"/>
  <c r="BH81" i="4"/>
  <c r="BK81" i="4"/>
  <c r="BG81" i="4"/>
  <c r="BJ81" i="4"/>
  <c r="BQ80" i="4"/>
  <c r="BP80" i="4"/>
  <c r="BO80" i="4"/>
  <c r="BN80" i="4"/>
  <c r="BM80" i="4"/>
  <c r="AN68" i="4"/>
  <c r="AM69" i="4"/>
  <c r="AL70" i="4"/>
  <c r="AK71" i="4"/>
  <c r="AJ72" i="4"/>
  <c r="AI73" i="4"/>
  <c r="AH74" i="4"/>
  <c r="AG75" i="4"/>
  <c r="AF76" i="4"/>
  <c r="AE77" i="4"/>
  <c r="AD78" i="4"/>
  <c r="AC79" i="4"/>
  <c r="AB80" i="4"/>
  <c r="AY80" i="4"/>
  <c r="AZ80" i="4"/>
  <c r="BI80" i="4"/>
  <c r="BL80" i="4"/>
  <c r="BH80" i="4"/>
  <c r="BK80" i="4"/>
  <c r="BG80" i="4"/>
  <c r="BJ80" i="4"/>
  <c r="BQ79" i="4"/>
  <c r="BP79" i="4"/>
  <c r="BO79" i="4"/>
  <c r="BN79" i="4"/>
  <c r="BM79" i="4"/>
  <c r="AN67" i="4"/>
  <c r="AM68" i="4"/>
  <c r="AL69" i="4"/>
  <c r="AK70" i="4"/>
  <c r="AJ71" i="4"/>
  <c r="AI72" i="4"/>
  <c r="AH73" i="4"/>
  <c r="AG74" i="4"/>
  <c r="AF75" i="4"/>
  <c r="AE76" i="4"/>
  <c r="AD77" i="4"/>
  <c r="AC78" i="4"/>
  <c r="AB79" i="4"/>
  <c r="AY79" i="4"/>
  <c r="AZ79" i="4"/>
  <c r="BI79" i="4"/>
  <c r="BL79" i="4"/>
  <c r="BH79" i="4"/>
  <c r="BK79" i="4"/>
  <c r="BG79" i="4"/>
  <c r="BJ79" i="4"/>
  <c r="BQ78" i="4"/>
  <c r="BP78" i="4"/>
  <c r="BO78" i="4"/>
  <c r="BN78" i="4"/>
  <c r="BM78" i="4"/>
  <c r="AN66" i="4"/>
  <c r="AM67" i="4"/>
  <c r="AL68" i="4"/>
  <c r="AK69" i="4"/>
  <c r="AJ70" i="4"/>
  <c r="AI71" i="4"/>
  <c r="AH72" i="4"/>
  <c r="AG73" i="4"/>
  <c r="AF74" i="4"/>
  <c r="AE75" i="4"/>
  <c r="AD76" i="4"/>
  <c r="AC77" i="4"/>
  <c r="AB78" i="4"/>
  <c r="AY78" i="4"/>
  <c r="AZ78" i="4"/>
  <c r="BI78" i="4"/>
  <c r="BL78" i="4"/>
  <c r="BH78" i="4"/>
  <c r="BK78" i="4"/>
  <c r="BG78" i="4"/>
  <c r="BJ78" i="4"/>
  <c r="BQ77" i="4"/>
  <c r="BP77" i="4"/>
  <c r="BO77" i="4"/>
  <c r="BN77" i="4"/>
  <c r="BM77" i="4"/>
  <c r="AN65" i="4"/>
  <c r="AM66" i="4"/>
  <c r="AL67" i="4"/>
  <c r="AK68" i="4"/>
  <c r="AJ69" i="4"/>
  <c r="AI70" i="4"/>
  <c r="AH71" i="4"/>
  <c r="AG72" i="4"/>
  <c r="AF73" i="4"/>
  <c r="AE74" i="4"/>
  <c r="AD75" i="4"/>
  <c r="AC76" i="4"/>
  <c r="AB77" i="4"/>
  <c r="AY77" i="4"/>
  <c r="AZ77" i="4"/>
  <c r="BI77" i="4"/>
  <c r="BL77" i="4"/>
  <c r="BH77" i="4"/>
  <c r="BK77" i="4"/>
  <c r="BG77" i="4"/>
  <c r="BJ77" i="4"/>
  <c r="BQ76" i="4"/>
  <c r="BP76" i="4"/>
  <c r="BO76" i="4"/>
  <c r="BN76" i="4"/>
  <c r="BM76" i="4"/>
  <c r="AN64" i="4"/>
  <c r="AM65" i="4"/>
  <c r="AL66" i="4"/>
  <c r="AK67" i="4"/>
  <c r="AJ68" i="4"/>
  <c r="AI69" i="4"/>
  <c r="AH70" i="4"/>
  <c r="AG71" i="4"/>
  <c r="AF72" i="4"/>
  <c r="AE73" i="4"/>
  <c r="AD74" i="4"/>
  <c r="AC75" i="4"/>
  <c r="AB76" i="4"/>
  <c r="AY76" i="4"/>
  <c r="AZ76" i="4"/>
  <c r="BI76" i="4"/>
  <c r="BL76" i="4"/>
  <c r="BH76" i="4"/>
  <c r="BK76" i="4"/>
  <c r="BG76" i="4"/>
  <c r="BJ76" i="4"/>
  <c r="BQ75" i="4"/>
  <c r="BP75" i="4"/>
  <c r="BO75" i="4"/>
  <c r="BN75" i="4"/>
  <c r="BM75" i="4"/>
  <c r="AN63" i="4"/>
  <c r="AM64" i="4"/>
  <c r="AL65" i="4"/>
  <c r="AK66" i="4"/>
  <c r="AJ67" i="4"/>
  <c r="AI68" i="4"/>
  <c r="AH69" i="4"/>
  <c r="AG70" i="4"/>
  <c r="AF71" i="4"/>
  <c r="AE72" i="4"/>
  <c r="AD73" i="4"/>
  <c r="AC74" i="4"/>
  <c r="AB75" i="4"/>
  <c r="AY75" i="4"/>
  <c r="AZ75" i="4"/>
  <c r="BI75" i="4"/>
  <c r="BL75" i="4"/>
  <c r="BH75" i="4"/>
  <c r="BK75" i="4"/>
  <c r="BG75" i="4"/>
  <c r="BJ75" i="4"/>
  <c r="BQ74" i="4"/>
  <c r="BP74" i="4"/>
  <c r="BO74" i="4"/>
  <c r="BN74" i="4"/>
  <c r="BM74" i="4"/>
  <c r="AN62" i="4"/>
  <c r="AM63" i="4"/>
  <c r="AL64" i="4"/>
  <c r="AK65" i="4"/>
  <c r="AJ66" i="4"/>
  <c r="AI67" i="4"/>
  <c r="AH68" i="4"/>
  <c r="AG69" i="4"/>
  <c r="AF70" i="4"/>
  <c r="AE71" i="4"/>
  <c r="AD72" i="4"/>
  <c r="AC73" i="4"/>
  <c r="AB74" i="4"/>
  <c r="AY74" i="4"/>
  <c r="AZ74" i="4"/>
  <c r="BI74" i="4"/>
  <c r="BL74" i="4"/>
  <c r="BH74" i="4"/>
  <c r="BK74" i="4"/>
  <c r="BG74" i="4"/>
  <c r="BJ74" i="4"/>
  <c r="BQ73" i="4"/>
  <c r="BP73" i="4"/>
  <c r="BO73" i="4"/>
  <c r="BN73" i="4"/>
  <c r="BM73" i="4"/>
  <c r="AN61" i="4"/>
  <c r="AM62" i="4"/>
  <c r="AL63" i="4"/>
  <c r="AK64" i="4"/>
  <c r="AJ65" i="4"/>
  <c r="AI66" i="4"/>
  <c r="AH67" i="4"/>
  <c r="AG68" i="4"/>
  <c r="AF69" i="4"/>
  <c r="AE70" i="4"/>
  <c r="AD71" i="4"/>
  <c r="AC72" i="4"/>
  <c r="AB73" i="4"/>
  <c r="AY73" i="4"/>
  <c r="AZ73" i="4"/>
  <c r="BI73" i="4"/>
  <c r="BL73" i="4"/>
  <c r="BH73" i="4"/>
  <c r="BK73" i="4"/>
  <c r="BG73" i="4"/>
  <c r="BJ73" i="4"/>
  <c r="BQ72" i="4"/>
  <c r="BP72" i="4"/>
  <c r="BO72" i="4"/>
  <c r="BN72" i="4"/>
  <c r="BM72" i="4"/>
  <c r="AN60" i="4"/>
  <c r="AM61" i="4"/>
  <c r="AL62" i="4"/>
  <c r="AK63" i="4"/>
  <c r="AJ64" i="4"/>
  <c r="AI65" i="4"/>
  <c r="AH66" i="4"/>
  <c r="AG67" i="4"/>
  <c r="AF68" i="4"/>
  <c r="AE69" i="4"/>
  <c r="AD70" i="4"/>
  <c r="AC71" i="4"/>
  <c r="AB72" i="4"/>
  <c r="AY72" i="4"/>
  <c r="AZ72" i="4"/>
  <c r="BI72" i="4"/>
  <c r="BL72" i="4"/>
  <c r="BH72" i="4"/>
  <c r="BK72" i="4"/>
  <c r="BG72" i="4"/>
  <c r="BJ72" i="4"/>
  <c r="BQ71" i="4"/>
  <c r="BP71" i="4"/>
  <c r="BO71" i="4"/>
  <c r="BN71" i="4"/>
  <c r="BM71" i="4"/>
  <c r="AN59" i="4"/>
  <c r="AM60" i="4"/>
  <c r="AL61" i="4"/>
  <c r="AK62" i="4"/>
  <c r="AJ63" i="4"/>
  <c r="AI64" i="4"/>
  <c r="AH65" i="4"/>
  <c r="AG66" i="4"/>
  <c r="AF67" i="4"/>
  <c r="AE68" i="4"/>
  <c r="AD69" i="4"/>
  <c r="AC70" i="4"/>
  <c r="AB71" i="4"/>
  <c r="AY71" i="4"/>
  <c r="AZ71" i="4"/>
  <c r="BI71" i="4"/>
  <c r="BL71" i="4"/>
  <c r="BH71" i="4"/>
  <c r="BK71" i="4"/>
  <c r="BG71" i="4"/>
  <c r="BJ71" i="4"/>
  <c r="BQ70" i="4"/>
  <c r="BP70" i="4"/>
  <c r="BO70" i="4"/>
  <c r="BN70" i="4"/>
  <c r="BM70" i="4"/>
  <c r="AN58" i="4"/>
  <c r="AM59" i="4"/>
  <c r="AL60" i="4"/>
  <c r="AK61" i="4"/>
  <c r="AJ62" i="4"/>
  <c r="AI63" i="4"/>
  <c r="AH64" i="4"/>
  <c r="AG65" i="4"/>
  <c r="AF66" i="4"/>
  <c r="AE67" i="4"/>
  <c r="AD68" i="4"/>
  <c r="AC69" i="4"/>
  <c r="AB70" i="4"/>
  <c r="AY70" i="4"/>
  <c r="AZ70" i="4"/>
  <c r="BI70" i="4"/>
  <c r="BL70" i="4"/>
  <c r="BH70" i="4"/>
  <c r="BK70" i="4"/>
  <c r="BG70" i="4"/>
  <c r="BJ70" i="4"/>
  <c r="BQ69" i="4"/>
  <c r="BP69" i="4"/>
  <c r="BO69" i="4"/>
  <c r="BN69" i="4"/>
  <c r="BM69" i="4"/>
  <c r="AN57" i="4"/>
  <c r="AM58" i="4"/>
  <c r="AL59" i="4"/>
  <c r="AK60" i="4"/>
  <c r="AJ61" i="4"/>
  <c r="AI62" i="4"/>
  <c r="AH63" i="4"/>
  <c r="AG64" i="4"/>
  <c r="AF65" i="4"/>
  <c r="AE66" i="4"/>
  <c r="AD67" i="4"/>
  <c r="AC68" i="4"/>
  <c r="AB69" i="4"/>
  <c r="AY69" i="4"/>
  <c r="AZ69" i="4"/>
  <c r="BI69" i="4"/>
  <c r="BL69" i="4"/>
  <c r="BH69" i="4"/>
  <c r="BK69" i="4"/>
  <c r="BG69" i="4"/>
  <c r="BJ69" i="4"/>
  <c r="BQ68" i="4"/>
  <c r="BP68" i="4"/>
  <c r="BO68" i="4"/>
  <c r="BN68" i="4"/>
  <c r="BM68" i="4"/>
  <c r="AN56" i="4"/>
  <c r="AM57" i="4"/>
  <c r="AL58" i="4"/>
  <c r="AK59" i="4"/>
  <c r="AJ60" i="4"/>
  <c r="AI61" i="4"/>
  <c r="AH62" i="4"/>
  <c r="AG63" i="4"/>
  <c r="AF64" i="4"/>
  <c r="AE65" i="4"/>
  <c r="AD66" i="4"/>
  <c r="AC67" i="4"/>
  <c r="AB68" i="4"/>
  <c r="AY68" i="4"/>
  <c r="AZ68" i="4"/>
  <c r="BI68" i="4"/>
  <c r="BL68" i="4"/>
  <c r="BH68" i="4"/>
  <c r="BK68" i="4"/>
  <c r="BG68" i="4"/>
  <c r="BJ68" i="4"/>
  <c r="BQ67" i="4"/>
  <c r="BP67" i="4"/>
  <c r="BO67" i="4"/>
  <c r="BN67" i="4"/>
  <c r="BM67" i="4"/>
  <c r="AN55" i="4"/>
  <c r="AM56" i="4"/>
  <c r="AL57" i="4"/>
  <c r="AK58" i="4"/>
  <c r="AJ59" i="4"/>
  <c r="AI60" i="4"/>
  <c r="AH61" i="4"/>
  <c r="AG62" i="4"/>
  <c r="AF63" i="4"/>
  <c r="AE64" i="4"/>
  <c r="AD65" i="4"/>
  <c r="AC66" i="4"/>
  <c r="AB67" i="4"/>
  <c r="AY67" i="4"/>
  <c r="AZ67" i="4"/>
  <c r="BI67" i="4"/>
  <c r="BL67" i="4"/>
  <c r="BH67" i="4"/>
  <c r="BK67" i="4"/>
  <c r="BG67" i="4"/>
  <c r="BJ67" i="4"/>
  <c r="BQ66" i="4"/>
  <c r="BP66" i="4"/>
  <c r="BO66" i="4"/>
  <c r="BN66" i="4"/>
  <c r="BM66" i="4"/>
  <c r="AN54" i="4"/>
  <c r="AM55" i="4"/>
  <c r="AL56" i="4"/>
  <c r="AK57" i="4"/>
  <c r="AJ58" i="4"/>
  <c r="AI59" i="4"/>
  <c r="AH60" i="4"/>
  <c r="AG61" i="4"/>
  <c r="AF62" i="4"/>
  <c r="AE63" i="4"/>
  <c r="AD64" i="4"/>
  <c r="AC65" i="4"/>
  <c r="AB66" i="4"/>
  <c r="AY66" i="4"/>
  <c r="AZ66" i="4"/>
  <c r="BI66" i="4"/>
  <c r="BL66" i="4"/>
  <c r="BH66" i="4"/>
  <c r="BK66" i="4"/>
  <c r="BG66" i="4"/>
  <c r="BJ66" i="4"/>
  <c r="BQ65" i="4"/>
  <c r="BP65" i="4"/>
  <c r="BO65" i="4"/>
  <c r="BN65" i="4"/>
  <c r="BM65" i="4"/>
  <c r="AN53" i="4"/>
  <c r="AM54" i="4"/>
  <c r="AL55" i="4"/>
  <c r="AK56" i="4"/>
  <c r="AJ57" i="4"/>
  <c r="AI58" i="4"/>
  <c r="AH59" i="4"/>
  <c r="AG60" i="4"/>
  <c r="AF61" i="4"/>
  <c r="AE62" i="4"/>
  <c r="AD63" i="4"/>
  <c r="AC64" i="4"/>
  <c r="AB65" i="4"/>
  <c r="AY65" i="4"/>
  <c r="AZ65" i="4"/>
  <c r="BI65" i="4"/>
  <c r="BL65" i="4"/>
  <c r="BH65" i="4"/>
  <c r="BK65" i="4"/>
  <c r="BG65" i="4"/>
  <c r="BJ65" i="4"/>
  <c r="BQ64" i="4"/>
  <c r="BP64" i="4"/>
  <c r="BO64" i="4"/>
  <c r="BN64" i="4"/>
  <c r="BM64" i="4"/>
  <c r="AN52" i="4"/>
  <c r="AM53" i="4"/>
  <c r="AL54" i="4"/>
  <c r="AK55" i="4"/>
  <c r="AJ56" i="4"/>
  <c r="AI57" i="4"/>
  <c r="AH58" i="4"/>
  <c r="AG59" i="4"/>
  <c r="AF60" i="4"/>
  <c r="AE61" i="4"/>
  <c r="AD62" i="4"/>
  <c r="AC63" i="4"/>
  <c r="AB64" i="4"/>
  <c r="AY64" i="4"/>
  <c r="AZ64" i="4"/>
  <c r="BI64" i="4"/>
  <c r="BL64" i="4"/>
  <c r="BH64" i="4"/>
  <c r="BK64" i="4"/>
  <c r="BG64" i="4"/>
  <c r="BJ64" i="4"/>
  <c r="BQ63" i="4"/>
  <c r="BP63" i="4"/>
  <c r="BO63" i="4"/>
  <c r="BN63" i="4"/>
  <c r="BM63" i="4"/>
  <c r="AN51" i="4"/>
  <c r="AM52" i="4"/>
  <c r="AL53" i="4"/>
  <c r="AK54" i="4"/>
  <c r="AJ55" i="4"/>
  <c r="AI56" i="4"/>
  <c r="AH57" i="4"/>
  <c r="AG58" i="4"/>
  <c r="AF59" i="4"/>
  <c r="AE60" i="4"/>
  <c r="AD61" i="4"/>
  <c r="AC62" i="4"/>
  <c r="AB63" i="4"/>
  <c r="AY63" i="4"/>
  <c r="AZ63" i="4"/>
  <c r="BI63" i="4"/>
  <c r="BL63" i="4"/>
  <c r="BH63" i="4"/>
  <c r="BK63" i="4"/>
  <c r="BG63" i="4"/>
  <c r="BJ63" i="4"/>
  <c r="BQ62" i="4"/>
  <c r="BP62" i="4"/>
  <c r="BO62" i="4"/>
  <c r="BN62" i="4"/>
  <c r="BM62" i="4"/>
  <c r="AN50" i="4"/>
  <c r="AM51" i="4"/>
  <c r="AL52" i="4"/>
  <c r="AK53" i="4"/>
  <c r="AJ54" i="4"/>
  <c r="AI55" i="4"/>
  <c r="AH56" i="4"/>
  <c r="AG57" i="4"/>
  <c r="AF58" i="4"/>
  <c r="AE59" i="4"/>
  <c r="AD60" i="4"/>
  <c r="AC61" i="4"/>
  <c r="AB62" i="4"/>
  <c r="AY62" i="4"/>
  <c r="AZ62" i="4"/>
  <c r="BI62" i="4"/>
  <c r="BL62" i="4"/>
  <c r="BH62" i="4"/>
  <c r="BK62" i="4"/>
  <c r="BG62" i="4"/>
  <c r="BJ62" i="4"/>
  <c r="BQ61" i="4"/>
  <c r="BP61" i="4"/>
  <c r="BO61" i="4"/>
  <c r="BN61" i="4"/>
  <c r="BM61" i="4"/>
  <c r="AN49" i="4"/>
  <c r="AM50" i="4"/>
  <c r="AL51" i="4"/>
  <c r="AK52" i="4"/>
  <c r="AJ53" i="4"/>
  <c r="AI54" i="4"/>
  <c r="AH55" i="4"/>
  <c r="AG56" i="4"/>
  <c r="AF57" i="4"/>
  <c r="AE58" i="4"/>
  <c r="AD59" i="4"/>
  <c r="AC60" i="4"/>
  <c r="AB61" i="4"/>
  <c r="AY61" i="4"/>
  <c r="AZ61" i="4"/>
  <c r="BI61" i="4"/>
  <c r="BL61" i="4"/>
  <c r="BH61" i="4"/>
  <c r="BK61" i="4"/>
  <c r="BG61" i="4"/>
  <c r="BJ61" i="4"/>
  <c r="BQ60" i="4"/>
  <c r="BP60" i="4"/>
  <c r="BO60" i="4"/>
  <c r="BN60" i="4"/>
  <c r="BM60" i="4"/>
  <c r="AN48" i="4"/>
  <c r="AM49" i="4"/>
  <c r="AL50" i="4"/>
  <c r="AK51" i="4"/>
  <c r="AJ52" i="4"/>
  <c r="AI53" i="4"/>
  <c r="AH54" i="4"/>
  <c r="AG55" i="4"/>
  <c r="AF56" i="4"/>
  <c r="AE57" i="4"/>
  <c r="AD58" i="4"/>
  <c r="AC59" i="4"/>
  <c r="AB60" i="4"/>
  <c r="AY60" i="4"/>
  <c r="AZ60" i="4"/>
  <c r="BI60" i="4"/>
  <c r="BL60" i="4"/>
  <c r="BH60" i="4"/>
  <c r="BK60" i="4"/>
  <c r="BG60" i="4"/>
  <c r="BJ60" i="4"/>
  <c r="BQ59" i="4"/>
  <c r="BP59" i="4"/>
  <c r="BO59" i="4"/>
  <c r="BN59" i="4"/>
  <c r="BM59" i="4"/>
  <c r="AN47" i="4"/>
  <c r="AM48" i="4"/>
  <c r="AL49" i="4"/>
  <c r="AK50" i="4"/>
  <c r="AJ51" i="4"/>
  <c r="AI52" i="4"/>
  <c r="AH53" i="4"/>
  <c r="AG54" i="4"/>
  <c r="AF55" i="4"/>
  <c r="AE56" i="4"/>
  <c r="AD57" i="4"/>
  <c r="AC58" i="4"/>
  <c r="AB59" i="4"/>
  <c r="AY59" i="4"/>
  <c r="AZ59" i="4"/>
  <c r="BI59" i="4"/>
  <c r="BL59" i="4"/>
  <c r="BH59" i="4"/>
  <c r="BK59" i="4"/>
  <c r="BG59" i="4"/>
  <c r="BJ59" i="4"/>
  <c r="BQ58" i="4"/>
  <c r="BP58" i="4"/>
  <c r="BO58" i="4"/>
  <c r="BN58" i="4"/>
  <c r="BM58" i="4"/>
  <c r="AN46" i="4"/>
  <c r="AM47" i="4"/>
  <c r="AL48" i="4"/>
  <c r="AK49" i="4"/>
  <c r="AJ50" i="4"/>
  <c r="AI51" i="4"/>
  <c r="AH52" i="4"/>
  <c r="AG53" i="4"/>
  <c r="AF54" i="4"/>
  <c r="AE55" i="4"/>
  <c r="AD56" i="4"/>
  <c r="AC57" i="4"/>
  <c r="AB58" i="4"/>
  <c r="AY58" i="4"/>
  <c r="AZ58" i="4"/>
  <c r="BI58" i="4"/>
  <c r="BL58" i="4"/>
  <c r="BH58" i="4"/>
  <c r="BK58" i="4"/>
  <c r="BG58" i="4"/>
  <c r="BJ58" i="4"/>
  <c r="BQ57" i="4"/>
  <c r="BP57" i="4"/>
  <c r="BO57" i="4"/>
  <c r="BN57" i="4"/>
  <c r="BM57" i="4"/>
  <c r="AN45" i="4"/>
  <c r="AM46" i="4"/>
  <c r="AL47" i="4"/>
  <c r="AK48" i="4"/>
  <c r="AJ49" i="4"/>
  <c r="AI50" i="4"/>
  <c r="AH51" i="4"/>
  <c r="AG52" i="4"/>
  <c r="AF53" i="4"/>
  <c r="AE54" i="4"/>
  <c r="AD55" i="4"/>
  <c r="AC56" i="4"/>
  <c r="AB57" i="4"/>
  <c r="AY57" i="4"/>
  <c r="AZ57" i="4"/>
  <c r="BI57" i="4"/>
  <c r="BL57" i="4"/>
  <c r="BH57" i="4"/>
  <c r="BK57" i="4"/>
  <c r="BG57" i="4"/>
  <c r="BJ57" i="4"/>
  <c r="BQ56" i="4"/>
  <c r="BP56" i="4"/>
  <c r="BO56" i="4"/>
  <c r="BN56" i="4"/>
  <c r="BM56" i="4"/>
  <c r="AN44" i="4"/>
  <c r="AM45" i="4"/>
  <c r="AL46" i="4"/>
  <c r="AK47" i="4"/>
  <c r="AJ48" i="4"/>
  <c r="AI49" i="4"/>
  <c r="AH50" i="4"/>
  <c r="AG51" i="4"/>
  <c r="AF52" i="4"/>
  <c r="AE53" i="4"/>
  <c r="AD54" i="4"/>
  <c r="AC55" i="4"/>
  <c r="AB56" i="4"/>
  <c r="AY56" i="4"/>
  <c r="AZ56" i="4"/>
  <c r="BI56" i="4"/>
  <c r="BL56" i="4"/>
  <c r="BH56" i="4"/>
  <c r="BK56" i="4"/>
  <c r="BG56" i="4"/>
  <c r="BJ56" i="4"/>
  <c r="BQ55" i="4"/>
  <c r="BP55" i="4"/>
  <c r="BO55" i="4"/>
  <c r="BN55" i="4"/>
  <c r="BM55" i="4"/>
  <c r="AN43" i="4"/>
  <c r="AM44" i="4"/>
  <c r="AL45" i="4"/>
  <c r="AK46" i="4"/>
  <c r="AJ47" i="4"/>
  <c r="AI48" i="4"/>
  <c r="AH49" i="4"/>
  <c r="AG50" i="4"/>
  <c r="AF51" i="4"/>
  <c r="AE52" i="4"/>
  <c r="AD53" i="4"/>
  <c r="AC54" i="4"/>
  <c r="AB55" i="4"/>
  <c r="AY55" i="4"/>
  <c r="AZ55" i="4"/>
  <c r="BI55" i="4"/>
  <c r="BL55" i="4"/>
  <c r="BH55" i="4"/>
  <c r="BK55" i="4"/>
  <c r="BG55" i="4"/>
  <c r="BJ55" i="4"/>
  <c r="BQ54" i="4"/>
  <c r="BP54" i="4"/>
  <c r="BO54" i="4"/>
  <c r="BN54" i="4"/>
  <c r="BM54" i="4"/>
  <c r="AN42" i="4"/>
  <c r="AM43" i="4"/>
  <c r="AL44" i="4"/>
  <c r="AK45" i="4"/>
  <c r="AJ46" i="4"/>
  <c r="AI47" i="4"/>
  <c r="AH48" i="4"/>
  <c r="AG49" i="4"/>
  <c r="AF50" i="4"/>
  <c r="AE51" i="4"/>
  <c r="AD52" i="4"/>
  <c r="AC53" i="4"/>
  <c r="AB54" i="4"/>
  <c r="AY54" i="4"/>
  <c r="AZ54" i="4"/>
  <c r="BI54" i="4"/>
  <c r="BL54" i="4"/>
  <c r="BH54" i="4"/>
  <c r="BK54" i="4"/>
  <c r="BG54" i="4"/>
  <c r="BJ54" i="4"/>
  <c r="BQ53" i="4"/>
  <c r="BP53" i="4"/>
  <c r="BO53" i="4"/>
  <c r="BN53" i="4"/>
  <c r="BM53" i="4"/>
  <c r="AO40" i="4"/>
  <c r="AN41" i="4"/>
  <c r="AM42" i="4"/>
  <c r="AL43" i="4"/>
  <c r="AK44" i="4"/>
  <c r="AJ45" i="4"/>
  <c r="AI46" i="4"/>
  <c r="AH47" i="4"/>
  <c r="AG48" i="4"/>
  <c r="AF49" i="4"/>
  <c r="AE50" i="4"/>
  <c r="AD51" i="4"/>
  <c r="AC52" i="4"/>
  <c r="AB53" i="4"/>
  <c r="AY53" i="4"/>
  <c r="AZ53" i="4"/>
  <c r="BI53" i="4"/>
  <c r="BL53" i="4"/>
  <c r="BH53" i="4"/>
  <c r="BK53" i="4"/>
  <c r="BG53" i="4"/>
  <c r="BJ53" i="4"/>
  <c r="BQ52" i="4"/>
  <c r="BP52" i="4"/>
  <c r="BO52" i="4"/>
  <c r="BN52" i="4"/>
  <c r="BM52" i="4"/>
  <c r="AN40" i="4"/>
  <c r="AM41" i="4"/>
  <c r="AL42" i="4"/>
  <c r="AK43" i="4"/>
  <c r="AJ44" i="4"/>
  <c r="AI45" i="4"/>
  <c r="AH46" i="4"/>
  <c r="AG47" i="4"/>
  <c r="AF48" i="4"/>
  <c r="AE49" i="4"/>
  <c r="AD50" i="4"/>
  <c r="AC51" i="4"/>
  <c r="AB52" i="4"/>
  <c r="AY52" i="4"/>
  <c r="AZ52" i="4"/>
  <c r="BI52" i="4"/>
  <c r="BL52" i="4"/>
  <c r="BH52" i="4"/>
  <c r="BK52" i="4"/>
  <c r="BG52" i="4"/>
  <c r="BJ52" i="4"/>
  <c r="BQ51" i="4"/>
  <c r="BP51" i="4"/>
  <c r="BO51" i="4"/>
  <c r="BN51" i="4"/>
  <c r="BM51" i="4"/>
  <c r="AM40" i="4"/>
  <c r="AL41" i="4"/>
  <c r="AK42" i="4"/>
  <c r="AJ43" i="4"/>
  <c r="AI44" i="4"/>
  <c r="AH45" i="4"/>
  <c r="AG46" i="4"/>
  <c r="AF47" i="4"/>
  <c r="AE48" i="4"/>
  <c r="AD49" i="4"/>
  <c r="AC50" i="4"/>
  <c r="AB51" i="4"/>
  <c r="AY51" i="4"/>
  <c r="AZ51" i="4"/>
  <c r="BI51" i="4"/>
  <c r="BL51" i="4"/>
  <c r="BH51" i="4"/>
  <c r="BK51" i="4"/>
  <c r="BG51" i="4"/>
  <c r="BJ51" i="4"/>
  <c r="BQ50" i="4"/>
  <c r="BP50" i="4"/>
  <c r="BO50" i="4"/>
  <c r="BN50" i="4"/>
  <c r="BM50" i="4"/>
  <c r="AL40" i="4"/>
  <c r="AK41" i="4"/>
  <c r="AJ42" i="4"/>
  <c r="AI43" i="4"/>
  <c r="AH44" i="4"/>
  <c r="AG45" i="4"/>
  <c r="AF46" i="4"/>
  <c r="AE47" i="4"/>
  <c r="AD48" i="4"/>
  <c r="AC49" i="4"/>
  <c r="AB50" i="4"/>
  <c r="AY50" i="4"/>
  <c r="AZ50" i="4"/>
  <c r="BI50" i="4"/>
  <c r="BL50" i="4"/>
  <c r="BH50" i="4"/>
  <c r="BK50" i="4"/>
  <c r="BG50" i="4"/>
  <c r="BJ50" i="4"/>
  <c r="BQ49" i="4"/>
  <c r="BP49" i="4"/>
  <c r="BO49" i="4"/>
  <c r="BN49" i="4"/>
  <c r="BM49" i="4"/>
  <c r="AK40" i="4"/>
  <c r="AJ41" i="4"/>
  <c r="AI42" i="4"/>
  <c r="AH43" i="4"/>
  <c r="AG44" i="4"/>
  <c r="AF45" i="4"/>
  <c r="AE46" i="4"/>
  <c r="AD47" i="4"/>
  <c r="AC48" i="4"/>
  <c r="AB49" i="4"/>
  <c r="AY49" i="4"/>
  <c r="AZ49" i="4"/>
  <c r="BI49" i="4"/>
  <c r="BL49" i="4"/>
  <c r="BH49" i="4"/>
  <c r="BK49" i="4"/>
  <c r="BG49" i="4"/>
  <c r="BJ49" i="4"/>
  <c r="BQ48" i="4"/>
  <c r="BP48" i="4"/>
  <c r="BO48" i="4"/>
  <c r="BN48" i="4"/>
  <c r="BM48" i="4"/>
  <c r="AJ40" i="4"/>
  <c r="AI41" i="4"/>
  <c r="AH42" i="4"/>
  <c r="AG43" i="4"/>
  <c r="AF44" i="4"/>
  <c r="AE45" i="4"/>
  <c r="AD46" i="4"/>
  <c r="AC47" i="4"/>
  <c r="AB48" i="4"/>
  <c r="AY48" i="4"/>
  <c r="AZ48" i="4"/>
  <c r="BI48" i="4"/>
  <c r="BL48" i="4"/>
  <c r="BH48" i="4"/>
  <c r="BK48" i="4"/>
  <c r="BG48" i="4"/>
  <c r="BJ48" i="4"/>
  <c r="BQ47" i="4"/>
  <c r="BP47" i="4"/>
  <c r="BO47" i="4"/>
  <c r="BN47" i="4"/>
  <c r="BM47" i="4"/>
  <c r="AI40" i="4"/>
  <c r="AH41" i="4"/>
  <c r="AG42" i="4"/>
  <c r="AF43" i="4"/>
  <c r="AE44" i="4"/>
  <c r="AD45" i="4"/>
  <c r="AC46" i="4"/>
  <c r="AB47" i="4"/>
  <c r="AY47" i="4"/>
  <c r="AZ47" i="4"/>
  <c r="BI47" i="4"/>
  <c r="BL47" i="4"/>
  <c r="BH47" i="4"/>
  <c r="BK47" i="4"/>
  <c r="BG47" i="4"/>
  <c r="BJ47" i="4"/>
  <c r="BQ46" i="4"/>
  <c r="BP46" i="4"/>
  <c r="BO46" i="4"/>
  <c r="BN46" i="4"/>
  <c r="BM46" i="4"/>
  <c r="AH40" i="4"/>
  <c r="AG41" i="4"/>
  <c r="AF42" i="4"/>
  <c r="AE43" i="4"/>
  <c r="AD44" i="4"/>
  <c r="AC45" i="4"/>
  <c r="AB46" i="4"/>
  <c r="AY46" i="4"/>
  <c r="AZ46" i="4"/>
  <c r="BI46" i="4"/>
  <c r="BL46" i="4"/>
  <c r="BH46" i="4"/>
  <c r="BK46" i="4"/>
  <c r="BG46" i="4"/>
  <c r="BJ46" i="4"/>
  <c r="BQ45" i="4"/>
  <c r="BP45" i="4"/>
  <c r="BO45" i="4"/>
  <c r="BN45" i="4"/>
  <c r="BM45" i="4"/>
  <c r="AG40" i="4"/>
  <c r="AF41" i="4"/>
  <c r="AE42" i="4"/>
  <c r="AD43" i="4"/>
  <c r="AC44" i="4"/>
  <c r="AB45" i="4"/>
  <c r="AY45" i="4"/>
  <c r="AZ45" i="4"/>
  <c r="BI45" i="4"/>
  <c r="BL45" i="4"/>
  <c r="BH45" i="4"/>
  <c r="BK45" i="4"/>
  <c r="BG45" i="4"/>
  <c r="BJ45" i="4"/>
  <c r="BQ44" i="4"/>
  <c r="BP44" i="4"/>
  <c r="BO44" i="4"/>
  <c r="BN44" i="4"/>
  <c r="BM44" i="4"/>
  <c r="AF40" i="4"/>
  <c r="AE41" i="4"/>
  <c r="AD42" i="4"/>
  <c r="AC43" i="4"/>
  <c r="AB44" i="4"/>
  <c r="AY44" i="4"/>
  <c r="AZ44" i="4"/>
  <c r="BI44" i="4"/>
  <c r="BL44" i="4"/>
  <c r="BH44" i="4"/>
  <c r="BK44" i="4"/>
  <c r="BG44" i="4"/>
  <c r="BJ44" i="4"/>
  <c r="BQ43" i="4"/>
  <c r="BP43" i="4"/>
  <c r="BO43" i="4"/>
  <c r="BN43" i="4"/>
  <c r="BM43" i="4"/>
  <c r="AE40" i="4"/>
  <c r="AD41" i="4"/>
  <c r="AC42" i="4"/>
  <c r="AB43" i="4"/>
  <c r="AY43" i="4"/>
  <c r="AZ43" i="4"/>
  <c r="BI43" i="4"/>
  <c r="BL43" i="4"/>
  <c r="BH43" i="4"/>
  <c r="BK43" i="4"/>
  <c r="BG43" i="4"/>
  <c r="BJ43" i="4"/>
  <c r="AC40" i="4"/>
  <c r="AB41" i="4"/>
  <c r="AY41" i="4"/>
  <c r="AZ41" i="4"/>
  <c r="BG41" i="4"/>
  <c r="AD40" i="4"/>
  <c r="AC41" i="4"/>
  <c r="AB42" i="4"/>
  <c r="AY42" i="4"/>
  <c r="AZ42" i="4"/>
  <c r="BG42" i="4"/>
  <c r="AB40" i="4"/>
  <c r="AY40" i="4"/>
  <c r="AZ40" i="4"/>
  <c r="BG40" i="4"/>
  <c r="BQ40" i="4"/>
  <c r="BQ41" i="4"/>
  <c r="BQ42" i="4"/>
  <c r="BP40" i="4"/>
  <c r="BP41" i="4"/>
  <c r="BP42" i="4"/>
  <c r="BH41" i="4"/>
  <c r="BH42" i="4"/>
  <c r="BI41" i="4"/>
  <c r="BI42" i="4"/>
  <c r="BJ41" i="4"/>
  <c r="BJ42" i="4"/>
  <c r="BK41" i="4"/>
  <c r="BK42" i="4"/>
  <c r="BL41" i="4"/>
  <c r="BL42" i="4"/>
  <c r="BM41" i="4"/>
  <c r="BM42" i="4"/>
  <c r="BN41" i="4"/>
  <c r="BN42" i="4"/>
  <c r="BO41" i="4"/>
  <c r="BO42" i="4"/>
  <c r="BM40" i="4"/>
  <c r="BI40" i="4"/>
  <c r="BL40" i="4"/>
  <c r="BH40" i="4"/>
  <c r="BK40" i="4"/>
  <c r="BJ40" i="4"/>
  <c r="BO40" i="4"/>
  <c r="BN40" i="4"/>
</calcChain>
</file>

<file path=xl/sharedStrings.xml><?xml version="1.0" encoding="utf-8"?>
<sst xmlns="http://schemas.openxmlformats.org/spreadsheetml/2006/main" count="127" uniqueCount="122">
  <si>
    <t>(Rq: seules les cellules en jaune sont à modifier, les autres sont issues de calculs; les formules des cellules G41 à BQ41 sont à recopier sur les lignes suivantes pour les calculs des pas de temps suivants)</t>
  </si>
  <si>
    <t>Période</t>
  </si>
  <si>
    <t xml:space="preserve"> </t>
  </si>
  <si>
    <t>Pn</t>
  </si>
  <si>
    <t>En</t>
  </si>
  <si>
    <t>PR</t>
  </si>
  <si>
    <t>Date</t>
  </si>
  <si>
    <t>Observations</t>
  </si>
  <si>
    <t>Pluie (mm)</t>
  </si>
  <si>
    <t>ETP (mm)</t>
  </si>
  <si>
    <t>Débit (m3/s)</t>
  </si>
  <si>
    <t>Paramètres modèle</t>
  </si>
  <si>
    <t>Superficie du bassin (km²)</t>
  </si>
  <si>
    <t>Nash(Q)</t>
  </si>
  <si>
    <t>Nash(VQ)</t>
  </si>
  <si>
    <t>Bilan</t>
  </si>
  <si>
    <t>Critères d'efficacité (%)</t>
  </si>
  <si>
    <t>Ordonnées des hydrogrammes unitaires</t>
  </si>
  <si>
    <t>HU1</t>
  </si>
  <si>
    <t>HU2</t>
  </si>
  <si>
    <t>Variables du modèle</t>
  </si>
  <si>
    <t>PS</t>
  </si>
  <si>
    <t>ES</t>
  </si>
  <si>
    <t>S/X1</t>
  </si>
  <si>
    <t>Perc</t>
  </si>
  <si>
    <t>SS1</t>
  </si>
  <si>
    <t>SS2</t>
  </si>
  <si>
    <t>F</t>
  </si>
  <si>
    <t>R/X3</t>
  </si>
  <si>
    <t>V11</t>
  </si>
  <si>
    <t>V12</t>
  </si>
  <si>
    <t>V13</t>
  </si>
  <si>
    <t>V14</t>
  </si>
  <si>
    <t>V15</t>
  </si>
  <si>
    <t>V16</t>
  </si>
  <si>
    <t>V17</t>
  </si>
  <si>
    <t>V21</t>
  </si>
  <si>
    <t>V22</t>
  </si>
  <si>
    <t>V23</t>
  </si>
  <si>
    <t>V24</t>
  </si>
  <si>
    <t>V25</t>
  </si>
  <si>
    <t>V26</t>
  </si>
  <si>
    <t>V27</t>
  </si>
  <si>
    <t>V28</t>
  </si>
  <si>
    <t>V29</t>
  </si>
  <si>
    <t>V210</t>
  </si>
  <si>
    <t>V211</t>
  </si>
  <si>
    <t>V212</t>
  </si>
  <si>
    <t>V213</t>
  </si>
  <si>
    <t>V214</t>
  </si>
  <si>
    <t>QR</t>
  </si>
  <si>
    <t>QD</t>
  </si>
  <si>
    <t>Q</t>
  </si>
  <si>
    <t>Débit (mm/j)</t>
  </si>
  <si>
    <t>Moyenne des débits observés (mm/j)</t>
  </si>
  <si>
    <t>Delta(Q)²</t>
  </si>
  <si>
    <t>Delta(VQ)²</t>
  </si>
  <si>
    <t>Delta(ln(Q+M/40))²</t>
  </si>
  <si>
    <t>VQobs</t>
  </si>
  <si>
    <t>ln(Qobs+M/40)</t>
  </si>
  <si>
    <t>VQcal</t>
  </si>
  <si>
    <t>ln(Qcal+M/40)</t>
  </si>
  <si>
    <t>Delta2(Q)²</t>
  </si>
  <si>
    <t>Delta2(VQ)²</t>
  </si>
  <si>
    <t>Delta2(ln(Q+M/40))²</t>
  </si>
  <si>
    <t>Qobs</t>
  </si>
  <si>
    <t>Qcal</t>
  </si>
  <si>
    <t>x1: Capacité rés. production (mm)</t>
  </si>
  <si>
    <t>x2: Paramètre d'échange (mm)</t>
  </si>
  <si>
    <t>x3: Capacité rés. routage (mm)</t>
  </si>
  <si>
    <t>x4: Délai (jours)</t>
  </si>
  <si>
    <t>Valeurs initiales</t>
  </si>
  <si>
    <t>Calcul du critère</t>
  </si>
  <si>
    <t>Transf.</t>
  </si>
  <si>
    <t>Réels</t>
  </si>
  <si>
    <t>Taux de remplissage initial S0/x1</t>
  </si>
  <si>
    <t>Taux de remplissage initial R0/x3</t>
  </si>
  <si>
    <t>Nom du bassin</t>
  </si>
  <si>
    <t>Pobs</t>
  </si>
  <si>
    <t>ETPobs</t>
  </si>
  <si>
    <t>Moyenne des ETP observées (mm/j)</t>
  </si>
  <si>
    <t>Moyenne des pluies observées (mm/j)</t>
  </si>
  <si>
    <t>Introduction</t>
  </si>
  <si>
    <t>Simulations</t>
  </si>
  <si>
    <t>Nash(ln(Q))</t>
  </si>
  <si>
    <t>ord. HU1</t>
  </si>
  <si>
    <t>ord. HU2</t>
  </si>
  <si>
    <t>Moyenne des racines des débits observés</t>
  </si>
  <si>
    <t>Moyenne des log des débits observés</t>
  </si>
  <si>
    <t>Le Léguer à Belle-Isle-en-Terre</t>
  </si>
  <si>
    <t>V18</t>
  </si>
  <si>
    <t>V19</t>
  </si>
  <si>
    <t>V110</t>
  </si>
  <si>
    <t>V215</t>
  </si>
  <si>
    <t>V216</t>
  </si>
  <si>
    <t>V217</t>
  </si>
  <si>
    <t>V218</t>
  </si>
  <si>
    <t>V219</t>
  </si>
  <si>
    <t>V220</t>
  </si>
  <si>
    <t>Longueur de la période de mise en route (j)</t>
  </si>
  <si>
    <t>Durée de la période test (j)</t>
  </si>
  <si>
    <t>Date de départ</t>
  </si>
  <si>
    <t>Date de fin</t>
  </si>
  <si>
    <t>Modélisation pluie-débit à l'aide du modèle journalier GR4J (Version Perrin et al., 2003)</t>
  </si>
  <si>
    <t>Application of the GR4J daily rainfall-runoff model, coupled with the CemaNeige snow module under Excel</t>
  </si>
  <si>
    <t>Irstea (formerly Cemagref), Hydrosystems Research Unit, Antony, France</t>
  </si>
  <si>
    <t>August 2010</t>
  </si>
  <si>
    <t>Warning: This application is proposed for teaching purposes. The results obtained with this application are under the responsibility of the user.</t>
  </si>
  <si>
    <t>Please read the instructions below before using the model</t>
  </si>
  <si>
    <t>Input data</t>
  </si>
  <si>
    <t>Efficiency criteria</t>
  </si>
  <si>
    <t>Optimization</t>
  </si>
  <si>
    <t>Graphics</t>
  </si>
  <si>
    <t>The "GR4J" sheet makes flow simulations at the daily time step using the GR4J model (see diagram below). The version used is that presented by Perrin (2002) and Perrin et al. (2003). Please refer to these documents for more details about the model. 
Perrin, C. (2002). Vers une amélioration d'un modèle global pluie-débit au travers d'une approche comparative. La Houille Blanche, n°6/7, 84-91.
Perrin, C., Michel, C., Andréassian, V. (2003). Improvement of a parsimonious model for streamflow simulation. Journal of Hydrology 279(1-4), 275-289.</t>
  </si>
  <si>
    <r>
      <t xml:space="preserve">For use on a given catchment, the user must fill the yellow cells with the following data :
- catchment area in km² (cell E7);
- transformed values of model parameters (cells D10 to D13); actually, the real values (cells E10 to E13) are used by the model; the use of transformed values eases the optimization;
- initial values of the filling rates (level divided by capacity) of the two model stores (cells E16 and E17);
- the length of the warning period (cell E20)
- the length of the test period (cell E21)
- time series of daily rainfall (mm), 
- time series of daily potential evapotranspiration (PE) (mm),
- time series of daily streamflow (cumecs)
Rainfall and PE data are used as model inputs. Streamflow data are used for model calibration and evaluation; if flow data are not in cumecs, ensure that the conversion from column D to E is appropriate.
</t>
    </r>
    <r>
      <rPr>
        <b/>
        <sz val="10"/>
        <rFont val="Arial"/>
        <family val="2"/>
      </rPr>
      <t xml:space="preserve">By convention, gaps are represented by negative values. </t>
    </r>
    <r>
      <rPr>
        <sz val="10"/>
        <rFont val="Arial"/>
        <family val="2"/>
      </rPr>
      <t xml:space="preserve">
</t>
    </r>
    <r>
      <rPr>
        <b/>
        <sz val="10"/>
        <rFont val="Arial"/>
        <family val="2"/>
      </rPr>
      <t>The simulation period must be without gaps in rainfall and PE times series, since the model is continuous. Gaps in flow time series are not a problem.</t>
    </r>
  </si>
  <si>
    <t>Note that rainfall corresponds to average catchment rainfall calculated from the available rainfall information on the catchment.</t>
  </si>
  <si>
    <t>The ordinates of the two unit hydrographs are calculated in cells R13 to AK14 from the value of parameter x4. This calculation is appropriate for parameter values lower than 10 days.
The spreadsheet calculates for each time step the internal states of the model (cells  G40 to AY40 and following) and the streamflow (cell AZ40). 
Cells BD40 to BQ40 are used for criteria calculations.
The unit adopted is mm.
Note that the formulas on line 40 (which depend on the initial conditions S0 and R0 set for the two models stores in cells E16 and E17) are different from those on line 41 and following (that are all the same).</t>
  </si>
  <si>
    <r>
      <t xml:space="preserve">Four efficiency criteria are used to assess model performances:
- Nash-Sutcliffe criterion calculated on streamflow values
- Nash-Sutcliffe criterion calculated on root square transformed streamflow values
- Nash-Sutcliffe criterion calculated on logarithmic transformed streamflow values
- Bias
The calculation of these criteria excludes the n first time steps (cell E20) used for model warm-up (to avoid model error due to bad initial conditions)
</t>
    </r>
    <r>
      <rPr>
        <b/>
        <sz val="10"/>
        <rFont val="Arial"/>
        <family val="2"/>
      </rPr>
      <t>The length of the test period is given by cell E21.</t>
    </r>
  </si>
  <si>
    <r>
      <t xml:space="preserve">Parameter values can be optimized using the Solver tool in Excel (available in Tool menu. If the Solver is not installed, go to Tools/Macro and click on Solver).
In "Target cell", choose one of the Nash-Sutcliffe criteria and select maximization.
In "Cells to define", choose the transformed values of model parameters, i.e. cells D10 and D13.
At the beginning of the optimization, the following transformed initial parameter values can be adopted: x1=5.9, x2=0, x3=4.5, x4=0.2
</t>
    </r>
    <r>
      <rPr>
        <b/>
        <sz val="10"/>
        <color indexed="10"/>
        <rFont val="Arial"/>
        <family val="2"/>
      </rPr>
      <t>Note that the efficiency of the optimization method used by the Excel solver was not specifically checked for the GR4J model. Optimization results must be taken cautiously.</t>
    </r>
  </si>
  <si>
    <t>Four graphs are provided to illustrate model results:
- sheet "S": shows the evolution of the filling rate in the production store;
- sheet "R": shows the evolution of the filling rate in the routing store;
- sheet "Q": shows observed and simulated time series;
- sheet "Flow XY plot": compares observed and calculated flows (for a good visual comparison, the X and Y axes should have the same scale range)</t>
  </si>
  <si>
    <t>Version 1.12</t>
  </si>
  <si>
    <t>Contacts: Charles Perrin (charles.perrin@irstea.fr), Vazken Andréassian (vazken.andreassian@irstea.fr)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</si>
</sst>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0" x14ac:knownFonts="1">
    <font>
      <sz val="10"/>
      <name val="Arial"/>
    </font>
    <font>
      <sz val="10"/>
      <name val="Arial"/>
      <family val="2"/>
    </font>
    <font>
      <b/>
      <sz val="10"/>
      <name val="Arial"/>
      <family val="2"/>
    </font>
    <font>
      <b/>
      <sz val="10"/>
      <color indexed="10"/>
      <name val="Arial"/>
      <family val="2"/>
    </font>
    <font>
      <sz val="10"/>
      <color indexed="10"/>
      <name val="Arial"/>
      <family val="2"/>
    </font>
    <font>
      <b/>
      <sz val="10"/>
      <color indexed="9"/>
      <name val="Arial"/>
      <family val="2"/>
    </font>
    <font>
      <sz val="10"/>
      <color indexed="9"/>
      <name val="Arial"/>
      <family val="2"/>
    </font>
    <font>
      <b/>
      <sz val="10"/>
      <color indexed="22"/>
      <name val="Arial"/>
      <family val="2"/>
    </font>
    <font>
      <b/>
      <sz val="12"/>
      <color indexed="9"/>
      <name val="Arial"/>
      <family val="2"/>
    </font>
    <font>
      <b/>
      <sz val="12"/>
      <color indexed="22"/>
      <name val="Arial"/>
      <family val="2"/>
    </font>
  </fonts>
  <fills count="8">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8"/>
        <bgColor indexed="64"/>
      </patternFill>
    </fill>
    <fill>
      <patternFill patternType="solid">
        <fgColor indexed="51"/>
        <bgColor indexed="64"/>
      </patternFill>
    </fill>
    <fill>
      <patternFill patternType="solid">
        <fgColor indexed="10"/>
        <bgColor indexed="64"/>
      </patternFill>
    </fill>
    <fill>
      <patternFill patternType="solid">
        <fgColor theme="4"/>
        <bgColor indexed="64"/>
      </patternFill>
    </fill>
  </fills>
  <borders count="15">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5">
    <xf numFmtId="0" fontId="0" fillId="0" borderId="0" xfId="0"/>
    <xf numFmtId="0" fontId="1" fillId="0" borderId="0" xfId="0" applyFont="1" applyBorder="1" applyAlignment="1">
      <alignment horizontal="center"/>
    </xf>
    <xf numFmtId="0" fontId="1" fillId="0" borderId="0" xfId="0" applyFont="1"/>
    <xf numFmtId="0" fontId="1" fillId="0" borderId="0" xfId="0" applyFont="1" applyFill="1" applyBorder="1" applyAlignment="1">
      <alignment horizontal="center"/>
    </xf>
    <xf numFmtId="2" fontId="1"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0" xfId="0" applyFont="1" applyFill="1" applyBorder="1"/>
    <xf numFmtId="0" fontId="1" fillId="0" borderId="0" xfId="0" applyFont="1" applyAlignment="1">
      <alignment horizontal="center"/>
    </xf>
    <xf numFmtId="2" fontId="1" fillId="0" borderId="0" xfId="0" applyNumberFormat="1" applyFont="1" applyAlignment="1">
      <alignment horizontal="center"/>
    </xf>
    <xf numFmtId="0" fontId="1" fillId="0" borderId="0" xfId="0" applyFont="1" applyFill="1" applyBorder="1" applyAlignment="1">
      <alignment horizontal="left"/>
    </xf>
    <xf numFmtId="0" fontId="1" fillId="0" borderId="0" xfId="0" applyFont="1" applyBorder="1" applyAlignment="1">
      <alignment horizontal="left"/>
    </xf>
    <xf numFmtId="165" fontId="1" fillId="0" borderId="0" xfId="0" applyNumberFormat="1" applyFont="1" applyFill="1" applyBorder="1" applyAlignment="1">
      <alignment horizontal="right"/>
    </xf>
    <xf numFmtId="165" fontId="1" fillId="0" borderId="0" xfId="0" applyNumberFormat="1" applyFont="1" applyAlignment="1">
      <alignment horizontal="right"/>
    </xf>
    <xf numFmtId="165" fontId="1" fillId="0" borderId="0" xfId="0" applyNumberFormat="1" applyFont="1"/>
    <xf numFmtId="0" fontId="1" fillId="0" borderId="1" xfId="0" applyFont="1" applyFill="1" applyBorder="1" applyAlignment="1">
      <alignment horizontal="center"/>
    </xf>
    <xf numFmtId="0" fontId="1" fillId="0" borderId="2" xfId="0" applyFont="1" applyBorder="1"/>
    <xf numFmtId="0" fontId="1" fillId="0" borderId="0" xfId="0" applyFont="1" applyBorder="1"/>
    <xf numFmtId="2" fontId="1" fillId="0" borderId="3" xfId="0" applyNumberFormat="1" applyFont="1" applyFill="1" applyBorder="1" applyAlignment="1">
      <alignment horizontal="right"/>
    </xf>
    <xf numFmtId="0" fontId="1" fillId="0" borderId="4" xfId="0" applyFont="1" applyBorder="1"/>
    <xf numFmtId="0" fontId="1" fillId="0" borderId="5" xfId="0" applyFont="1" applyBorder="1"/>
    <xf numFmtId="0" fontId="1" fillId="0" borderId="5" xfId="0" applyFont="1" applyFill="1" applyBorder="1" applyAlignment="1">
      <alignment horizontal="center"/>
    </xf>
    <xf numFmtId="2" fontId="1" fillId="0" borderId="6" xfId="0" applyNumberFormat="1" applyFont="1" applyFill="1" applyBorder="1" applyAlignment="1">
      <alignment horizontal="right"/>
    </xf>
    <xf numFmtId="0" fontId="1" fillId="0" borderId="4" xfId="0" applyFont="1" applyFill="1" applyBorder="1" applyAlignment="1">
      <alignment horizontal="left"/>
    </xf>
    <xf numFmtId="0" fontId="1" fillId="0" borderId="7" xfId="0" applyFont="1" applyBorder="1"/>
    <xf numFmtId="0" fontId="2" fillId="0" borderId="8" xfId="0" applyFont="1" applyBorder="1" applyAlignment="1">
      <alignment horizontal="left"/>
    </xf>
    <xf numFmtId="0" fontId="1" fillId="0" borderId="1" xfId="0" applyFont="1" applyBorder="1" applyAlignment="1">
      <alignment horizontal="center"/>
    </xf>
    <xf numFmtId="1" fontId="1" fillId="0" borderId="9" xfId="0" applyNumberFormat="1" applyFont="1" applyFill="1" applyBorder="1" applyAlignment="1">
      <alignment horizontal="center"/>
    </xf>
    <xf numFmtId="0" fontId="1" fillId="0" borderId="2" xfId="0" applyFont="1" applyFill="1" applyBorder="1" applyAlignment="1">
      <alignment horizontal="left"/>
    </xf>
    <xf numFmtId="164" fontId="1" fillId="0" borderId="3" xfId="0" applyNumberFormat="1" applyFont="1" applyFill="1" applyBorder="1" applyAlignment="1">
      <alignment horizontal="right"/>
    </xf>
    <xf numFmtId="0" fontId="1" fillId="0" borderId="5" xfId="0" applyFont="1" applyFill="1" applyBorder="1"/>
    <xf numFmtId="164" fontId="1" fillId="0" borderId="6" xfId="0" applyNumberFormat="1" applyFont="1" applyFill="1" applyBorder="1"/>
    <xf numFmtId="0" fontId="2" fillId="0" borderId="0" xfId="0" applyFont="1"/>
    <xf numFmtId="0" fontId="2" fillId="0" borderId="0" xfId="0" applyFont="1" applyBorder="1" applyAlignment="1">
      <alignment horizontal="center"/>
    </xf>
    <xf numFmtId="0" fontId="2" fillId="0" borderId="0" xfId="0" applyFont="1" applyAlignment="1">
      <alignment horizontal="left"/>
    </xf>
    <xf numFmtId="0" fontId="2" fillId="0" borderId="1" xfId="0" applyFont="1" applyBorder="1" applyAlignment="1">
      <alignment horizontal="center"/>
    </xf>
    <xf numFmtId="0" fontId="2" fillId="0" borderId="9" xfId="0" applyNumberFormat="1" applyFont="1" applyBorder="1" applyAlignment="1">
      <alignment horizontal="center"/>
    </xf>
    <xf numFmtId="0" fontId="1" fillId="2" borderId="10" xfId="0" applyFont="1" applyFill="1" applyBorder="1"/>
    <xf numFmtId="2" fontId="1" fillId="2" borderId="0" xfId="0" applyNumberFormat="1" applyFont="1" applyFill="1" applyBorder="1" applyAlignment="1">
      <alignment horizontal="center"/>
    </xf>
    <xf numFmtId="2" fontId="1" fillId="2" borderId="5" xfId="0" applyNumberFormat="1" applyFont="1" applyFill="1" applyBorder="1" applyAlignment="1">
      <alignment horizontal="center"/>
    </xf>
    <xf numFmtId="2" fontId="1" fillId="2" borderId="3" xfId="0" applyNumberFormat="1" applyFont="1" applyFill="1" applyBorder="1" applyAlignment="1">
      <alignment horizontal="right"/>
    </xf>
    <xf numFmtId="2" fontId="1" fillId="2" borderId="6" xfId="0" applyNumberFormat="1" applyFont="1" applyFill="1" applyBorder="1" applyAlignment="1">
      <alignment horizontal="right"/>
    </xf>
    <xf numFmtId="0" fontId="2" fillId="3" borderId="0" xfId="0" applyFont="1" applyFill="1"/>
    <xf numFmtId="0" fontId="2" fillId="3" borderId="0" xfId="0" applyFont="1" applyFill="1" applyAlignment="1">
      <alignment horizontal="center"/>
    </xf>
    <xf numFmtId="0" fontId="2" fillId="3" borderId="0" xfId="0" applyFont="1" applyFill="1" applyAlignment="1">
      <alignment horizontal="left"/>
    </xf>
    <xf numFmtId="2" fontId="2" fillId="3" borderId="0" xfId="0" applyNumberFormat="1" applyFont="1" applyFill="1" applyBorder="1" applyAlignment="1">
      <alignment horizontal="center"/>
    </xf>
    <xf numFmtId="0" fontId="2" fillId="3" borderId="0" xfId="0" applyFont="1" applyFill="1" applyBorder="1" applyAlignment="1">
      <alignment horizontal="center"/>
    </xf>
    <xf numFmtId="164" fontId="2" fillId="3" borderId="0" xfId="0" applyNumberFormat="1" applyFont="1" applyFill="1" applyBorder="1" applyAlignment="1">
      <alignment horizontal="center"/>
    </xf>
    <xf numFmtId="0" fontId="2" fillId="4" borderId="0" xfId="0" applyFont="1" applyFill="1"/>
    <xf numFmtId="0" fontId="2" fillId="4" borderId="0" xfId="0" applyFont="1" applyFill="1" applyBorder="1" applyAlignment="1">
      <alignment horizontal="center"/>
    </xf>
    <xf numFmtId="2" fontId="1" fillId="0" borderId="2" xfId="0" applyNumberFormat="1" applyFont="1" applyFill="1" applyBorder="1" applyAlignment="1">
      <alignment horizontal="center"/>
    </xf>
    <xf numFmtId="2" fontId="1" fillId="0" borderId="3" xfId="0" applyNumberFormat="1" applyFont="1" applyFill="1" applyBorder="1" applyAlignment="1">
      <alignment horizontal="center"/>
    </xf>
    <xf numFmtId="1" fontId="1" fillId="0" borderId="2" xfId="0" applyNumberFormat="1" applyFont="1" applyFill="1" applyBorder="1" applyAlignment="1">
      <alignment horizontal="center"/>
    </xf>
    <xf numFmtId="2" fontId="1" fillId="0" borderId="0" xfId="0" applyNumberFormat="1" applyFont="1" applyBorder="1" applyAlignment="1">
      <alignment horizontal="center"/>
    </xf>
    <xf numFmtId="2" fontId="1" fillId="0" borderId="3" xfId="0" applyNumberFormat="1" applyFont="1" applyBorder="1" applyAlignment="1">
      <alignment horizontal="center"/>
    </xf>
    <xf numFmtId="1" fontId="1" fillId="0" borderId="4" xfId="0" applyNumberFormat="1" applyFont="1" applyFill="1" applyBorder="1" applyAlignment="1">
      <alignment horizontal="center"/>
    </xf>
    <xf numFmtId="2" fontId="1" fillId="0" borderId="5" xfId="0" applyNumberFormat="1" applyFont="1" applyFill="1" applyBorder="1" applyAlignment="1">
      <alignment horizontal="center"/>
    </xf>
    <xf numFmtId="2" fontId="1" fillId="0" borderId="5" xfId="0" applyNumberFormat="1" applyFont="1" applyBorder="1" applyAlignment="1">
      <alignment horizontal="center"/>
    </xf>
    <xf numFmtId="2" fontId="1" fillId="0" borderId="6" xfId="0" applyNumberFormat="1" applyFont="1" applyBorder="1" applyAlignment="1">
      <alignment horizontal="center"/>
    </xf>
    <xf numFmtId="0" fontId="1" fillId="0" borderId="1" xfId="0" applyFont="1" applyBorder="1"/>
    <xf numFmtId="0" fontId="1" fillId="0" borderId="9" xfId="0" applyFont="1" applyBorder="1"/>
    <xf numFmtId="0" fontId="1" fillId="0" borderId="3" xfId="0" applyFont="1" applyBorder="1" applyAlignment="1">
      <alignment horizontal="center"/>
    </xf>
    <xf numFmtId="0" fontId="3" fillId="0" borderId="0" xfId="0" applyFont="1" applyBorder="1" applyAlignment="1">
      <alignment horizontal="left"/>
    </xf>
    <xf numFmtId="0" fontId="4" fillId="0" borderId="0" xfId="0" applyFont="1" applyBorder="1" applyAlignment="1">
      <alignment horizontal="center"/>
    </xf>
    <xf numFmtId="0" fontId="4" fillId="0" borderId="0" xfId="0" applyFont="1"/>
    <xf numFmtId="0" fontId="1" fillId="0" borderId="8" xfId="0" applyFont="1" applyFill="1" applyBorder="1" applyAlignment="1">
      <alignment horizontal="left"/>
    </xf>
    <xf numFmtId="165" fontId="1" fillId="0" borderId="9" xfId="0" applyNumberFormat="1" applyFont="1" applyFill="1" applyBorder="1" applyAlignment="1">
      <alignment horizontal="right"/>
    </xf>
    <xf numFmtId="165" fontId="1" fillId="0" borderId="3" xfId="0" applyNumberFormat="1" applyFont="1" applyFill="1" applyBorder="1" applyAlignment="1">
      <alignment horizontal="right"/>
    </xf>
    <xf numFmtId="0" fontId="5" fillId="4" borderId="0" xfId="0" applyFont="1" applyFill="1" applyBorder="1" applyAlignment="1">
      <alignment horizontal="left"/>
    </xf>
    <xf numFmtId="0" fontId="5" fillId="4" borderId="0" xfId="0" applyFont="1" applyFill="1" applyBorder="1"/>
    <xf numFmtId="0" fontId="5" fillId="4" borderId="0" xfId="0" applyFont="1" applyFill="1"/>
    <xf numFmtId="0" fontId="5" fillId="4" borderId="8" xfId="0" applyFont="1" applyFill="1" applyBorder="1" applyAlignment="1">
      <alignment horizontal="left"/>
    </xf>
    <xf numFmtId="0" fontId="6" fillId="4" borderId="1" xfId="0" applyFont="1" applyFill="1" applyBorder="1" applyAlignment="1">
      <alignment horizontal="center"/>
    </xf>
    <xf numFmtId="0" fontId="5" fillId="4" borderId="11" xfId="0" applyFont="1" applyFill="1" applyBorder="1" applyAlignment="1">
      <alignment horizontal="left"/>
    </xf>
    <xf numFmtId="0" fontId="6" fillId="4" borderId="7" xfId="0" applyFont="1" applyFill="1" applyBorder="1" applyAlignment="1">
      <alignment horizontal="center"/>
    </xf>
    <xf numFmtId="0" fontId="1" fillId="2" borderId="7" xfId="0" applyFont="1" applyFill="1" applyBorder="1"/>
    <xf numFmtId="14" fontId="1" fillId="2" borderId="0" xfId="0" applyNumberFormat="1" applyFont="1" applyFill="1"/>
    <xf numFmtId="2" fontId="1" fillId="2" borderId="0" xfId="0" applyNumberFormat="1" applyFont="1" applyFill="1" applyAlignment="1">
      <alignment horizontal="right"/>
    </xf>
    <xf numFmtId="0" fontId="0" fillId="0" borderId="0" xfId="0" applyAlignment="1">
      <alignment vertical="top"/>
    </xf>
    <xf numFmtId="165" fontId="1" fillId="6" borderId="0" xfId="0" applyNumberFormat="1" applyFont="1" applyFill="1" applyAlignment="1">
      <alignment horizontal="right"/>
    </xf>
    <xf numFmtId="165" fontId="1" fillId="6" borderId="0" xfId="0" applyNumberFormat="1" applyFont="1" applyFill="1" applyBorder="1" applyAlignment="1">
      <alignment horizontal="right"/>
    </xf>
    <xf numFmtId="2" fontId="1" fillId="0" borderId="0" xfId="0" applyNumberFormat="1" applyFont="1" applyFill="1" applyBorder="1"/>
    <xf numFmtId="165" fontId="1" fillId="0" borderId="3" xfId="0" applyNumberFormat="1" applyFont="1" applyBorder="1"/>
    <xf numFmtId="165" fontId="1" fillId="0" borderId="6" xfId="0" applyNumberFormat="1" applyFont="1" applyBorder="1"/>
    <xf numFmtId="0" fontId="3" fillId="0" borderId="0" xfId="0" applyFont="1" applyAlignment="1">
      <alignment vertical="top" wrapText="1"/>
    </xf>
    <xf numFmtId="166" fontId="1" fillId="0" borderId="0" xfId="0" applyNumberFormat="1" applyFont="1" applyFill="1" applyBorder="1" applyAlignment="1">
      <alignment horizontal="center"/>
    </xf>
    <xf numFmtId="1" fontId="1" fillId="2" borderId="3" xfId="0" applyNumberFormat="1" applyFont="1" applyFill="1" applyBorder="1" applyAlignment="1">
      <alignment horizontal="right"/>
    </xf>
    <xf numFmtId="14" fontId="1" fillId="0" borderId="3" xfId="0" applyNumberFormat="1" applyFont="1" applyFill="1" applyBorder="1" applyAlignment="1">
      <alignment horizontal="right"/>
    </xf>
    <xf numFmtId="14" fontId="1" fillId="0" borderId="6" xfId="0" applyNumberFormat="1" applyFont="1" applyFill="1" applyBorder="1" applyAlignment="1">
      <alignment horizontal="right"/>
    </xf>
    <xf numFmtId="0" fontId="1" fillId="2" borderId="0" xfId="0" applyFont="1" applyFill="1"/>
    <xf numFmtId="0" fontId="8" fillId="7" borderId="0" xfId="0" applyFont="1" applyFill="1" applyAlignment="1">
      <alignment vertical="center"/>
    </xf>
    <xf numFmtId="0" fontId="9" fillId="7" borderId="0" xfId="0" applyFont="1" applyFill="1" applyAlignment="1">
      <alignment vertical="center"/>
    </xf>
    <xf numFmtId="0" fontId="7" fillId="7" borderId="0" xfId="0" applyFont="1" applyFill="1" applyAlignment="1">
      <alignment vertical="center"/>
    </xf>
    <xf numFmtId="0" fontId="7" fillId="7" borderId="0" xfId="0" quotePrefix="1" applyFont="1" applyFill="1" applyAlignment="1">
      <alignment horizontal="left" vertical="center"/>
    </xf>
    <xf numFmtId="0" fontId="3" fillId="0" borderId="0" xfId="0" applyFont="1" applyAlignment="1">
      <alignment vertical="center"/>
    </xf>
    <xf numFmtId="0" fontId="5" fillId="6" borderId="0" xfId="0" applyFont="1" applyFill="1" applyAlignment="1">
      <alignment vertical="center" wrapText="1"/>
    </xf>
    <xf numFmtId="0" fontId="1" fillId="0" borderId="13" xfId="0" applyFont="1" applyBorder="1" applyAlignment="1">
      <alignment vertical="center" wrapText="1"/>
    </xf>
    <xf numFmtId="0" fontId="2" fillId="5" borderId="13" xfId="0" applyFont="1" applyFill="1" applyBorder="1" applyAlignment="1">
      <alignment vertical="center"/>
    </xf>
    <xf numFmtId="0" fontId="2" fillId="5" borderId="13" xfId="0" applyFont="1" applyFill="1" applyBorder="1" applyAlignment="1">
      <alignment vertical="center" wrapText="1"/>
    </xf>
    <xf numFmtId="0" fontId="2" fillId="5" borderId="14" xfId="0" applyFont="1" applyFill="1" applyBorder="1" applyAlignment="1">
      <alignment vertical="center"/>
    </xf>
    <xf numFmtId="0" fontId="2" fillId="5" borderId="12" xfId="0" applyFont="1" applyFill="1" applyBorder="1" applyAlignment="1">
      <alignment vertical="center"/>
    </xf>
    <xf numFmtId="0" fontId="0" fillId="0" borderId="13" xfId="0" applyBorder="1" applyAlignment="1">
      <alignment vertical="center"/>
    </xf>
    <xf numFmtId="0" fontId="0" fillId="0" borderId="13" xfId="0" applyBorder="1" applyAlignment="1">
      <alignment vertical="center" wrapText="1"/>
    </xf>
    <xf numFmtId="0" fontId="1" fillId="0" borderId="0" xfId="0" applyFont="1" applyBorder="1" applyAlignment="1">
      <alignment horizontal="left" wrapText="1"/>
    </xf>
    <xf numFmtId="0" fontId="2" fillId="0" borderId="0" xfId="0" applyFont="1" applyAlignment="1">
      <alignment horizontal="center"/>
    </xf>
    <xf numFmtId="0" fontId="2"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5" Type="http://schemas.openxmlformats.org/officeDocument/2006/relationships/chartsheet" Target="chart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33333333333331E-2"/>
          <c:y val="3.5413153456998317E-2"/>
          <c:w val="0.8833333333333333"/>
          <c:h val="0.89544688026981445"/>
        </c:manualLayout>
      </c:layout>
      <c:scatterChart>
        <c:scatterStyle val="lineMarker"/>
        <c:varyColors val="0"/>
        <c:ser>
          <c:idx val="0"/>
          <c:order val="0"/>
          <c:spPr>
            <a:ln w="12700">
              <a:solidFill>
                <a:srgbClr val="00008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GR4J!$N$40:$N$15000</c:f>
              <c:numCache>
                <c:formatCode>0.000</c:formatCode>
                <c:ptCount val="14961"/>
                <c:pt idx="0">
                  <c:v>0.62563680619006745</c:v>
                </c:pt>
                <c:pt idx="1">
                  <c:v>0.63077976267130242</c:v>
                </c:pt>
                <c:pt idx="2">
                  <c:v>0.64201967130443649</c:v>
                </c:pt>
                <c:pt idx="3">
                  <c:v>0.65675074665422273</c:v>
                </c:pt>
                <c:pt idx="4">
                  <c:v>0.66705753036487381</c:v>
                </c:pt>
                <c:pt idx="5">
                  <c:v>0.66700994522002466</c:v>
                </c:pt>
                <c:pt idx="6">
                  <c:v>0.68452393959677404</c:v>
                </c:pt>
                <c:pt idx="7">
                  <c:v>0.72296036422032273</c:v>
                </c:pt>
                <c:pt idx="8">
                  <c:v>0.76613605044575472</c:v>
                </c:pt>
                <c:pt idx="9">
                  <c:v>0.82028077104447794</c:v>
                </c:pt>
                <c:pt idx="10">
                  <c:v>0.82022406516635171</c:v>
                </c:pt>
                <c:pt idx="11">
                  <c:v>0.81878037090334355</c:v>
                </c:pt>
                <c:pt idx="12">
                  <c:v>0.81416544336559193</c:v>
                </c:pt>
                <c:pt idx="13">
                  <c:v>0.80905968711362908</c:v>
                </c:pt>
                <c:pt idx="14">
                  <c:v>0.80406241174087689</c:v>
                </c:pt>
                <c:pt idx="15">
                  <c:v>0.8040812433387875</c:v>
                </c:pt>
                <c:pt idx="16">
                  <c:v>0.79948159935390961</c:v>
                </c:pt>
                <c:pt idx="17">
                  <c:v>0.81324043554667269</c:v>
                </c:pt>
                <c:pt idx="18">
                  <c:v>0.80877417227214299</c:v>
                </c:pt>
                <c:pt idx="19">
                  <c:v>0.80381235535851259</c:v>
                </c:pt>
                <c:pt idx="20">
                  <c:v>0.79971845074116166</c:v>
                </c:pt>
                <c:pt idx="21">
                  <c:v>0.79658120954064693</c:v>
                </c:pt>
                <c:pt idx="22">
                  <c:v>0.79207352128046016</c:v>
                </c:pt>
                <c:pt idx="23">
                  <c:v>0.78768329256923186</c:v>
                </c:pt>
                <c:pt idx="24">
                  <c:v>0.78337711010317601</c:v>
                </c:pt>
                <c:pt idx="25">
                  <c:v>0.77915170322408422</c:v>
                </c:pt>
                <c:pt idx="26">
                  <c:v>0.77497480823498388</c:v>
                </c:pt>
                <c:pt idx="27">
                  <c:v>0.77087324698809423</c:v>
                </c:pt>
                <c:pt idx="28">
                  <c:v>0.76681514574062448</c:v>
                </c:pt>
                <c:pt idx="29">
                  <c:v>0.76815685902874675</c:v>
                </c:pt>
                <c:pt idx="30">
                  <c:v>0.76411701207818628</c:v>
                </c:pt>
                <c:pt idx="31">
                  <c:v>0.76005944417791849</c:v>
                </c:pt>
                <c:pt idx="32">
                  <c:v>0.75604133048697142</c:v>
                </c:pt>
                <c:pt idx="33">
                  <c:v>0.75206082003662211</c:v>
                </c:pt>
                <c:pt idx="34">
                  <c:v>0.7480873048903518</c:v>
                </c:pt>
                <c:pt idx="35">
                  <c:v>0.74414846347211006</c:v>
                </c:pt>
                <c:pt idx="36">
                  <c:v>0.74024267441698566</c:v>
                </c:pt>
                <c:pt idx="37">
                  <c:v>0.74223596124837599</c:v>
                </c:pt>
                <c:pt idx="38">
                  <c:v>0.74183250601770245</c:v>
                </c:pt>
                <c:pt idx="39">
                  <c:v>0.74645636397760584</c:v>
                </c:pt>
                <c:pt idx="40">
                  <c:v>0.74470280797580457</c:v>
                </c:pt>
                <c:pt idx="41">
                  <c:v>0.74064464973548438</c:v>
                </c:pt>
                <c:pt idx="42">
                  <c:v>0.74554381658333668</c:v>
                </c:pt>
                <c:pt idx="43">
                  <c:v>0.74138618847077353</c:v>
                </c:pt>
                <c:pt idx="44">
                  <c:v>0.73723607898371035</c:v>
                </c:pt>
                <c:pt idx="45">
                  <c:v>0.74964564089021113</c:v>
                </c:pt>
                <c:pt idx="46">
                  <c:v>0.7598287166405735</c:v>
                </c:pt>
                <c:pt idx="47">
                  <c:v>0.75520666597418673</c:v>
                </c:pt>
                <c:pt idx="48">
                  <c:v>0.75060438419494668</c:v>
                </c:pt>
                <c:pt idx="49">
                  <c:v>0.74599134377488829</c:v>
                </c:pt>
                <c:pt idx="50">
                  <c:v>0.74139526342566775</c:v>
                </c:pt>
                <c:pt idx="51">
                  <c:v>0.7462521174890846</c:v>
                </c:pt>
                <c:pt idx="52">
                  <c:v>0.75089488202652921</c:v>
                </c:pt>
                <c:pt idx="53">
                  <c:v>0.74596007666841402</c:v>
                </c:pt>
                <c:pt idx="54">
                  <c:v>0.74159455630191939</c:v>
                </c:pt>
                <c:pt idx="55">
                  <c:v>0.73666642289801842</c:v>
                </c:pt>
                <c:pt idx="56">
                  <c:v>0.73172982346702031</c:v>
                </c:pt>
                <c:pt idx="57">
                  <c:v>0.72681218764146083</c:v>
                </c:pt>
                <c:pt idx="58">
                  <c:v>0.7219118823193561</c:v>
                </c:pt>
                <c:pt idx="59">
                  <c:v>0.71702736054046889</c:v>
                </c:pt>
                <c:pt idx="60">
                  <c:v>0.71382905671162467</c:v>
                </c:pt>
                <c:pt idx="61">
                  <c:v>0.70891979032511432</c:v>
                </c:pt>
                <c:pt idx="62">
                  <c:v>0.7068449628254444</c:v>
                </c:pt>
                <c:pt idx="63">
                  <c:v>0.70445723830000395</c:v>
                </c:pt>
                <c:pt idx="64">
                  <c:v>0.70421809059705476</c:v>
                </c:pt>
                <c:pt idx="65">
                  <c:v>0.715977018453129</c:v>
                </c:pt>
                <c:pt idx="66">
                  <c:v>0.73253928702166915</c:v>
                </c:pt>
                <c:pt idx="67">
                  <c:v>0.72812342325340196</c:v>
                </c:pt>
                <c:pt idx="68">
                  <c:v>0.73038259899683888</c:v>
                </c:pt>
                <c:pt idx="69">
                  <c:v>0.72648424451261007</c:v>
                </c:pt>
                <c:pt idx="70">
                  <c:v>0.72087722172848234</c:v>
                </c:pt>
                <c:pt idx="71">
                  <c:v>0.71527000956992093</c:v>
                </c:pt>
                <c:pt idx="72">
                  <c:v>0.70968947024350582</c:v>
                </c:pt>
                <c:pt idx="73">
                  <c:v>0.70802071369884778</c:v>
                </c:pt>
                <c:pt idx="74">
                  <c:v>0.73177867912775352</c:v>
                </c:pt>
                <c:pt idx="75">
                  <c:v>0.72686029722941548</c:v>
                </c:pt>
                <c:pt idx="76">
                  <c:v>0.7321781855418602</c:v>
                </c:pt>
                <c:pt idx="77">
                  <c:v>0.72625452687269176</c:v>
                </c:pt>
                <c:pt idx="78">
                  <c:v>0.72749919348938719</c:v>
                </c:pt>
                <c:pt idx="79">
                  <c:v>0.72113638729797358</c:v>
                </c:pt>
                <c:pt idx="80">
                  <c:v>0.71734231737568865</c:v>
                </c:pt>
                <c:pt idx="81">
                  <c:v>0.71096676853181917</c:v>
                </c:pt>
                <c:pt idx="82">
                  <c:v>0.70463089031924453</c:v>
                </c:pt>
                <c:pt idx="83">
                  <c:v>0.6983041062838734</c:v>
                </c:pt>
                <c:pt idx="84">
                  <c:v>0.69201270521957203</c:v>
                </c:pt>
                <c:pt idx="85">
                  <c:v>0.68572661938309531</c:v>
                </c:pt>
                <c:pt idx="86">
                  <c:v>0.67947218045570035</c:v>
                </c:pt>
                <c:pt idx="87">
                  <c:v>0.6732474617896721</c:v>
                </c:pt>
                <c:pt idx="88">
                  <c:v>0.66705066711370631</c:v>
                </c:pt>
                <c:pt idx="89">
                  <c:v>0.66088012350537051</c:v>
                </c:pt>
                <c:pt idx="90">
                  <c:v>0.65484345640459829</c:v>
                </c:pt>
                <c:pt idx="91">
                  <c:v>0.65758183317046037</c:v>
                </c:pt>
                <c:pt idx="92">
                  <c:v>0.66231929215391616</c:v>
                </c:pt>
                <c:pt idx="93">
                  <c:v>0.67486292180892038</c:v>
                </c:pt>
                <c:pt idx="94">
                  <c:v>0.66947190165810011</c:v>
                </c:pt>
                <c:pt idx="95">
                  <c:v>0.67512096516371156</c:v>
                </c:pt>
                <c:pt idx="96">
                  <c:v>0.66845825287088712</c:v>
                </c:pt>
                <c:pt idx="97">
                  <c:v>0.66180293684854752</c:v>
                </c:pt>
                <c:pt idx="98">
                  <c:v>0.6551264613252179</c:v>
                </c:pt>
                <c:pt idx="99">
                  <c:v>0.64845548459959546</c:v>
                </c:pt>
                <c:pt idx="100">
                  <c:v>0.64168086382267231</c:v>
                </c:pt>
                <c:pt idx="101">
                  <c:v>0.63811499175629438</c:v>
                </c:pt>
                <c:pt idx="102">
                  <c:v>0.63125672033418523</c:v>
                </c:pt>
                <c:pt idx="103">
                  <c:v>0.62440432551546721</c:v>
                </c:pt>
                <c:pt idx="104">
                  <c:v>0.61753058308033948</c:v>
                </c:pt>
                <c:pt idx="105">
                  <c:v>0.61063551878947919</c:v>
                </c:pt>
                <c:pt idx="106">
                  <c:v>0.60371925915149671</c:v>
                </c:pt>
                <c:pt idx="107">
                  <c:v>0.59915218733309283</c:v>
                </c:pt>
                <c:pt idx="108">
                  <c:v>0.59961384784794747</c:v>
                </c:pt>
                <c:pt idx="109">
                  <c:v>0.592544321507812</c:v>
                </c:pt>
                <c:pt idx="110">
                  <c:v>0.58537940616579753</c:v>
                </c:pt>
                <c:pt idx="111">
                  <c:v>0.57822379796009615</c:v>
                </c:pt>
                <c:pt idx="112">
                  <c:v>0.57105199329428169</c:v>
                </c:pt>
                <c:pt idx="113">
                  <c:v>0.57213420871988319</c:v>
                </c:pt>
                <c:pt idx="114">
                  <c:v>0.56564025450165123</c:v>
                </c:pt>
                <c:pt idx="115">
                  <c:v>0.56469861842260305</c:v>
                </c:pt>
                <c:pt idx="116">
                  <c:v>0.55741149292851278</c:v>
                </c:pt>
                <c:pt idx="117">
                  <c:v>0.55016167086295542</c:v>
                </c:pt>
                <c:pt idx="118">
                  <c:v>0.5509276800902122</c:v>
                </c:pt>
                <c:pt idx="119">
                  <c:v>0.5743609035107321</c:v>
                </c:pt>
                <c:pt idx="120">
                  <c:v>0.57047585614676366</c:v>
                </c:pt>
                <c:pt idx="121">
                  <c:v>0.56304367440207737</c:v>
                </c:pt>
                <c:pt idx="122">
                  <c:v>0.57588372154994449</c:v>
                </c:pt>
                <c:pt idx="123">
                  <c:v>0.57287494864531252</c:v>
                </c:pt>
                <c:pt idx="124">
                  <c:v>0.56528739087067925</c:v>
                </c:pt>
                <c:pt idx="125">
                  <c:v>0.56273617261431552</c:v>
                </c:pt>
                <c:pt idx="126">
                  <c:v>0.56322703044538813</c:v>
                </c:pt>
                <c:pt idx="127">
                  <c:v>0.55558294604521186</c:v>
                </c:pt>
                <c:pt idx="128">
                  <c:v>0.54795865726823667</c:v>
                </c:pt>
                <c:pt idx="129">
                  <c:v>0.54035435921678798</c:v>
                </c:pt>
                <c:pt idx="130">
                  <c:v>0.53267301612070206</c:v>
                </c:pt>
                <c:pt idx="131">
                  <c:v>0.52670410280679125</c:v>
                </c:pt>
                <c:pt idx="132">
                  <c:v>0.51904775985355922</c:v>
                </c:pt>
                <c:pt idx="133">
                  <c:v>0.51381414246321688</c:v>
                </c:pt>
                <c:pt idx="134">
                  <c:v>0.50622363011513805</c:v>
                </c:pt>
                <c:pt idx="135">
                  <c:v>0.49865780303835294</c:v>
                </c:pt>
                <c:pt idx="136">
                  <c:v>0.49114056282649682</c:v>
                </c:pt>
                <c:pt idx="137">
                  <c:v>0.4836720329229855</c:v>
                </c:pt>
                <c:pt idx="138">
                  <c:v>0.47693136961413823</c:v>
                </c:pt>
                <c:pt idx="139">
                  <c:v>0.46957467815972426</c:v>
                </c:pt>
                <c:pt idx="140">
                  <c:v>0.46235567508874842</c:v>
                </c:pt>
                <c:pt idx="141">
                  <c:v>0.45520590595655175</c:v>
                </c:pt>
                <c:pt idx="142">
                  <c:v>0.44810335347175084</c:v>
                </c:pt>
                <c:pt idx="143">
                  <c:v>0.44104849524115342</c:v>
                </c:pt>
                <c:pt idx="144">
                  <c:v>0.43406305182165417</c:v>
                </c:pt>
                <c:pt idx="145">
                  <c:v>0.42712585544652132</c:v>
                </c:pt>
                <c:pt idx="146">
                  <c:v>0.4202374948058919</c:v>
                </c:pt>
                <c:pt idx="147">
                  <c:v>0.41339858736264068</c:v>
                </c:pt>
                <c:pt idx="148">
                  <c:v>0.40658955931912583</c:v>
                </c:pt>
                <c:pt idx="149">
                  <c:v>0.39983181351415364</c:v>
                </c:pt>
                <c:pt idx="150">
                  <c:v>0.39312603147886688</c:v>
                </c:pt>
                <c:pt idx="151">
                  <c:v>0.38631723327041378</c:v>
                </c:pt>
                <c:pt idx="152">
                  <c:v>0.37956603875618733</c:v>
                </c:pt>
                <c:pt idx="153">
                  <c:v>0.37287315616344519</c:v>
                </c:pt>
                <c:pt idx="154">
                  <c:v>0.37901980071250307</c:v>
                </c:pt>
                <c:pt idx="155">
                  <c:v>0.37457214447824416</c:v>
                </c:pt>
                <c:pt idx="156">
                  <c:v>0.38252074088316607</c:v>
                </c:pt>
                <c:pt idx="157">
                  <c:v>0.37610945491734704</c:v>
                </c:pt>
                <c:pt idx="158">
                  <c:v>0.36997429081227823</c:v>
                </c:pt>
                <c:pt idx="159">
                  <c:v>0.37504048882433583</c:v>
                </c:pt>
                <c:pt idx="160">
                  <c:v>0.36837519463461482</c:v>
                </c:pt>
                <c:pt idx="161">
                  <c:v>0.36256599663830175</c:v>
                </c:pt>
                <c:pt idx="162">
                  <c:v>0.35630177658081857</c:v>
                </c:pt>
                <c:pt idx="163">
                  <c:v>0.35394817100704751</c:v>
                </c:pt>
                <c:pt idx="164">
                  <c:v>0.34782447732976585</c:v>
                </c:pt>
                <c:pt idx="165">
                  <c:v>0.3421422635242925</c:v>
                </c:pt>
                <c:pt idx="166">
                  <c:v>0.33688672755333554</c:v>
                </c:pt>
                <c:pt idx="167">
                  <c:v>0.3315256590031852</c:v>
                </c:pt>
                <c:pt idx="168">
                  <c:v>0.32604817913272838</c:v>
                </c:pt>
                <c:pt idx="169">
                  <c:v>0.33468991454483443</c:v>
                </c:pt>
                <c:pt idx="170">
                  <c:v>0.33689261587117092</c:v>
                </c:pt>
                <c:pt idx="171">
                  <c:v>0.33552297884631765</c:v>
                </c:pt>
                <c:pt idx="172">
                  <c:v>0.32964663572194919</c:v>
                </c:pt>
                <c:pt idx="173">
                  <c:v>0.32570767459605982</c:v>
                </c:pt>
                <c:pt idx="174">
                  <c:v>0.32026001108340613</c:v>
                </c:pt>
                <c:pt idx="175">
                  <c:v>0.31903637561214376</c:v>
                </c:pt>
                <c:pt idx="176">
                  <c:v>0.34202898735079357</c:v>
                </c:pt>
                <c:pt idx="177">
                  <c:v>0.33612829668739819</c:v>
                </c:pt>
                <c:pt idx="178">
                  <c:v>0.3299333599916302</c:v>
                </c:pt>
                <c:pt idx="179">
                  <c:v>0.3238162582194381</c:v>
                </c:pt>
                <c:pt idx="180">
                  <c:v>0.31777688523911979</c:v>
                </c:pt>
                <c:pt idx="181">
                  <c:v>0.3117493775170278</c:v>
                </c:pt>
                <c:pt idx="182">
                  <c:v>0.32622019762733123</c:v>
                </c:pt>
                <c:pt idx="183">
                  <c:v>0.32037872370834319</c:v>
                </c:pt>
                <c:pt idx="184">
                  <c:v>0.31427698965740936</c:v>
                </c:pt>
                <c:pt idx="185">
                  <c:v>0.32425747031014901</c:v>
                </c:pt>
                <c:pt idx="186">
                  <c:v>0.33776074738641321</c:v>
                </c:pt>
                <c:pt idx="187">
                  <c:v>0.34263164894546816</c:v>
                </c:pt>
                <c:pt idx="188">
                  <c:v>0.33728231029079142</c:v>
                </c:pt>
                <c:pt idx="189">
                  <c:v>0.33098352771464823</c:v>
                </c:pt>
                <c:pt idx="190">
                  <c:v>0.32481629134563161</c:v>
                </c:pt>
                <c:pt idx="191">
                  <c:v>0.31926375933643752</c:v>
                </c:pt>
                <c:pt idx="192">
                  <c:v>0.31349329857611152</c:v>
                </c:pt>
                <c:pt idx="193">
                  <c:v>0.32429020686000165</c:v>
                </c:pt>
                <c:pt idx="194">
                  <c:v>0.31847752402854312</c:v>
                </c:pt>
                <c:pt idx="195">
                  <c:v>0.3145853369499742</c:v>
                </c:pt>
                <c:pt idx="196">
                  <c:v>0.30893458874582347</c:v>
                </c:pt>
                <c:pt idx="197">
                  <c:v>0.30336905240023737</c:v>
                </c:pt>
                <c:pt idx="198">
                  <c:v>0.29995228721762007</c:v>
                </c:pt>
                <c:pt idx="199">
                  <c:v>0.29452323084352755</c:v>
                </c:pt>
                <c:pt idx="200">
                  <c:v>0.28916184044963616</c:v>
                </c:pt>
                <c:pt idx="201">
                  <c:v>0.28365508622010155</c:v>
                </c:pt>
                <c:pt idx="202">
                  <c:v>0.27822254522777046</c:v>
                </c:pt>
                <c:pt idx="203">
                  <c:v>0.27435405953172998</c:v>
                </c:pt>
                <c:pt idx="204">
                  <c:v>0.27346769635653645</c:v>
                </c:pt>
                <c:pt idx="205">
                  <c:v>0.26820200648812509</c:v>
                </c:pt>
                <c:pt idx="206">
                  <c:v>0.26303756834284203</c:v>
                </c:pt>
                <c:pt idx="207">
                  <c:v>0.25797273791723407</c:v>
                </c:pt>
                <c:pt idx="208">
                  <c:v>0.25301968956992293</c:v>
                </c:pt>
                <c:pt idx="209">
                  <c:v>0.24844784091376365</c:v>
                </c:pt>
                <c:pt idx="210">
                  <c:v>0.24504706532661105</c:v>
                </c:pt>
                <c:pt idx="211">
                  <c:v>0.24040228869418881</c:v>
                </c:pt>
                <c:pt idx="212">
                  <c:v>0.23601630798250109</c:v>
                </c:pt>
                <c:pt idx="213">
                  <c:v>0.23173872239335583</c:v>
                </c:pt>
                <c:pt idx="214">
                  <c:v>0.23137406195497653</c:v>
                </c:pt>
                <c:pt idx="215">
                  <c:v>0.22724577364017515</c:v>
                </c:pt>
                <c:pt idx="216">
                  <c:v>0.22320704193339469</c:v>
                </c:pt>
                <c:pt idx="217">
                  <c:v>0.21925598294956447</c:v>
                </c:pt>
                <c:pt idx="218">
                  <c:v>0.21901942860520948</c:v>
                </c:pt>
                <c:pt idx="219">
                  <c:v>0.2151818691580783</c:v>
                </c:pt>
                <c:pt idx="220">
                  <c:v>0.21142750367011684</c:v>
                </c:pt>
                <c:pt idx="221">
                  <c:v>0.20775456346708393</c:v>
                </c:pt>
                <c:pt idx="222">
                  <c:v>0.20434463018977261</c:v>
                </c:pt>
                <c:pt idx="223">
                  <c:v>0.20077011744192289</c:v>
                </c:pt>
                <c:pt idx="224">
                  <c:v>0.19727370010820036</c:v>
                </c:pt>
                <c:pt idx="225">
                  <c:v>0.19384274980858818</c:v>
                </c:pt>
                <c:pt idx="226">
                  <c:v>0.19058381026627574</c:v>
                </c:pt>
                <c:pt idx="227">
                  <c:v>0.18728927965930742</c:v>
                </c:pt>
                <c:pt idx="228">
                  <c:v>0.18405650088642675</c:v>
                </c:pt>
                <c:pt idx="229">
                  <c:v>0.18088437355410636</c:v>
                </c:pt>
                <c:pt idx="230">
                  <c:v>0.17778193152344268</c:v>
                </c:pt>
                <c:pt idx="231">
                  <c:v>0.17473766992304662</c:v>
                </c:pt>
                <c:pt idx="232">
                  <c:v>0.17171130784997643</c:v>
                </c:pt>
                <c:pt idx="233">
                  <c:v>0.17307379234764578</c:v>
                </c:pt>
                <c:pt idx="234">
                  <c:v>0.17156701222562265</c:v>
                </c:pt>
                <c:pt idx="235">
                  <c:v>0.16863882770080527</c:v>
                </c:pt>
                <c:pt idx="236">
                  <c:v>0.16578467329705032</c:v>
                </c:pt>
                <c:pt idx="237">
                  <c:v>0.16300266661039123</c:v>
                </c:pt>
                <c:pt idx="238">
                  <c:v>0.16029097296198674</c:v>
                </c:pt>
                <c:pt idx="239">
                  <c:v>0.15764780453111299</c:v>
                </c:pt>
                <c:pt idx="240">
                  <c:v>0.15507141948001474</c:v>
                </c:pt>
                <c:pt idx="241">
                  <c:v>0.15256892583987758</c:v>
                </c:pt>
                <c:pt idx="242">
                  <c:v>0.15013828293689208</c:v>
                </c:pt>
                <c:pt idx="243">
                  <c:v>0.14783737777567726</c:v>
                </c:pt>
                <c:pt idx="244">
                  <c:v>0.14560273637157925</c:v>
                </c:pt>
                <c:pt idx="245">
                  <c:v>0.14343256680540303</c:v>
                </c:pt>
                <c:pt idx="246">
                  <c:v>0.14132513285964965</c:v>
                </c:pt>
                <c:pt idx="247">
                  <c:v>0.13927875258615288</c:v>
                </c:pt>
                <c:pt idx="248">
                  <c:v>0.13729179689606955</c:v>
                </c:pt>
                <c:pt idx="249">
                  <c:v>0.13535480356335558</c:v>
                </c:pt>
                <c:pt idx="250">
                  <c:v>0.13347433276218998</c:v>
                </c:pt>
                <c:pt idx="251">
                  <c:v>0.13180265647305819</c:v>
                </c:pt>
                <c:pt idx="252">
                  <c:v>0.13002129465081019</c:v>
                </c:pt>
                <c:pt idx="253">
                  <c:v>0.12827737517357068</c:v>
                </c:pt>
                <c:pt idx="254">
                  <c:v>0.1265775027648724</c:v>
                </c:pt>
                <c:pt idx="255">
                  <c:v>0.12492793749773777</c:v>
                </c:pt>
                <c:pt idx="256">
                  <c:v>0.12332015741039525</c:v>
                </c:pt>
                <c:pt idx="257">
                  <c:v>0.12254855812970566</c:v>
                </c:pt>
                <c:pt idx="258">
                  <c:v>0.12151736764921674</c:v>
                </c:pt>
                <c:pt idx="259">
                  <c:v>0.12002821841553715</c:v>
                </c:pt>
                <c:pt idx="260">
                  <c:v>0.11871654674861783</c:v>
                </c:pt>
                <c:pt idx="261">
                  <c:v>0.11730788556485</c:v>
                </c:pt>
                <c:pt idx="262">
                  <c:v>0.11593538855773725</c:v>
                </c:pt>
                <c:pt idx="263">
                  <c:v>0.11575789846024785</c:v>
                </c:pt>
                <c:pt idx="264">
                  <c:v>0.11600425374657716</c:v>
                </c:pt>
                <c:pt idx="265">
                  <c:v>0.11574488027365584</c:v>
                </c:pt>
                <c:pt idx="266">
                  <c:v>0.15056846431518853</c:v>
                </c:pt>
                <c:pt idx="267">
                  <c:v>0.17456216607348946</c:v>
                </c:pt>
                <c:pt idx="268">
                  <c:v>0.17299423067063421</c:v>
                </c:pt>
                <c:pt idx="269">
                  <c:v>0.20749116139747406</c:v>
                </c:pt>
                <c:pt idx="270">
                  <c:v>0.20689564667154678</c:v>
                </c:pt>
                <c:pt idx="271">
                  <c:v>0.22039586816759318</c:v>
                </c:pt>
                <c:pt idx="272">
                  <c:v>0.22023157971639662</c:v>
                </c:pt>
                <c:pt idx="273">
                  <c:v>0.21829951707170284</c:v>
                </c:pt>
                <c:pt idx="274">
                  <c:v>0.21641868432255909</c:v>
                </c:pt>
                <c:pt idx="275">
                  <c:v>0.21519928457929832</c:v>
                </c:pt>
                <c:pt idx="276">
                  <c:v>0.2134255868003665</c:v>
                </c:pt>
                <c:pt idx="277">
                  <c:v>0.21833502752332723</c:v>
                </c:pt>
                <c:pt idx="278">
                  <c:v>0.21661074140335043</c:v>
                </c:pt>
                <c:pt idx="279">
                  <c:v>0.21663586033253907</c:v>
                </c:pt>
                <c:pt idx="280">
                  <c:v>0.2238829708417118</c:v>
                </c:pt>
                <c:pt idx="281">
                  <c:v>0.22494533570731862</c:v>
                </c:pt>
                <c:pt idx="282">
                  <c:v>0.25171704741279999</c:v>
                </c:pt>
                <c:pt idx="283">
                  <c:v>0.25194121123098645</c:v>
                </c:pt>
                <c:pt idx="284">
                  <c:v>0.25984113462294695</c:v>
                </c:pt>
                <c:pt idx="285">
                  <c:v>0.28394901929937533</c:v>
                </c:pt>
                <c:pt idx="286">
                  <c:v>0.31254812481114275</c:v>
                </c:pt>
                <c:pt idx="287">
                  <c:v>0.31053152784205318</c:v>
                </c:pt>
                <c:pt idx="288">
                  <c:v>0.31112394842143071</c:v>
                </c:pt>
                <c:pt idx="289">
                  <c:v>0.31489782926936705</c:v>
                </c:pt>
                <c:pt idx="290">
                  <c:v>0.33547169540412536</c:v>
                </c:pt>
                <c:pt idx="291">
                  <c:v>0.33353430014038471</c:v>
                </c:pt>
                <c:pt idx="292">
                  <c:v>0.36919416370540348</c:v>
                </c:pt>
                <c:pt idx="293">
                  <c:v>0.38207356319121416</c:v>
                </c:pt>
                <c:pt idx="294">
                  <c:v>0.38020330394577123</c:v>
                </c:pt>
                <c:pt idx="295">
                  <c:v>0.37839910303595536</c:v>
                </c:pt>
                <c:pt idx="296">
                  <c:v>0.37666023071709454</c:v>
                </c:pt>
                <c:pt idx="297">
                  <c:v>0.37496696344496855</c:v>
                </c:pt>
                <c:pt idx="298">
                  <c:v>0.37333778540108792</c:v>
                </c:pt>
                <c:pt idx="299">
                  <c:v>0.37675348581123458</c:v>
                </c:pt>
                <c:pt idx="300">
                  <c:v>0.3791404388504368</c:v>
                </c:pt>
                <c:pt idx="301">
                  <c:v>0.41593681429500851</c:v>
                </c:pt>
                <c:pt idx="302">
                  <c:v>0.41648596741506905</c:v>
                </c:pt>
                <c:pt idx="303">
                  <c:v>0.44673168916125977</c:v>
                </c:pt>
                <c:pt idx="304">
                  <c:v>0.46814665188204929</c:v>
                </c:pt>
                <c:pt idx="305">
                  <c:v>0.46858437589748009</c:v>
                </c:pt>
                <c:pt idx="306">
                  <c:v>0.50027747471645756</c:v>
                </c:pt>
                <c:pt idx="307">
                  <c:v>0.51270183022084526</c:v>
                </c:pt>
                <c:pt idx="308">
                  <c:v>0.52443768654474332</c:v>
                </c:pt>
                <c:pt idx="309">
                  <c:v>0.52289612818490239</c:v>
                </c:pt>
                <c:pt idx="310">
                  <c:v>0.52326140580300273</c:v>
                </c:pt>
                <c:pt idx="311">
                  <c:v>0.52902207966777415</c:v>
                </c:pt>
                <c:pt idx="312">
                  <c:v>0.53139182741480118</c:v>
                </c:pt>
                <c:pt idx="313">
                  <c:v>0.53109095838010767</c:v>
                </c:pt>
                <c:pt idx="314">
                  <c:v>0.56044765007581043</c:v>
                </c:pt>
                <c:pt idx="315">
                  <c:v>0.58992687205334959</c:v>
                </c:pt>
                <c:pt idx="316">
                  <c:v>0.60037206762493989</c:v>
                </c:pt>
                <c:pt idx="317">
                  <c:v>0.60112026017391662</c:v>
                </c:pt>
                <c:pt idx="318">
                  <c:v>0.60405101815153062</c:v>
                </c:pt>
                <c:pt idx="319">
                  <c:v>0.61219847826615825</c:v>
                </c:pt>
                <c:pt idx="320">
                  <c:v>0.61959558304544471</c:v>
                </c:pt>
                <c:pt idx="321">
                  <c:v>0.63167645541041118</c:v>
                </c:pt>
                <c:pt idx="322">
                  <c:v>0.6471442931378103</c:v>
                </c:pt>
                <c:pt idx="323">
                  <c:v>0.64441577029524155</c:v>
                </c:pt>
                <c:pt idx="324">
                  <c:v>0.64174061332126142</c:v>
                </c:pt>
                <c:pt idx="325">
                  <c:v>0.63909088203607234</c:v>
                </c:pt>
                <c:pt idx="326">
                  <c:v>0.63649292318783091</c:v>
                </c:pt>
                <c:pt idx="327">
                  <c:v>0.6339189647895509</c:v>
                </c:pt>
                <c:pt idx="328">
                  <c:v>0.63273643295515636</c:v>
                </c:pt>
                <c:pt idx="329">
                  <c:v>0.63022341826155659</c:v>
                </c:pt>
                <c:pt idx="330">
                  <c:v>0.62800016520080959</c:v>
                </c:pt>
                <c:pt idx="331">
                  <c:v>0.62552922200977223</c:v>
                </c:pt>
                <c:pt idx="332">
                  <c:v>0.62307983745022399</c:v>
                </c:pt>
                <c:pt idx="333">
                  <c:v>0.62120970192951508</c:v>
                </c:pt>
                <c:pt idx="334">
                  <c:v>0.61930155423228994</c:v>
                </c:pt>
                <c:pt idx="335">
                  <c:v>0.61687885751292582</c:v>
                </c:pt>
                <c:pt idx="336">
                  <c:v>0.61447646110846188</c:v>
                </c:pt>
                <c:pt idx="337">
                  <c:v>0.61209395628330876</c:v>
                </c:pt>
                <c:pt idx="338">
                  <c:v>0.60975726988077128</c:v>
                </c:pt>
                <c:pt idx="339">
                  <c:v>0.60743942841731868</c:v>
                </c:pt>
                <c:pt idx="340">
                  <c:v>0.60514006560133127</c:v>
                </c:pt>
                <c:pt idx="341">
                  <c:v>0.60288498828330517</c:v>
                </c:pt>
                <c:pt idx="342">
                  <c:v>0.60064743277159305</c:v>
                </c:pt>
                <c:pt idx="343">
                  <c:v>0.59845312710674825</c:v>
                </c:pt>
                <c:pt idx="344">
                  <c:v>0.59632745659948294</c:v>
                </c:pt>
                <c:pt idx="345">
                  <c:v>0.59424357122708271</c:v>
                </c:pt>
                <c:pt idx="346">
                  <c:v>0.59220089651874575</c:v>
                </c:pt>
                <c:pt idx="347">
                  <c:v>0.59017301876319095</c:v>
                </c:pt>
                <c:pt idx="348">
                  <c:v>0.59230263812306894</c:v>
                </c:pt>
                <c:pt idx="349">
                  <c:v>0.59107596589794953</c:v>
                </c:pt>
                <c:pt idx="350">
                  <c:v>0.59361741104757071</c:v>
                </c:pt>
                <c:pt idx="351">
                  <c:v>0.59163107199273279</c:v>
                </c:pt>
                <c:pt idx="352">
                  <c:v>0.6177109219193585</c:v>
                </c:pt>
                <c:pt idx="353">
                  <c:v>0.62768586613727151</c:v>
                </c:pt>
                <c:pt idx="354">
                  <c:v>0.62979163065406252</c:v>
                </c:pt>
                <c:pt idx="355">
                  <c:v>0.62813346855577945</c:v>
                </c:pt>
                <c:pt idx="356">
                  <c:v>0.62675585600027228</c:v>
                </c:pt>
                <c:pt idx="357">
                  <c:v>0.62458902028683627</c:v>
                </c:pt>
                <c:pt idx="358">
                  <c:v>0.62244046265700248</c:v>
                </c:pt>
                <c:pt idx="359">
                  <c:v>0.62236754820165385</c:v>
                </c:pt>
                <c:pt idx="360">
                  <c:v>0.62050317131126342</c:v>
                </c:pt>
                <c:pt idx="361">
                  <c:v>0.61838852313563142</c:v>
                </c:pt>
                <c:pt idx="362">
                  <c:v>0.61629114346096203</c:v>
                </c:pt>
                <c:pt idx="363">
                  <c:v>0.61421070427439306</c:v>
                </c:pt>
                <c:pt idx="364">
                  <c:v>0.61267458298192401</c:v>
                </c:pt>
                <c:pt idx="365">
                  <c:v>0.61062292305591703</c:v>
                </c:pt>
                <c:pt idx="366">
                  <c:v>0.60858734980469775</c:v>
                </c:pt>
                <c:pt idx="367">
                  <c:v>0.60706641681055706</c:v>
                </c:pt>
                <c:pt idx="368">
                  <c:v>0.6050321111552277</c:v>
                </c:pt>
                <c:pt idx="369">
                  <c:v>0.60298717904574717</c:v>
                </c:pt>
                <c:pt idx="370">
                  <c:v>0.6009577507936269</c:v>
                </c:pt>
                <c:pt idx="371">
                  <c:v>0.60239214790429962</c:v>
                </c:pt>
                <c:pt idx="372">
                  <c:v>0.61491230864191126</c:v>
                </c:pt>
                <c:pt idx="373">
                  <c:v>0.62304163768864673</c:v>
                </c:pt>
                <c:pt idx="374">
                  <c:v>0.62553217624061386</c:v>
                </c:pt>
                <c:pt idx="375">
                  <c:v>0.62316264678421873</c:v>
                </c:pt>
                <c:pt idx="376">
                  <c:v>0.62078681177686545</c:v>
                </c:pt>
                <c:pt idx="377">
                  <c:v>0.61840459028338113</c:v>
                </c:pt>
                <c:pt idx="378">
                  <c:v>0.61604237216563085</c:v>
                </c:pt>
                <c:pt idx="379">
                  <c:v>0.61369975611340066</c:v>
                </c:pt>
                <c:pt idx="380">
                  <c:v>0.61137635279018876</c:v>
                </c:pt>
                <c:pt idx="381">
                  <c:v>0.60907178437428033</c:v>
                </c:pt>
                <c:pt idx="382">
                  <c:v>0.60678568412138534</c:v>
                </c:pt>
                <c:pt idx="383">
                  <c:v>0.60533023229051974</c:v>
                </c:pt>
                <c:pt idx="384">
                  <c:v>0.60309983596081429</c:v>
                </c:pt>
                <c:pt idx="385">
                  <c:v>0.60104343838344876</c:v>
                </c:pt>
                <c:pt idx="386">
                  <c:v>0.59902859580048395</c:v>
                </c:pt>
                <c:pt idx="387">
                  <c:v>0.59702871873021357</c:v>
                </c:pt>
                <c:pt idx="388">
                  <c:v>0.59506951853846402</c:v>
                </c:pt>
                <c:pt idx="389">
                  <c:v>0.60137569828303561</c:v>
                </c:pt>
                <c:pt idx="390">
                  <c:v>0.59990616917543649</c:v>
                </c:pt>
                <c:pt idx="391">
                  <c:v>0.60038117986607753</c:v>
                </c:pt>
                <c:pt idx="392">
                  <c:v>0.59863185862198265</c:v>
                </c:pt>
                <c:pt idx="393">
                  <c:v>0.59660889668732464</c:v>
                </c:pt>
                <c:pt idx="394">
                  <c:v>0.59460082289930694</c:v>
                </c:pt>
                <c:pt idx="395">
                  <c:v>0.59258145973425758</c:v>
                </c:pt>
                <c:pt idx="396">
                  <c:v>0.59075778477347984</c:v>
                </c:pt>
                <c:pt idx="397">
                  <c:v>0.58866280711516417</c:v>
                </c:pt>
                <c:pt idx="398">
                  <c:v>0.58655712360122148</c:v>
                </c:pt>
                <c:pt idx="399">
                  <c:v>0.58441504337075301</c:v>
                </c:pt>
                <c:pt idx="400">
                  <c:v>0.5822625417202647</c:v>
                </c:pt>
                <c:pt idx="401">
                  <c:v>0.58009964092317468</c:v>
                </c:pt>
                <c:pt idx="402">
                  <c:v>0.57792636445800161</c:v>
                </c:pt>
                <c:pt idx="403">
                  <c:v>0.57650790015370035</c:v>
                </c:pt>
                <c:pt idx="404">
                  <c:v>0.58181070696877291</c:v>
                </c:pt>
                <c:pt idx="405">
                  <c:v>0.6044083365934757</c:v>
                </c:pt>
                <c:pt idx="406">
                  <c:v>0.60668790260079763</c:v>
                </c:pt>
                <c:pt idx="407">
                  <c:v>0.62217065828806217</c:v>
                </c:pt>
                <c:pt idx="408">
                  <c:v>0.62848917227452239</c:v>
                </c:pt>
                <c:pt idx="409">
                  <c:v>0.63184906522358242</c:v>
                </c:pt>
                <c:pt idx="410">
                  <c:v>0.63437677163003137</c:v>
                </c:pt>
                <c:pt idx="411">
                  <c:v>0.63609304389796828</c:v>
                </c:pt>
                <c:pt idx="412">
                  <c:v>0.63360331763483757</c:v>
                </c:pt>
                <c:pt idx="413">
                  <c:v>0.63054657899289435</c:v>
                </c:pt>
                <c:pt idx="414">
                  <c:v>0.62743837490969046</c:v>
                </c:pt>
                <c:pt idx="415">
                  <c:v>0.62430584339960016</c:v>
                </c:pt>
                <c:pt idx="416">
                  <c:v>0.62106933390880292</c:v>
                </c:pt>
                <c:pt idx="417">
                  <c:v>0.61780963981891512</c:v>
                </c:pt>
                <c:pt idx="418">
                  <c:v>0.61452684654185985</c:v>
                </c:pt>
                <c:pt idx="419">
                  <c:v>0.61119468772119723</c:v>
                </c:pt>
                <c:pt idx="420">
                  <c:v>0.60783993059909924</c:v>
                </c:pt>
                <c:pt idx="421">
                  <c:v>0.60443647226273989</c:v>
                </c:pt>
                <c:pt idx="422">
                  <c:v>0.60382929638748384</c:v>
                </c:pt>
                <c:pt idx="423">
                  <c:v>0.60166282632641777</c:v>
                </c:pt>
                <c:pt idx="424">
                  <c:v>0.59820957483212944</c:v>
                </c:pt>
                <c:pt idx="425">
                  <c:v>0.59577376612098565</c:v>
                </c:pt>
                <c:pt idx="426">
                  <c:v>0.59224216549474151</c:v>
                </c:pt>
                <c:pt idx="427">
                  <c:v>0.58868949015360195</c:v>
                </c:pt>
                <c:pt idx="428">
                  <c:v>0.5851158630006511</c:v>
                </c:pt>
                <c:pt idx="429">
                  <c:v>0.58152141583976269</c:v>
                </c:pt>
                <c:pt idx="430">
                  <c:v>0.57967083097026595</c:v>
                </c:pt>
                <c:pt idx="431">
                  <c:v>0.57676015571752237</c:v>
                </c:pt>
                <c:pt idx="432">
                  <c:v>0.5730578292498073</c:v>
                </c:pt>
                <c:pt idx="433">
                  <c:v>0.56933591589925836</c:v>
                </c:pt>
                <c:pt idx="434">
                  <c:v>0.56948862380232279</c:v>
                </c:pt>
                <c:pt idx="435">
                  <c:v>0.56774181229985843</c:v>
                </c:pt>
                <c:pt idx="436">
                  <c:v>0.57245158790396078</c:v>
                </c:pt>
                <c:pt idx="437">
                  <c:v>0.57516580537878992</c:v>
                </c:pt>
                <c:pt idx="438">
                  <c:v>0.57615230030718645</c:v>
                </c:pt>
                <c:pt idx="439">
                  <c:v>0.57209940690475403</c:v>
                </c:pt>
                <c:pt idx="440">
                  <c:v>0.56800600707048921</c:v>
                </c:pt>
                <c:pt idx="441">
                  <c:v>0.56387264868611131</c:v>
                </c:pt>
                <c:pt idx="442">
                  <c:v>0.5604776177588523</c:v>
                </c:pt>
                <c:pt idx="443">
                  <c:v>0.55628427625064769</c:v>
                </c:pt>
                <c:pt idx="444">
                  <c:v>0.5520524520516692</c:v>
                </c:pt>
                <c:pt idx="445">
                  <c:v>0.54872395196076951</c:v>
                </c:pt>
                <c:pt idx="446">
                  <c:v>0.54732380406698311</c:v>
                </c:pt>
                <c:pt idx="447">
                  <c:v>0.55678676802719529</c:v>
                </c:pt>
                <c:pt idx="448">
                  <c:v>0.55446877566720876</c:v>
                </c:pt>
                <c:pt idx="449">
                  <c:v>0.57000122754353466</c:v>
                </c:pt>
                <c:pt idx="450">
                  <c:v>0.58090196215321166</c:v>
                </c:pt>
                <c:pt idx="451">
                  <c:v>0.5782117555851598</c:v>
                </c:pt>
                <c:pt idx="452">
                  <c:v>0.58166318729177935</c:v>
                </c:pt>
                <c:pt idx="453">
                  <c:v>0.58747290403245744</c:v>
                </c:pt>
                <c:pt idx="454">
                  <c:v>0.59854069382745478</c:v>
                </c:pt>
                <c:pt idx="455">
                  <c:v>0.59342755339844533</c:v>
                </c:pt>
                <c:pt idx="456">
                  <c:v>0.59879206699865695</c:v>
                </c:pt>
                <c:pt idx="457">
                  <c:v>0.60185287337636606</c:v>
                </c:pt>
                <c:pt idx="458">
                  <c:v>0.5969137706808052</c:v>
                </c:pt>
                <c:pt idx="459">
                  <c:v>0.59142887990190562</c:v>
                </c:pt>
                <c:pt idx="460">
                  <c:v>0.58592423818931127</c:v>
                </c:pt>
                <c:pt idx="461">
                  <c:v>0.58974174908755628</c:v>
                </c:pt>
                <c:pt idx="462">
                  <c:v>0.58796367843343034</c:v>
                </c:pt>
                <c:pt idx="463">
                  <c:v>0.58226422736864203</c:v>
                </c:pt>
                <c:pt idx="464">
                  <c:v>0.57652278184485761</c:v>
                </c:pt>
                <c:pt idx="465">
                  <c:v>0.57076551533990838</c:v>
                </c:pt>
                <c:pt idx="466">
                  <c:v>0.5689346728605309</c:v>
                </c:pt>
                <c:pt idx="467">
                  <c:v>0.56524712869355331</c:v>
                </c:pt>
                <c:pt idx="468">
                  <c:v>0.55923087097201774</c:v>
                </c:pt>
                <c:pt idx="469">
                  <c:v>0.59251444843656986</c:v>
                </c:pt>
                <c:pt idx="470">
                  <c:v>0.59144172296604036</c:v>
                </c:pt>
                <c:pt idx="471">
                  <c:v>0.58537055264777571</c:v>
                </c:pt>
                <c:pt idx="472">
                  <c:v>0.58105603431728181</c:v>
                </c:pt>
                <c:pt idx="473">
                  <c:v>0.57441029999147686</c:v>
                </c:pt>
                <c:pt idx="474">
                  <c:v>0.56773902730976089</c:v>
                </c:pt>
                <c:pt idx="475">
                  <c:v>0.56104299005671932</c:v>
                </c:pt>
                <c:pt idx="476">
                  <c:v>0.55424824389264671</c:v>
                </c:pt>
                <c:pt idx="477">
                  <c:v>0.54819937257408469</c:v>
                </c:pt>
                <c:pt idx="478">
                  <c:v>0.54137826919200271</c:v>
                </c:pt>
                <c:pt idx="479">
                  <c:v>0.55398361078344116</c:v>
                </c:pt>
                <c:pt idx="480">
                  <c:v>0.55041691002835602</c:v>
                </c:pt>
                <c:pt idx="481">
                  <c:v>0.5796307433770731</c:v>
                </c:pt>
                <c:pt idx="482">
                  <c:v>0.58232636985640873</c:v>
                </c:pt>
                <c:pt idx="483">
                  <c:v>0.58515422038478793</c:v>
                </c:pt>
                <c:pt idx="484">
                  <c:v>0.57751592063489865</c:v>
                </c:pt>
                <c:pt idx="485">
                  <c:v>0.57807007210911421</c:v>
                </c:pt>
                <c:pt idx="486">
                  <c:v>0.570595695779198</c:v>
                </c:pt>
                <c:pt idx="487">
                  <c:v>0.56820914974627534</c:v>
                </c:pt>
                <c:pt idx="488">
                  <c:v>0.56077939748126548</c:v>
                </c:pt>
                <c:pt idx="489">
                  <c:v>0.55338967794799143</c:v>
                </c:pt>
                <c:pt idx="490">
                  <c:v>0.54603944839079155</c:v>
                </c:pt>
                <c:pt idx="491">
                  <c:v>0.53870376627473315</c:v>
                </c:pt>
                <c:pt idx="492">
                  <c:v>0.53408418415828118</c:v>
                </c:pt>
                <c:pt idx="493">
                  <c:v>0.52679461646477388</c:v>
                </c:pt>
                <c:pt idx="494">
                  <c:v>0.52456596112931853</c:v>
                </c:pt>
                <c:pt idx="495">
                  <c:v>0.54046873264568063</c:v>
                </c:pt>
                <c:pt idx="496">
                  <c:v>0.53278596863371619</c:v>
                </c:pt>
                <c:pt idx="497">
                  <c:v>0.52512599962652351</c:v>
                </c:pt>
                <c:pt idx="498">
                  <c:v>0.51748931935490661</c:v>
                </c:pt>
                <c:pt idx="499">
                  <c:v>0.51345834584274375</c:v>
                </c:pt>
                <c:pt idx="500">
                  <c:v>0.50587227812617297</c:v>
                </c:pt>
                <c:pt idx="501">
                  <c:v>0.49831085781481577</c:v>
                </c:pt>
                <c:pt idx="502">
                  <c:v>0.49079797969550709</c:v>
                </c:pt>
                <c:pt idx="503">
                  <c:v>0.48333377089051655</c:v>
                </c:pt>
                <c:pt idx="504">
                  <c:v>0.47591842993670641</c:v>
                </c:pt>
                <c:pt idx="505">
                  <c:v>0.46857459263478429</c:v>
                </c:pt>
                <c:pt idx="506">
                  <c:v>0.46136821637912045</c:v>
                </c:pt>
                <c:pt idx="507">
                  <c:v>0.45423095405809388</c:v>
                </c:pt>
                <c:pt idx="508">
                  <c:v>0.44714082840942088</c:v>
                </c:pt>
                <c:pt idx="509">
                  <c:v>0.44116988184557016</c:v>
                </c:pt>
                <c:pt idx="510">
                  <c:v>0.43418287348108991</c:v>
                </c:pt>
                <c:pt idx="511">
                  <c:v>0.4272441202505588</c:v>
                </c:pt>
                <c:pt idx="512">
                  <c:v>0.51439773529310395</c:v>
                </c:pt>
                <c:pt idx="513">
                  <c:v>0.52639080081770795</c:v>
                </c:pt>
                <c:pt idx="514">
                  <c:v>0.5389417581281668</c:v>
                </c:pt>
                <c:pt idx="515">
                  <c:v>0.53042810296700149</c:v>
                </c:pt>
                <c:pt idx="516">
                  <c:v>0.54257789135723733</c:v>
                </c:pt>
                <c:pt idx="517">
                  <c:v>0.55958628373578834</c:v>
                </c:pt>
                <c:pt idx="518">
                  <c:v>0.55268374549797816</c:v>
                </c:pt>
                <c:pt idx="519">
                  <c:v>0.54359085100447657</c:v>
                </c:pt>
                <c:pt idx="520">
                  <c:v>0.53460013351040236</c:v>
                </c:pt>
                <c:pt idx="521">
                  <c:v>0.5298228221808764</c:v>
                </c:pt>
                <c:pt idx="522">
                  <c:v>0.52097495095872415</c:v>
                </c:pt>
                <c:pt idx="523">
                  <c:v>0.51224965172858472</c:v>
                </c:pt>
                <c:pt idx="524">
                  <c:v>0.5036449099047754</c:v>
                </c:pt>
                <c:pt idx="525">
                  <c:v>0.50007395533917542</c:v>
                </c:pt>
                <c:pt idx="526">
                  <c:v>0.49166021195767051</c:v>
                </c:pt>
                <c:pt idx="527">
                  <c:v>0.48361348645106911</c:v>
                </c:pt>
                <c:pt idx="528">
                  <c:v>0.47569715661673134</c:v>
                </c:pt>
                <c:pt idx="529">
                  <c:v>0.46790898306041262</c:v>
                </c:pt>
                <c:pt idx="530">
                  <c:v>0.46022472059553821</c:v>
                </c:pt>
                <c:pt idx="531">
                  <c:v>0.45264310437816691</c:v>
                </c:pt>
                <c:pt idx="532">
                  <c:v>0.44516293381575411</c:v>
                </c:pt>
                <c:pt idx="533">
                  <c:v>0.43778306604060807</c:v>
                </c:pt>
                <c:pt idx="534">
                  <c:v>0.43048133283486612</c:v>
                </c:pt>
                <c:pt idx="535">
                  <c:v>0.42827579531302795</c:v>
                </c:pt>
                <c:pt idx="536">
                  <c:v>0.44156070188595992</c:v>
                </c:pt>
                <c:pt idx="537">
                  <c:v>0.43677957263029032</c:v>
                </c:pt>
                <c:pt idx="538">
                  <c:v>0.42928100593173785</c:v>
                </c:pt>
                <c:pt idx="539">
                  <c:v>0.421865714913715</c:v>
                </c:pt>
                <c:pt idx="540">
                  <c:v>0.41451295190640691</c:v>
                </c:pt>
                <c:pt idx="541">
                  <c:v>0.40724356748447071</c:v>
                </c:pt>
                <c:pt idx="542">
                  <c:v>0.40005737430958432</c:v>
                </c:pt>
                <c:pt idx="543">
                  <c:v>0.39295420727774727</c:v>
                </c:pt>
                <c:pt idx="544">
                  <c:v>0.38591447782517296</c:v>
                </c:pt>
                <c:pt idx="545">
                  <c:v>0.41604030857565277</c:v>
                </c:pt>
                <c:pt idx="546">
                  <c:v>0.47323242235144819</c:v>
                </c:pt>
                <c:pt idx="547">
                  <c:v>0.46489835267945301</c:v>
                </c:pt>
                <c:pt idx="548">
                  <c:v>0.45974463217986616</c:v>
                </c:pt>
                <c:pt idx="549">
                  <c:v>0.4817831516112191</c:v>
                </c:pt>
                <c:pt idx="550">
                  <c:v>0.47599110631058206</c:v>
                </c:pt>
                <c:pt idx="551">
                  <c:v>0.46759557610561703</c:v>
                </c:pt>
                <c:pt idx="552">
                  <c:v>0.45931945122336509</c:v>
                </c:pt>
                <c:pt idx="553">
                  <c:v>0.4520553715531212</c:v>
                </c:pt>
                <c:pt idx="554">
                  <c:v>0.446635299553509</c:v>
                </c:pt>
                <c:pt idx="555">
                  <c:v>0.43872269685109599</c:v>
                </c:pt>
                <c:pt idx="556">
                  <c:v>0.43434965821288457</c:v>
                </c:pt>
                <c:pt idx="557">
                  <c:v>0.42919371236144371</c:v>
                </c:pt>
                <c:pt idx="558">
                  <c:v>0.42225748818675551</c:v>
                </c:pt>
                <c:pt idx="559">
                  <c:v>0.41502234733564164</c:v>
                </c:pt>
                <c:pt idx="560">
                  <c:v>0.40790784316681605</c:v>
                </c:pt>
                <c:pt idx="561">
                  <c:v>0.40091220135534383</c:v>
                </c:pt>
                <c:pt idx="562">
                  <c:v>0.39520015895114213</c:v>
                </c:pt>
                <c:pt idx="563">
                  <c:v>0.38935942948231006</c:v>
                </c:pt>
                <c:pt idx="564">
                  <c:v>0.38300944878833687</c:v>
                </c:pt>
                <c:pt idx="565">
                  <c:v>0.37636253885728677</c:v>
                </c:pt>
                <c:pt idx="566">
                  <c:v>0.42003656530515582</c:v>
                </c:pt>
                <c:pt idx="567">
                  <c:v>0.41254604185208782</c:v>
                </c:pt>
                <c:pt idx="568">
                  <c:v>0.4051431993612174</c:v>
                </c:pt>
                <c:pt idx="569">
                  <c:v>0.3978477209119331</c:v>
                </c:pt>
                <c:pt idx="570">
                  <c:v>0.39065858602375192</c:v>
                </c:pt>
                <c:pt idx="571">
                  <c:v>0.38357479874800843</c:v>
                </c:pt>
                <c:pt idx="572">
                  <c:v>0.37795213702450725</c:v>
                </c:pt>
                <c:pt idx="573">
                  <c:v>0.37109372348598735</c:v>
                </c:pt>
                <c:pt idx="574">
                  <c:v>0.36437407772561797</c:v>
                </c:pt>
                <c:pt idx="575">
                  <c:v>0.3577906724560323</c:v>
                </c:pt>
                <c:pt idx="576">
                  <c:v>0.35134102010281409</c:v>
                </c:pt>
                <c:pt idx="577">
                  <c:v>0.34504049891471206</c:v>
                </c:pt>
                <c:pt idx="578">
                  <c:v>0.34048834890451452</c:v>
                </c:pt>
                <c:pt idx="579">
                  <c:v>0.33708765786042516</c:v>
                </c:pt>
                <c:pt idx="580">
                  <c:v>0.3313439541319898</c:v>
                </c:pt>
                <c:pt idx="581">
                  <c:v>0.32573271753164285</c:v>
                </c:pt>
                <c:pt idx="582">
                  <c:v>0.32057039443761182</c:v>
                </c:pt>
                <c:pt idx="583">
                  <c:v>0.31517799377289235</c:v>
                </c:pt>
                <c:pt idx="584">
                  <c:v>0.313179556071007</c:v>
                </c:pt>
                <c:pt idx="585">
                  <c:v>0.3241746343640628</c:v>
                </c:pt>
                <c:pt idx="586">
                  <c:v>0.31883205260337155</c:v>
                </c:pt>
                <c:pt idx="587">
                  <c:v>0.31858241116469738</c:v>
                </c:pt>
                <c:pt idx="588">
                  <c:v>0.31331699512290628</c:v>
                </c:pt>
                <c:pt idx="589">
                  <c:v>0.31124681591770753</c:v>
                </c:pt>
                <c:pt idx="590">
                  <c:v>0.35527729356272825</c:v>
                </c:pt>
                <c:pt idx="591">
                  <c:v>0.34958478125488562</c:v>
                </c:pt>
                <c:pt idx="592">
                  <c:v>0.34398550493415148</c:v>
                </c:pt>
                <c:pt idx="593">
                  <c:v>0.35604539304409938</c:v>
                </c:pt>
                <c:pt idx="594">
                  <c:v>0.35933768588528042</c:v>
                </c:pt>
                <c:pt idx="595">
                  <c:v>0.35368245461073378</c:v>
                </c:pt>
                <c:pt idx="596">
                  <c:v>0.36844839826574605</c:v>
                </c:pt>
                <c:pt idx="597">
                  <c:v>0.36552014462404397</c:v>
                </c:pt>
                <c:pt idx="598">
                  <c:v>0.35996911749449495</c:v>
                </c:pt>
                <c:pt idx="599">
                  <c:v>0.36681818528627869</c:v>
                </c:pt>
                <c:pt idx="600">
                  <c:v>0.37098661110824138</c:v>
                </c:pt>
                <c:pt idx="601">
                  <c:v>0.36826589172380625</c:v>
                </c:pt>
                <c:pt idx="602">
                  <c:v>0.36450071972087078</c:v>
                </c:pt>
                <c:pt idx="603">
                  <c:v>0.36100824449920871</c:v>
                </c:pt>
                <c:pt idx="604">
                  <c:v>0.3598048016277125</c:v>
                </c:pt>
                <c:pt idx="605">
                  <c:v>0.35866044377207013</c:v>
                </c:pt>
                <c:pt idx="606">
                  <c:v>0.38692170195532277</c:v>
                </c:pt>
                <c:pt idx="607">
                  <c:v>0.39313371859963558</c:v>
                </c:pt>
                <c:pt idx="608">
                  <c:v>0.38778616344573819</c:v>
                </c:pt>
                <c:pt idx="609">
                  <c:v>0.40226184640786611</c:v>
                </c:pt>
                <c:pt idx="610">
                  <c:v>0.40129760656537644</c:v>
                </c:pt>
                <c:pt idx="611">
                  <c:v>0.3982219389916048</c:v>
                </c:pt>
                <c:pt idx="612">
                  <c:v>0.39307343326496014</c:v>
                </c:pt>
                <c:pt idx="613">
                  <c:v>0.39217450097379641</c:v>
                </c:pt>
                <c:pt idx="614">
                  <c:v>0.39076748198025807</c:v>
                </c:pt>
                <c:pt idx="615">
                  <c:v>0.38591292565461632</c:v>
                </c:pt>
                <c:pt idx="616">
                  <c:v>0.38118570919879863</c:v>
                </c:pt>
                <c:pt idx="617">
                  <c:v>0.37658318030263604</c:v>
                </c:pt>
                <c:pt idx="618">
                  <c:v>0.37626136613567973</c:v>
                </c:pt>
                <c:pt idx="619">
                  <c:v>0.37274878965347058</c:v>
                </c:pt>
                <c:pt idx="620">
                  <c:v>0.3683816099393043</c:v>
                </c:pt>
                <c:pt idx="621">
                  <c:v>0.36487610575581825</c:v>
                </c:pt>
                <c:pt idx="622">
                  <c:v>0.36182444214874926</c:v>
                </c:pt>
                <c:pt idx="623">
                  <c:v>0.35776649709605601</c:v>
                </c:pt>
                <c:pt idx="624">
                  <c:v>0.35380141937739146</c:v>
                </c:pt>
                <c:pt idx="625">
                  <c:v>0.35139002731618918</c:v>
                </c:pt>
                <c:pt idx="626">
                  <c:v>0.34814838954505667</c:v>
                </c:pt>
                <c:pt idx="627">
                  <c:v>0.34446912386855</c:v>
                </c:pt>
                <c:pt idx="628">
                  <c:v>0.34105235902531089</c:v>
                </c:pt>
                <c:pt idx="629">
                  <c:v>0.35374351860668424</c:v>
                </c:pt>
                <c:pt idx="630">
                  <c:v>0.36451002551068995</c:v>
                </c:pt>
                <c:pt idx="631">
                  <c:v>0.36666455404688669</c:v>
                </c:pt>
                <c:pt idx="632">
                  <c:v>0.39869037071079438</c:v>
                </c:pt>
                <c:pt idx="633">
                  <c:v>0.42472820117076632</c:v>
                </c:pt>
                <c:pt idx="634">
                  <c:v>0.42275997424942419</c:v>
                </c:pt>
                <c:pt idx="635">
                  <c:v>0.4427995279345065</c:v>
                </c:pt>
                <c:pt idx="636">
                  <c:v>0.43918170219974517</c:v>
                </c:pt>
                <c:pt idx="637">
                  <c:v>0.43844560303869878</c:v>
                </c:pt>
                <c:pt idx="638">
                  <c:v>0.43481752441105131</c:v>
                </c:pt>
                <c:pt idx="639">
                  <c:v>0.44026299454927331</c:v>
                </c:pt>
                <c:pt idx="640">
                  <c:v>0.43871152784688972</c:v>
                </c:pt>
                <c:pt idx="641">
                  <c:v>0.46213183255796997</c:v>
                </c:pt>
                <c:pt idx="642">
                  <c:v>0.45865592659168825</c:v>
                </c:pt>
                <c:pt idx="643">
                  <c:v>0.45636794784321788</c:v>
                </c:pt>
                <c:pt idx="644">
                  <c:v>0.45503409281184487</c:v>
                </c:pt>
                <c:pt idx="645">
                  <c:v>0.45311493867325592</c:v>
                </c:pt>
                <c:pt idx="646">
                  <c:v>0.45061671515148488</c:v>
                </c:pt>
                <c:pt idx="647">
                  <c:v>0.45157783318766431</c:v>
                </c:pt>
                <c:pt idx="648">
                  <c:v>0.45186626837135607</c:v>
                </c:pt>
                <c:pt idx="649">
                  <c:v>0.45608766646608462</c:v>
                </c:pt>
                <c:pt idx="650">
                  <c:v>0.45438247760959177</c:v>
                </c:pt>
                <c:pt idx="651">
                  <c:v>0.45144094492601688</c:v>
                </c:pt>
                <c:pt idx="652">
                  <c:v>0.45462752430309228</c:v>
                </c:pt>
                <c:pt idx="653">
                  <c:v>0.45614302730817841</c:v>
                </c:pt>
                <c:pt idx="654">
                  <c:v>0.45674023784383211</c:v>
                </c:pt>
                <c:pt idx="655">
                  <c:v>0.45621703908235151</c:v>
                </c:pt>
                <c:pt idx="656">
                  <c:v>0.46163410058662391</c:v>
                </c:pt>
                <c:pt idx="657">
                  <c:v>0.47628146766388268</c:v>
                </c:pt>
                <c:pt idx="658">
                  <c:v>0.49543459490139746</c:v>
                </c:pt>
                <c:pt idx="659">
                  <c:v>0.51102269668473022</c:v>
                </c:pt>
                <c:pt idx="660">
                  <c:v>0.51930291854518607</c:v>
                </c:pt>
                <c:pt idx="661">
                  <c:v>0.53887003024688285</c:v>
                </c:pt>
                <c:pt idx="662">
                  <c:v>0.5444265468231988</c:v>
                </c:pt>
                <c:pt idx="663">
                  <c:v>0.55125024538558054</c:v>
                </c:pt>
                <c:pt idx="664">
                  <c:v>0.55157693384971829</c:v>
                </c:pt>
                <c:pt idx="665">
                  <c:v>0.56688326076254325</c:v>
                </c:pt>
                <c:pt idx="666">
                  <c:v>0.56909142574483507</c:v>
                </c:pt>
                <c:pt idx="667">
                  <c:v>0.56658903827025697</c:v>
                </c:pt>
                <c:pt idx="668">
                  <c:v>0.56415461773356501</c:v>
                </c:pt>
                <c:pt idx="669">
                  <c:v>0.56176212148965976</c:v>
                </c:pt>
                <c:pt idx="670">
                  <c:v>0.55986232854691564</c:v>
                </c:pt>
                <c:pt idx="671">
                  <c:v>0.56605519871571575</c:v>
                </c:pt>
                <c:pt idx="672">
                  <c:v>0.58498867242888208</c:v>
                </c:pt>
                <c:pt idx="673">
                  <c:v>0.58252403937378006</c:v>
                </c:pt>
                <c:pt idx="674">
                  <c:v>0.58010319788710907</c:v>
                </c:pt>
                <c:pt idx="675">
                  <c:v>0.57772550665262079</c:v>
                </c:pt>
                <c:pt idx="676">
                  <c:v>0.57539034429391156</c:v>
                </c:pt>
                <c:pt idx="677">
                  <c:v>0.57307168095112515</c:v>
                </c:pt>
                <c:pt idx="678">
                  <c:v>0.5796045591759279</c:v>
                </c:pt>
                <c:pt idx="679">
                  <c:v>0.60110210307362755</c:v>
                </c:pt>
                <c:pt idx="680">
                  <c:v>0.6144935083075499</c:v>
                </c:pt>
                <c:pt idx="681">
                  <c:v>0.62575041784797469</c:v>
                </c:pt>
                <c:pt idx="682">
                  <c:v>0.62471137788442466</c:v>
                </c:pt>
                <c:pt idx="683">
                  <c:v>0.63102872108965546</c:v>
                </c:pt>
                <c:pt idx="684">
                  <c:v>0.63018703583026492</c:v>
                </c:pt>
                <c:pt idx="685">
                  <c:v>0.65688698132044476</c:v>
                </c:pt>
                <c:pt idx="686">
                  <c:v>0.65482555226933359</c:v>
                </c:pt>
                <c:pt idx="687">
                  <c:v>0.67481896061090541</c:v>
                </c:pt>
                <c:pt idx="688">
                  <c:v>0.67177471431642966</c:v>
                </c:pt>
                <c:pt idx="689">
                  <c:v>0.71665741938454286</c:v>
                </c:pt>
                <c:pt idx="690">
                  <c:v>0.71588855010161756</c:v>
                </c:pt>
                <c:pt idx="691">
                  <c:v>0.71239392914106259</c:v>
                </c:pt>
                <c:pt idx="692">
                  <c:v>0.71201019743017091</c:v>
                </c:pt>
                <c:pt idx="693">
                  <c:v>0.72411466937357571</c:v>
                </c:pt>
                <c:pt idx="694">
                  <c:v>0.74753549989122836</c:v>
                </c:pt>
                <c:pt idx="695">
                  <c:v>0.74392205932866451</c:v>
                </c:pt>
                <c:pt idx="696">
                  <c:v>0.75015314960636004</c:v>
                </c:pt>
                <c:pt idx="697">
                  <c:v>0.75097054485167269</c:v>
                </c:pt>
                <c:pt idx="698">
                  <c:v>0.74787970070369325</c:v>
                </c:pt>
                <c:pt idx="699">
                  <c:v>0.7524989113292373</c:v>
                </c:pt>
                <c:pt idx="700">
                  <c:v>0.76485894254283193</c:v>
                </c:pt>
                <c:pt idx="701">
                  <c:v>0.77840728434789319</c:v>
                </c:pt>
                <c:pt idx="702">
                  <c:v>0.78963873052601397</c:v>
                </c:pt>
                <c:pt idx="703">
                  <c:v>0.79081215013220507</c:v>
                </c:pt>
                <c:pt idx="704">
                  <c:v>0.78785803862947257</c:v>
                </c:pt>
                <c:pt idx="705">
                  <c:v>0.80791052843976863</c:v>
                </c:pt>
                <c:pt idx="706">
                  <c:v>0.820640232369647</c:v>
                </c:pt>
                <c:pt idx="707">
                  <c:v>0.81798511397305596</c:v>
                </c:pt>
                <c:pt idx="708">
                  <c:v>0.81590261364012673</c:v>
                </c:pt>
                <c:pt idx="709">
                  <c:v>0.81108418455449027</c:v>
                </c:pt>
                <c:pt idx="710">
                  <c:v>0.81119255740749951</c:v>
                </c:pt>
                <c:pt idx="711">
                  <c:v>0.80685803438815296</c:v>
                </c:pt>
                <c:pt idx="712">
                  <c:v>0.80205401461220061</c:v>
                </c:pt>
                <c:pt idx="713">
                  <c:v>0.79734857772246737</c:v>
                </c:pt>
                <c:pt idx="714">
                  <c:v>0.7968970672813338</c:v>
                </c:pt>
                <c:pt idx="715">
                  <c:v>0.79535238470006675</c:v>
                </c:pt>
                <c:pt idx="716">
                  <c:v>0.80337061262710763</c:v>
                </c:pt>
                <c:pt idx="717">
                  <c:v>0.81551755378637514</c:v>
                </c:pt>
                <c:pt idx="718">
                  <c:v>0.81061884528692396</c:v>
                </c:pt>
                <c:pt idx="719">
                  <c:v>0.80997007172564595</c:v>
                </c:pt>
                <c:pt idx="720">
                  <c:v>0.80639829594015289</c:v>
                </c:pt>
                <c:pt idx="721">
                  <c:v>0.80175103840754192</c:v>
                </c:pt>
                <c:pt idx="722">
                  <c:v>0.79719876714451032</c:v>
                </c:pt>
                <c:pt idx="723">
                  <c:v>0.79273758075835055</c:v>
                </c:pt>
                <c:pt idx="724">
                  <c:v>0.78836380630631375</c:v>
                </c:pt>
                <c:pt idx="725">
                  <c:v>0.7840739820956214</c:v>
                </c:pt>
                <c:pt idx="726">
                  <c:v>0.77986484205637263</c:v>
                </c:pt>
                <c:pt idx="727">
                  <c:v>0.77573330151899389</c:v>
                </c:pt>
                <c:pt idx="728">
                  <c:v>0.77167644424842408</c:v>
                </c:pt>
                <c:pt idx="729">
                  <c:v>0.76769151060498264</c:v>
                </c:pt>
              </c:numCache>
            </c:numRef>
          </c:yVal>
          <c:smooth val="0"/>
        </c:ser>
        <c:dLbls>
          <c:showLegendKey val="0"/>
          <c:showVal val="0"/>
          <c:showCatName val="0"/>
          <c:showSerName val="0"/>
          <c:showPercent val="0"/>
          <c:showBubbleSize val="0"/>
        </c:dLbls>
        <c:axId val="197028096"/>
        <c:axId val="197039232"/>
      </c:scatterChart>
      <c:valAx>
        <c:axId val="197028096"/>
        <c:scaling>
          <c:orientation val="minMax"/>
          <c:max val="33969"/>
          <c:min val="33239"/>
        </c:scaling>
        <c:delete val="0"/>
        <c:axPos val="b"/>
        <c:numFmt formatCode="m/d/yy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7039232"/>
        <c:crosses val="autoZero"/>
        <c:crossBetween val="midCat"/>
      </c:valAx>
      <c:valAx>
        <c:axId val="197039232"/>
        <c:scaling>
          <c:orientation val="minMax"/>
          <c:max val="1"/>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t>Taux de remplissage S/X1</a:t>
                </a:r>
              </a:p>
            </c:rich>
          </c:tx>
          <c:layout>
            <c:manualLayout>
              <c:xMode val="edge"/>
              <c:yMode val="edge"/>
              <c:x val="1.1458333333333333E-2"/>
              <c:y val="0.3389544688026981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7028096"/>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33333333333331E-2"/>
          <c:y val="3.5413153456998317E-2"/>
          <c:w val="0.8833333333333333"/>
          <c:h val="0.89544688026981445"/>
        </c:manualLayout>
      </c:layout>
      <c:scatterChart>
        <c:scatterStyle val="lineMarker"/>
        <c:varyColors val="0"/>
        <c:ser>
          <c:idx val="0"/>
          <c:order val="0"/>
          <c:spPr>
            <a:ln w="12700">
              <a:solidFill>
                <a:srgbClr val="00008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GR4J!$AX$40:$AX$15000</c:f>
              <c:numCache>
                <c:formatCode>0.000</c:formatCode>
                <c:ptCount val="14961"/>
                <c:pt idx="0">
                  <c:v>0.6936556025414975</c:v>
                </c:pt>
                <c:pt idx="1">
                  <c:v>0.70141198446195985</c:v>
                </c:pt>
                <c:pt idx="2">
                  <c:v>0.6932071401693346</c:v>
                </c:pt>
                <c:pt idx="3">
                  <c:v>0.69890359562878634</c:v>
                </c:pt>
                <c:pt idx="4">
                  <c:v>0.70547264157465905</c:v>
                </c:pt>
                <c:pt idx="5">
                  <c:v>0.69587897478104854</c:v>
                </c:pt>
                <c:pt idx="6">
                  <c:v>0.69506875066451013</c:v>
                </c:pt>
                <c:pt idx="7">
                  <c:v>0.74797618897863416</c:v>
                </c:pt>
                <c:pt idx="8">
                  <c:v>0.82654248787820905</c:v>
                </c:pt>
                <c:pt idx="9">
                  <c:v>0.89942748034670572</c:v>
                </c:pt>
                <c:pt idx="10">
                  <c:v>0.90245358178453317</c:v>
                </c:pt>
                <c:pt idx="11">
                  <c:v>0.82666342972280349</c:v>
                </c:pt>
                <c:pt idx="12">
                  <c:v>0.77678162413434393</c:v>
                </c:pt>
                <c:pt idx="13">
                  <c:v>0.73779107623539875</c:v>
                </c:pt>
                <c:pt idx="14">
                  <c:v>0.70981837208284226</c:v>
                </c:pt>
                <c:pt idx="15">
                  <c:v>0.69678119606105593</c:v>
                </c:pt>
                <c:pt idx="16">
                  <c:v>0.68900595374286178</c:v>
                </c:pt>
                <c:pt idx="17">
                  <c:v>0.71514738273363132</c:v>
                </c:pt>
                <c:pt idx="18">
                  <c:v>0.74425063462914054</c:v>
                </c:pt>
                <c:pt idx="19">
                  <c:v>0.71451247457791101</c:v>
                </c:pt>
                <c:pt idx="20">
                  <c:v>0.69214638360383063</c:v>
                </c:pt>
                <c:pt idx="21">
                  <c:v>0.67470199971629841</c:v>
                </c:pt>
                <c:pt idx="22">
                  <c:v>0.6606387348324928</c:v>
                </c:pt>
                <c:pt idx="23">
                  <c:v>0.64889402887097003</c:v>
                </c:pt>
                <c:pt idx="24">
                  <c:v>0.63895320757287144</c:v>
                </c:pt>
                <c:pt idx="25">
                  <c:v>0.6303987003309639</c:v>
                </c:pt>
                <c:pt idx="26">
                  <c:v>0.62293124070651051</c:v>
                </c:pt>
                <c:pt idx="27">
                  <c:v>0.61633060798400163</c:v>
                </c:pt>
                <c:pt idx="28">
                  <c:v>0.61043140836378929</c:v>
                </c:pt>
                <c:pt idx="29">
                  <c:v>0.61392029272798165</c:v>
                </c:pt>
                <c:pt idx="30">
                  <c:v>0.61919225931421706</c:v>
                </c:pt>
                <c:pt idx="31">
                  <c:v>0.61249435412683151</c:v>
                </c:pt>
                <c:pt idx="32">
                  <c:v>0.6065000911192554</c:v>
                </c:pt>
                <c:pt idx="33">
                  <c:v>0.6010832954787898</c:v>
                </c:pt>
                <c:pt idx="34">
                  <c:v>0.59614467436040164</c:v>
                </c:pt>
                <c:pt idx="35">
                  <c:v>0.59160534112954088</c:v>
                </c:pt>
                <c:pt idx="36">
                  <c:v>0.58740290310496923</c:v>
                </c:pt>
                <c:pt idx="37">
                  <c:v>0.59163878238369694</c:v>
                </c:pt>
                <c:pt idx="38">
                  <c:v>0.60097746531846241</c:v>
                </c:pt>
                <c:pt idx="39">
                  <c:v>0.61313444199906586</c:v>
                </c:pt>
                <c:pt idx="40">
                  <c:v>0.62378644943539185</c:v>
                </c:pt>
                <c:pt idx="41">
                  <c:v>0.61657210436353727</c:v>
                </c:pt>
                <c:pt idx="42">
                  <c:v>0.62250374268258135</c:v>
                </c:pt>
                <c:pt idx="43">
                  <c:v>0.63113649997419252</c:v>
                </c:pt>
                <c:pt idx="44">
                  <c:v>0.62146558048157441</c:v>
                </c:pt>
                <c:pt idx="45">
                  <c:v>0.64043421813449253</c:v>
                </c:pt>
                <c:pt idx="46">
                  <c:v>0.68648416973600246</c:v>
                </c:pt>
                <c:pt idx="47">
                  <c:v>0.69675295708419982</c:v>
                </c:pt>
                <c:pt idx="48">
                  <c:v>0.67574813695892966</c:v>
                </c:pt>
                <c:pt idx="49">
                  <c:v>0.65883198416383959</c:v>
                </c:pt>
                <c:pt idx="50">
                  <c:v>0.64483248436941421</c:v>
                </c:pt>
                <c:pt idx="51">
                  <c:v>0.64606930300664211</c:v>
                </c:pt>
                <c:pt idx="52">
                  <c:v>0.66340926351123675</c:v>
                </c:pt>
                <c:pt idx="53">
                  <c:v>0.66490365440327626</c:v>
                </c:pt>
                <c:pt idx="54">
                  <c:v>0.64981237324587682</c:v>
                </c:pt>
                <c:pt idx="55">
                  <c:v>0.63714964511075123</c:v>
                </c:pt>
                <c:pt idx="56">
                  <c:v>0.62630453606058945</c:v>
                </c:pt>
                <c:pt idx="57">
                  <c:v>0.61686584933726807</c:v>
                </c:pt>
                <c:pt idx="58">
                  <c:v>0.60853840747272026</c:v>
                </c:pt>
                <c:pt idx="59">
                  <c:v>0.60110385338418115</c:v>
                </c:pt>
                <c:pt idx="60">
                  <c:v>0.59442975543501153</c:v>
                </c:pt>
                <c:pt idx="61">
                  <c:v>0.58839236005802575</c:v>
                </c:pt>
                <c:pt idx="62">
                  <c:v>0.58289738989553619</c:v>
                </c:pt>
                <c:pt idx="63">
                  <c:v>0.57792266389049674</c:v>
                </c:pt>
                <c:pt idx="64">
                  <c:v>0.57569920445967726</c:v>
                </c:pt>
                <c:pt idx="65">
                  <c:v>0.59621993100012594</c:v>
                </c:pt>
                <c:pt idx="66">
                  <c:v>0.64774795052051348</c:v>
                </c:pt>
                <c:pt idx="67">
                  <c:v>0.67227659579014121</c:v>
                </c:pt>
                <c:pt idx="68">
                  <c:v>0.66200087317797696</c:v>
                </c:pt>
                <c:pt idx="69">
                  <c:v>0.65560504771850181</c:v>
                </c:pt>
                <c:pt idx="70">
                  <c:v>0.64123453128525876</c:v>
                </c:pt>
                <c:pt idx="71">
                  <c:v>0.62900323950709447</c:v>
                </c:pt>
                <c:pt idx="72">
                  <c:v>0.6184067455306862</c:v>
                </c:pt>
                <c:pt idx="73">
                  <c:v>0.60928056178995671</c:v>
                </c:pt>
                <c:pt idx="74">
                  <c:v>0.64334972680088087</c:v>
                </c:pt>
                <c:pt idx="75">
                  <c:v>0.68139542186216362</c:v>
                </c:pt>
                <c:pt idx="76">
                  <c:v>0.67410605602082596</c:v>
                </c:pt>
                <c:pt idx="77">
                  <c:v>0.67156604312529777</c:v>
                </c:pt>
                <c:pt idx="78">
                  <c:v>0.65957327145103761</c:v>
                </c:pt>
                <c:pt idx="79">
                  <c:v>0.65119466542279758</c:v>
                </c:pt>
                <c:pt idx="80">
                  <c:v>0.63737638201304403</c:v>
                </c:pt>
                <c:pt idx="81">
                  <c:v>0.62558388310057678</c:v>
                </c:pt>
                <c:pt idx="82">
                  <c:v>0.6152899174767541</c:v>
                </c:pt>
                <c:pt idx="83">
                  <c:v>0.60617447626196308</c:v>
                </c:pt>
                <c:pt idx="84">
                  <c:v>0.59800276011749198</c:v>
                </c:pt>
                <c:pt idx="85">
                  <c:v>0.59059858102863305</c:v>
                </c:pt>
                <c:pt idx="86">
                  <c:v>0.58382680099265949</c:v>
                </c:pt>
                <c:pt idx="87">
                  <c:v>0.57758270128112355</c:v>
                </c:pt>
                <c:pt idx="88">
                  <c:v>0.57178349288571562</c:v>
                </c:pt>
                <c:pt idx="89">
                  <c:v>0.56636289685384089</c:v>
                </c:pt>
                <c:pt idx="90">
                  <c:v>0.56126884149035117</c:v>
                </c:pt>
                <c:pt idx="91">
                  <c:v>0.56137200410898092</c:v>
                </c:pt>
                <c:pt idx="92">
                  <c:v>0.5702559313990696</c:v>
                </c:pt>
                <c:pt idx="93">
                  <c:v>0.59207969903523416</c:v>
                </c:pt>
                <c:pt idx="94">
                  <c:v>0.60687378925888635</c:v>
                </c:pt>
                <c:pt idx="95">
                  <c:v>0.60659681484282701</c:v>
                </c:pt>
                <c:pt idx="96">
                  <c:v>0.60878327082338657</c:v>
                </c:pt>
                <c:pt idx="97">
                  <c:v>0.59917138076922227</c:v>
                </c:pt>
                <c:pt idx="98">
                  <c:v>0.59053854647043869</c:v>
                </c:pt>
                <c:pt idx="99">
                  <c:v>0.58270510644405493</c:v>
                </c:pt>
                <c:pt idx="100">
                  <c:v>0.57553219845113857</c:v>
                </c:pt>
                <c:pt idx="101">
                  <c:v>0.56895186895317718</c:v>
                </c:pt>
                <c:pt idx="102">
                  <c:v>0.56288453593613474</c:v>
                </c:pt>
                <c:pt idx="103">
                  <c:v>0.55720272028344964</c:v>
                </c:pt>
                <c:pt idx="104">
                  <c:v>0.55185334369733285</c:v>
                </c:pt>
                <c:pt idx="105">
                  <c:v>0.5467925308969146</c:v>
                </c:pt>
                <c:pt idx="106">
                  <c:v>0.54198405962757301</c:v>
                </c:pt>
                <c:pt idx="107">
                  <c:v>0.53742206253012426</c:v>
                </c:pt>
                <c:pt idx="108">
                  <c:v>0.5342822381795751</c:v>
                </c:pt>
                <c:pt idx="109">
                  <c:v>0.53162592328429148</c:v>
                </c:pt>
                <c:pt idx="110">
                  <c:v>0.52757215850713746</c:v>
                </c:pt>
                <c:pt idx="111">
                  <c:v>0.52365526129625761</c:v>
                </c:pt>
                <c:pt idx="112">
                  <c:v>0.51986313513804694</c:v>
                </c:pt>
                <c:pt idx="113">
                  <c:v>0.51761063571764643</c:v>
                </c:pt>
                <c:pt idx="114">
                  <c:v>0.51583726319133727</c:v>
                </c:pt>
                <c:pt idx="115">
                  <c:v>0.51237010969401775</c:v>
                </c:pt>
                <c:pt idx="116">
                  <c:v>0.5090531137291856</c:v>
                </c:pt>
                <c:pt idx="117">
                  <c:v>0.50580860578294395</c:v>
                </c:pt>
                <c:pt idx="118">
                  <c:v>0.50361263652038324</c:v>
                </c:pt>
                <c:pt idx="119">
                  <c:v>0.52058527803530308</c:v>
                </c:pt>
                <c:pt idx="120">
                  <c:v>0.54032646540723683</c:v>
                </c:pt>
                <c:pt idx="121">
                  <c:v>0.53516112611273148</c:v>
                </c:pt>
                <c:pt idx="122">
                  <c:v>0.5409940762114186</c:v>
                </c:pt>
                <c:pt idx="123">
                  <c:v>0.54931266161596404</c:v>
                </c:pt>
                <c:pt idx="124">
                  <c:v>0.54346590600733879</c:v>
                </c:pt>
                <c:pt idx="125">
                  <c:v>0.53799533144794709</c:v>
                </c:pt>
                <c:pt idx="126">
                  <c:v>0.53372515855120772</c:v>
                </c:pt>
                <c:pt idx="127">
                  <c:v>0.52994260372444157</c:v>
                </c:pt>
                <c:pt idx="128">
                  <c:v>0.52528528921340467</c:v>
                </c:pt>
                <c:pt idx="129">
                  <c:v>0.52082891475511306</c:v>
                </c:pt>
                <c:pt idx="130">
                  <c:v>0.5165538558341245</c:v>
                </c:pt>
                <c:pt idx="131">
                  <c:v>0.51245370849055283</c:v>
                </c:pt>
                <c:pt idx="132">
                  <c:v>0.50851635520814387</c:v>
                </c:pt>
                <c:pt idx="133">
                  <c:v>0.50472853999320977</c:v>
                </c:pt>
                <c:pt idx="134">
                  <c:v>0.50108263869850767</c:v>
                </c:pt>
                <c:pt idx="135">
                  <c:v>0.49755098729471858</c:v>
                </c:pt>
                <c:pt idx="136">
                  <c:v>0.49412640266923336</c:v>
                </c:pt>
                <c:pt idx="137">
                  <c:v>0.49080268016679973</c:v>
                </c:pt>
                <c:pt idx="138">
                  <c:v>0.48757718875924577</c:v>
                </c:pt>
                <c:pt idx="139">
                  <c:v>0.48444552331013796</c:v>
                </c:pt>
                <c:pt idx="140">
                  <c:v>0.48139956578040349</c:v>
                </c:pt>
                <c:pt idx="141">
                  <c:v>0.47843578107396939</c:v>
                </c:pt>
                <c:pt idx="142">
                  <c:v>0.47555050608457999</c:v>
                </c:pt>
                <c:pt idx="143">
                  <c:v>0.47274029617739083</c:v>
                </c:pt>
                <c:pt idx="144">
                  <c:v>0.4700020648494575</c:v>
                </c:pt>
                <c:pt idx="145">
                  <c:v>0.46733298856473948</c:v>
                </c:pt>
                <c:pt idx="146">
                  <c:v>0.46473037516543447</c:v>
                </c:pt>
                <c:pt idx="147">
                  <c:v>0.4621917329615241</c:v>
                </c:pt>
                <c:pt idx="148">
                  <c:v>0.45971470007240189</c:v>
                </c:pt>
                <c:pt idx="149">
                  <c:v>0.45729706585980073</c:v>
                </c:pt>
                <c:pt idx="150">
                  <c:v>0.4549368260552456</c:v>
                </c:pt>
                <c:pt idx="151">
                  <c:v>0.45263180342033121</c:v>
                </c:pt>
                <c:pt idx="152">
                  <c:v>0.45037990263784672</c:v>
                </c:pt>
                <c:pt idx="153">
                  <c:v>0.44817955993416131</c:v>
                </c:pt>
                <c:pt idx="154">
                  <c:v>0.44782159257357518</c:v>
                </c:pt>
                <c:pt idx="155">
                  <c:v>0.44796744503181241</c:v>
                </c:pt>
                <c:pt idx="156">
                  <c:v>0.44817740855088395</c:v>
                </c:pt>
                <c:pt idx="157">
                  <c:v>0.44902315928547787</c:v>
                </c:pt>
                <c:pt idx="158">
                  <c:v>0.44685699019988984</c:v>
                </c:pt>
                <c:pt idx="159">
                  <c:v>0.44619183931497519</c:v>
                </c:pt>
                <c:pt idx="160">
                  <c:v>0.44594194966568007</c:v>
                </c:pt>
                <c:pt idx="161">
                  <c:v>0.44385152932886329</c:v>
                </c:pt>
                <c:pt idx="162">
                  <c:v>0.44180911776401549</c:v>
                </c:pt>
                <c:pt idx="163">
                  <c:v>0.43981729196034314</c:v>
                </c:pt>
                <c:pt idx="164">
                  <c:v>0.43787564814772501</c:v>
                </c:pt>
                <c:pt idx="165">
                  <c:v>0.43597642230914907</c:v>
                </c:pt>
                <c:pt idx="166">
                  <c:v>0.43411936517805805</c:v>
                </c:pt>
                <c:pt idx="167">
                  <c:v>0.43230349611012342</c:v>
                </c:pt>
                <c:pt idx="168">
                  <c:v>0.43052711376808572</c:v>
                </c:pt>
                <c:pt idx="169">
                  <c:v>0.43065616638657284</c:v>
                </c:pt>
                <c:pt idx="170">
                  <c:v>0.43180006090745243</c:v>
                </c:pt>
                <c:pt idx="171">
                  <c:v>0.43068818306628737</c:v>
                </c:pt>
                <c:pt idx="172">
                  <c:v>0.42896624563249858</c:v>
                </c:pt>
                <c:pt idx="173">
                  <c:v>0.42728033523554398</c:v>
                </c:pt>
                <c:pt idx="174">
                  <c:v>0.42563027121469899</c:v>
                </c:pt>
                <c:pt idx="175">
                  <c:v>0.4240167086115425</c:v>
                </c:pt>
                <c:pt idx="176">
                  <c:v>0.4274035985522423</c:v>
                </c:pt>
                <c:pt idx="177">
                  <c:v>0.43206824126829924</c:v>
                </c:pt>
                <c:pt idx="178">
                  <c:v>0.43030855555028463</c:v>
                </c:pt>
                <c:pt idx="179">
                  <c:v>0.42858413083067931</c:v>
                </c:pt>
                <c:pt idx="180">
                  <c:v>0.42689423835009288</c:v>
                </c:pt>
                <c:pt idx="181">
                  <c:v>0.42523809274180918</c:v>
                </c:pt>
                <c:pt idx="182">
                  <c:v>0.42650155116392124</c:v>
                </c:pt>
                <c:pt idx="183">
                  <c:v>0.42852720761959806</c:v>
                </c:pt>
                <c:pt idx="184">
                  <c:v>0.42683188517383103</c:v>
                </c:pt>
                <c:pt idx="185">
                  <c:v>0.42716817775066629</c:v>
                </c:pt>
                <c:pt idx="186">
                  <c:v>0.43096921018411727</c:v>
                </c:pt>
                <c:pt idx="187">
                  <c:v>0.43407584056533993</c:v>
                </c:pt>
                <c:pt idx="188">
                  <c:v>0.43370262064415432</c:v>
                </c:pt>
                <c:pt idx="189">
                  <c:v>0.43189881364863203</c:v>
                </c:pt>
                <c:pt idx="190">
                  <c:v>0.43013203613088452</c:v>
                </c:pt>
                <c:pt idx="191">
                  <c:v>0.42840200947589357</c:v>
                </c:pt>
                <c:pt idx="192">
                  <c:v>0.42670818894236739</c:v>
                </c:pt>
                <c:pt idx="193">
                  <c:v>0.42720317447435074</c:v>
                </c:pt>
                <c:pt idx="194">
                  <c:v>0.42827796775245897</c:v>
                </c:pt>
                <c:pt idx="195">
                  <c:v>0.42658754783093322</c:v>
                </c:pt>
                <c:pt idx="196">
                  <c:v>0.42493392342747488</c:v>
                </c:pt>
                <c:pt idx="197">
                  <c:v>0.42331410517271106</c:v>
                </c:pt>
                <c:pt idx="198">
                  <c:v>0.42172866014547294</c:v>
                </c:pt>
                <c:pt idx="199">
                  <c:v>0.42017699471290471</c:v>
                </c:pt>
                <c:pt idx="200">
                  <c:v>0.41865631333365977</c:v>
                </c:pt>
                <c:pt idx="201">
                  <c:v>0.41716571186036061</c:v>
                </c:pt>
                <c:pt idx="202">
                  <c:v>0.41570429419207072</c:v>
                </c:pt>
                <c:pt idx="203">
                  <c:v>0.414272072124309</c:v>
                </c:pt>
                <c:pt idx="204">
                  <c:v>0.41287051758638493</c:v>
                </c:pt>
                <c:pt idx="205">
                  <c:v>0.41149829430206203</c:v>
                </c:pt>
                <c:pt idx="206">
                  <c:v>0.41015189689717296</c:v>
                </c:pt>
                <c:pt idx="207">
                  <c:v>0.40883074631948624</c:v>
                </c:pt>
                <c:pt idx="208">
                  <c:v>0.40753426885609417</c:v>
                </c:pt>
                <c:pt idx="209">
                  <c:v>0.40626198673249186</c:v>
                </c:pt>
                <c:pt idx="210">
                  <c:v>0.40501375959467756</c:v>
                </c:pt>
                <c:pt idx="211">
                  <c:v>0.40378897328916108</c:v>
                </c:pt>
                <c:pt idx="212">
                  <c:v>0.40258654423196077</c:v>
                </c:pt>
                <c:pt idx="213">
                  <c:v>0.40140598138444999</c:v>
                </c:pt>
                <c:pt idx="214">
                  <c:v>0.40024764896708032</c:v>
                </c:pt>
                <c:pt idx="215">
                  <c:v>0.39911116853529005</c:v>
                </c:pt>
                <c:pt idx="216">
                  <c:v>0.3979947469287205</c:v>
                </c:pt>
                <c:pt idx="217">
                  <c:v>0.39689788505382001</c:v>
                </c:pt>
                <c:pt idx="218">
                  <c:v>0.39582078928744807</c:v>
                </c:pt>
                <c:pt idx="219">
                  <c:v>0.39476310272283027</c:v>
                </c:pt>
                <c:pt idx="220">
                  <c:v>0.39372339027138947</c:v>
                </c:pt>
                <c:pt idx="221">
                  <c:v>0.39270121107702616</c:v>
                </c:pt>
                <c:pt idx="222">
                  <c:v>0.39169616184217598</c:v>
                </c:pt>
                <c:pt idx="223">
                  <c:v>0.39070781894611717</c:v>
                </c:pt>
                <c:pt idx="224">
                  <c:v>0.389735725264443</c:v>
                </c:pt>
                <c:pt idx="225">
                  <c:v>0.38877948316937305</c:v>
                </c:pt>
                <c:pt idx="226">
                  <c:v>0.38783871578951779</c:v>
                </c:pt>
                <c:pt idx="227">
                  <c:v>0.38691304789130687</c:v>
                </c:pt>
                <c:pt idx="228">
                  <c:v>0.38600209558819748</c:v>
                </c:pt>
                <c:pt idx="229">
                  <c:v>0.38510550082932149</c:v>
                </c:pt>
                <c:pt idx="230">
                  <c:v>0.38422291650856782</c:v>
                </c:pt>
                <c:pt idx="231">
                  <c:v>0.3833540054606594</c:v>
                </c:pt>
                <c:pt idx="232">
                  <c:v>0.38249843591746158</c:v>
                </c:pt>
                <c:pt idx="233">
                  <c:v>0.3817302008387396</c:v>
                </c:pt>
                <c:pt idx="234">
                  <c:v>0.38099433038297853</c:v>
                </c:pt>
                <c:pt idx="235">
                  <c:v>0.38017518887926199</c:v>
                </c:pt>
                <c:pt idx="236">
                  <c:v>0.37936815160166903</c:v>
                </c:pt>
                <c:pt idx="237">
                  <c:v>0.37857294236139094</c:v>
                </c:pt>
                <c:pt idx="238">
                  <c:v>0.37778929198831218</c:v>
                </c:pt>
                <c:pt idx="239">
                  <c:v>0.37701693826971666</c:v>
                </c:pt>
                <c:pt idx="240">
                  <c:v>0.37625562586843253</c:v>
                </c:pt>
                <c:pt idx="241">
                  <c:v>0.37550510663675579</c:v>
                </c:pt>
                <c:pt idx="242">
                  <c:v>0.37476513951697488</c:v>
                </c:pt>
                <c:pt idx="243">
                  <c:v>0.37403549225509247</c:v>
                </c:pt>
                <c:pt idx="244">
                  <c:v>0.37331593911557975</c:v>
                </c:pt>
                <c:pt idx="245">
                  <c:v>0.37260625688553156</c:v>
                </c:pt>
                <c:pt idx="246">
                  <c:v>0.37190622847334515</c:v>
                </c:pt>
                <c:pt idx="247">
                  <c:v>0.37121564276800062</c:v>
                </c:pt>
                <c:pt idx="248">
                  <c:v>0.37053429449403463</c:v>
                </c:pt>
                <c:pt idx="249">
                  <c:v>0.36986198383424335</c:v>
                </c:pt>
                <c:pt idx="250">
                  <c:v>0.36919851647994073</c:v>
                </c:pt>
                <c:pt idx="251">
                  <c:v>0.36854370785423335</c:v>
                </c:pt>
                <c:pt idx="252">
                  <c:v>0.36789737519816484</c:v>
                </c:pt>
                <c:pt idx="253">
                  <c:v>0.3672593341789705</c:v>
                </c:pt>
                <c:pt idx="254">
                  <c:v>0.36662941099620983</c:v>
                </c:pt>
                <c:pt idx="255">
                  <c:v>0.36600743710905481</c:v>
                </c:pt>
                <c:pt idx="256">
                  <c:v>0.36539324869052875</c:v>
                </c:pt>
                <c:pt idx="257">
                  <c:v>0.36478670160195414</c:v>
                </c:pt>
                <c:pt idx="258">
                  <c:v>0.36418765332938396</c:v>
                </c:pt>
                <c:pt idx="259">
                  <c:v>0.36359593429283726</c:v>
                </c:pt>
                <c:pt idx="260">
                  <c:v>0.36301138775519687</c:v>
                </c:pt>
                <c:pt idx="261">
                  <c:v>0.36243387181689224</c:v>
                </c:pt>
                <c:pt idx="262">
                  <c:v>0.36186324469772035</c:v>
                </c:pt>
                <c:pt idx="263">
                  <c:v>0.36129938919470289</c:v>
                </c:pt>
                <c:pt idx="264">
                  <c:v>0.36074817803926645</c:v>
                </c:pt>
                <c:pt idx="265">
                  <c:v>0.36020507474049296</c:v>
                </c:pt>
                <c:pt idx="266">
                  <c:v>0.36078820796958505</c:v>
                </c:pt>
                <c:pt idx="267">
                  <c:v>0.3628380463093438</c:v>
                </c:pt>
                <c:pt idx="268">
                  <c:v>0.36374844654302829</c:v>
                </c:pt>
                <c:pt idx="269">
                  <c:v>0.36548392505388577</c:v>
                </c:pt>
                <c:pt idx="270">
                  <c:v>0.36783600946399575</c:v>
                </c:pt>
                <c:pt idx="271">
                  <c:v>0.36836353621661744</c:v>
                </c:pt>
                <c:pt idx="272">
                  <c:v>0.3692022443705924</c:v>
                </c:pt>
                <c:pt idx="273">
                  <c:v>0.36856580435917363</c:v>
                </c:pt>
                <c:pt idx="274">
                  <c:v>0.36793684909597968</c:v>
                </c:pt>
                <c:pt idx="275">
                  <c:v>0.36731537262595315</c:v>
                </c:pt>
                <c:pt idx="276">
                  <c:v>0.36670128436121657</c:v>
                </c:pt>
                <c:pt idx="277">
                  <c:v>0.36652279688682815</c:v>
                </c:pt>
                <c:pt idx="278">
                  <c:v>0.36646465957634811</c:v>
                </c:pt>
                <c:pt idx="279">
                  <c:v>0.36586495938209906</c:v>
                </c:pt>
                <c:pt idx="280">
                  <c:v>0.36593288584800004</c:v>
                </c:pt>
                <c:pt idx="281">
                  <c:v>0.36627994786088397</c:v>
                </c:pt>
                <c:pt idx="282">
                  <c:v>0.36869153854680015</c:v>
                </c:pt>
                <c:pt idx="283">
                  <c:v>0.37176699904069649</c:v>
                </c:pt>
                <c:pt idx="284">
                  <c:v>0.37213964057524124</c:v>
                </c:pt>
                <c:pt idx="285">
                  <c:v>0.37617781981499743</c:v>
                </c:pt>
                <c:pt idx="286">
                  <c:v>0.38482955171055544</c:v>
                </c:pt>
                <c:pt idx="287">
                  <c:v>0.39036645108112678</c:v>
                </c:pt>
                <c:pt idx="288">
                  <c:v>0.38961904314057921</c:v>
                </c:pt>
                <c:pt idx="289">
                  <c:v>0.38965084407648271</c:v>
                </c:pt>
                <c:pt idx="290">
                  <c:v>0.3940642543279822</c:v>
                </c:pt>
                <c:pt idx="291">
                  <c:v>0.39866672629939665</c:v>
                </c:pt>
                <c:pt idx="292">
                  <c:v>0.40661605837698733</c:v>
                </c:pt>
                <c:pt idx="293">
                  <c:v>0.42061059974514026</c:v>
                </c:pt>
                <c:pt idx="294">
                  <c:v>0.42405261882369649</c:v>
                </c:pt>
                <c:pt idx="295">
                  <c:v>0.4226557785332743</c:v>
                </c:pt>
                <c:pt idx="296">
                  <c:v>0.42128796348762859</c:v>
                </c:pt>
                <c:pt idx="297">
                  <c:v>0.41994822714467217</c:v>
                </c:pt>
                <c:pt idx="298">
                  <c:v>0.41863566117498641</c:v>
                </c:pt>
                <c:pt idx="299">
                  <c:v>0.41835778354842779</c:v>
                </c:pt>
                <c:pt idx="300">
                  <c:v>0.41909108787426713</c:v>
                </c:pt>
                <c:pt idx="301">
                  <c:v>0.43093088946839375</c:v>
                </c:pt>
                <c:pt idx="302">
                  <c:v>0.44513346625325823</c:v>
                </c:pt>
                <c:pt idx="303">
                  <c:v>0.45574137694934835</c:v>
                </c:pt>
                <c:pt idx="304">
                  <c:v>0.47885169816781331</c:v>
                </c:pt>
                <c:pt idx="305">
                  <c:v>0.48879278859963005</c:v>
                </c:pt>
                <c:pt idx="306">
                  <c:v>0.50265500815871866</c:v>
                </c:pt>
                <c:pt idx="307">
                  <c:v>0.52723421689213368</c:v>
                </c:pt>
                <c:pt idx="308">
                  <c:v>0.5388006689837026</c:v>
                </c:pt>
                <c:pt idx="309">
                  <c:v>0.54232995849128196</c:v>
                </c:pt>
                <c:pt idx="310">
                  <c:v>0.53675591799777789</c:v>
                </c:pt>
                <c:pt idx="311">
                  <c:v>0.53564512033092893</c:v>
                </c:pt>
                <c:pt idx="312">
                  <c:v>0.53693343410986083</c:v>
                </c:pt>
                <c:pt idx="313">
                  <c:v>0.53377722993408994</c:v>
                </c:pt>
                <c:pt idx="314">
                  <c:v>0.54951879394413095</c:v>
                </c:pt>
                <c:pt idx="315">
                  <c:v>0.59310337229162557</c:v>
                </c:pt>
                <c:pt idx="316">
                  <c:v>0.62189070247102762</c:v>
                </c:pt>
                <c:pt idx="317">
                  <c:v>0.62180810051259938</c:v>
                </c:pt>
                <c:pt idx="318">
                  <c:v>0.61356832554397522</c:v>
                </c:pt>
                <c:pt idx="319">
                  <c:v>0.61381040995453828</c:v>
                </c:pt>
                <c:pt idx="320">
                  <c:v>0.61991938990949769</c:v>
                </c:pt>
                <c:pt idx="321">
                  <c:v>0.6298608946042773</c:v>
                </c:pt>
                <c:pt idx="322">
                  <c:v>0.64904395313523855</c:v>
                </c:pt>
                <c:pt idx="323">
                  <c:v>0.65403920291991247</c:v>
                </c:pt>
                <c:pt idx="324">
                  <c:v>0.63705261918313194</c:v>
                </c:pt>
                <c:pt idx="325">
                  <c:v>0.62270813825233651</c:v>
                </c:pt>
                <c:pt idx="326">
                  <c:v>0.61038109436144161</c:v>
                </c:pt>
                <c:pt idx="327">
                  <c:v>0.59963696093780461</c:v>
                </c:pt>
                <c:pt idx="328">
                  <c:v>0.59017845279472692</c:v>
                </c:pt>
                <c:pt idx="329">
                  <c:v>0.58177528734947948</c:v>
                </c:pt>
                <c:pt idx="330">
                  <c:v>0.57422990415511077</c:v>
                </c:pt>
                <c:pt idx="331">
                  <c:v>0.56740553723590659</c:v>
                </c:pt>
                <c:pt idx="332">
                  <c:v>0.56118903719308633</c:v>
                </c:pt>
                <c:pt idx="333">
                  <c:v>0.55549984066077474</c:v>
                </c:pt>
                <c:pt idx="334">
                  <c:v>0.55027406356082265</c:v>
                </c:pt>
                <c:pt idx="335">
                  <c:v>0.54544493958304507</c:v>
                </c:pt>
                <c:pt idx="336">
                  <c:v>0.54095562172310652</c:v>
                </c:pt>
                <c:pt idx="337">
                  <c:v>0.536765813636224</c:v>
                </c:pt>
                <c:pt idx="338">
                  <c:v>0.53284170855206126</c:v>
                </c:pt>
                <c:pt idx="339">
                  <c:v>0.52915458248643743</c:v>
                </c:pt>
                <c:pt idx="340">
                  <c:v>0.5256794283765559</c:v>
                </c:pt>
                <c:pt idx="341">
                  <c:v>0.52239493980619023</c:v>
                </c:pt>
                <c:pt idx="342">
                  <c:v>0.51928270929311227</c:v>
                </c:pt>
                <c:pt idx="343">
                  <c:v>0.51632660255028728</c:v>
                </c:pt>
                <c:pt idx="344">
                  <c:v>0.51351309724604244</c:v>
                </c:pt>
                <c:pt idx="345">
                  <c:v>0.51083037609675785</c:v>
                </c:pt>
                <c:pt idx="346">
                  <c:v>0.5082676644227947</c:v>
                </c:pt>
                <c:pt idx="347">
                  <c:v>0.50581515086460682</c:v>
                </c:pt>
                <c:pt idx="348">
                  <c:v>0.50606561804812056</c:v>
                </c:pt>
                <c:pt idx="349">
                  <c:v>0.50701727782589034</c:v>
                </c:pt>
                <c:pt idx="350">
                  <c:v>0.50761333049019675</c:v>
                </c:pt>
                <c:pt idx="351">
                  <c:v>0.50899382194919884</c:v>
                </c:pt>
                <c:pt idx="352">
                  <c:v>0.53258370039451752</c:v>
                </c:pt>
                <c:pt idx="353">
                  <c:v>0.57246537914501139</c:v>
                </c:pt>
                <c:pt idx="354">
                  <c:v>0.58297032176653774</c:v>
                </c:pt>
                <c:pt idx="355">
                  <c:v>0.57932602527917121</c:v>
                </c:pt>
                <c:pt idx="356">
                  <c:v>0.5719927346217164</c:v>
                </c:pt>
                <c:pt idx="357">
                  <c:v>0.56536288823082947</c:v>
                </c:pt>
                <c:pt idx="358">
                  <c:v>0.55932016471916002</c:v>
                </c:pt>
                <c:pt idx="359">
                  <c:v>0.55466327993324727</c:v>
                </c:pt>
                <c:pt idx="360">
                  <c:v>0.5506392795695767</c:v>
                </c:pt>
                <c:pt idx="361">
                  <c:v>0.54581450136777021</c:v>
                </c:pt>
                <c:pt idx="362">
                  <c:v>0.54133796914578125</c:v>
                </c:pt>
                <c:pt idx="363">
                  <c:v>0.53716837747036206</c:v>
                </c:pt>
                <c:pt idx="364">
                  <c:v>0.53327673893664818</c:v>
                </c:pt>
                <c:pt idx="365">
                  <c:v>0.52963436500112915</c:v>
                </c:pt>
                <c:pt idx="366">
                  <c:v>0.52620743893619715</c:v>
                </c:pt>
                <c:pt idx="367">
                  <c:v>0.52297950163350282</c:v>
                </c:pt>
                <c:pt idx="368">
                  <c:v>0.51993226105985701</c:v>
                </c:pt>
                <c:pt idx="369">
                  <c:v>0.5170409303879473</c:v>
                </c:pt>
                <c:pt idx="370">
                  <c:v>0.51429076906724025</c:v>
                </c:pt>
                <c:pt idx="371">
                  <c:v>0.51379665870896285</c:v>
                </c:pt>
                <c:pt idx="372">
                  <c:v>0.52712121024628911</c:v>
                </c:pt>
                <c:pt idx="373">
                  <c:v>0.54971676072639741</c:v>
                </c:pt>
                <c:pt idx="374">
                  <c:v>0.56018333733344994</c:v>
                </c:pt>
                <c:pt idx="375">
                  <c:v>0.55913139548475532</c:v>
                </c:pt>
                <c:pt idx="376">
                  <c:v>0.55362687979934977</c:v>
                </c:pt>
                <c:pt idx="377">
                  <c:v>0.54854883383813746</c:v>
                </c:pt>
                <c:pt idx="378">
                  <c:v>0.54384251417256346</c:v>
                </c:pt>
                <c:pt idx="379">
                  <c:v>0.53946260677708446</c:v>
                </c:pt>
                <c:pt idx="380">
                  <c:v>0.53537096381978255</c:v>
                </c:pt>
                <c:pt idx="381">
                  <c:v>0.53153521878693766</c:v>
                </c:pt>
                <c:pt idx="382">
                  <c:v>0.52792771614033107</c:v>
                </c:pt>
                <c:pt idx="383">
                  <c:v>0.52453347543556006</c:v>
                </c:pt>
                <c:pt idx="384">
                  <c:v>0.521333861321577</c:v>
                </c:pt>
                <c:pt idx="385">
                  <c:v>0.51830083297042862</c:v>
                </c:pt>
                <c:pt idx="386">
                  <c:v>0.51542111146076275</c:v>
                </c:pt>
                <c:pt idx="387">
                  <c:v>0.51268104924691016</c:v>
                </c:pt>
                <c:pt idx="388">
                  <c:v>0.51006853768865246</c:v>
                </c:pt>
                <c:pt idx="389">
                  <c:v>0.51424079351583207</c:v>
                </c:pt>
                <c:pt idx="390">
                  <c:v>0.519996238223986</c:v>
                </c:pt>
                <c:pt idx="391">
                  <c:v>0.51816061618057774</c:v>
                </c:pt>
                <c:pt idx="392">
                  <c:v>0.51675419000278811</c:v>
                </c:pt>
                <c:pt idx="393">
                  <c:v>0.51391819505154923</c:v>
                </c:pt>
                <c:pt idx="394">
                  <c:v>0.51121712830935451</c:v>
                </c:pt>
                <c:pt idx="395">
                  <c:v>0.50863892453264181</c:v>
                </c:pt>
                <c:pt idx="396">
                  <c:v>0.50617461617268178</c:v>
                </c:pt>
                <c:pt idx="397">
                  <c:v>0.50381428526555538</c:v>
                </c:pt>
                <c:pt idx="398">
                  <c:v>0.50154574120645157</c:v>
                </c:pt>
                <c:pt idx="399">
                  <c:v>0.49936102432239227</c:v>
                </c:pt>
                <c:pt idx="400">
                  <c:v>0.49725291832553253</c:v>
                </c:pt>
                <c:pt idx="401">
                  <c:v>0.49521524125026739</c:v>
                </c:pt>
                <c:pt idx="402">
                  <c:v>0.49324241711555933</c:v>
                </c:pt>
                <c:pt idx="403">
                  <c:v>0.49133637854940704</c:v>
                </c:pt>
                <c:pt idx="404">
                  <c:v>0.49464224231773501</c:v>
                </c:pt>
                <c:pt idx="405">
                  <c:v>0.52065181675226779</c:v>
                </c:pt>
                <c:pt idx="406">
                  <c:v>0.54723836286180405</c:v>
                </c:pt>
                <c:pt idx="407">
                  <c:v>0.56226806626459247</c:v>
                </c:pt>
                <c:pt idx="408">
                  <c:v>0.58406027172007802</c:v>
                </c:pt>
                <c:pt idx="409">
                  <c:v>0.59008273749781648</c:v>
                </c:pt>
                <c:pt idx="410">
                  <c:v>0.59109760436433312</c:v>
                </c:pt>
                <c:pt idx="411">
                  <c:v>0.59026834648732207</c:v>
                </c:pt>
                <c:pt idx="412">
                  <c:v>0.58563719228954525</c:v>
                </c:pt>
                <c:pt idx="413">
                  <c:v>0.57775758699209057</c:v>
                </c:pt>
                <c:pt idx="414">
                  <c:v>0.57063372940423085</c:v>
                </c:pt>
                <c:pt idx="415">
                  <c:v>0.56414590332474279</c:v>
                </c:pt>
                <c:pt idx="416">
                  <c:v>0.55819797439477659</c:v>
                </c:pt>
                <c:pt idx="417">
                  <c:v>0.55271181339027653</c:v>
                </c:pt>
                <c:pt idx="418">
                  <c:v>0.54762455922042708</c:v>
                </c:pt>
                <c:pt idx="419">
                  <c:v>0.54288388997543979</c:v>
                </c:pt>
                <c:pt idx="420">
                  <c:v>0.53844600569427326</c:v>
                </c:pt>
                <c:pt idx="421">
                  <c:v>0.53427409938163317</c:v>
                </c:pt>
                <c:pt idx="422">
                  <c:v>0.53053535780479721</c:v>
                </c:pt>
                <c:pt idx="423">
                  <c:v>0.52708841216880964</c:v>
                </c:pt>
                <c:pt idx="424">
                  <c:v>0.52360786321736685</c:v>
                </c:pt>
                <c:pt idx="425">
                  <c:v>0.52029897129973002</c:v>
                </c:pt>
                <c:pt idx="426">
                  <c:v>0.51714689714096629</c:v>
                </c:pt>
                <c:pt idx="427">
                  <c:v>0.51412226417350748</c:v>
                </c:pt>
                <c:pt idx="428">
                  <c:v>0.51121277897008321</c:v>
                </c:pt>
                <c:pt idx="429">
                  <c:v>0.50840764119200088</c:v>
                </c:pt>
                <c:pt idx="430">
                  <c:v>0.50571355848724864</c:v>
                </c:pt>
                <c:pt idx="431">
                  <c:v>0.50313183948238216</c:v>
                </c:pt>
                <c:pt idx="432">
                  <c:v>0.50063363012349749</c:v>
                </c:pt>
                <c:pt idx="433">
                  <c:v>0.49820308538607344</c:v>
                </c:pt>
                <c:pt idx="434">
                  <c:v>0.49646513551155602</c:v>
                </c:pt>
                <c:pt idx="435">
                  <c:v>0.49497373514786891</c:v>
                </c:pt>
                <c:pt idx="436">
                  <c:v>0.49713598526643871</c:v>
                </c:pt>
                <c:pt idx="437">
                  <c:v>0.50317546359532961</c:v>
                </c:pt>
                <c:pt idx="438">
                  <c:v>0.50551474509051475</c:v>
                </c:pt>
                <c:pt idx="439">
                  <c:v>0.50456444144921975</c:v>
                </c:pt>
                <c:pt idx="440">
                  <c:v>0.50188591091550294</c:v>
                </c:pt>
                <c:pt idx="441">
                  <c:v>0.49928181652030978</c:v>
                </c:pt>
                <c:pt idx="442">
                  <c:v>0.49675209538158821</c:v>
                </c:pt>
                <c:pt idx="443">
                  <c:v>0.49429247223554185</c:v>
                </c:pt>
                <c:pt idx="444">
                  <c:v>0.4918894508402315</c:v>
                </c:pt>
                <c:pt idx="445">
                  <c:v>0.48954568235445078</c:v>
                </c:pt>
                <c:pt idx="446">
                  <c:v>0.48728002801641379</c:v>
                </c:pt>
                <c:pt idx="447">
                  <c:v>0.49259849462565519</c:v>
                </c:pt>
                <c:pt idx="448">
                  <c:v>0.49971556312984905</c:v>
                </c:pt>
                <c:pt idx="449">
                  <c:v>0.50964431228089191</c:v>
                </c:pt>
                <c:pt idx="450">
                  <c:v>0.53197932046446794</c:v>
                </c:pt>
                <c:pt idx="451">
                  <c:v>0.53963795799821579</c:v>
                </c:pt>
                <c:pt idx="452">
                  <c:v>0.5381731774858024</c:v>
                </c:pt>
                <c:pt idx="453">
                  <c:v>0.54334750560699818</c:v>
                </c:pt>
                <c:pt idx="454">
                  <c:v>0.55581698063110485</c:v>
                </c:pt>
                <c:pt idx="455">
                  <c:v>0.56309904482257855</c:v>
                </c:pt>
                <c:pt idx="456">
                  <c:v>0.56198558423852363</c:v>
                </c:pt>
                <c:pt idx="457">
                  <c:v>0.56600357200654161</c:v>
                </c:pt>
                <c:pt idx="458">
                  <c:v>0.56370342793575035</c:v>
                </c:pt>
                <c:pt idx="459">
                  <c:v>0.55709999324877701</c:v>
                </c:pt>
                <c:pt idx="460">
                  <c:v>0.55097725530880459</c:v>
                </c:pt>
                <c:pt idx="461">
                  <c:v>0.54921934508890236</c:v>
                </c:pt>
                <c:pt idx="462">
                  <c:v>0.54870357129855041</c:v>
                </c:pt>
                <c:pt idx="463">
                  <c:v>0.54322780697368689</c:v>
                </c:pt>
                <c:pt idx="464">
                  <c:v>0.53807975119866813</c:v>
                </c:pt>
                <c:pt idx="465">
                  <c:v>0.53321900658078381</c:v>
                </c:pt>
                <c:pt idx="466">
                  <c:v>0.52864480364920019</c:v>
                </c:pt>
                <c:pt idx="467">
                  <c:v>0.52435160160463035</c:v>
                </c:pt>
                <c:pt idx="468">
                  <c:v>0.5202706547365934</c:v>
                </c:pt>
                <c:pt idx="469">
                  <c:v>0.54446336244417337</c:v>
                </c:pt>
                <c:pt idx="470">
                  <c:v>0.57404577680242153</c:v>
                </c:pt>
                <c:pt idx="471">
                  <c:v>0.56631619075141559</c:v>
                </c:pt>
                <c:pt idx="472">
                  <c:v>0.55922957152103525</c:v>
                </c:pt>
                <c:pt idx="473">
                  <c:v>0.55268996696464301</c:v>
                </c:pt>
                <c:pt idx="474">
                  <c:v>0.54659427819182171</c:v>
                </c:pt>
                <c:pt idx="475">
                  <c:v>0.54088311040338299</c:v>
                </c:pt>
                <c:pt idx="476">
                  <c:v>0.53550707302673461</c:v>
                </c:pt>
                <c:pt idx="477">
                  <c:v>0.5304306065521216</c:v>
                </c:pt>
                <c:pt idx="478">
                  <c:v>0.52562108840951327</c:v>
                </c:pt>
                <c:pt idx="479">
                  <c:v>0.5304508850461982</c:v>
                </c:pt>
                <c:pt idx="480">
                  <c:v>0.53751796534563767</c:v>
                </c:pt>
                <c:pt idx="481">
                  <c:v>0.55528163172143441</c:v>
                </c:pt>
                <c:pt idx="482">
                  <c:v>0.58031953027821703</c:v>
                </c:pt>
                <c:pt idx="483">
                  <c:v>0.57812046109164694</c:v>
                </c:pt>
                <c:pt idx="484">
                  <c:v>0.57347931987565359</c:v>
                </c:pt>
                <c:pt idx="485">
                  <c:v>0.56652545177740044</c:v>
                </c:pt>
                <c:pt idx="486">
                  <c:v>0.56045767344456654</c:v>
                </c:pt>
                <c:pt idx="487">
                  <c:v>0.55363938403762447</c:v>
                </c:pt>
                <c:pt idx="488">
                  <c:v>0.54733938989542197</c:v>
                </c:pt>
                <c:pt idx="489">
                  <c:v>0.54143673209174203</c:v>
                </c:pt>
                <c:pt idx="490">
                  <c:v>0.53588191028746357</c:v>
                </c:pt>
                <c:pt idx="491">
                  <c:v>0.53063377787087096</c:v>
                </c:pt>
                <c:pt idx="492">
                  <c:v>0.5256753197042181</c:v>
                </c:pt>
                <c:pt idx="493">
                  <c:v>0.52098038146026571</c:v>
                </c:pt>
                <c:pt idx="494">
                  <c:v>0.51653009453033982</c:v>
                </c:pt>
                <c:pt idx="495">
                  <c:v>0.52319957930015581</c:v>
                </c:pt>
                <c:pt idx="496">
                  <c:v>0.53237628852890118</c:v>
                </c:pt>
                <c:pt idx="497">
                  <c:v>0.52718484299905766</c:v>
                </c:pt>
                <c:pt idx="498">
                  <c:v>0.52225650056671624</c:v>
                </c:pt>
                <c:pt idx="499">
                  <c:v>0.5175841137003846</c:v>
                </c:pt>
                <c:pt idx="500">
                  <c:v>0.51314788139478018</c:v>
                </c:pt>
                <c:pt idx="501">
                  <c:v>0.50890001920220762</c:v>
                </c:pt>
                <c:pt idx="502">
                  <c:v>0.50482433092875645</c:v>
                </c:pt>
                <c:pt idx="503">
                  <c:v>0.50090693250081364</c:v>
                </c:pt>
                <c:pt idx="504">
                  <c:v>0.4971357190414985</c:v>
                </c:pt>
                <c:pt idx="505">
                  <c:v>0.49350017007070407</c:v>
                </c:pt>
                <c:pt idx="506">
                  <c:v>0.48999136728399895</c:v>
                </c:pt>
                <c:pt idx="507">
                  <c:v>0.48660143800753919</c:v>
                </c:pt>
                <c:pt idx="508">
                  <c:v>0.48332294216643867</c:v>
                </c:pt>
                <c:pt idx="509">
                  <c:v>0.48015248457856263</c:v>
                </c:pt>
                <c:pt idx="510">
                  <c:v>0.47708460658593715</c:v>
                </c:pt>
                <c:pt idx="511">
                  <c:v>0.47410918597757529</c:v>
                </c:pt>
                <c:pt idx="512">
                  <c:v>0.51398593873982612</c:v>
                </c:pt>
                <c:pt idx="513">
                  <c:v>0.56952927149268084</c:v>
                </c:pt>
                <c:pt idx="514">
                  <c:v>0.57869078807856933</c:v>
                </c:pt>
                <c:pt idx="515">
                  <c:v>0.57988489766996543</c:v>
                </c:pt>
                <c:pt idx="516">
                  <c:v>0.57865790142827001</c:v>
                </c:pt>
                <c:pt idx="517">
                  <c:v>0.59190228536669731</c:v>
                </c:pt>
                <c:pt idx="518">
                  <c:v>0.59679570304787222</c:v>
                </c:pt>
                <c:pt idx="519">
                  <c:v>0.58586722121815715</c:v>
                </c:pt>
                <c:pt idx="520">
                  <c:v>0.57602653801383108</c:v>
                </c:pt>
                <c:pt idx="521">
                  <c:v>0.56710886763147306</c:v>
                </c:pt>
                <c:pt idx="522">
                  <c:v>0.5589716864751858</c:v>
                </c:pt>
                <c:pt idx="523">
                  <c:v>0.55146516535551304</c:v>
                </c:pt>
                <c:pt idx="524">
                  <c:v>0.54450066003913344</c:v>
                </c:pt>
                <c:pt idx="525">
                  <c:v>0.53803073908647869</c:v>
                </c:pt>
                <c:pt idx="526">
                  <c:v>0.53200031404542414</c:v>
                </c:pt>
                <c:pt idx="527">
                  <c:v>0.52632769064150831</c:v>
                </c:pt>
                <c:pt idx="528">
                  <c:v>0.52097505372136443</c:v>
                </c:pt>
                <c:pt idx="529">
                  <c:v>0.51590918326399682</c:v>
                </c:pt>
                <c:pt idx="530">
                  <c:v>0.51110177689641234</c:v>
                </c:pt>
                <c:pt idx="531">
                  <c:v>0.50652851154474032</c:v>
                </c:pt>
                <c:pt idx="532">
                  <c:v>0.50216843766796104</c:v>
                </c:pt>
                <c:pt idx="533">
                  <c:v>0.49800339159987655</c:v>
                </c:pt>
                <c:pt idx="534">
                  <c:v>0.4940174677171576</c:v>
                </c:pt>
                <c:pt idx="535">
                  <c:v>0.4902102467755261</c:v>
                </c:pt>
                <c:pt idx="536">
                  <c:v>0.49193530570589933</c:v>
                </c:pt>
                <c:pt idx="537">
                  <c:v>0.49505326143933354</c:v>
                </c:pt>
                <c:pt idx="538">
                  <c:v>0.4912178455466088</c:v>
                </c:pt>
                <c:pt idx="539">
                  <c:v>0.48753356313782858</c:v>
                </c:pt>
                <c:pt idx="540">
                  <c:v>0.48398973232253883</c:v>
                </c:pt>
                <c:pt idx="541">
                  <c:v>0.48057683502627774</c:v>
                </c:pt>
                <c:pt idx="542">
                  <c:v>0.47728642765620205</c:v>
                </c:pt>
                <c:pt idx="543">
                  <c:v>0.47411092234340602</c:v>
                </c:pt>
                <c:pt idx="544">
                  <c:v>0.47104343459952286</c:v>
                </c:pt>
                <c:pt idx="545">
                  <c:v>0.47805530874138213</c:v>
                </c:pt>
                <c:pt idx="546">
                  <c:v>0.51153627107959443</c:v>
                </c:pt>
                <c:pt idx="547">
                  <c:v>0.53695150865223329</c:v>
                </c:pt>
                <c:pt idx="548">
                  <c:v>0.53067585462670031</c:v>
                </c:pt>
                <c:pt idx="549">
                  <c:v>0.53535271680257779</c:v>
                </c:pt>
                <c:pt idx="550">
                  <c:v>0.54257389214365237</c:v>
                </c:pt>
                <c:pt idx="551">
                  <c:v>0.53595178845429547</c:v>
                </c:pt>
                <c:pt idx="552">
                  <c:v>0.52976228063226782</c:v>
                </c:pt>
                <c:pt idx="553">
                  <c:v>0.52395753757553043</c:v>
                </c:pt>
                <c:pt idx="554">
                  <c:v>0.51850395095364221</c:v>
                </c:pt>
                <c:pt idx="555">
                  <c:v>0.51336283654248804</c:v>
                </c:pt>
                <c:pt idx="556">
                  <c:v>0.50850194077741462</c:v>
                </c:pt>
                <c:pt idx="557">
                  <c:v>0.50390414485217805</c:v>
                </c:pt>
                <c:pt idx="558">
                  <c:v>0.49953625695606496</c:v>
                </c:pt>
                <c:pt idx="559">
                  <c:v>0.49537045759214565</c:v>
                </c:pt>
                <c:pt idx="560">
                  <c:v>0.4913888263404671</c:v>
                </c:pt>
                <c:pt idx="561">
                  <c:v>0.48757699993675663</c:v>
                </c:pt>
                <c:pt idx="562">
                  <c:v>0.48392462040417483</c:v>
                </c:pt>
                <c:pt idx="563">
                  <c:v>0.48042253742972196</c:v>
                </c:pt>
                <c:pt idx="564">
                  <c:v>0.4770582056047849</c:v>
                </c:pt>
                <c:pt idx="565">
                  <c:v>0.47382009585325952</c:v>
                </c:pt>
                <c:pt idx="566">
                  <c:v>0.48488059360723695</c:v>
                </c:pt>
                <c:pt idx="567">
                  <c:v>0.49926177600890026</c:v>
                </c:pt>
                <c:pt idx="568">
                  <c:v>0.49505713419180575</c:v>
                </c:pt>
                <c:pt idx="569">
                  <c:v>0.49104082817683176</c:v>
                </c:pt>
                <c:pt idx="570">
                  <c:v>0.48719801041427541</c:v>
                </c:pt>
                <c:pt idx="571">
                  <c:v>0.48351556984868166</c:v>
                </c:pt>
                <c:pt idx="572">
                  <c:v>0.47998414973795206</c:v>
                </c:pt>
                <c:pt idx="573">
                  <c:v>0.47659376829690669</c:v>
                </c:pt>
                <c:pt idx="574">
                  <c:v>0.47333199677734922</c:v>
                </c:pt>
                <c:pt idx="575">
                  <c:v>0.47019062468671624</c:v>
                </c:pt>
                <c:pt idx="576">
                  <c:v>0.46716221226438659</c:v>
                </c:pt>
                <c:pt idx="577">
                  <c:v>0.46424001475129706</c:v>
                </c:pt>
                <c:pt idx="578">
                  <c:v>0.46141968775471015</c:v>
                </c:pt>
                <c:pt idx="579">
                  <c:v>0.45869869795365376</c:v>
                </c:pt>
                <c:pt idx="580">
                  <c:v>0.456069982550589</c:v>
                </c:pt>
                <c:pt idx="581">
                  <c:v>0.45352506549926952</c:v>
                </c:pt>
                <c:pt idx="582">
                  <c:v>0.45105987086898608</c:v>
                </c:pt>
                <c:pt idx="583">
                  <c:v>0.44867038038108087</c:v>
                </c:pt>
                <c:pt idx="584">
                  <c:v>0.44635501757026325</c:v>
                </c:pt>
                <c:pt idx="585">
                  <c:v>0.44628239345099602</c:v>
                </c:pt>
                <c:pt idx="586">
                  <c:v>0.44681134085543744</c:v>
                </c:pt>
                <c:pt idx="587">
                  <c:v>0.44456667916342041</c:v>
                </c:pt>
                <c:pt idx="588">
                  <c:v>0.44239082782645339</c:v>
                </c:pt>
                <c:pt idx="589">
                  <c:v>0.44027730325003211</c:v>
                </c:pt>
                <c:pt idx="590">
                  <c:v>0.44783966500392053</c:v>
                </c:pt>
                <c:pt idx="591">
                  <c:v>0.45778506336400837</c:v>
                </c:pt>
                <c:pt idx="592">
                  <c:v>0.45522277487924151</c:v>
                </c:pt>
                <c:pt idx="593">
                  <c:v>0.45567632894529397</c:v>
                </c:pt>
                <c:pt idx="594">
                  <c:v>0.45778165720112457</c:v>
                </c:pt>
                <c:pt idx="595">
                  <c:v>0.45632687371874581</c:v>
                </c:pt>
                <c:pt idx="596">
                  <c:v>0.45768811882606292</c:v>
                </c:pt>
                <c:pt idx="597">
                  <c:v>0.4600680296194114</c:v>
                </c:pt>
                <c:pt idx="598">
                  <c:v>0.45746869683942076</c:v>
                </c:pt>
                <c:pt idx="599">
                  <c:v>0.45677787989097746</c:v>
                </c:pt>
                <c:pt idx="600">
                  <c:v>0.45777782764045105</c:v>
                </c:pt>
                <c:pt idx="601">
                  <c:v>0.45675196524201434</c:v>
                </c:pt>
                <c:pt idx="602">
                  <c:v>0.45428824565122855</c:v>
                </c:pt>
                <c:pt idx="603">
                  <c:v>0.45190148014755988</c:v>
                </c:pt>
                <c:pt idx="604">
                  <c:v>0.44959094900264934</c:v>
                </c:pt>
                <c:pt idx="605">
                  <c:v>0.44735644421767012</c:v>
                </c:pt>
                <c:pt idx="606">
                  <c:v>0.45315280370607297</c:v>
                </c:pt>
                <c:pt idx="607">
                  <c:v>0.46290013975982708</c:v>
                </c:pt>
                <c:pt idx="608">
                  <c:v>0.46277383722733101</c:v>
                </c:pt>
                <c:pt idx="609">
                  <c:v>0.46482123827365024</c:v>
                </c:pt>
                <c:pt idx="610">
                  <c:v>0.4680850321752012</c:v>
                </c:pt>
                <c:pt idx="611">
                  <c:v>0.46531863349011271</c:v>
                </c:pt>
                <c:pt idx="612">
                  <c:v>0.46264541112889046</c:v>
                </c:pt>
                <c:pt idx="613">
                  <c:v>0.46006242370378475</c:v>
                </c:pt>
                <c:pt idx="614">
                  <c:v>0.45757372455574924</c:v>
                </c:pt>
                <c:pt idx="615">
                  <c:v>0.45516555761114341</c:v>
                </c:pt>
                <c:pt idx="616">
                  <c:v>0.45282508721800807</c:v>
                </c:pt>
                <c:pt idx="617">
                  <c:v>0.45054927979632392</c:v>
                </c:pt>
                <c:pt idx="618">
                  <c:v>0.44834217264926768</c:v>
                </c:pt>
                <c:pt idx="619">
                  <c:v>0.44620383500388294</c:v>
                </c:pt>
                <c:pt idx="620">
                  <c:v>0.44412243902053972</c:v>
                </c:pt>
                <c:pt idx="621">
                  <c:v>0.44209474566963458</c:v>
                </c:pt>
                <c:pt idx="622">
                  <c:v>0.44012049240051448</c:v>
                </c:pt>
                <c:pt idx="623">
                  <c:v>0.43819648938981004</c:v>
                </c:pt>
                <c:pt idx="624">
                  <c:v>0.4363187040502145</c:v>
                </c:pt>
                <c:pt idx="625">
                  <c:v>0.43448726694451922</c:v>
                </c:pt>
                <c:pt idx="626">
                  <c:v>0.43270158331038949</c:v>
                </c:pt>
                <c:pt idx="627">
                  <c:v>0.43095769374651433</c:v>
                </c:pt>
                <c:pt idx="628">
                  <c:v>0.42925344206992266</c:v>
                </c:pt>
                <c:pt idx="629">
                  <c:v>0.4306563739793966</c:v>
                </c:pt>
                <c:pt idx="630">
                  <c:v>0.43567833276102569</c:v>
                </c:pt>
                <c:pt idx="631">
                  <c:v>0.43805328230231944</c:v>
                </c:pt>
                <c:pt idx="632">
                  <c:v>0.4465965478450441</c:v>
                </c:pt>
                <c:pt idx="633">
                  <c:v>0.46600346523824726</c:v>
                </c:pt>
                <c:pt idx="634">
                  <c:v>0.47510444918768518</c:v>
                </c:pt>
                <c:pt idx="635">
                  <c:v>0.48016039186162413</c:v>
                </c:pt>
                <c:pt idx="636">
                  <c:v>0.48719457148684014</c:v>
                </c:pt>
                <c:pt idx="637">
                  <c:v>0.48379594196949538</c:v>
                </c:pt>
                <c:pt idx="638">
                  <c:v>0.48054818882021422</c:v>
                </c:pt>
                <c:pt idx="639">
                  <c:v>0.47971467341121732</c:v>
                </c:pt>
                <c:pt idx="640">
                  <c:v>0.47955651183227077</c:v>
                </c:pt>
                <c:pt idx="641">
                  <c:v>0.48682023636821359</c:v>
                </c:pt>
                <c:pt idx="642">
                  <c:v>0.49656565539832609</c:v>
                </c:pt>
                <c:pt idx="643">
                  <c:v>0.49282825587126328</c:v>
                </c:pt>
                <c:pt idx="644">
                  <c:v>0.48927257582920708</c:v>
                </c:pt>
                <c:pt idx="645">
                  <c:v>0.48588551017645393</c:v>
                </c:pt>
                <c:pt idx="646">
                  <c:v>0.48264868693857083</c:v>
                </c:pt>
                <c:pt idx="647">
                  <c:v>0.48005662220230877</c:v>
                </c:pt>
                <c:pt idx="648">
                  <c:v>0.47793430114612712</c:v>
                </c:pt>
                <c:pt idx="649">
                  <c:v>0.47730016923805374</c:v>
                </c:pt>
                <c:pt idx="650">
                  <c:v>0.47698100505539709</c:v>
                </c:pt>
                <c:pt idx="651">
                  <c:v>0.47416907462617841</c:v>
                </c:pt>
                <c:pt idx="652">
                  <c:v>0.47296870408828573</c:v>
                </c:pt>
                <c:pt idx="653">
                  <c:v>0.47301286029977896</c:v>
                </c:pt>
                <c:pt idx="654">
                  <c:v>0.47173178692166434</c:v>
                </c:pt>
                <c:pt idx="655">
                  <c:v>0.4696313240162448</c:v>
                </c:pt>
                <c:pt idx="656">
                  <c:v>0.469750464909025</c:v>
                </c:pt>
                <c:pt idx="657">
                  <c:v>0.47781473618778181</c:v>
                </c:pt>
                <c:pt idx="658">
                  <c:v>0.49452131212629968</c:v>
                </c:pt>
                <c:pt idx="659">
                  <c:v>0.51324741388816653</c:v>
                </c:pt>
                <c:pt idx="660">
                  <c:v>0.5257530226056033</c:v>
                </c:pt>
                <c:pt idx="661">
                  <c:v>0.54033732437017867</c:v>
                </c:pt>
                <c:pt idx="662">
                  <c:v>0.55488088919045497</c:v>
                </c:pt>
                <c:pt idx="663">
                  <c:v>0.55836281283761902</c:v>
                </c:pt>
                <c:pt idx="664">
                  <c:v>0.55842689909885901</c:v>
                </c:pt>
                <c:pt idx="665">
                  <c:v>0.56392324744216038</c:v>
                </c:pt>
                <c:pt idx="666">
                  <c:v>0.57354105955329349</c:v>
                </c:pt>
                <c:pt idx="667">
                  <c:v>0.56814351653650963</c:v>
                </c:pt>
                <c:pt idx="668">
                  <c:v>0.5605337268541738</c:v>
                </c:pt>
                <c:pt idx="669">
                  <c:v>0.55358974743291034</c:v>
                </c:pt>
                <c:pt idx="670">
                  <c:v>0.5472205195951948</c:v>
                </c:pt>
                <c:pt idx="671">
                  <c:v>0.54651455770780055</c:v>
                </c:pt>
                <c:pt idx="672">
                  <c:v>0.56311459434572431</c:v>
                </c:pt>
                <c:pt idx="673">
                  <c:v>0.57603401518286401</c:v>
                </c:pt>
                <c:pt idx="674">
                  <c:v>0.56795140628547414</c:v>
                </c:pt>
                <c:pt idx="675">
                  <c:v>0.56061869131964426</c:v>
                </c:pt>
                <c:pt idx="676">
                  <c:v>0.55392408440972696</c:v>
                </c:pt>
                <c:pt idx="677">
                  <c:v>0.54777766552885365</c:v>
                </c:pt>
                <c:pt idx="678">
                  <c:v>0.54797516329259766</c:v>
                </c:pt>
                <c:pt idx="679">
                  <c:v>0.56911275935728201</c:v>
                </c:pt>
                <c:pt idx="680">
                  <c:v>0.59916954504962106</c:v>
                </c:pt>
                <c:pt idx="681">
                  <c:v>0.61727041034990837</c:v>
                </c:pt>
                <c:pt idx="682">
                  <c:v>0.6199976863543476</c:v>
                </c:pt>
                <c:pt idx="683">
                  <c:v>0.61493950974108091</c:v>
                </c:pt>
                <c:pt idx="684">
                  <c:v>0.61278618924566852</c:v>
                </c:pt>
                <c:pt idx="685">
                  <c:v>0.63171859483828552</c:v>
                </c:pt>
                <c:pt idx="686">
                  <c:v>0.65527405220780921</c:v>
                </c:pt>
                <c:pt idx="687">
                  <c:v>0.66283623700819916</c:v>
                </c:pt>
                <c:pt idx="688">
                  <c:v>0.67550545255357985</c:v>
                </c:pt>
                <c:pt idx="689">
                  <c:v>0.71454284001737556</c:v>
                </c:pt>
                <c:pt idx="690">
                  <c:v>0.75728389919360684</c:v>
                </c:pt>
                <c:pt idx="691">
                  <c:v>0.72136727686276403</c:v>
                </c:pt>
                <c:pt idx="692">
                  <c:v>0.69487507769257395</c:v>
                </c:pt>
                <c:pt idx="693">
                  <c:v>0.69526569200616506</c:v>
                </c:pt>
                <c:pt idx="694">
                  <c:v>0.7369967681824503</c:v>
                </c:pt>
                <c:pt idx="695">
                  <c:v>0.75277233996690662</c:v>
                </c:pt>
                <c:pt idx="696">
                  <c:v>0.7308687272310046</c:v>
                </c:pt>
                <c:pt idx="697">
                  <c:v>0.72423936334478867</c:v>
                </c:pt>
                <c:pt idx="698">
                  <c:v>0.70346762676763086</c:v>
                </c:pt>
                <c:pt idx="699">
                  <c:v>0.69286506770732381</c:v>
                </c:pt>
                <c:pt idx="700">
                  <c:v>0.71472971684926112</c:v>
                </c:pt>
                <c:pt idx="701">
                  <c:v>0.75205464570910208</c:v>
                </c:pt>
                <c:pt idx="702">
                  <c:v>0.7797309338531897</c:v>
                </c:pt>
                <c:pt idx="703">
                  <c:v>0.77856972236916355</c:v>
                </c:pt>
                <c:pt idx="704">
                  <c:v>0.74829616935925947</c:v>
                </c:pt>
                <c:pt idx="705">
                  <c:v>0.76519133422124397</c:v>
                </c:pt>
                <c:pt idx="706">
                  <c:v>0.81825841436851066</c:v>
                </c:pt>
                <c:pt idx="707">
                  <c:v>0.80884344300645328</c:v>
                </c:pt>
                <c:pt idx="708">
                  <c:v>0.76546323699402041</c:v>
                </c:pt>
                <c:pt idx="709">
                  <c:v>0.73463211592163291</c:v>
                </c:pt>
                <c:pt idx="710">
                  <c:v>0.71648554134306763</c:v>
                </c:pt>
                <c:pt idx="711">
                  <c:v>0.70554254057795518</c:v>
                </c:pt>
                <c:pt idx="712">
                  <c:v>0.6854584324948596</c:v>
                </c:pt>
                <c:pt idx="713">
                  <c:v>0.66948257419591228</c:v>
                </c:pt>
                <c:pt idx="714">
                  <c:v>0.6632153372905023</c:v>
                </c:pt>
                <c:pt idx="715">
                  <c:v>0.66384904486282059</c:v>
                </c:pt>
                <c:pt idx="716">
                  <c:v>0.68484597228301736</c:v>
                </c:pt>
                <c:pt idx="717">
                  <c:v>0.74079735474835606</c:v>
                </c:pt>
                <c:pt idx="718">
                  <c:v>0.75785419726061187</c:v>
                </c:pt>
                <c:pt idx="719">
                  <c:v>0.73099783751238867</c:v>
                </c:pt>
                <c:pt idx="720">
                  <c:v>0.71359471447679734</c:v>
                </c:pt>
                <c:pt idx="721">
                  <c:v>0.69159367093810109</c:v>
                </c:pt>
                <c:pt idx="722">
                  <c:v>0.67430277792637827</c:v>
                </c:pt>
                <c:pt idx="723">
                  <c:v>0.66028716825305478</c:v>
                </c:pt>
                <c:pt idx="724">
                  <c:v>0.64864879570441625</c:v>
                </c:pt>
                <c:pt idx="725">
                  <c:v>0.63879279852561344</c:v>
                </c:pt>
                <c:pt idx="726">
                  <c:v>0.630307703775559</c:v>
                </c:pt>
                <c:pt idx="727">
                  <c:v>0.62289902029932653</c:v>
                </c:pt>
                <c:pt idx="728">
                  <c:v>0.61635010687622349</c:v>
                </c:pt>
                <c:pt idx="729">
                  <c:v>0.61049794906880539</c:v>
                </c:pt>
              </c:numCache>
            </c:numRef>
          </c:yVal>
          <c:smooth val="0"/>
        </c:ser>
        <c:dLbls>
          <c:showLegendKey val="0"/>
          <c:showVal val="0"/>
          <c:showCatName val="0"/>
          <c:showSerName val="0"/>
          <c:showPercent val="0"/>
          <c:showBubbleSize val="0"/>
        </c:dLbls>
        <c:axId val="257060864"/>
        <c:axId val="257062400"/>
      </c:scatterChart>
      <c:valAx>
        <c:axId val="257060864"/>
        <c:scaling>
          <c:orientation val="minMax"/>
          <c:max val="33969"/>
          <c:min val="33239"/>
        </c:scaling>
        <c:delete val="0"/>
        <c:axPos val="b"/>
        <c:numFmt formatCode="m/d/yy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57062400"/>
        <c:crosses val="autoZero"/>
        <c:crossBetween val="midCat"/>
      </c:valAx>
      <c:valAx>
        <c:axId val="257062400"/>
        <c:scaling>
          <c:orientation val="minMax"/>
          <c:max val="1"/>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t>Taux de remplissage R/X3</a:t>
                </a:r>
              </a:p>
            </c:rich>
          </c:tx>
          <c:layout>
            <c:manualLayout>
              <c:xMode val="edge"/>
              <c:yMode val="edge"/>
              <c:x val="1.1458333333333333E-2"/>
              <c:y val="0.3389544688026981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57060864"/>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999999999999997E-2"/>
          <c:y val="3.3726812816188868E-2"/>
          <c:w val="0.8520833333333333"/>
          <c:h val="0.89544688026981445"/>
        </c:manualLayout>
      </c:layout>
      <c:scatterChart>
        <c:scatterStyle val="lineMarker"/>
        <c:varyColors val="0"/>
        <c:ser>
          <c:idx val="1"/>
          <c:order val="0"/>
          <c:tx>
            <c:v>Débit observé</c:v>
          </c:tx>
          <c:spPr>
            <a:ln w="12700">
              <a:solidFill>
                <a:srgbClr val="0000FF"/>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GR4J!$E$40:$E$15000</c:f>
              <c:numCache>
                <c:formatCode>0.000</c:formatCode>
                <c:ptCount val="14961"/>
                <c:pt idx="0">
                  <c:v>2.8080000000000003</c:v>
                </c:pt>
                <c:pt idx="1">
                  <c:v>4.9509999999999996</c:v>
                </c:pt>
                <c:pt idx="2">
                  <c:v>4.5190000000000001</c:v>
                </c:pt>
                <c:pt idx="3">
                  <c:v>4.3860000000000001</c:v>
                </c:pt>
                <c:pt idx="4">
                  <c:v>5.3499999999999988</c:v>
                </c:pt>
                <c:pt idx="5">
                  <c:v>4.6520000000000001</c:v>
                </c:pt>
                <c:pt idx="6">
                  <c:v>3.8879999999999999</c:v>
                </c:pt>
                <c:pt idx="7">
                  <c:v>6.2469999999999999</c:v>
                </c:pt>
                <c:pt idx="8">
                  <c:v>10.966000000000001</c:v>
                </c:pt>
                <c:pt idx="9">
                  <c:v>14.821</c:v>
                </c:pt>
                <c:pt idx="10">
                  <c:v>9.1720000000000006</c:v>
                </c:pt>
                <c:pt idx="11">
                  <c:v>7.2439999999999998</c:v>
                </c:pt>
                <c:pt idx="12">
                  <c:v>5.8150000000000013</c:v>
                </c:pt>
                <c:pt idx="13">
                  <c:v>4.8850000000000007</c:v>
                </c:pt>
                <c:pt idx="14">
                  <c:v>4.32</c:v>
                </c:pt>
                <c:pt idx="15">
                  <c:v>3.8879999999999999</c:v>
                </c:pt>
                <c:pt idx="16">
                  <c:v>3.855</c:v>
                </c:pt>
                <c:pt idx="17">
                  <c:v>3.6549999999999998</c:v>
                </c:pt>
                <c:pt idx="18">
                  <c:v>5.4169999999999998</c:v>
                </c:pt>
                <c:pt idx="19">
                  <c:v>3.6549999999999998</c:v>
                </c:pt>
                <c:pt idx="20">
                  <c:v>3.157</c:v>
                </c:pt>
                <c:pt idx="21">
                  <c:v>3.0409999999999999</c:v>
                </c:pt>
                <c:pt idx="22">
                  <c:v>2.8740000000000001</c:v>
                </c:pt>
                <c:pt idx="23">
                  <c:v>2.742</c:v>
                </c:pt>
                <c:pt idx="24">
                  <c:v>2.5590000000000006</c:v>
                </c:pt>
                <c:pt idx="25">
                  <c:v>2.4590000000000001</c:v>
                </c:pt>
                <c:pt idx="26">
                  <c:v>2.343</c:v>
                </c:pt>
                <c:pt idx="27">
                  <c:v>2.2599999999999998</c:v>
                </c:pt>
                <c:pt idx="28">
                  <c:v>2.16</c:v>
                </c:pt>
                <c:pt idx="29">
                  <c:v>2.077</c:v>
                </c:pt>
                <c:pt idx="30">
                  <c:v>2.1269999999999998</c:v>
                </c:pt>
                <c:pt idx="31">
                  <c:v>2.0439999999999996</c:v>
                </c:pt>
                <c:pt idx="32">
                  <c:v>1.911</c:v>
                </c:pt>
                <c:pt idx="33">
                  <c:v>1.778</c:v>
                </c:pt>
                <c:pt idx="34">
                  <c:v>1.6779999999999999</c:v>
                </c:pt>
                <c:pt idx="35">
                  <c:v>1.6250000000000002</c:v>
                </c:pt>
                <c:pt idx="36">
                  <c:v>1.5589999999999999</c:v>
                </c:pt>
                <c:pt idx="37">
                  <c:v>1.4459999999999997</c:v>
                </c:pt>
                <c:pt idx="38">
                  <c:v>1.3759999999999997</c:v>
                </c:pt>
                <c:pt idx="39">
                  <c:v>1.3759999999999997</c:v>
                </c:pt>
                <c:pt idx="40">
                  <c:v>1.3759999999999997</c:v>
                </c:pt>
                <c:pt idx="41">
                  <c:v>1.3759999999999997</c:v>
                </c:pt>
                <c:pt idx="42">
                  <c:v>1.3819999999999999</c:v>
                </c:pt>
                <c:pt idx="43">
                  <c:v>1.8109999999999999</c:v>
                </c:pt>
                <c:pt idx="44">
                  <c:v>1.7939999999999998</c:v>
                </c:pt>
                <c:pt idx="45">
                  <c:v>3.1739999999999999</c:v>
                </c:pt>
                <c:pt idx="46">
                  <c:v>4.8180000000000005</c:v>
                </c:pt>
                <c:pt idx="47">
                  <c:v>3.7879999999999994</c:v>
                </c:pt>
                <c:pt idx="48">
                  <c:v>2.6579999999999999</c:v>
                </c:pt>
                <c:pt idx="49">
                  <c:v>2.2430000000000003</c:v>
                </c:pt>
                <c:pt idx="50">
                  <c:v>2.077</c:v>
                </c:pt>
                <c:pt idx="51">
                  <c:v>2.2599999999999998</c:v>
                </c:pt>
                <c:pt idx="52">
                  <c:v>2.6749999999999994</c:v>
                </c:pt>
                <c:pt idx="53">
                  <c:v>2.9410000000000003</c:v>
                </c:pt>
                <c:pt idx="54">
                  <c:v>2.226</c:v>
                </c:pt>
                <c:pt idx="55">
                  <c:v>2.0270000000000001</c:v>
                </c:pt>
                <c:pt idx="56">
                  <c:v>1.9610000000000003</c:v>
                </c:pt>
                <c:pt idx="57">
                  <c:v>1.944</c:v>
                </c:pt>
                <c:pt idx="58">
                  <c:v>1.911</c:v>
                </c:pt>
                <c:pt idx="59">
                  <c:v>1.7939999999999998</c:v>
                </c:pt>
                <c:pt idx="60">
                  <c:v>1.7609999999999999</c:v>
                </c:pt>
                <c:pt idx="61">
                  <c:v>1.7939999999999998</c:v>
                </c:pt>
                <c:pt idx="62">
                  <c:v>1.7109999999999999</c:v>
                </c:pt>
                <c:pt idx="63">
                  <c:v>1.6950000000000003</c:v>
                </c:pt>
                <c:pt idx="64">
                  <c:v>1.7450000000000001</c:v>
                </c:pt>
                <c:pt idx="65">
                  <c:v>1.7609999999999999</c:v>
                </c:pt>
                <c:pt idx="66">
                  <c:v>3.4889999999999999</c:v>
                </c:pt>
                <c:pt idx="67">
                  <c:v>3.7549999999999999</c:v>
                </c:pt>
                <c:pt idx="68">
                  <c:v>2.4260000000000006</c:v>
                </c:pt>
                <c:pt idx="69">
                  <c:v>2.4260000000000006</c:v>
                </c:pt>
                <c:pt idx="70">
                  <c:v>2.2430000000000003</c:v>
                </c:pt>
                <c:pt idx="71">
                  <c:v>2.0439999999999996</c:v>
                </c:pt>
                <c:pt idx="72">
                  <c:v>1.8440000000000003</c:v>
                </c:pt>
                <c:pt idx="73">
                  <c:v>1.8280000000000001</c:v>
                </c:pt>
                <c:pt idx="74">
                  <c:v>2.9079999999999999</c:v>
                </c:pt>
                <c:pt idx="75">
                  <c:v>4.1539999999999999</c:v>
                </c:pt>
                <c:pt idx="76">
                  <c:v>3.0070000000000001</c:v>
                </c:pt>
                <c:pt idx="77">
                  <c:v>3.3559999999999999</c:v>
                </c:pt>
                <c:pt idx="78">
                  <c:v>2.8740000000000001</c:v>
                </c:pt>
                <c:pt idx="79">
                  <c:v>3.1070000000000007</c:v>
                </c:pt>
                <c:pt idx="80">
                  <c:v>2.9410000000000003</c:v>
                </c:pt>
                <c:pt idx="81">
                  <c:v>2.625</c:v>
                </c:pt>
                <c:pt idx="82">
                  <c:v>2.492</c:v>
                </c:pt>
                <c:pt idx="83">
                  <c:v>2.31</c:v>
                </c:pt>
                <c:pt idx="84">
                  <c:v>2.16</c:v>
                </c:pt>
                <c:pt idx="85">
                  <c:v>2.1269999999999998</c:v>
                </c:pt>
                <c:pt idx="86">
                  <c:v>1.9769999999999999</c:v>
                </c:pt>
                <c:pt idx="87">
                  <c:v>1.8780000000000001</c:v>
                </c:pt>
                <c:pt idx="88">
                  <c:v>1.7450000000000001</c:v>
                </c:pt>
                <c:pt idx="89">
                  <c:v>1.6619999999999997</c:v>
                </c:pt>
                <c:pt idx="90">
                  <c:v>1.6219999999999999</c:v>
                </c:pt>
                <c:pt idx="91">
                  <c:v>1.6779999999999999</c:v>
                </c:pt>
                <c:pt idx="92">
                  <c:v>2.0100000000000002</c:v>
                </c:pt>
                <c:pt idx="93">
                  <c:v>2.492</c:v>
                </c:pt>
                <c:pt idx="94">
                  <c:v>2.758</c:v>
                </c:pt>
                <c:pt idx="95">
                  <c:v>2.16</c:v>
                </c:pt>
                <c:pt idx="96">
                  <c:v>2.31</c:v>
                </c:pt>
                <c:pt idx="97">
                  <c:v>1.8109999999999999</c:v>
                </c:pt>
                <c:pt idx="98">
                  <c:v>1.6450000000000002</c:v>
                </c:pt>
                <c:pt idx="99">
                  <c:v>1.5289999999999997</c:v>
                </c:pt>
                <c:pt idx="100">
                  <c:v>1.4319999999999997</c:v>
                </c:pt>
                <c:pt idx="101">
                  <c:v>1.4089999999999998</c:v>
                </c:pt>
                <c:pt idx="102">
                  <c:v>1.3860000000000001</c:v>
                </c:pt>
                <c:pt idx="103">
                  <c:v>1.3519999999999999</c:v>
                </c:pt>
                <c:pt idx="104">
                  <c:v>1.2989999999999999</c:v>
                </c:pt>
                <c:pt idx="105">
                  <c:v>1.2430000000000001</c:v>
                </c:pt>
                <c:pt idx="106">
                  <c:v>1.17</c:v>
                </c:pt>
                <c:pt idx="107">
                  <c:v>1.123</c:v>
                </c:pt>
                <c:pt idx="108">
                  <c:v>1.2430000000000001</c:v>
                </c:pt>
                <c:pt idx="109">
                  <c:v>1.4019999999999999</c:v>
                </c:pt>
                <c:pt idx="110">
                  <c:v>1.329</c:v>
                </c:pt>
                <c:pt idx="111">
                  <c:v>1.2330000000000001</c:v>
                </c:pt>
                <c:pt idx="112">
                  <c:v>1.1459999999999999</c:v>
                </c:pt>
                <c:pt idx="113">
                  <c:v>1.0970000000000002</c:v>
                </c:pt>
                <c:pt idx="114">
                  <c:v>1.2100000000000002</c:v>
                </c:pt>
                <c:pt idx="115">
                  <c:v>1.3029999999999999</c:v>
                </c:pt>
                <c:pt idx="116">
                  <c:v>1.4519999999999997</c:v>
                </c:pt>
                <c:pt idx="117">
                  <c:v>1.2160000000000002</c:v>
                </c:pt>
                <c:pt idx="118">
                  <c:v>1.1660000000000001</c:v>
                </c:pt>
                <c:pt idx="119">
                  <c:v>1.3230000000000002</c:v>
                </c:pt>
                <c:pt idx="120">
                  <c:v>2.3760000000000003</c:v>
                </c:pt>
                <c:pt idx="121">
                  <c:v>3.024</c:v>
                </c:pt>
                <c:pt idx="122">
                  <c:v>3.6890000000000001</c:v>
                </c:pt>
                <c:pt idx="123">
                  <c:v>4.1539999999999999</c:v>
                </c:pt>
                <c:pt idx="124">
                  <c:v>4.3529999999999989</c:v>
                </c:pt>
                <c:pt idx="125">
                  <c:v>3.855</c:v>
                </c:pt>
                <c:pt idx="126">
                  <c:v>3.9209999999999998</c:v>
                </c:pt>
                <c:pt idx="127">
                  <c:v>4.4530000000000003</c:v>
                </c:pt>
                <c:pt idx="128">
                  <c:v>3.9539999999999997</c:v>
                </c:pt>
                <c:pt idx="129">
                  <c:v>3.7549999999999999</c:v>
                </c:pt>
                <c:pt idx="130">
                  <c:v>3.6890000000000001</c:v>
                </c:pt>
                <c:pt idx="131">
                  <c:v>3.6549999999999998</c:v>
                </c:pt>
                <c:pt idx="132">
                  <c:v>2.1269999999999998</c:v>
                </c:pt>
                <c:pt idx="133">
                  <c:v>0.90099999999999991</c:v>
                </c:pt>
                <c:pt idx="134">
                  <c:v>0.90400000000000003</c:v>
                </c:pt>
                <c:pt idx="135">
                  <c:v>0.83099999999999985</c:v>
                </c:pt>
                <c:pt idx="136">
                  <c:v>0.83099999999999985</c:v>
                </c:pt>
                <c:pt idx="137">
                  <c:v>0.83099999999999985</c:v>
                </c:pt>
                <c:pt idx="138">
                  <c:v>0.83099999999999985</c:v>
                </c:pt>
                <c:pt idx="139">
                  <c:v>0.83099999999999985</c:v>
                </c:pt>
                <c:pt idx="140">
                  <c:v>0.83099999999999985</c:v>
                </c:pt>
                <c:pt idx="141">
                  <c:v>0.78400000000000014</c:v>
                </c:pt>
                <c:pt idx="142">
                  <c:v>0.73099999999999998</c:v>
                </c:pt>
                <c:pt idx="143">
                  <c:v>0.71099999999999997</c:v>
                </c:pt>
                <c:pt idx="144">
                  <c:v>0.69499999999999984</c:v>
                </c:pt>
                <c:pt idx="145">
                  <c:v>0.61099999999999999</c:v>
                </c:pt>
                <c:pt idx="146">
                  <c:v>0.56799999999999995</c:v>
                </c:pt>
                <c:pt idx="147">
                  <c:v>0.58199999999999996</c:v>
                </c:pt>
                <c:pt idx="148">
                  <c:v>0.56799999999999995</c:v>
                </c:pt>
                <c:pt idx="149">
                  <c:v>0.55500000000000005</c:v>
                </c:pt>
                <c:pt idx="150">
                  <c:v>0.56499999999999995</c:v>
                </c:pt>
                <c:pt idx="151">
                  <c:v>0.58499999999999996</c:v>
                </c:pt>
                <c:pt idx="152">
                  <c:v>0.57199999999999995</c:v>
                </c:pt>
                <c:pt idx="153">
                  <c:v>0.55500000000000005</c:v>
                </c:pt>
                <c:pt idx="154">
                  <c:v>0.51500000000000001</c:v>
                </c:pt>
                <c:pt idx="155">
                  <c:v>0.50800000000000001</c:v>
                </c:pt>
                <c:pt idx="156">
                  <c:v>0.57499999999999996</c:v>
                </c:pt>
                <c:pt idx="157">
                  <c:v>0.64800000000000002</c:v>
                </c:pt>
                <c:pt idx="158">
                  <c:v>0.90099999999999991</c:v>
                </c:pt>
                <c:pt idx="159">
                  <c:v>0.58799999999999997</c:v>
                </c:pt>
                <c:pt idx="160">
                  <c:v>0.51500000000000001</c:v>
                </c:pt>
                <c:pt idx="161">
                  <c:v>0.49499999999999994</c:v>
                </c:pt>
                <c:pt idx="162">
                  <c:v>0.48199999999999998</c:v>
                </c:pt>
                <c:pt idx="163">
                  <c:v>0.46500000000000002</c:v>
                </c:pt>
                <c:pt idx="164">
                  <c:v>0.45200000000000001</c:v>
                </c:pt>
                <c:pt idx="165">
                  <c:v>0.435</c:v>
                </c:pt>
                <c:pt idx="166">
                  <c:v>0.42499999999999993</c:v>
                </c:pt>
                <c:pt idx="167">
                  <c:v>0.42499999999999993</c:v>
                </c:pt>
                <c:pt idx="168">
                  <c:v>0.47199999999999992</c:v>
                </c:pt>
                <c:pt idx="169">
                  <c:v>0.45500000000000002</c:v>
                </c:pt>
                <c:pt idx="170">
                  <c:v>0.64800000000000002</c:v>
                </c:pt>
                <c:pt idx="171">
                  <c:v>0.92700000000000005</c:v>
                </c:pt>
                <c:pt idx="172">
                  <c:v>0.82099999999999995</c:v>
                </c:pt>
                <c:pt idx="173">
                  <c:v>0.52200000000000002</c:v>
                </c:pt>
                <c:pt idx="174">
                  <c:v>0.48500000000000004</c:v>
                </c:pt>
                <c:pt idx="175">
                  <c:v>0.50800000000000001</c:v>
                </c:pt>
                <c:pt idx="176">
                  <c:v>0.52800000000000002</c:v>
                </c:pt>
                <c:pt idx="177">
                  <c:v>0.54200000000000004</c:v>
                </c:pt>
                <c:pt idx="178">
                  <c:v>0.505</c:v>
                </c:pt>
                <c:pt idx="179">
                  <c:v>0.44500000000000001</c:v>
                </c:pt>
                <c:pt idx="180">
                  <c:v>0.38200000000000001</c:v>
                </c:pt>
                <c:pt idx="181">
                  <c:v>0.38900000000000007</c:v>
                </c:pt>
                <c:pt idx="182">
                  <c:v>0.44199999999999995</c:v>
                </c:pt>
                <c:pt idx="183">
                  <c:v>0.50199999999999989</c:v>
                </c:pt>
                <c:pt idx="184">
                  <c:v>0.45500000000000002</c:v>
                </c:pt>
                <c:pt idx="185">
                  <c:v>0.47199999999999992</c:v>
                </c:pt>
                <c:pt idx="186">
                  <c:v>0.51200000000000001</c:v>
                </c:pt>
                <c:pt idx="187">
                  <c:v>1.153</c:v>
                </c:pt>
                <c:pt idx="188">
                  <c:v>1.2529999999999999</c:v>
                </c:pt>
                <c:pt idx="189">
                  <c:v>0.99399999999999999</c:v>
                </c:pt>
                <c:pt idx="190">
                  <c:v>0.628</c:v>
                </c:pt>
                <c:pt idx="191">
                  <c:v>0.46500000000000002</c:v>
                </c:pt>
                <c:pt idx="192">
                  <c:v>0.44899999999999995</c:v>
                </c:pt>
                <c:pt idx="193">
                  <c:v>0.41499999999999998</c:v>
                </c:pt>
                <c:pt idx="194">
                  <c:v>0.59499999999999997</c:v>
                </c:pt>
                <c:pt idx="195">
                  <c:v>0.48799999999999999</c:v>
                </c:pt>
                <c:pt idx="196">
                  <c:v>0.46899999999999997</c:v>
                </c:pt>
                <c:pt idx="197">
                  <c:v>0.41499999999999998</c:v>
                </c:pt>
                <c:pt idx="198">
                  <c:v>0.38499999999999995</c:v>
                </c:pt>
                <c:pt idx="199">
                  <c:v>0.42499999999999993</c:v>
                </c:pt>
                <c:pt idx="200">
                  <c:v>0.40899999999999997</c:v>
                </c:pt>
                <c:pt idx="201">
                  <c:v>0.38200000000000001</c:v>
                </c:pt>
                <c:pt idx="202">
                  <c:v>0.34599999999999992</c:v>
                </c:pt>
                <c:pt idx="203">
                  <c:v>0.34899999999999992</c:v>
                </c:pt>
                <c:pt idx="204">
                  <c:v>0.35899999999999999</c:v>
                </c:pt>
                <c:pt idx="205">
                  <c:v>0.39200000000000007</c:v>
                </c:pt>
                <c:pt idx="206">
                  <c:v>0.39200000000000007</c:v>
                </c:pt>
                <c:pt idx="207">
                  <c:v>0.35899999999999999</c:v>
                </c:pt>
                <c:pt idx="208">
                  <c:v>0.34899999999999992</c:v>
                </c:pt>
                <c:pt idx="209">
                  <c:v>0.31600000000000006</c:v>
                </c:pt>
                <c:pt idx="210">
                  <c:v>0.309</c:v>
                </c:pt>
                <c:pt idx="211">
                  <c:v>0.314</c:v>
                </c:pt>
                <c:pt idx="212">
                  <c:v>0.33199999999999996</c:v>
                </c:pt>
                <c:pt idx="213">
                  <c:v>0.32900000000000001</c:v>
                </c:pt>
                <c:pt idx="214">
                  <c:v>0.30400000000000005</c:v>
                </c:pt>
                <c:pt idx="215">
                  <c:v>0.28899999999999998</c:v>
                </c:pt>
                <c:pt idx="216">
                  <c:v>0.30100000000000005</c:v>
                </c:pt>
                <c:pt idx="217">
                  <c:v>0.30400000000000005</c:v>
                </c:pt>
                <c:pt idx="218">
                  <c:v>0.312</c:v>
                </c:pt>
                <c:pt idx="219">
                  <c:v>0.33199999999999996</c:v>
                </c:pt>
                <c:pt idx="220">
                  <c:v>0.32099999999999995</c:v>
                </c:pt>
                <c:pt idx="221">
                  <c:v>0.309</c:v>
                </c:pt>
                <c:pt idx="222">
                  <c:v>0.309</c:v>
                </c:pt>
                <c:pt idx="223">
                  <c:v>0.309</c:v>
                </c:pt>
                <c:pt idx="224">
                  <c:v>0.309</c:v>
                </c:pt>
                <c:pt idx="225">
                  <c:v>0.309</c:v>
                </c:pt>
                <c:pt idx="226">
                  <c:v>0.309</c:v>
                </c:pt>
                <c:pt idx="227">
                  <c:v>0.31900000000000006</c:v>
                </c:pt>
                <c:pt idx="228">
                  <c:v>0.309</c:v>
                </c:pt>
                <c:pt idx="229">
                  <c:v>0.309</c:v>
                </c:pt>
                <c:pt idx="230">
                  <c:v>0.29099999999999998</c:v>
                </c:pt>
                <c:pt idx="231">
                  <c:v>0.28599999999999998</c:v>
                </c:pt>
                <c:pt idx="232">
                  <c:v>0.28599999999999998</c:v>
                </c:pt>
                <c:pt idx="233">
                  <c:v>0.28699999999999998</c:v>
                </c:pt>
                <c:pt idx="234">
                  <c:v>0.29399999999999998</c:v>
                </c:pt>
                <c:pt idx="235">
                  <c:v>0.30199999999999999</c:v>
                </c:pt>
                <c:pt idx="236">
                  <c:v>0.309</c:v>
                </c:pt>
                <c:pt idx="237">
                  <c:v>0.307</c:v>
                </c:pt>
                <c:pt idx="238">
                  <c:v>0.30400000000000005</c:v>
                </c:pt>
                <c:pt idx="239">
                  <c:v>0.30100000000000005</c:v>
                </c:pt>
                <c:pt idx="240">
                  <c:v>0.29700000000000004</c:v>
                </c:pt>
                <c:pt idx="241">
                  <c:v>0.29399999999999998</c:v>
                </c:pt>
                <c:pt idx="242">
                  <c:v>0.29099999999999998</c:v>
                </c:pt>
                <c:pt idx="243">
                  <c:v>0.28699999999999998</c:v>
                </c:pt>
                <c:pt idx="244">
                  <c:v>0.28399999999999997</c:v>
                </c:pt>
                <c:pt idx="245">
                  <c:v>0.28100000000000003</c:v>
                </c:pt>
                <c:pt idx="246">
                  <c:v>0.27700000000000002</c:v>
                </c:pt>
                <c:pt idx="247">
                  <c:v>0.27399999999999997</c:v>
                </c:pt>
                <c:pt idx="248">
                  <c:v>0.27200000000000008</c:v>
                </c:pt>
                <c:pt idx="249">
                  <c:v>0.26900000000000002</c:v>
                </c:pt>
                <c:pt idx="250">
                  <c:v>0.26600000000000001</c:v>
                </c:pt>
                <c:pt idx="251">
                  <c:v>0.24399999999999999</c:v>
                </c:pt>
                <c:pt idx="252">
                  <c:v>0.24299999999999999</c:v>
                </c:pt>
                <c:pt idx="253">
                  <c:v>0.24299999999999999</c:v>
                </c:pt>
                <c:pt idx="254">
                  <c:v>0.24299999999999999</c:v>
                </c:pt>
                <c:pt idx="255">
                  <c:v>0.24299999999999999</c:v>
                </c:pt>
                <c:pt idx="256">
                  <c:v>0.24299999999999999</c:v>
                </c:pt>
                <c:pt idx="257">
                  <c:v>0.24299999999999999</c:v>
                </c:pt>
                <c:pt idx="258">
                  <c:v>0.22900000000000001</c:v>
                </c:pt>
                <c:pt idx="259">
                  <c:v>0.19900000000000001</c:v>
                </c:pt>
                <c:pt idx="260">
                  <c:v>0.19900000000000001</c:v>
                </c:pt>
                <c:pt idx="261">
                  <c:v>0.19900000000000001</c:v>
                </c:pt>
                <c:pt idx="262">
                  <c:v>0.19900000000000001</c:v>
                </c:pt>
                <c:pt idx="263">
                  <c:v>0.19900000000000001</c:v>
                </c:pt>
                <c:pt idx="264">
                  <c:v>0.19900000000000001</c:v>
                </c:pt>
                <c:pt idx="265">
                  <c:v>0.19900000000000001</c:v>
                </c:pt>
                <c:pt idx="266">
                  <c:v>0.20899999999999999</c:v>
                </c:pt>
                <c:pt idx="267">
                  <c:v>0.317</c:v>
                </c:pt>
                <c:pt idx="268">
                  <c:v>0.311</c:v>
                </c:pt>
                <c:pt idx="269">
                  <c:v>0.26400000000000001</c:v>
                </c:pt>
                <c:pt idx="270">
                  <c:v>0.52500000000000002</c:v>
                </c:pt>
                <c:pt idx="271">
                  <c:v>0.52500000000000002</c:v>
                </c:pt>
                <c:pt idx="272">
                  <c:v>0.41499999999999998</c:v>
                </c:pt>
                <c:pt idx="273">
                  <c:v>0.35599999999999998</c:v>
                </c:pt>
                <c:pt idx="274">
                  <c:v>0.32099999999999995</c:v>
                </c:pt>
                <c:pt idx="275">
                  <c:v>0.307</c:v>
                </c:pt>
                <c:pt idx="276">
                  <c:v>0.30400000000000005</c:v>
                </c:pt>
                <c:pt idx="277">
                  <c:v>0.30100000000000005</c:v>
                </c:pt>
                <c:pt idx="278">
                  <c:v>0.29700000000000004</c:v>
                </c:pt>
                <c:pt idx="279">
                  <c:v>0.29399999999999998</c:v>
                </c:pt>
                <c:pt idx="280">
                  <c:v>0.29099999999999998</c:v>
                </c:pt>
                <c:pt idx="281">
                  <c:v>0.28899999999999998</c:v>
                </c:pt>
                <c:pt idx="282">
                  <c:v>0.307</c:v>
                </c:pt>
                <c:pt idx="283">
                  <c:v>0.35899999999999999</c:v>
                </c:pt>
                <c:pt idx="284">
                  <c:v>0.37899999999999995</c:v>
                </c:pt>
                <c:pt idx="285">
                  <c:v>0.98399999999999999</c:v>
                </c:pt>
                <c:pt idx="286">
                  <c:v>1.0069999999999997</c:v>
                </c:pt>
                <c:pt idx="287">
                  <c:v>0.73099999999999998</c:v>
                </c:pt>
                <c:pt idx="288">
                  <c:v>0.55200000000000005</c:v>
                </c:pt>
                <c:pt idx="289">
                  <c:v>0.49499999999999994</c:v>
                </c:pt>
                <c:pt idx="290">
                  <c:v>0.49499999999999994</c:v>
                </c:pt>
                <c:pt idx="291">
                  <c:v>0.47900000000000004</c:v>
                </c:pt>
                <c:pt idx="292">
                  <c:v>0.56200000000000006</c:v>
                </c:pt>
                <c:pt idx="293">
                  <c:v>1.2729999999999999</c:v>
                </c:pt>
                <c:pt idx="294">
                  <c:v>0.73099999999999998</c:v>
                </c:pt>
                <c:pt idx="295">
                  <c:v>0.52800000000000002</c:v>
                </c:pt>
                <c:pt idx="296">
                  <c:v>0.46200000000000002</c:v>
                </c:pt>
                <c:pt idx="297">
                  <c:v>0.439</c:v>
                </c:pt>
                <c:pt idx="298">
                  <c:v>0.41900000000000004</c:v>
                </c:pt>
                <c:pt idx="299">
                  <c:v>0.39900000000000002</c:v>
                </c:pt>
                <c:pt idx="300">
                  <c:v>0.39900000000000002</c:v>
                </c:pt>
                <c:pt idx="301">
                  <c:v>0.435</c:v>
                </c:pt>
                <c:pt idx="302">
                  <c:v>1.462</c:v>
                </c:pt>
                <c:pt idx="303">
                  <c:v>0.81700000000000006</c:v>
                </c:pt>
                <c:pt idx="304">
                  <c:v>1.595</c:v>
                </c:pt>
                <c:pt idx="305">
                  <c:v>1.8109999999999999</c:v>
                </c:pt>
                <c:pt idx="306">
                  <c:v>1.1199999999999999</c:v>
                </c:pt>
                <c:pt idx="307">
                  <c:v>1.7109999999999999</c:v>
                </c:pt>
                <c:pt idx="308">
                  <c:v>1.927</c:v>
                </c:pt>
                <c:pt idx="309">
                  <c:v>1.7109999999999999</c:v>
                </c:pt>
                <c:pt idx="310">
                  <c:v>1.17</c:v>
                </c:pt>
                <c:pt idx="311">
                  <c:v>0.94999999999999984</c:v>
                </c:pt>
                <c:pt idx="312">
                  <c:v>0.97399999999999998</c:v>
                </c:pt>
                <c:pt idx="313">
                  <c:v>0.93</c:v>
                </c:pt>
                <c:pt idx="314">
                  <c:v>0.99699999999999989</c:v>
                </c:pt>
                <c:pt idx="315">
                  <c:v>2.5259999999999998</c:v>
                </c:pt>
                <c:pt idx="316">
                  <c:v>3.6549999999999998</c:v>
                </c:pt>
                <c:pt idx="317">
                  <c:v>2.5419999999999998</c:v>
                </c:pt>
                <c:pt idx="318">
                  <c:v>1.8280000000000001</c:v>
                </c:pt>
                <c:pt idx="319">
                  <c:v>1.5780000000000001</c:v>
                </c:pt>
                <c:pt idx="320">
                  <c:v>1.6950000000000003</c:v>
                </c:pt>
                <c:pt idx="321">
                  <c:v>2.0270000000000001</c:v>
                </c:pt>
                <c:pt idx="322">
                  <c:v>3.0409999999999999</c:v>
                </c:pt>
                <c:pt idx="323">
                  <c:v>3.024</c:v>
                </c:pt>
                <c:pt idx="324">
                  <c:v>2.0270000000000001</c:v>
                </c:pt>
                <c:pt idx="325">
                  <c:v>1.6950000000000003</c:v>
                </c:pt>
                <c:pt idx="326">
                  <c:v>1.5680000000000003</c:v>
                </c:pt>
                <c:pt idx="327">
                  <c:v>1.5020000000000002</c:v>
                </c:pt>
                <c:pt idx="328">
                  <c:v>1.4420000000000002</c:v>
                </c:pt>
                <c:pt idx="329">
                  <c:v>1.3919999999999999</c:v>
                </c:pt>
                <c:pt idx="330">
                  <c:v>1.3230000000000002</c:v>
                </c:pt>
                <c:pt idx="331">
                  <c:v>1.2430000000000001</c:v>
                </c:pt>
                <c:pt idx="332">
                  <c:v>1.196</c:v>
                </c:pt>
                <c:pt idx="333">
                  <c:v>1.1559999999999999</c:v>
                </c:pt>
                <c:pt idx="334">
                  <c:v>1.117</c:v>
                </c:pt>
                <c:pt idx="335">
                  <c:v>1.08</c:v>
                </c:pt>
                <c:pt idx="336">
                  <c:v>1.05</c:v>
                </c:pt>
                <c:pt idx="337">
                  <c:v>1.0169999999999999</c:v>
                </c:pt>
                <c:pt idx="338">
                  <c:v>0.98699999999999999</c:v>
                </c:pt>
                <c:pt idx="339">
                  <c:v>0.95699999999999985</c:v>
                </c:pt>
                <c:pt idx="340">
                  <c:v>0.92700000000000005</c:v>
                </c:pt>
                <c:pt idx="341">
                  <c:v>0.89399999999999991</c:v>
                </c:pt>
                <c:pt idx="342">
                  <c:v>0.8640000000000001</c:v>
                </c:pt>
                <c:pt idx="343">
                  <c:v>0.83399999999999996</c:v>
                </c:pt>
                <c:pt idx="344">
                  <c:v>0.80399999999999994</c:v>
                </c:pt>
                <c:pt idx="345">
                  <c:v>0.77400000000000002</c:v>
                </c:pt>
                <c:pt idx="346">
                  <c:v>0.74099999999999999</c:v>
                </c:pt>
                <c:pt idx="347">
                  <c:v>0.75400000000000011</c:v>
                </c:pt>
                <c:pt idx="348">
                  <c:v>0.77400000000000002</c:v>
                </c:pt>
                <c:pt idx="349">
                  <c:v>0.85699999999999998</c:v>
                </c:pt>
                <c:pt idx="350">
                  <c:v>0.8839999999999999</c:v>
                </c:pt>
                <c:pt idx="351">
                  <c:v>0.8839999999999999</c:v>
                </c:pt>
                <c:pt idx="352">
                  <c:v>0.98000000000000009</c:v>
                </c:pt>
                <c:pt idx="353">
                  <c:v>2.2759999999999998</c:v>
                </c:pt>
                <c:pt idx="354">
                  <c:v>2.077</c:v>
                </c:pt>
                <c:pt idx="355">
                  <c:v>1.532</c:v>
                </c:pt>
                <c:pt idx="356">
                  <c:v>1.3689999999999998</c:v>
                </c:pt>
                <c:pt idx="357">
                  <c:v>1.08</c:v>
                </c:pt>
                <c:pt idx="358">
                  <c:v>0.95699999999999985</c:v>
                </c:pt>
                <c:pt idx="359">
                  <c:v>0.8869999999999999</c:v>
                </c:pt>
                <c:pt idx="360">
                  <c:v>0.871</c:v>
                </c:pt>
                <c:pt idx="361">
                  <c:v>0.85699999999999998</c:v>
                </c:pt>
                <c:pt idx="362">
                  <c:v>0.84400000000000008</c:v>
                </c:pt>
                <c:pt idx="363">
                  <c:v>0.83099999999999985</c:v>
                </c:pt>
                <c:pt idx="364">
                  <c:v>0.82099999999999995</c:v>
                </c:pt>
                <c:pt idx="365">
                  <c:v>0.80800000000000005</c:v>
                </c:pt>
                <c:pt idx="366">
                  <c:v>0.79800000000000004</c:v>
                </c:pt>
                <c:pt idx="367">
                  <c:v>0.78400000000000014</c:v>
                </c:pt>
                <c:pt idx="368">
                  <c:v>0.77400000000000002</c:v>
                </c:pt>
                <c:pt idx="369">
                  <c:v>0.76100000000000001</c:v>
                </c:pt>
                <c:pt idx="370">
                  <c:v>0.75100000000000011</c:v>
                </c:pt>
                <c:pt idx="371">
                  <c:v>0.73799999999999999</c:v>
                </c:pt>
                <c:pt idx="372">
                  <c:v>0.8839999999999999</c:v>
                </c:pt>
                <c:pt idx="373">
                  <c:v>1.6950000000000003</c:v>
                </c:pt>
                <c:pt idx="374">
                  <c:v>2.2099999999999995</c:v>
                </c:pt>
                <c:pt idx="375">
                  <c:v>1.6779999999999999</c:v>
                </c:pt>
                <c:pt idx="376">
                  <c:v>1.2330000000000001</c:v>
                </c:pt>
                <c:pt idx="377">
                  <c:v>1.0669999999999999</c:v>
                </c:pt>
                <c:pt idx="378">
                  <c:v>1.01</c:v>
                </c:pt>
                <c:pt idx="379">
                  <c:v>0.94999999999999984</c:v>
                </c:pt>
                <c:pt idx="380">
                  <c:v>0.93</c:v>
                </c:pt>
                <c:pt idx="381">
                  <c:v>0.92</c:v>
                </c:pt>
                <c:pt idx="382">
                  <c:v>0.91100000000000003</c:v>
                </c:pt>
                <c:pt idx="383">
                  <c:v>0.90400000000000003</c:v>
                </c:pt>
                <c:pt idx="384">
                  <c:v>0.89399999999999991</c:v>
                </c:pt>
                <c:pt idx="385">
                  <c:v>0.8839999999999999</c:v>
                </c:pt>
                <c:pt idx="386">
                  <c:v>0.85699999999999998</c:v>
                </c:pt>
                <c:pt idx="387">
                  <c:v>0.82099999999999995</c:v>
                </c:pt>
                <c:pt idx="388">
                  <c:v>0.78400000000000014</c:v>
                </c:pt>
                <c:pt idx="389">
                  <c:v>0.75100000000000011</c:v>
                </c:pt>
                <c:pt idx="390">
                  <c:v>0.98399999999999999</c:v>
                </c:pt>
                <c:pt idx="391">
                  <c:v>0.98399999999999999</c:v>
                </c:pt>
                <c:pt idx="392">
                  <c:v>0.91700000000000004</c:v>
                </c:pt>
                <c:pt idx="393">
                  <c:v>0.88099999999999989</c:v>
                </c:pt>
                <c:pt idx="394">
                  <c:v>0.84699999999999998</c:v>
                </c:pt>
                <c:pt idx="395">
                  <c:v>0.81700000000000006</c:v>
                </c:pt>
                <c:pt idx="396">
                  <c:v>0.78800000000000014</c:v>
                </c:pt>
                <c:pt idx="397">
                  <c:v>0.7579999999999999</c:v>
                </c:pt>
                <c:pt idx="398">
                  <c:v>0.76100000000000001</c:v>
                </c:pt>
                <c:pt idx="399">
                  <c:v>0.77400000000000002</c:v>
                </c:pt>
                <c:pt idx="400">
                  <c:v>0.76400000000000001</c:v>
                </c:pt>
                <c:pt idx="401">
                  <c:v>0.75400000000000011</c:v>
                </c:pt>
                <c:pt idx="402">
                  <c:v>0.748</c:v>
                </c:pt>
                <c:pt idx="403">
                  <c:v>0.73799999999999999</c:v>
                </c:pt>
                <c:pt idx="404">
                  <c:v>0.86699999999999999</c:v>
                </c:pt>
                <c:pt idx="405">
                  <c:v>1.6020000000000001</c:v>
                </c:pt>
                <c:pt idx="406">
                  <c:v>2.2099999999999995</c:v>
                </c:pt>
                <c:pt idx="407">
                  <c:v>2.8080000000000003</c:v>
                </c:pt>
                <c:pt idx="408">
                  <c:v>2.226</c:v>
                </c:pt>
                <c:pt idx="409">
                  <c:v>2.6749999999999994</c:v>
                </c:pt>
                <c:pt idx="410">
                  <c:v>1.9769999999999999</c:v>
                </c:pt>
                <c:pt idx="411">
                  <c:v>1.8109999999999999</c:v>
                </c:pt>
                <c:pt idx="412">
                  <c:v>1.5820000000000003</c:v>
                </c:pt>
                <c:pt idx="413">
                  <c:v>1.399</c:v>
                </c:pt>
                <c:pt idx="414">
                  <c:v>1.296</c:v>
                </c:pt>
                <c:pt idx="415">
                  <c:v>1.2690000000000001</c:v>
                </c:pt>
                <c:pt idx="416">
                  <c:v>1.246</c:v>
                </c:pt>
                <c:pt idx="417">
                  <c:v>1.2299999999999998</c:v>
                </c:pt>
                <c:pt idx="418">
                  <c:v>1.2230000000000001</c:v>
                </c:pt>
                <c:pt idx="419">
                  <c:v>1.2130000000000003</c:v>
                </c:pt>
                <c:pt idx="420">
                  <c:v>1.2059999999999997</c:v>
                </c:pt>
                <c:pt idx="421">
                  <c:v>1.196</c:v>
                </c:pt>
                <c:pt idx="422">
                  <c:v>1.1859999999999999</c:v>
                </c:pt>
                <c:pt idx="423">
                  <c:v>1.18</c:v>
                </c:pt>
                <c:pt idx="424">
                  <c:v>1.173</c:v>
                </c:pt>
                <c:pt idx="425">
                  <c:v>1.2490000000000001</c:v>
                </c:pt>
                <c:pt idx="426">
                  <c:v>1.226</c:v>
                </c:pt>
                <c:pt idx="427">
                  <c:v>1.127</c:v>
                </c:pt>
                <c:pt idx="428">
                  <c:v>1.077</c:v>
                </c:pt>
                <c:pt idx="429">
                  <c:v>1.0530000000000002</c:v>
                </c:pt>
                <c:pt idx="430">
                  <c:v>1.0429999999999999</c:v>
                </c:pt>
                <c:pt idx="431">
                  <c:v>1.0429999999999999</c:v>
                </c:pt>
                <c:pt idx="432">
                  <c:v>1.0429999999999999</c:v>
                </c:pt>
                <c:pt idx="433">
                  <c:v>1.0429999999999999</c:v>
                </c:pt>
                <c:pt idx="434">
                  <c:v>1.0469999999999999</c:v>
                </c:pt>
                <c:pt idx="435">
                  <c:v>1.0669999999999999</c:v>
                </c:pt>
                <c:pt idx="436">
                  <c:v>1.1299999999999999</c:v>
                </c:pt>
                <c:pt idx="437">
                  <c:v>1.3519999999999999</c:v>
                </c:pt>
                <c:pt idx="438">
                  <c:v>1.5719999999999998</c:v>
                </c:pt>
                <c:pt idx="439">
                  <c:v>1.6379999999999999</c:v>
                </c:pt>
                <c:pt idx="440">
                  <c:v>1.4119999999999997</c:v>
                </c:pt>
                <c:pt idx="441">
                  <c:v>1.339</c:v>
                </c:pt>
                <c:pt idx="442">
                  <c:v>1.2929999999999997</c:v>
                </c:pt>
                <c:pt idx="443">
                  <c:v>1.246</c:v>
                </c:pt>
                <c:pt idx="444">
                  <c:v>1.2</c:v>
                </c:pt>
                <c:pt idx="445">
                  <c:v>1.153</c:v>
                </c:pt>
                <c:pt idx="446">
                  <c:v>1.113</c:v>
                </c:pt>
                <c:pt idx="447">
                  <c:v>1.2330000000000001</c:v>
                </c:pt>
                <c:pt idx="448">
                  <c:v>1.6950000000000003</c:v>
                </c:pt>
                <c:pt idx="449">
                  <c:v>1.5680000000000003</c:v>
                </c:pt>
                <c:pt idx="450">
                  <c:v>2.0270000000000001</c:v>
                </c:pt>
                <c:pt idx="451">
                  <c:v>2.2759999999999998</c:v>
                </c:pt>
                <c:pt idx="452">
                  <c:v>1.7280000000000002</c:v>
                </c:pt>
                <c:pt idx="453">
                  <c:v>1.8109999999999999</c:v>
                </c:pt>
                <c:pt idx="454">
                  <c:v>2.2099999999999995</c:v>
                </c:pt>
                <c:pt idx="455">
                  <c:v>2.5750000000000002</c:v>
                </c:pt>
                <c:pt idx="456">
                  <c:v>1.927</c:v>
                </c:pt>
                <c:pt idx="457">
                  <c:v>2.0270000000000001</c:v>
                </c:pt>
                <c:pt idx="458">
                  <c:v>1.7939999999999998</c:v>
                </c:pt>
                <c:pt idx="459">
                  <c:v>1.6250000000000002</c:v>
                </c:pt>
                <c:pt idx="460">
                  <c:v>1.522</c:v>
                </c:pt>
                <c:pt idx="461">
                  <c:v>1.595</c:v>
                </c:pt>
                <c:pt idx="462">
                  <c:v>2.0100000000000002</c:v>
                </c:pt>
                <c:pt idx="463">
                  <c:v>2.0270000000000001</c:v>
                </c:pt>
                <c:pt idx="464">
                  <c:v>1.8109999999999999</c:v>
                </c:pt>
                <c:pt idx="465">
                  <c:v>1.595</c:v>
                </c:pt>
                <c:pt idx="466">
                  <c:v>1.3959999999999997</c:v>
                </c:pt>
                <c:pt idx="467">
                  <c:v>1.3759999999999997</c:v>
                </c:pt>
                <c:pt idx="468">
                  <c:v>1.3759999999999997</c:v>
                </c:pt>
                <c:pt idx="469">
                  <c:v>1.4319999999999997</c:v>
                </c:pt>
                <c:pt idx="470">
                  <c:v>2.8080000000000003</c:v>
                </c:pt>
                <c:pt idx="471">
                  <c:v>2.2599999999999998</c:v>
                </c:pt>
                <c:pt idx="472">
                  <c:v>1.7609999999999999</c:v>
                </c:pt>
                <c:pt idx="473">
                  <c:v>1.6619999999999997</c:v>
                </c:pt>
                <c:pt idx="474">
                  <c:v>1.5820000000000003</c:v>
                </c:pt>
                <c:pt idx="475">
                  <c:v>1.4990000000000003</c:v>
                </c:pt>
                <c:pt idx="476">
                  <c:v>1.4190000000000003</c:v>
                </c:pt>
                <c:pt idx="477">
                  <c:v>1.3429999999999997</c:v>
                </c:pt>
                <c:pt idx="478">
                  <c:v>1.2659999999999998</c:v>
                </c:pt>
                <c:pt idx="479">
                  <c:v>1.2299999999999998</c:v>
                </c:pt>
                <c:pt idx="480">
                  <c:v>2.2930000000000001</c:v>
                </c:pt>
                <c:pt idx="481">
                  <c:v>2.8910000000000005</c:v>
                </c:pt>
                <c:pt idx="482">
                  <c:v>4.020999999999999</c:v>
                </c:pt>
                <c:pt idx="483">
                  <c:v>2.9580000000000002</c:v>
                </c:pt>
                <c:pt idx="484">
                  <c:v>2.5750000000000002</c:v>
                </c:pt>
                <c:pt idx="485">
                  <c:v>2.1930000000000001</c:v>
                </c:pt>
                <c:pt idx="486">
                  <c:v>2.2759999999999998</c:v>
                </c:pt>
                <c:pt idx="487">
                  <c:v>2.2599999999999998</c:v>
                </c:pt>
                <c:pt idx="488">
                  <c:v>2.0100000000000002</c:v>
                </c:pt>
                <c:pt idx="489">
                  <c:v>1.7939999999999998</c:v>
                </c:pt>
                <c:pt idx="490">
                  <c:v>1.7109999999999999</c:v>
                </c:pt>
                <c:pt idx="491">
                  <c:v>1.605</c:v>
                </c:pt>
                <c:pt idx="492">
                  <c:v>1.4889999999999999</c:v>
                </c:pt>
                <c:pt idx="493">
                  <c:v>1.379</c:v>
                </c:pt>
                <c:pt idx="494">
                  <c:v>1.2829999999999999</c:v>
                </c:pt>
                <c:pt idx="495">
                  <c:v>1.482</c:v>
                </c:pt>
                <c:pt idx="496">
                  <c:v>2.2430000000000003</c:v>
                </c:pt>
                <c:pt idx="497">
                  <c:v>1.6619999999999997</c:v>
                </c:pt>
                <c:pt idx="498">
                  <c:v>0.99399999999999999</c:v>
                </c:pt>
                <c:pt idx="499">
                  <c:v>0.77100000000000002</c:v>
                </c:pt>
                <c:pt idx="500">
                  <c:v>0.70799999999999996</c:v>
                </c:pt>
                <c:pt idx="501">
                  <c:v>0.66100000000000003</c:v>
                </c:pt>
                <c:pt idx="502">
                  <c:v>0.57799999999999996</c:v>
                </c:pt>
                <c:pt idx="503">
                  <c:v>0.54799999999999993</c:v>
                </c:pt>
                <c:pt idx="504">
                  <c:v>0.54799999999999993</c:v>
                </c:pt>
                <c:pt idx="505">
                  <c:v>0.55200000000000005</c:v>
                </c:pt>
                <c:pt idx="506">
                  <c:v>0.52200000000000002</c:v>
                </c:pt>
                <c:pt idx="507">
                  <c:v>0.52800000000000002</c:v>
                </c:pt>
                <c:pt idx="508">
                  <c:v>0.49499999999999994</c:v>
                </c:pt>
                <c:pt idx="509">
                  <c:v>0.47499999999999992</c:v>
                </c:pt>
                <c:pt idx="510">
                  <c:v>0.51800000000000002</c:v>
                </c:pt>
                <c:pt idx="511">
                  <c:v>0.505</c:v>
                </c:pt>
                <c:pt idx="512">
                  <c:v>0.89699999999999991</c:v>
                </c:pt>
                <c:pt idx="513">
                  <c:v>3.0070000000000001</c:v>
                </c:pt>
                <c:pt idx="514">
                  <c:v>1.5050000000000001</c:v>
                </c:pt>
                <c:pt idx="515">
                  <c:v>1.0429999999999999</c:v>
                </c:pt>
                <c:pt idx="516">
                  <c:v>0.81399999999999995</c:v>
                </c:pt>
                <c:pt idx="517">
                  <c:v>2.06</c:v>
                </c:pt>
                <c:pt idx="518">
                  <c:v>1.5620000000000003</c:v>
                </c:pt>
                <c:pt idx="519">
                  <c:v>0.95999999999999985</c:v>
                </c:pt>
                <c:pt idx="520">
                  <c:v>0.73799999999999999</c:v>
                </c:pt>
                <c:pt idx="521">
                  <c:v>0.65800000000000003</c:v>
                </c:pt>
                <c:pt idx="522">
                  <c:v>0.68500000000000005</c:v>
                </c:pt>
                <c:pt idx="523">
                  <c:v>0.67800000000000016</c:v>
                </c:pt>
                <c:pt idx="524">
                  <c:v>0.63500000000000001</c:v>
                </c:pt>
                <c:pt idx="525">
                  <c:v>0.55800000000000005</c:v>
                </c:pt>
                <c:pt idx="526">
                  <c:v>0.67500000000000004</c:v>
                </c:pt>
                <c:pt idx="527">
                  <c:v>0.54799999999999993</c:v>
                </c:pt>
                <c:pt idx="528">
                  <c:v>0.50800000000000001</c:v>
                </c:pt>
                <c:pt idx="529">
                  <c:v>0.42900000000000005</c:v>
                </c:pt>
                <c:pt idx="530">
                  <c:v>0.41499999999999998</c:v>
                </c:pt>
                <c:pt idx="531">
                  <c:v>0.40199999999999997</c:v>
                </c:pt>
                <c:pt idx="532">
                  <c:v>0.38900000000000007</c:v>
                </c:pt>
                <c:pt idx="533">
                  <c:v>0.38200000000000001</c:v>
                </c:pt>
                <c:pt idx="534">
                  <c:v>0.38200000000000001</c:v>
                </c:pt>
                <c:pt idx="535">
                  <c:v>0.38200000000000001</c:v>
                </c:pt>
                <c:pt idx="536">
                  <c:v>0.42499999999999993</c:v>
                </c:pt>
                <c:pt idx="537">
                  <c:v>0.53200000000000003</c:v>
                </c:pt>
                <c:pt idx="538">
                  <c:v>0.46899999999999997</c:v>
                </c:pt>
                <c:pt idx="539">
                  <c:v>0.40899999999999997</c:v>
                </c:pt>
                <c:pt idx="540">
                  <c:v>0.38900000000000007</c:v>
                </c:pt>
                <c:pt idx="541">
                  <c:v>0.37899999999999995</c:v>
                </c:pt>
                <c:pt idx="542">
                  <c:v>0.34899999999999992</c:v>
                </c:pt>
                <c:pt idx="543">
                  <c:v>0.34899999999999992</c:v>
                </c:pt>
                <c:pt idx="544">
                  <c:v>0.32099999999999995</c:v>
                </c:pt>
                <c:pt idx="545">
                  <c:v>0.34200000000000008</c:v>
                </c:pt>
                <c:pt idx="546">
                  <c:v>1.1199999999999999</c:v>
                </c:pt>
                <c:pt idx="547">
                  <c:v>1.1759999999999999</c:v>
                </c:pt>
                <c:pt idx="548">
                  <c:v>0.54500000000000004</c:v>
                </c:pt>
                <c:pt idx="549">
                  <c:v>0.46899999999999997</c:v>
                </c:pt>
                <c:pt idx="550">
                  <c:v>0.74099999999999999</c:v>
                </c:pt>
                <c:pt idx="551">
                  <c:v>0.60500000000000009</c:v>
                </c:pt>
                <c:pt idx="552">
                  <c:v>0.49199999999999999</c:v>
                </c:pt>
                <c:pt idx="553">
                  <c:v>0.40899999999999997</c:v>
                </c:pt>
                <c:pt idx="554">
                  <c:v>0.35899999999999999</c:v>
                </c:pt>
                <c:pt idx="555">
                  <c:v>0.35599999999999998</c:v>
                </c:pt>
                <c:pt idx="556">
                  <c:v>0.35599999999999998</c:v>
                </c:pt>
                <c:pt idx="557">
                  <c:v>0.37599999999999995</c:v>
                </c:pt>
                <c:pt idx="558">
                  <c:v>0.40899999999999997</c:v>
                </c:pt>
                <c:pt idx="559">
                  <c:v>0.35899999999999999</c:v>
                </c:pt>
                <c:pt idx="560">
                  <c:v>0.35899999999999999</c:v>
                </c:pt>
                <c:pt idx="561">
                  <c:v>0.317</c:v>
                </c:pt>
                <c:pt idx="562">
                  <c:v>0.28599999999999998</c:v>
                </c:pt>
                <c:pt idx="563">
                  <c:v>0.28599999999999998</c:v>
                </c:pt>
                <c:pt idx="564">
                  <c:v>0.28399999999999997</c:v>
                </c:pt>
                <c:pt idx="565">
                  <c:v>0.27200000000000008</c:v>
                </c:pt>
                <c:pt idx="566">
                  <c:v>0.30400000000000005</c:v>
                </c:pt>
                <c:pt idx="567">
                  <c:v>0.41499999999999998</c:v>
                </c:pt>
                <c:pt idx="568">
                  <c:v>0.32200000000000001</c:v>
                </c:pt>
                <c:pt idx="569">
                  <c:v>0.28899999999999998</c:v>
                </c:pt>
                <c:pt idx="570">
                  <c:v>0.27600000000000002</c:v>
                </c:pt>
                <c:pt idx="571">
                  <c:v>0.26400000000000001</c:v>
                </c:pt>
                <c:pt idx="572">
                  <c:v>0.24299999999999999</c:v>
                </c:pt>
                <c:pt idx="573">
                  <c:v>0.24299999999999999</c:v>
                </c:pt>
                <c:pt idx="574">
                  <c:v>0.23899999999999999</c:v>
                </c:pt>
                <c:pt idx="575">
                  <c:v>0.23400000000000004</c:v>
                </c:pt>
                <c:pt idx="576">
                  <c:v>0.22800000000000001</c:v>
                </c:pt>
                <c:pt idx="577">
                  <c:v>0.223</c:v>
                </c:pt>
                <c:pt idx="578">
                  <c:v>0.22900000000000001</c:v>
                </c:pt>
                <c:pt idx="579">
                  <c:v>0.24099999999999999</c:v>
                </c:pt>
                <c:pt idx="580">
                  <c:v>0.22600000000000001</c:v>
                </c:pt>
                <c:pt idx="581">
                  <c:v>0.21100000000000002</c:v>
                </c:pt>
                <c:pt idx="582">
                  <c:v>0.22099999999999997</c:v>
                </c:pt>
                <c:pt idx="583">
                  <c:v>0.23100000000000001</c:v>
                </c:pt>
                <c:pt idx="584">
                  <c:v>0.23599999999999996</c:v>
                </c:pt>
                <c:pt idx="585">
                  <c:v>0.25099999999999995</c:v>
                </c:pt>
                <c:pt idx="586">
                  <c:v>0.26300000000000001</c:v>
                </c:pt>
                <c:pt idx="587">
                  <c:v>0.25600000000000001</c:v>
                </c:pt>
                <c:pt idx="588">
                  <c:v>0.24299999999999999</c:v>
                </c:pt>
                <c:pt idx="589">
                  <c:v>0.25600000000000001</c:v>
                </c:pt>
                <c:pt idx="590">
                  <c:v>0.253</c:v>
                </c:pt>
                <c:pt idx="591">
                  <c:v>0.37599999999999995</c:v>
                </c:pt>
                <c:pt idx="592">
                  <c:v>0.307</c:v>
                </c:pt>
                <c:pt idx="593">
                  <c:v>0.253</c:v>
                </c:pt>
                <c:pt idx="594">
                  <c:v>0.29399999999999998</c:v>
                </c:pt>
                <c:pt idx="595">
                  <c:v>0.34599999999999992</c:v>
                </c:pt>
                <c:pt idx="596">
                  <c:v>0.311</c:v>
                </c:pt>
                <c:pt idx="597">
                  <c:v>0.37200000000000005</c:v>
                </c:pt>
                <c:pt idx="598">
                  <c:v>0.35599999999999998</c:v>
                </c:pt>
                <c:pt idx="599">
                  <c:v>0.34200000000000008</c:v>
                </c:pt>
                <c:pt idx="600">
                  <c:v>0.41199999999999998</c:v>
                </c:pt>
                <c:pt idx="601">
                  <c:v>0.47199999999999992</c:v>
                </c:pt>
                <c:pt idx="602">
                  <c:v>0.49800000000000005</c:v>
                </c:pt>
                <c:pt idx="603">
                  <c:v>0.39900000000000002</c:v>
                </c:pt>
                <c:pt idx="604">
                  <c:v>0.33600000000000002</c:v>
                </c:pt>
                <c:pt idx="605">
                  <c:v>0.36200000000000004</c:v>
                </c:pt>
                <c:pt idx="606">
                  <c:v>0.32200000000000001</c:v>
                </c:pt>
                <c:pt idx="607">
                  <c:v>0.65500000000000003</c:v>
                </c:pt>
                <c:pt idx="608">
                  <c:v>0.52500000000000002</c:v>
                </c:pt>
                <c:pt idx="609">
                  <c:v>0.41900000000000004</c:v>
                </c:pt>
                <c:pt idx="610">
                  <c:v>0.71399999999999997</c:v>
                </c:pt>
                <c:pt idx="611">
                  <c:v>0.89399999999999991</c:v>
                </c:pt>
                <c:pt idx="612">
                  <c:v>0.51800000000000002</c:v>
                </c:pt>
                <c:pt idx="613">
                  <c:v>0.41199999999999998</c:v>
                </c:pt>
                <c:pt idx="614">
                  <c:v>0.36599999999999999</c:v>
                </c:pt>
                <c:pt idx="615">
                  <c:v>0.37599999999999995</c:v>
                </c:pt>
                <c:pt idx="616">
                  <c:v>0.34899999999999992</c:v>
                </c:pt>
                <c:pt idx="617">
                  <c:v>0.33199999999999996</c:v>
                </c:pt>
                <c:pt idx="618">
                  <c:v>0.33199999999999996</c:v>
                </c:pt>
                <c:pt idx="619">
                  <c:v>0.32599999999999996</c:v>
                </c:pt>
                <c:pt idx="620">
                  <c:v>0.312</c:v>
                </c:pt>
                <c:pt idx="621">
                  <c:v>0.29700000000000004</c:v>
                </c:pt>
                <c:pt idx="622">
                  <c:v>0.27399999999999997</c:v>
                </c:pt>
                <c:pt idx="623">
                  <c:v>0.25900000000000001</c:v>
                </c:pt>
                <c:pt idx="624">
                  <c:v>0.253</c:v>
                </c:pt>
                <c:pt idx="625">
                  <c:v>0.246</c:v>
                </c:pt>
                <c:pt idx="626">
                  <c:v>0.246</c:v>
                </c:pt>
                <c:pt idx="627">
                  <c:v>0.253</c:v>
                </c:pt>
                <c:pt idx="628">
                  <c:v>0.25800000000000001</c:v>
                </c:pt>
                <c:pt idx="629">
                  <c:v>0.27200000000000008</c:v>
                </c:pt>
                <c:pt idx="630">
                  <c:v>0.33199999999999996</c:v>
                </c:pt>
                <c:pt idx="631">
                  <c:v>0.35599999999999998</c:v>
                </c:pt>
                <c:pt idx="632">
                  <c:v>0.36899999999999999</c:v>
                </c:pt>
                <c:pt idx="633">
                  <c:v>1.4259999999999999</c:v>
                </c:pt>
                <c:pt idx="634">
                  <c:v>1.2989999999999999</c:v>
                </c:pt>
                <c:pt idx="635">
                  <c:v>0.74099999999999999</c:v>
                </c:pt>
                <c:pt idx="636">
                  <c:v>1.4319999999999997</c:v>
                </c:pt>
                <c:pt idx="637">
                  <c:v>0.95399999999999985</c:v>
                </c:pt>
                <c:pt idx="638">
                  <c:v>0.68100000000000016</c:v>
                </c:pt>
                <c:pt idx="639">
                  <c:v>0.55800000000000005</c:v>
                </c:pt>
                <c:pt idx="640">
                  <c:v>0.50800000000000001</c:v>
                </c:pt>
                <c:pt idx="641">
                  <c:v>0.55500000000000005</c:v>
                </c:pt>
                <c:pt idx="642">
                  <c:v>0.96399999999999997</c:v>
                </c:pt>
                <c:pt idx="643">
                  <c:v>0.67800000000000016</c:v>
                </c:pt>
                <c:pt idx="644">
                  <c:v>0.54500000000000004</c:v>
                </c:pt>
                <c:pt idx="645">
                  <c:v>0.52500000000000002</c:v>
                </c:pt>
                <c:pt idx="646">
                  <c:v>0.51500000000000001</c:v>
                </c:pt>
                <c:pt idx="647">
                  <c:v>0.53200000000000003</c:v>
                </c:pt>
                <c:pt idx="648">
                  <c:v>0.50800000000000001</c:v>
                </c:pt>
                <c:pt idx="649">
                  <c:v>0.505</c:v>
                </c:pt>
                <c:pt idx="650">
                  <c:v>0.48799999999999999</c:v>
                </c:pt>
                <c:pt idx="651">
                  <c:v>0.47199999999999992</c:v>
                </c:pt>
                <c:pt idx="652">
                  <c:v>0.45500000000000002</c:v>
                </c:pt>
                <c:pt idx="653">
                  <c:v>0.46899999999999997</c:v>
                </c:pt>
                <c:pt idx="654">
                  <c:v>0.50800000000000001</c:v>
                </c:pt>
                <c:pt idx="655">
                  <c:v>0.46899999999999997</c:v>
                </c:pt>
                <c:pt idx="656">
                  <c:v>0.439</c:v>
                </c:pt>
                <c:pt idx="657">
                  <c:v>0.48799999999999999</c:v>
                </c:pt>
                <c:pt idx="658">
                  <c:v>0.66500000000000004</c:v>
                </c:pt>
                <c:pt idx="659">
                  <c:v>1.1030000000000002</c:v>
                </c:pt>
                <c:pt idx="660">
                  <c:v>1.18</c:v>
                </c:pt>
                <c:pt idx="661">
                  <c:v>1.1030000000000002</c:v>
                </c:pt>
                <c:pt idx="662">
                  <c:v>1.0169999999999999</c:v>
                </c:pt>
                <c:pt idx="663">
                  <c:v>1.0970000000000002</c:v>
                </c:pt>
                <c:pt idx="664">
                  <c:v>1.0530000000000002</c:v>
                </c:pt>
                <c:pt idx="665">
                  <c:v>0.95999999999999985</c:v>
                </c:pt>
                <c:pt idx="666">
                  <c:v>1.3620000000000003</c:v>
                </c:pt>
                <c:pt idx="667">
                  <c:v>1.153</c:v>
                </c:pt>
                <c:pt idx="668">
                  <c:v>0.89699999999999991</c:v>
                </c:pt>
                <c:pt idx="669">
                  <c:v>0.80800000000000005</c:v>
                </c:pt>
                <c:pt idx="670">
                  <c:v>0.73099999999999998</c:v>
                </c:pt>
                <c:pt idx="671">
                  <c:v>0.91100000000000003</c:v>
                </c:pt>
                <c:pt idx="672">
                  <c:v>1.5449999999999999</c:v>
                </c:pt>
                <c:pt idx="673">
                  <c:v>1.8939999999999997</c:v>
                </c:pt>
                <c:pt idx="674">
                  <c:v>1.236</c:v>
                </c:pt>
                <c:pt idx="675">
                  <c:v>1.0039999999999998</c:v>
                </c:pt>
                <c:pt idx="676">
                  <c:v>0.92400000000000004</c:v>
                </c:pt>
                <c:pt idx="677">
                  <c:v>0.8839999999999999</c:v>
                </c:pt>
                <c:pt idx="678">
                  <c:v>0.871</c:v>
                </c:pt>
                <c:pt idx="679">
                  <c:v>1.2029999999999998</c:v>
                </c:pt>
                <c:pt idx="680">
                  <c:v>2.7909999999999999</c:v>
                </c:pt>
                <c:pt idx="681">
                  <c:v>2.1099999999999994</c:v>
                </c:pt>
                <c:pt idx="682">
                  <c:v>2.3929999999999998</c:v>
                </c:pt>
                <c:pt idx="683">
                  <c:v>1.9939999999999998</c:v>
                </c:pt>
                <c:pt idx="684">
                  <c:v>2.2599999999999998</c:v>
                </c:pt>
                <c:pt idx="685">
                  <c:v>1.9769999999999999</c:v>
                </c:pt>
                <c:pt idx="686">
                  <c:v>3.19</c:v>
                </c:pt>
                <c:pt idx="687">
                  <c:v>2.6749999999999994</c:v>
                </c:pt>
                <c:pt idx="688">
                  <c:v>3.556</c:v>
                </c:pt>
                <c:pt idx="689">
                  <c:v>2.6419999999999999</c:v>
                </c:pt>
                <c:pt idx="690">
                  <c:v>6.3470000000000013</c:v>
                </c:pt>
                <c:pt idx="691">
                  <c:v>5.649</c:v>
                </c:pt>
                <c:pt idx="692">
                  <c:v>4.0540000000000003</c:v>
                </c:pt>
                <c:pt idx="693">
                  <c:v>3.8879999999999999</c:v>
                </c:pt>
                <c:pt idx="694">
                  <c:v>6.5460000000000003</c:v>
                </c:pt>
                <c:pt idx="695">
                  <c:v>8.9060000000000006</c:v>
                </c:pt>
                <c:pt idx="696">
                  <c:v>4.8850000000000007</c:v>
                </c:pt>
                <c:pt idx="697">
                  <c:v>4.419999999999999</c:v>
                </c:pt>
                <c:pt idx="698">
                  <c:v>4.2199999999999989</c:v>
                </c:pt>
                <c:pt idx="699">
                  <c:v>4.0540000000000003</c:v>
                </c:pt>
                <c:pt idx="700">
                  <c:v>3.9879999999999995</c:v>
                </c:pt>
                <c:pt idx="701">
                  <c:v>8.0090000000000003</c:v>
                </c:pt>
                <c:pt idx="702">
                  <c:v>7.6429999999999998</c:v>
                </c:pt>
                <c:pt idx="703">
                  <c:v>7.8419999999999996</c:v>
                </c:pt>
                <c:pt idx="704">
                  <c:v>5.6160000000000005</c:v>
                </c:pt>
                <c:pt idx="705">
                  <c:v>7.7429999999999994</c:v>
                </c:pt>
                <c:pt idx="706">
                  <c:v>11.631000000000002</c:v>
                </c:pt>
                <c:pt idx="707">
                  <c:v>10.667</c:v>
                </c:pt>
                <c:pt idx="708">
                  <c:v>6.9779999999999998</c:v>
                </c:pt>
                <c:pt idx="709">
                  <c:v>5.915</c:v>
                </c:pt>
                <c:pt idx="710">
                  <c:v>5.0179999999999998</c:v>
                </c:pt>
                <c:pt idx="711">
                  <c:v>4.8180000000000005</c:v>
                </c:pt>
                <c:pt idx="712">
                  <c:v>4.32</c:v>
                </c:pt>
                <c:pt idx="713">
                  <c:v>3.8220000000000001</c:v>
                </c:pt>
                <c:pt idx="714">
                  <c:v>3.556</c:v>
                </c:pt>
                <c:pt idx="715">
                  <c:v>3.589</c:v>
                </c:pt>
                <c:pt idx="716">
                  <c:v>3.323</c:v>
                </c:pt>
                <c:pt idx="717">
                  <c:v>7.3769999999999998</c:v>
                </c:pt>
                <c:pt idx="718">
                  <c:v>8.64</c:v>
                </c:pt>
                <c:pt idx="719">
                  <c:v>4.8520000000000012</c:v>
                </c:pt>
                <c:pt idx="720">
                  <c:v>4.3860000000000001</c:v>
                </c:pt>
                <c:pt idx="721">
                  <c:v>4.020999999999999</c:v>
                </c:pt>
                <c:pt idx="722">
                  <c:v>3.6219999999999999</c:v>
                </c:pt>
                <c:pt idx="723">
                  <c:v>3.423</c:v>
                </c:pt>
                <c:pt idx="724">
                  <c:v>3.2570000000000001</c:v>
                </c:pt>
                <c:pt idx="725">
                  <c:v>3.0569999999999999</c:v>
                </c:pt>
                <c:pt idx="726">
                  <c:v>2.8410000000000002</c:v>
                </c:pt>
                <c:pt idx="727">
                  <c:v>2.6749999999999994</c:v>
                </c:pt>
                <c:pt idx="728">
                  <c:v>2.4420000000000002</c:v>
                </c:pt>
                <c:pt idx="729">
                  <c:v>2.4090000000000003</c:v>
                </c:pt>
              </c:numCache>
            </c:numRef>
          </c:yVal>
          <c:smooth val="0"/>
        </c:ser>
        <c:ser>
          <c:idx val="0"/>
          <c:order val="2"/>
          <c:tx>
            <c:v>Débit simulé</c:v>
          </c:tx>
          <c:spPr>
            <a:ln w="12700">
              <a:solidFill>
                <a:srgbClr val="FF000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GR4J!$AZ$40:$AZ$15000</c:f>
              <c:numCache>
                <c:formatCode>0.000</c:formatCode>
                <c:ptCount val="14961"/>
                <c:pt idx="0">
                  <c:v>4.1007378585214731</c:v>
                </c:pt>
                <c:pt idx="1">
                  <c:v>4.5715803347935307</c:v>
                </c:pt>
                <c:pt idx="2">
                  <c:v>4.2101509074295347</c:v>
                </c:pt>
                <c:pt idx="3">
                  <c:v>4.41345316615564</c:v>
                </c:pt>
                <c:pt idx="4">
                  <c:v>4.6946613827989623</c:v>
                </c:pt>
                <c:pt idx="5">
                  <c:v>4.3459087230995035</c:v>
                </c:pt>
                <c:pt idx="6">
                  <c:v>4.2165665165184052</c:v>
                </c:pt>
                <c:pt idx="7">
                  <c:v>6.4772402567784138</c:v>
                </c:pt>
                <c:pt idx="8">
                  <c:v>12.049571485505929</c:v>
                </c:pt>
                <c:pt idx="9">
                  <c:v>22.463983714438619</c:v>
                </c:pt>
                <c:pt idx="10">
                  <c:v>23.832510418846475</c:v>
                </c:pt>
                <c:pt idx="11">
                  <c:v>12.181028981420365</c:v>
                </c:pt>
                <c:pt idx="12">
                  <c:v>7.964037854638601</c:v>
                </c:pt>
                <c:pt idx="13">
                  <c:v>5.8467370476694489</c:v>
                </c:pt>
                <c:pt idx="14">
                  <c:v>4.6981205928101</c:v>
                </c:pt>
                <c:pt idx="15">
                  <c:v>4.2516747210492438</c:v>
                </c:pt>
                <c:pt idx="16">
                  <c:v>4.0823758942518582</c:v>
                </c:pt>
                <c:pt idx="17">
                  <c:v>4.9362306370346696</c:v>
                </c:pt>
                <c:pt idx="18">
                  <c:v>6.5211122824129024</c:v>
                </c:pt>
                <c:pt idx="19">
                  <c:v>4.9932313839459788</c:v>
                </c:pt>
                <c:pt idx="20">
                  <c:v>4.0979549285030945</c:v>
                </c:pt>
                <c:pt idx="21">
                  <c:v>3.5791571764748329</c:v>
                </c:pt>
                <c:pt idx="22">
                  <c:v>3.2077654745823123</c:v>
                </c:pt>
                <c:pt idx="23">
                  <c:v>2.9245225127984287</c:v>
                </c:pt>
                <c:pt idx="24">
                  <c:v>2.7030279863475788</c:v>
                </c:pt>
                <c:pt idx="25">
                  <c:v>2.5248411024532582</c:v>
                </c:pt>
                <c:pt idx="26">
                  <c:v>2.3779762880979063</c:v>
                </c:pt>
                <c:pt idx="27">
                  <c:v>2.2545025413139443</c:v>
                </c:pt>
                <c:pt idx="28">
                  <c:v>2.1489350614705502</c:v>
                </c:pt>
                <c:pt idx="29">
                  <c:v>2.2236081847937155</c:v>
                </c:pt>
                <c:pt idx="30">
                  <c:v>2.3925043382938975</c:v>
                </c:pt>
                <c:pt idx="31">
                  <c:v>2.2038374122592574</c:v>
                </c:pt>
                <c:pt idx="32">
                  <c:v>2.0780544212885266</c:v>
                </c:pt>
                <c:pt idx="33">
                  <c:v>1.9876254584421917</c:v>
                </c:pt>
                <c:pt idx="34">
                  <c:v>1.9081346053204313</c:v>
                </c:pt>
                <c:pt idx="35">
                  <c:v>1.8374588323055476</c:v>
                </c:pt>
                <c:pt idx="36">
                  <c:v>1.7740034428275222</c:v>
                </c:pt>
                <c:pt idx="37">
                  <c:v>1.8510761406431635</c:v>
                </c:pt>
                <c:pt idx="38">
                  <c:v>2.0696205855171952</c:v>
                </c:pt>
                <c:pt idx="39">
                  <c:v>2.2634043198004266</c:v>
                </c:pt>
                <c:pt idx="40">
                  <c:v>2.5248532959916421</c:v>
                </c:pt>
                <c:pt idx="41">
                  <c:v>2.2899733983798578</c:v>
                </c:pt>
                <c:pt idx="42">
                  <c:v>2.3808519234740917</c:v>
                </c:pt>
                <c:pt idx="43">
                  <c:v>2.6608372137214711</c:v>
                </c:pt>
                <c:pt idx="44">
                  <c:v>2.3704574573348411</c:v>
                </c:pt>
                <c:pt idx="45">
                  <c:v>2.7586525601650194</c:v>
                </c:pt>
                <c:pt idx="46">
                  <c:v>4.1892344686547203</c:v>
                </c:pt>
                <c:pt idx="47">
                  <c:v>4.5268308631968424</c:v>
                </c:pt>
                <c:pt idx="48">
                  <c:v>3.6568291599629728</c:v>
                </c:pt>
                <c:pt idx="49">
                  <c:v>3.146463192785625</c:v>
                </c:pt>
                <c:pt idx="50">
                  <c:v>2.8164718838656055</c:v>
                </c:pt>
                <c:pt idx="51">
                  <c:v>2.8603159263266256</c:v>
                </c:pt>
                <c:pt idx="52">
                  <c:v>3.40397354562604</c:v>
                </c:pt>
                <c:pt idx="53">
                  <c:v>3.4605077387417431</c:v>
                </c:pt>
                <c:pt idx="54">
                  <c:v>2.9632320698744818</c:v>
                </c:pt>
                <c:pt idx="55">
                  <c:v>2.6487178975988468</c:v>
                </c:pt>
                <c:pt idx="56">
                  <c:v>2.4278829892476645</c:v>
                </c:pt>
                <c:pt idx="57">
                  <c:v>2.2492591760554959</c:v>
                </c:pt>
                <c:pt idx="58">
                  <c:v>2.1014431110737442</c:v>
                </c:pt>
                <c:pt idx="59">
                  <c:v>1.9767454853212993</c:v>
                </c:pt>
                <c:pt idx="60">
                  <c:v>1.8703785849870145</c:v>
                </c:pt>
                <c:pt idx="61">
                  <c:v>1.778714797364674</c:v>
                </c:pt>
                <c:pt idx="62">
                  <c:v>1.6985097465483545</c:v>
                </c:pt>
                <c:pt idx="63">
                  <c:v>1.6290160912503659</c:v>
                </c:pt>
                <c:pt idx="64">
                  <c:v>1.6031767870635591</c:v>
                </c:pt>
                <c:pt idx="65">
                  <c:v>1.9604838274698366</c:v>
                </c:pt>
                <c:pt idx="66">
                  <c:v>3.1396650655499645</c:v>
                </c:pt>
                <c:pt idx="67">
                  <c:v>3.837598876260516</c:v>
                </c:pt>
                <c:pt idx="68">
                  <c:v>3.304546950817969</c:v>
                </c:pt>
                <c:pt idx="69">
                  <c:v>3.1320342992368877</c:v>
                </c:pt>
                <c:pt idx="70">
                  <c:v>2.7500297544677377</c:v>
                </c:pt>
                <c:pt idx="71">
                  <c:v>2.4762379510478034</c:v>
                </c:pt>
                <c:pt idx="72">
                  <c:v>2.2725682589259453</c:v>
                </c:pt>
                <c:pt idx="73">
                  <c:v>2.1095334688843894</c:v>
                </c:pt>
                <c:pt idx="74">
                  <c:v>2.8387125924554235</c:v>
                </c:pt>
                <c:pt idx="75">
                  <c:v>4.1441894514000417</c:v>
                </c:pt>
                <c:pt idx="76">
                  <c:v>3.6555400933421893</c:v>
                </c:pt>
                <c:pt idx="77">
                  <c:v>3.5888433983258854</c:v>
                </c:pt>
                <c:pt idx="78">
                  <c:v>3.1954273001671458</c:v>
                </c:pt>
                <c:pt idx="79">
                  <c:v>3.0087811121225552</c:v>
                </c:pt>
                <c:pt idx="80">
                  <c:v>2.6614358929943291</c:v>
                </c:pt>
                <c:pt idx="81">
                  <c:v>2.4081863743950636</c:v>
                </c:pt>
                <c:pt idx="82">
                  <c:v>2.2149010937124292</c:v>
                </c:pt>
                <c:pt idx="83">
                  <c:v>2.0552203367237505</c:v>
                </c:pt>
                <c:pt idx="84">
                  <c:v>1.920714586327972</c:v>
                </c:pt>
                <c:pt idx="85">
                  <c:v>1.8054883554615246</c:v>
                </c:pt>
                <c:pt idx="86">
                  <c:v>1.7053431550662226</c:v>
                </c:pt>
                <c:pt idx="87">
                  <c:v>1.617230685679091</c:v>
                </c:pt>
                <c:pt idx="88">
                  <c:v>1.5388754468893844</c:v>
                </c:pt>
                <c:pt idx="89">
                  <c:v>1.4685465761454097</c:v>
                </c:pt>
                <c:pt idx="90">
                  <c:v>1.4049283220735096</c:v>
                </c:pt>
                <c:pt idx="91">
                  <c:v>1.4154578314786224</c:v>
                </c:pt>
                <c:pt idx="92">
                  <c:v>1.5808670242439793</c:v>
                </c:pt>
                <c:pt idx="93">
                  <c:v>1.9425428532013271</c:v>
                </c:pt>
                <c:pt idx="94">
                  <c:v>2.2549986466756078</c:v>
                </c:pt>
                <c:pt idx="95">
                  <c:v>2.1121243831226724</c:v>
                </c:pt>
                <c:pt idx="96">
                  <c:v>2.1825698626422341</c:v>
                </c:pt>
                <c:pt idx="97">
                  <c:v>1.9539422035395413</c:v>
                </c:pt>
                <c:pt idx="98">
                  <c:v>1.797517804323685</c:v>
                </c:pt>
                <c:pt idx="99">
                  <c:v>1.6825019472088325</c:v>
                </c:pt>
                <c:pt idx="100">
                  <c:v>1.5827702050418133</c:v>
                </c:pt>
                <c:pt idx="101">
                  <c:v>1.4958067577915219</c:v>
                </c:pt>
                <c:pt idx="102">
                  <c:v>1.4195729175207168</c:v>
                </c:pt>
                <c:pt idx="103">
                  <c:v>1.3508719282912349</c:v>
                </c:pt>
                <c:pt idx="104">
                  <c:v>1.2886602973584402</c:v>
                </c:pt>
                <c:pt idx="105">
                  <c:v>1.2320144808723843</c:v>
                </c:pt>
                <c:pt idx="106">
                  <c:v>1.1801184488303451</c:v>
                </c:pt>
                <c:pt idx="107">
                  <c:v>1.1326145451812262</c:v>
                </c:pt>
                <c:pt idx="108">
                  <c:v>1.1035664596604375</c:v>
                </c:pt>
                <c:pt idx="109">
                  <c:v>1.0868281918601008</c:v>
                </c:pt>
                <c:pt idx="110">
                  <c:v>1.038541828813119</c:v>
                </c:pt>
                <c:pt idx="111">
                  <c:v>0.99915333201265888</c:v>
                </c:pt>
                <c:pt idx="112">
                  <c:v>0.964546802811871</c:v>
                </c:pt>
                <c:pt idx="113">
                  <c:v>0.94760626674053217</c:v>
                </c:pt>
                <c:pt idx="114">
                  <c:v>0.94327615900311601</c:v>
                </c:pt>
                <c:pt idx="115">
                  <c:v>0.90253528802634686</c:v>
                </c:pt>
                <c:pt idx="116">
                  <c:v>0.87215729143954013</c:v>
                </c:pt>
                <c:pt idx="117">
                  <c:v>0.84568885125118376</c:v>
                </c:pt>
                <c:pt idx="118">
                  <c:v>0.83032183978004082</c:v>
                </c:pt>
                <c:pt idx="119">
                  <c:v>1.0242204573098217</c:v>
                </c:pt>
                <c:pt idx="120">
                  <c:v>1.3516003538598289</c:v>
                </c:pt>
                <c:pt idx="121">
                  <c:v>1.1472588447515106</c:v>
                </c:pt>
                <c:pt idx="122">
                  <c:v>1.1881085080771225</c:v>
                </c:pt>
                <c:pt idx="123">
                  <c:v>1.3624729199103649</c:v>
                </c:pt>
                <c:pt idx="124">
                  <c:v>1.2142418718549306</c:v>
                </c:pt>
                <c:pt idx="125">
                  <c:v>1.1329767009659446</c:v>
                </c:pt>
                <c:pt idx="126">
                  <c:v>1.0922641211334896</c:v>
                </c:pt>
                <c:pt idx="127">
                  <c:v>1.0623549794994265</c:v>
                </c:pt>
                <c:pt idx="128">
                  <c:v>1.0118532753514367</c:v>
                </c:pt>
                <c:pt idx="129">
                  <c:v>0.96925281116056772</c:v>
                </c:pt>
                <c:pt idx="130">
                  <c:v>0.93142677428511611</c:v>
                </c:pt>
                <c:pt idx="131">
                  <c:v>0.89632237424339078</c:v>
                </c:pt>
                <c:pt idx="132">
                  <c:v>0.86373224862192621</c:v>
                </c:pt>
                <c:pt idx="133">
                  <c:v>0.83326006914973993</c:v>
                </c:pt>
                <c:pt idx="134">
                  <c:v>0.80486084186618356</c:v>
                </c:pt>
                <c:pt idx="135">
                  <c:v>0.77801346687171402</c:v>
                </c:pt>
                <c:pt idx="136">
                  <c:v>0.7526641505208741</c:v>
                </c:pt>
                <c:pt idx="137">
                  <c:v>0.72872193385801443</c:v>
                </c:pt>
                <c:pt idx="138">
                  <c:v>0.70610405110938634</c:v>
                </c:pt>
                <c:pt idx="139">
                  <c:v>0.68472961064767413</c:v>
                </c:pt>
                <c:pt idx="140">
                  <c:v>0.66443796312311532</c:v>
                </c:pt>
                <c:pt idx="141">
                  <c:v>0.64517516312695089</c:v>
                </c:pt>
                <c:pt idx="142">
                  <c:v>0.62687393073648168</c:v>
                </c:pt>
                <c:pt idx="143">
                  <c:v>0.60946755662371377</c:v>
                </c:pt>
                <c:pt idx="144">
                  <c:v>0.59289735693590184</c:v>
                </c:pt>
                <c:pt idx="145">
                  <c:v>0.57711043511387339</c:v>
                </c:pt>
                <c:pt idx="146">
                  <c:v>0.56205688656674835</c:v>
                </c:pt>
                <c:pt idx="147">
                  <c:v>0.5476914363669878</c:v>
                </c:pt>
                <c:pt idx="148">
                  <c:v>0.53397227146801185</c:v>
                </c:pt>
                <c:pt idx="149">
                  <c:v>0.52086063901146928</c:v>
                </c:pt>
                <c:pt idx="150">
                  <c:v>0.50832191354383283</c:v>
                </c:pt>
                <c:pt idx="151">
                  <c:v>0.49632140637178013</c:v>
                </c:pt>
                <c:pt idx="152">
                  <c:v>0.48482530609860691</c:v>
                </c:pt>
                <c:pt idx="153">
                  <c:v>0.47380933932192104</c:v>
                </c:pt>
                <c:pt idx="154">
                  <c:v>0.47705939574983391</c:v>
                </c:pt>
                <c:pt idx="155">
                  <c:v>0.49178310266565561</c:v>
                </c:pt>
                <c:pt idx="156">
                  <c:v>0.48427785913716137</c:v>
                </c:pt>
                <c:pt idx="157">
                  <c:v>0.50293704875045309</c:v>
                </c:pt>
                <c:pt idx="158">
                  <c:v>0.47235988241984039</c:v>
                </c:pt>
                <c:pt idx="159">
                  <c:v>0.46814868504767676</c:v>
                </c:pt>
                <c:pt idx="160">
                  <c:v>0.47827170459966017</c:v>
                </c:pt>
                <c:pt idx="161">
                  <c:v>0.45593148544860762</c:v>
                </c:pt>
                <c:pt idx="162">
                  <c:v>0.44316801128983857</c:v>
                </c:pt>
                <c:pt idx="163">
                  <c:v>0.43393383886803205</c:v>
                </c:pt>
                <c:pt idx="164">
                  <c:v>0.42512638509376544</c:v>
                </c:pt>
                <c:pt idx="165">
                  <c:v>0.41661545803327277</c:v>
                </c:pt>
                <c:pt idx="166">
                  <c:v>0.40842783775119729</c:v>
                </c:pt>
                <c:pt idx="167">
                  <c:v>0.40055773273712703</c:v>
                </c:pt>
                <c:pt idx="168">
                  <c:v>0.3929806552655285</c:v>
                </c:pt>
                <c:pt idx="169">
                  <c:v>0.39898692321604956</c:v>
                </c:pt>
                <c:pt idx="170">
                  <c:v>0.41989777395767236</c:v>
                </c:pt>
                <c:pt idx="171">
                  <c:v>0.40311613762498466</c:v>
                </c:pt>
                <c:pt idx="172">
                  <c:v>0.38762714240897722</c:v>
                </c:pt>
                <c:pt idx="173">
                  <c:v>0.37957078230539698</c:v>
                </c:pt>
                <c:pt idx="174">
                  <c:v>0.3728438106752574</c:v>
                </c:pt>
                <c:pt idx="175">
                  <c:v>0.3663613515140931</c:v>
                </c:pt>
                <c:pt idx="176">
                  <c:v>0.39477814311369119</c:v>
                </c:pt>
                <c:pt idx="177">
                  <c:v>0.45291518862322366</c:v>
                </c:pt>
                <c:pt idx="178">
                  <c:v>0.40277844212103786</c:v>
                </c:pt>
                <c:pt idx="179">
                  <c:v>0.38489896251691247</c:v>
                </c:pt>
                <c:pt idx="180">
                  <c:v>0.37790901637342078</c:v>
                </c:pt>
                <c:pt idx="181">
                  <c:v>0.37116361823825833</c:v>
                </c:pt>
                <c:pt idx="182">
                  <c:v>0.38480433201638437</c:v>
                </c:pt>
                <c:pt idx="183">
                  <c:v>0.41561733043381011</c:v>
                </c:pt>
                <c:pt idx="184">
                  <c:v>0.38378758261326273</c:v>
                </c:pt>
                <c:pt idx="185">
                  <c:v>0.38485982945680408</c:v>
                </c:pt>
                <c:pt idx="186">
                  <c:v>0.42486100206997957</c:v>
                </c:pt>
                <c:pt idx="187">
                  <c:v>0.44712721235952413</c:v>
                </c:pt>
                <c:pt idx="188">
                  <c:v>0.42498611797265395</c:v>
                </c:pt>
                <c:pt idx="189">
                  <c:v>0.40126655564207436</c:v>
                </c:pt>
                <c:pt idx="190">
                  <c:v>0.39132283164158244</c:v>
                </c:pt>
                <c:pt idx="191">
                  <c:v>0.38407275350622794</c:v>
                </c:pt>
                <c:pt idx="192">
                  <c:v>0.37708967981394281</c:v>
                </c:pt>
                <c:pt idx="193">
                  <c:v>0.38546045633180509</c:v>
                </c:pt>
                <c:pt idx="194">
                  <c:v>0.40668491061217737</c:v>
                </c:pt>
                <c:pt idx="195">
                  <c:v>0.38120855846297452</c:v>
                </c:pt>
                <c:pt idx="196">
                  <c:v>0.36990476563977559</c:v>
                </c:pt>
                <c:pt idx="197">
                  <c:v>0.36343444879764092</c:v>
                </c:pt>
                <c:pt idx="198">
                  <c:v>0.35719533950175147</c:v>
                </c:pt>
                <c:pt idx="199">
                  <c:v>0.35118799696719155</c:v>
                </c:pt>
                <c:pt idx="200">
                  <c:v>0.34537094789118172</c:v>
                </c:pt>
                <c:pt idx="201">
                  <c:v>0.33974465368317674</c:v>
                </c:pt>
                <c:pt idx="202">
                  <c:v>0.33430257518427881</c:v>
                </c:pt>
                <c:pt idx="203">
                  <c:v>0.32904284991685823</c:v>
                </c:pt>
                <c:pt idx="204">
                  <c:v>0.32397535747844863</c:v>
                </c:pt>
                <c:pt idx="205">
                  <c:v>0.3190871891270215</c:v>
                </c:pt>
                <c:pt idx="206">
                  <c:v>0.31433147073892209</c:v>
                </c:pt>
                <c:pt idx="207">
                  <c:v>0.30971892382674587</c:v>
                </c:pt>
                <c:pt idx="208">
                  <c:v>0.30524841051734136</c:v>
                </c:pt>
                <c:pt idx="209">
                  <c:v>0.30091485252677802</c:v>
                </c:pt>
                <c:pt idx="210">
                  <c:v>0.29671584319450522</c:v>
                </c:pt>
                <c:pt idx="211">
                  <c:v>0.29264621014898301</c:v>
                </c:pt>
                <c:pt idx="212">
                  <c:v>0.28869290452352991</c:v>
                </c:pt>
                <c:pt idx="213">
                  <c:v>0.28485486918844238</c:v>
                </c:pt>
                <c:pt idx="214">
                  <c:v>0.28113375894866233</c:v>
                </c:pt>
                <c:pt idx="215">
                  <c:v>0.2775295123631959</c:v>
                </c:pt>
                <c:pt idx="216">
                  <c:v>0.27401822916978114</c:v>
                </c:pt>
                <c:pt idx="217">
                  <c:v>0.27060271849794226</c:v>
                </c:pt>
                <c:pt idx="218">
                  <c:v>0.26728562613756762</c:v>
                </c:pt>
                <c:pt idx="219">
                  <c:v>0.26406673372623035</c:v>
                </c:pt>
                <c:pt idx="220">
                  <c:v>0.26092765361870651</c:v>
                </c:pt>
                <c:pt idx="221">
                  <c:v>0.25787036053663881</c:v>
                </c:pt>
                <c:pt idx="222">
                  <c:v>0.25489355027390664</c:v>
                </c:pt>
                <c:pt idx="223">
                  <c:v>0.25199435510389367</c:v>
                </c:pt>
                <c:pt idx="224">
                  <c:v>0.24916928256132137</c:v>
                </c:pt>
                <c:pt idx="225">
                  <c:v>0.24641592527321021</c:v>
                </c:pt>
                <c:pt idx="226">
                  <c:v>0.24373184383301016</c:v>
                </c:pt>
                <c:pt idx="227">
                  <c:v>0.24111463560274088</c:v>
                </c:pt>
                <c:pt idx="228">
                  <c:v>0.23856169496797125</c:v>
                </c:pt>
                <c:pt idx="229">
                  <c:v>0.23607084585239702</c:v>
                </c:pt>
                <c:pt idx="230">
                  <c:v>0.23363996025723502</c:v>
                </c:pt>
                <c:pt idx="231">
                  <c:v>0.23126698084633363</c:v>
                </c:pt>
                <c:pt idx="232">
                  <c:v>0.22894990184301667</c:v>
                </c:pt>
                <c:pt idx="233">
                  <c:v>0.22712271915360294</c:v>
                </c:pt>
                <c:pt idx="234">
                  <c:v>0.2257400595373189</c:v>
                </c:pt>
                <c:pt idx="235">
                  <c:v>0.22291704431145834</c:v>
                </c:pt>
                <c:pt idx="236">
                  <c:v>0.22064013841419824</c:v>
                </c:pt>
                <c:pt idx="237">
                  <c:v>0.21856747045410252</c:v>
                </c:pt>
                <c:pt idx="238">
                  <c:v>0.21654065912988374</c:v>
                </c:pt>
                <c:pt idx="239">
                  <c:v>0.21455823790606035</c:v>
                </c:pt>
                <c:pt idx="240">
                  <c:v>0.2126187983634133</c:v>
                </c:pt>
                <c:pt idx="241">
                  <c:v>0.21072099006151718</c:v>
                </c:pt>
                <c:pt idx="242">
                  <c:v>0.20886351970968769</c:v>
                </c:pt>
                <c:pt idx="243">
                  <c:v>0.2070451537828859</c:v>
                </c:pt>
                <c:pt idx="244">
                  <c:v>0.20526471675481123</c:v>
                </c:pt>
                <c:pt idx="245">
                  <c:v>0.20352102653401088</c:v>
                </c:pt>
                <c:pt idx="246">
                  <c:v>0.20181296619544431</c:v>
                </c:pt>
                <c:pt idx="247">
                  <c:v>0.20013946759245077</c:v>
                </c:pt>
                <c:pt idx="248">
                  <c:v>0.19849950336815819</c:v>
                </c:pt>
                <c:pt idx="249">
                  <c:v>0.19689208387738755</c:v>
                </c:pt>
                <c:pt idx="250">
                  <c:v>0.19531625576805306</c:v>
                </c:pt>
                <c:pt idx="251">
                  <c:v>0.19377112866768287</c:v>
                </c:pt>
                <c:pt idx="252">
                  <c:v>0.19225583993326362</c:v>
                </c:pt>
                <c:pt idx="253">
                  <c:v>0.19076945521501285</c:v>
                </c:pt>
                <c:pt idx="254">
                  <c:v>0.18931118474147265</c:v>
                </c:pt>
                <c:pt idx="255">
                  <c:v>0.1878802529368141</c:v>
                </c:pt>
                <c:pt idx="256">
                  <c:v>0.18647590297763134</c:v>
                </c:pt>
                <c:pt idx="257">
                  <c:v>0.18509748667188622</c:v>
                </c:pt>
                <c:pt idx="258">
                  <c:v>0.18374442344414965</c:v>
                </c:pt>
                <c:pt idx="259">
                  <c:v>0.18241576799942358</c:v>
                </c:pt>
                <c:pt idx="260">
                  <c:v>0.18111080207626457</c:v>
                </c:pt>
                <c:pt idx="261">
                  <c:v>0.17982900702544713</c:v>
                </c:pt>
                <c:pt idx="262">
                  <c:v>0.17856974545232598</c:v>
                </c:pt>
                <c:pt idx="263">
                  <c:v>0.17733254098761289</c:v>
                </c:pt>
                <c:pt idx="264">
                  <c:v>0.1761496407945079</c:v>
                </c:pt>
                <c:pt idx="265">
                  <c:v>0.17501789078925395</c:v>
                </c:pt>
                <c:pt idx="266">
                  <c:v>0.17992913562748558</c:v>
                </c:pt>
                <c:pt idx="267">
                  <c:v>0.19699679209471957</c:v>
                </c:pt>
                <c:pt idx="268">
                  <c:v>0.19800469459282796</c:v>
                </c:pt>
                <c:pt idx="269">
                  <c:v>0.19673673659885721</c:v>
                </c:pt>
                <c:pt idx="270">
                  <c:v>0.21771235735602737</c:v>
                </c:pt>
                <c:pt idx="271">
                  <c:v>0.20207467836451209</c:v>
                </c:pt>
                <c:pt idx="272">
                  <c:v>0.20812257883948823</c:v>
                </c:pt>
                <c:pt idx="273">
                  <c:v>0.19638711649761503</c:v>
                </c:pt>
                <c:pt idx="274">
                  <c:v>0.19247740399160956</c:v>
                </c:pt>
                <c:pt idx="275">
                  <c:v>0.19102410892220167</c:v>
                </c:pt>
                <c:pt idx="276">
                  <c:v>0.18959795841289445</c:v>
                </c:pt>
                <c:pt idx="277">
                  <c:v>0.19057688605486389</c:v>
                </c:pt>
                <c:pt idx="278">
                  <c:v>0.19377526937094533</c:v>
                </c:pt>
                <c:pt idx="279">
                  <c:v>0.18859302521874174</c:v>
                </c:pt>
                <c:pt idx="280">
                  <c:v>0.19001423310341414</c:v>
                </c:pt>
                <c:pt idx="281">
                  <c:v>0.19624915681853941</c:v>
                </c:pt>
                <c:pt idx="282">
                  <c:v>0.20614036019257148</c:v>
                </c:pt>
                <c:pt idx="283">
                  <c:v>0.23367006949986452</c:v>
                </c:pt>
                <c:pt idx="284">
                  <c:v>0.21223082536515708</c:v>
                </c:pt>
                <c:pt idx="285">
                  <c:v>0.23469790026452325</c:v>
                </c:pt>
                <c:pt idx="286">
                  <c:v>0.29130776162927974</c:v>
                </c:pt>
                <c:pt idx="287">
                  <c:v>0.3132120831222594</c:v>
                </c:pt>
                <c:pt idx="288">
                  <c:v>0.26045098999149796</c:v>
                </c:pt>
                <c:pt idx="289">
                  <c:v>0.25325480950191315</c:v>
                </c:pt>
                <c:pt idx="290">
                  <c:v>0.28456823602124914</c:v>
                </c:pt>
                <c:pt idx="291">
                  <c:v>0.325688676955594</c:v>
                </c:pt>
                <c:pt idx="292">
                  <c:v>0.33983694487374921</c:v>
                </c:pt>
                <c:pt idx="293">
                  <c:v>0.46157097132517844</c:v>
                </c:pt>
                <c:pt idx="294">
                  <c:v>0.4270726801705016</c:v>
                </c:pt>
                <c:pt idx="295">
                  <c:v>0.3702686644463567</c:v>
                </c:pt>
                <c:pt idx="296">
                  <c:v>0.356907621028488</c:v>
                </c:pt>
                <c:pt idx="297">
                  <c:v>0.35172927224469991</c:v>
                </c:pt>
                <c:pt idx="298">
                  <c:v>0.3467164640012465</c:v>
                </c:pt>
                <c:pt idx="299">
                  <c:v>0.34868684704347602</c:v>
                </c:pt>
                <c:pt idx="300">
                  <c:v>0.36152220338546481</c:v>
                </c:pt>
                <c:pt idx="301">
                  <c:v>0.44222976254696367</c:v>
                </c:pt>
                <c:pt idx="302">
                  <c:v>0.59260428581497582</c:v>
                </c:pt>
                <c:pt idx="303">
                  <c:v>0.57666568808767371</c:v>
                </c:pt>
                <c:pt idx="304">
                  <c:v>0.80244459229082543</c:v>
                </c:pt>
                <c:pt idx="305">
                  <c:v>0.84368770549182948</c:v>
                </c:pt>
                <c:pt idx="306">
                  <c:v>0.88194553208270166</c:v>
                </c:pt>
                <c:pt idx="307">
                  <c:v>1.2135297489996038</c:v>
                </c:pt>
                <c:pt idx="308">
                  <c:v>1.2656913158268648</c:v>
                </c:pt>
                <c:pt idx="309">
                  <c:v>1.2653529849070444</c:v>
                </c:pt>
                <c:pt idx="310">
                  <c:v>1.1338712774838942</c:v>
                </c:pt>
                <c:pt idx="311">
                  <c:v>1.1189638092938801</c:v>
                </c:pt>
                <c:pt idx="312">
                  <c:v>1.1639700166933709</c:v>
                </c:pt>
                <c:pt idx="313">
                  <c:v>1.1151446040041291</c:v>
                </c:pt>
                <c:pt idx="314">
                  <c:v>1.3032271197521905</c:v>
                </c:pt>
                <c:pt idx="315">
                  <c:v>2.0774231907433469</c:v>
                </c:pt>
                <c:pt idx="316">
                  <c:v>2.6096588734408277</c:v>
                </c:pt>
                <c:pt idx="317">
                  <c:v>2.4649669668686403</c:v>
                </c:pt>
                <c:pt idx="318">
                  <c:v>2.2038514518275285</c:v>
                </c:pt>
                <c:pt idx="319">
                  <c:v>2.2164502496300775</c:v>
                </c:pt>
                <c:pt idx="320">
                  <c:v>2.3809164379511794</c:v>
                </c:pt>
                <c:pt idx="321">
                  <c:v>2.5884475896775312</c:v>
                </c:pt>
                <c:pt idx="322">
                  <c:v>3.052882657383027</c:v>
                </c:pt>
                <c:pt idx="323">
                  <c:v>3.2038884411417148</c:v>
                </c:pt>
                <c:pt idx="324">
                  <c:v>2.6670440785411569</c:v>
                </c:pt>
                <c:pt idx="325">
                  <c:v>2.3363064134636833</c:v>
                </c:pt>
                <c:pt idx="326">
                  <c:v>2.112381428275742</c:v>
                </c:pt>
                <c:pt idx="327">
                  <c:v>1.9331213323291321</c:v>
                </c:pt>
                <c:pt idx="328">
                  <c:v>1.7866780358066214</c:v>
                </c:pt>
                <c:pt idx="329">
                  <c:v>1.6650334510644562</c:v>
                </c:pt>
                <c:pt idx="330">
                  <c:v>1.5619711929291489</c:v>
                </c:pt>
                <c:pt idx="331">
                  <c:v>1.4735899164840629</c:v>
                </c:pt>
                <c:pt idx="332">
                  <c:v>1.3968690749009016</c:v>
                </c:pt>
                <c:pt idx="333">
                  <c:v>1.3297084414472808</c:v>
                </c:pt>
                <c:pt idx="334">
                  <c:v>1.2705484317591274</c:v>
                </c:pt>
                <c:pt idx="335">
                  <c:v>1.2178971259284237</c:v>
                </c:pt>
                <c:pt idx="336">
                  <c:v>1.1705688551077125</c:v>
                </c:pt>
                <c:pt idx="337">
                  <c:v>1.1277989297559585</c:v>
                </c:pt>
                <c:pt idx="338">
                  <c:v>1.0889440480308998</c:v>
                </c:pt>
                <c:pt idx="339">
                  <c:v>1.0534689359294669</c:v>
                </c:pt>
                <c:pt idx="340">
                  <c:v>1.0209240609240533</c:v>
                </c:pt>
                <c:pt idx="341">
                  <c:v>0.99094003701229372</c:v>
                </c:pt>
                <c:pt idx="342">
                  <c:v>0.96321004969107626</c:v>
                </c:pt>
                <c:pt idx="343">
                  <c:v>0.93747055800830181</c:v>
                </c:pt>
                <c:pt idx="344">
                  <c:v>0.91350693532154881</c:v>
                </c:pt>
                <c:pt idx="345">
                  <c:v>0.89113612943939857</c:v>
                </c:pt>
                <c:pt idx="346">
                  <c:v>0.87019296880558783</c:v>
                </c:pt>
                <c:pt idx="347">
                  <c:v>0.85053321812747806</c:v>
                </c:pt>
                <c:pt idx="348">
                  <c:v>0.85882804761663267</c:v>
                </c:pt>
                <c:pt idx="349">
                  <c:v>0.8869739783615449</c:v>
                </c:pt>
                <c:pt idx="350">
                  <c:v>0.8778779024706691</c:v>
                </c:pt>
                <c:pt idx="351">
                  <c:v>0.9069784930493463</c:v>
                </c:pt>
                <c:pt idx="352">
                  <c:v>1.153837496809325</c:v>
                </c:pt>
                <c:pt idx="353">
                  <c:v>1.8228351956482791</c:v>
                </c:pt>
                <c:pt idx="354">
                  <c:v>1.8588006476078351</c:v>
                </c:pt>
                <c:pt idx="355">
                  <c:v>1.6892772245526393</c:v>
                </c:pt>
                <c:pt idx="356">
                  <c:v>1.5398364163337841</c:v>
                </c:pt>
                <c:pt idx="357">
                  <c:v>1.447887487885414</c:v>
                </c:pt>
                <c:pt idx="358">
                  <c:v>1.3744587034738223</c:v>
                </c:pt>
                <c:pt idx="359">
                  <c:v>1.3219390965923334</c:v>
                </c:pt>
                <c:pt idx="360">
                  <c:v>1.2837101675023925</c:v>
                </c:pt>
                <c:pt idx="361">
                  <c:v>1.2240558693921657</c:v>
                </c:pt>
                <c:pt idx="362">
                  <c:v>1.1747660182930868</c:v>
                </c:pt>
                <c:pt idx="363">
                  <c:v>1.1321238444041151</c:v>
                </c:pt>
                <c:pt idx="364">
                  <c:v>1.0935262333099773</c:v>
                </c:pt>
                <c:pt idx="365">
                  <c:v>1.0584605259606474</c:v>
                </c:pt>
                <c:pt idx="366">
                  <c:v>1.0262918418685456</c:v>
                </c:pt>
                <c:pt idx="367">
                  <c:v>0.99674268483956674</c:v>
                </c:pt>
                <c:pt idx="368">
                  <c:v>0.96954541721690557</c:v>
                </c:pt>
                <c:pt idx="369">
                  <c:v>0.94426728843961694</c:v>
                </c:pt>
                <c:pt idx="370">
                  <c:v>0.92071625575158977</c:v>
                </c:pt>
                <c:pt idx="371">
                  <c:v>0.92159161646056398</c:v>
                </c:pt>
                <c:pt idx="372">
                  <c:v>1.0876671017514752</c:v>
                </c:pt>
                <c:pt idx="373">
                  <c:v>1.4242583861800648</c:v>
                </c:pt>
                <c:pt idx="374">
                  <c:v>1.5162078281540923</c:v>
                </c:pt>
                <c:pt idx="375">
                  <c:v>1.4300552676278899</c:v>
                </c:pt>
                <c:pt idx="376">
                  <c:v>1.3166133912679738</c:v>
                </c:pt>
                <c:pt idx="377">
                  <c:v>1.2515681952222142</c:v>
                </c:pt>
                <c:pt idx="378">
                  <c:v>1.2008214143244793</c:v>
                </c:pt>
                <c:pt idx="379">
                  <c:v>1.155174161757947</c:v>
                </c:pt>
                <c:pt idx="380">
                  <c:v>1.1138654601193294</c:v>
                </c:pt>
                <c:pt idx="381">
                  <c:v>1.0762770304898637</c:v>
                </c:pt>
                <c:pt idx="382">
                  <c:v>1.0419019853424549</c:v>
                </c:pt>
                <c:pt idx="383">
                  <c:v>1.0104219064537796</c:v>
                </c:pt>
                <c:pt idx="384">
                  <c:v>0.98154884076425708</c:v>
                </c:pt>
                <c:pt idx="385">
                  <c:v>0.95475552846962974</c:v>
                </c:pt>
                <c:pt idx="386">
                  <c:v>0.92987915349690042</c:v>
                </c:pt>
                <c:pt idx="387">
                  <c:v>0.9067152584676903</c:v>
                </c:pt>
                <c:pt idx="388">
                  <c:v>0.88507575272669248</c:v>
                </c:pt>
                <c:pt idx="389">
                  <c:v>0.93579441378203243</c:v>
                </c:pt>
                <c:pt idx="390">
                  <c:v>1.0381241657542823</c:v>
                </c:pt>
                <c:pt idx="391">
                  <c:v>0.97079448775473787</c:v>
                </c:pt>
                <c:pt idx="392">
                  <c:v>0.95322440026307131</c:v>
                </c:pt>
                <c:pt idx="393">
                  <c:v>0.9195215980027569</c:v>
                </c:pt>
                <c:pt idx="394">
                  <c:v>0.8943277579895168</c:v>
                </c:pt>
                <c:pt idx="395">
                  <c:v>0.87320849658612221</c:v>
                </c:pt>
                <c:pt idx="396">
                  <c:v>0.85340823933358623</c:v>
                </c:pt>
                <c:pt idx="397">
                  <c:v>0.83480097465070413</c:v>
                </c:pt>
                <c:pt idx="398">
                  <c:v>0.81720554022702907</c:v>
                </c:pt>
                <c:pt idx="399">
                  <c:v>0.800536888068763</c:v>
                </c:pt>
                <c:pt idx="400">
                  <c:v>0.78470930429143326</c:v>
                </c:pt>
                <c:pt idx="401">
                  <c:v>0.76964833504426933</c:v>
                </c:pt>
                <c:pt idx="402">
                  <c:v>0.75528686815590296</c:v>
                </c:pt>
                <c:pt idx="403">
                  <c:v>0.74163182887415491</c:v>
                </c:pt>
                <c:pt idx="404">
                  <c:v>0.77827285476802688</c:v>
                </c:pt>
                <c:pt idx="405">
                  <c:v>1.0795667597780718</c:v>
                </c:pt>
                <c:pt idx="406">
                  <c:v>1.4709116492469256</c:v>
                </c:pt>
                <c:pt idx="407">
                  <c:v>1.5202375653573268</c:v>
                </c:pt>
                <c:pt idx="408">
                  <c:v>1.8804459828919311</c:v>
                </c:pt>
                <c:pt idx="409">
                  <c:v>1.905674189030643</c:v>
                </c:pt>
                <c:pt idx="410">
                  <c:v>1.8705513987954276</c:v>
                </c:pt>
                <c:pt idx="411">
                  <c:v>1.8422517751043501</c:v>
                </c:pt>
                <c:pt idx="412">
                  <c:v>1.7591365670557484</c:v>
                </c:pt>
                <c:pt idx="413">
                  <c:v>1.6168142354765329</c:v>
                </c:pt>
                <c:pt idx="414">
                  <c:v>1.5151069218332149</c:v>
                </c:pt>
                <c:pt idx="415">
                  <c:v>1.4330512072929689</c:v>
                </c:pt>
                <c:pt idx="416">
                  <c:v>1.3612035622575076</c:v>
                </c:pt>
                <c:pt idx="417">
                  <c:v>1.2976714452475644</c:v>
                </c:pt>
                <c:pt idx="418">
                  <c:v>1.2410204116370693</c:v>
                </c:pt>
                <c:pt idx="419">
                  <c:v>1.1901181951044666</c:v>
                </c:pt>
                <c:pt idx="420">
                  <c:v>1.1440608058418826</c:v>
                </c:pt>
                <c:pt idx="421">
                  <c:v>1.1021263195992861</c:v>
                </c:pt>
                <c:pt idx="422">
                  <c:v>1.0660764546965169</c:v>
                </c:pt>
                <c:pt idx="423">
                  <c:v>1.0349979590560849</c:v>
                </c:pt>
                <c:pt idx="424">
                  <c:v>1.0015687979215835</c:v>
                </c:pt>
                <c:pt idx="425">
                  <c:v>0.97134212008769327</c:v>
                </c:pt>
                <c:pt idx="426">
                  <c:v>0.94364962832427302</c:v>
                </c:pt>
                <c:pt idx="427">
                  <c:v>0.91759801914286698</c:v>
                </c:pt>
                <c:pt idx="428">
                  <c:v>0.89306650016887279</c:v>
                </c:pt>
                <c:pt idx="429">
                  <c:v>0.86991837048680176</c:v>
                </c:pt>
                <c:pt idx="430">
                  <c:v>0.84818193224986771</c:v>
                </c:pt>
                <c:pt idx="431">
                  <c:v>0.82790832721939944</c:v>
                </c:pt>
                <c:pt idx="432">
                  <c:v>0.80858602348716613</c:v>
                </c:pt>
                <c:pt idx="433">
                  <c:v>0.79004413478592272</c:v>
                </c:pt>
                <c:pt idx="434">
                  <c:v>0.77849472067544478</c:v>
                </c:pt>
                <c:pt idx="435">
                  <c:v>0.77242924783890166</c:v>
                </c:pt>
                <c:pt idx="436">
                  <c:v>0.79428489531821844</c:v>
                </c:pt>
                <c:pt idx="437">
                  <c:v>0.8799221935460344</c:v>
                </c:pt>
                <c:pt idx="438">
                  <c:v>0.88773655096808746</c:v>
                </c:pt>
                <c:pt idx="439">
                  <c:v>0.85863406795059538</c:v>
                </c:pt>
                <c:pt idx="440">
                  <c:v>0.82039500267024545</c:v>
                </c:pt>
                <c:pt idx="441">
                  <c:v>0.79733008790529758</c:v>
                </c:pt>
                <c:pt idx="442">
                  <c:v>0.77823280746409451</c:v>
                </c:pt>
                <c:pt idx="443">
                  <c:v>0.76006678625776458</c:v>
                </c:pt>
                <c:pt idx="444">
                  <c:v>0.74259840056019977</c:v>
                </c:pt>
                <c:pt idx="445">
                  <c:v>0.72587508510751053</c:v>
                </c:pt>
                <c:pt idx="446">
                  <c:v>0.71010418280833543</c:v>
                </c:pt>
                <c:pt idx="447">
                  <c:v>0.76638830722219931</c:v>
                </c:pt>
                <c:pt idx="448">
                  <c:v>0.87720245619985104</c:v>
                </c:pt>
                <c:pt idx="449">
                  <c:v>0.92462179561879809</c:v>
                </c:pt>
                <c:pt idx="450">
                  <c:v>1.2275495178047664</c:v>
                </c:pt>
                <c:pt idx="451">
                  <c:v>1.277480179506697</c:v>
                </c:pt>
                <c:pt idx="452">
                  <c:v>1.165903371437802</c:v>
                </c:pt>
                <c:pt idx="453">
                  <c:v>1.2381889396653045</c:v>
                </c:pt>
                <c:pt idx="454">
                  <c:v>1.4159282509601645</c:v>
                </c:pt>
                <c:pt idx="455">
                  <c:v>1.534959584061844</c:v>
                </c:pt>
                <c:pt idx="456">
                  <c:v>1.4372443293348467</c:v>
                </c:pt>
                <c:pt idx="457">
                  <c:v>1.5146092275962235</c:v>
                </c:pt>
                <c:pt idx="458">
                  <c:v>1.4717673327690823</c:v>
                </c:pt>
                <c:pt idx="459">
                  <c:v>1.3520564933998265</c:v>
                </c:pt>
                <c:pt idx="460">
                  <c:v>1.2735645724000053</c:v>
                </c:pt>
                <c:pt idx="461">
                  <c:v>1.262251100582588</c:v>
                </c:pt>
                <c:pt idx="462">
                  <c:v>1.2885069521539192</c:v>
                </c:pt>
                <c:pt idx="463">
                  <c:v>1.1984459431728129</c:v>
                </c:pt>
                <c:pt idx="464">
                  <c:v>1.1359473604968016</c:v>
                </c:pt>
                <c:pt idx="465">
                  <c:v>1.0871912480345804</c:v>
                </c:pt>
                <c:pt idx="466">
                  <c:v>1.0429785336563293</c:v>
                </c:pt>
                <c:pt idx="467">
                  <c:v>1.0031505713610225</c:v>
                </c:pt>
                <c:pt idx="468">
                  <c:v>0.96635203539228631</c:v>
                </c:pt>
                <c:pt idx="469">
                  <c:v>1.265324674278151</c:v>
                </c:pt>
                <c:pt idx="470">
                  <c:v>1.8347169164519135</c:v>
                </c:pt>
                <c:pt idx="471">
                  <c:v>1.5176541719834775</c:v>
                </c:pt>
                <c:pt idx="472">
                  <c:v>1.3672821578026881</c:v>
                </c:pt>
                <c:pt idx="473">
                  <c:v>1.2912060534238414</c:v>
                </c:pt>
                <c:pt idx="474">
                  <c:v>1.2233872358584701</c:v>
                </c:pt>
                <c:pt idx="475">
                  <c:v>1.1625396029323161</c:v>
                </c:pt>
                <c:pt idx="476">
                  <c:v>1.1075917900548449</c:v>
                </c:pt>
                <c:pt idx="477">
                  <c:v>1.0577138911854456</c:v>
                </c:pt>
                <c:pt idx="478">
                  <c:v>1.0122371640688821</c:v>
                </c:pt>
                <c:pt idx="479">
                  <c:v>1.0790543121233058</c:v>
                </c:pt>
                <c:pt idx="480">
                  <c:v>1.2231144325856858</c:v>
                </c:pt>
                <c:pt idx="481">
                  <c:v>1.3902570111675387</c:v>
                </c:pt>
                <c:pt idx="482">
                  <c:v>1.8732085481745218</c:v>
                </c:pt>
                <c:pt idx="483">
                  <c:v>1.6930904088225691</c:v>
                </c:pt>
                <c:pt idx="484">
                  <c:v>1.5808436680109719</c:v>
                </c:pt>
                <c:pt idx="485">
                  <c:v>1.4638009407341017</c:v>
                </c:pt>
                <c:pt idx="486">
                  <c:v>1.3905670760445239</c:v>
                </c:pt>
                <c:pt idx="487">
                  <c:v>1.3029500336867406</c:v>
                </c:pt>
                <c:pt idx="488">
                  <c:v>1.2305274723096868</c:v>
                </c:pt>
                <c:pt idx="489">
                  <c:v>1.1673990673134518</c:v>
                </c:pt>
                <c:pt idx="490">
                  <c:v>1.1104063656272958</c:v>
                </c:pt>
                <c:pt idx="491">
                  <c:v>1.0587158586896606</c:v>
                </c:pt>
                <c:pt idx="492">
                  <c:v>1.0117752068304939</c:v>
                </c:pt>
                <c:pt idx="493">
                  <c:v>0.96907995871145203</c:v>
                </c:pt>
                <c:pt idx="494">
                  <c:v>0.92993956469675931</c:v>
                </c:pt>
                <c:pt idx="495">
                  <c:v>1.0145940181951105</c:v>
                </c:pt>
                <c:pt idx="496">
                  <c:v>1.1864735378226643</c:v>
                </c:pt>
                <c:pt idx="497">
                  <c:v>1.0493951328480806</c:v>
                </c:pt>
                <c:pt idx="498">
                  <c:v>0.97955872511402786</c:v>
                </c:pt>
                <c:pt idx="499">
                  <c:v>0.9380672156757649</c:v>
                </c:pt>
                <c:pt idx="500">
                  <c:v>0.90019602684272326</c:v>
                </c:pt>
                <c:pt idx="501">
                  <c:v>0.86497707727356088</c:v>
                </c:pt>
                <c:pt idx="502">
                  <c:v>0.83222453796511586</c:v>
                </c:pt>
                <c:pt idx="503">
                  <c:v>0.80172105851665854</c:v>
                </c:pt>
                <c:pt idx="504">
                  <c:v>0.77323872723597553</c:v>
                </c:pt>
                <c:pt idx="505">
                  <c:v>0.74658180755361458</c:v>
                </c:pt>
                <c:pt idx="506">
                  <c:v>0.72158431316483918</c:v>
                </c:pt>
                <c:pt idx="507">
                  <c:v>0.69810188097686732</c:v>
                </c:pt>
                <c:pt idx="508">
                  <c:v>0.67600028063182382</c:v>
                </c:pt>
                <c:pt idx="509">
                  <c:v>0.65519198254926958</c:v>
                </c:pt>
                <c:pt idx="510">
                  <c:v>0.63559327681432598</c:v>
                </c:pt>
                <c:pt idx="511">
                  <c:v>0.61702616354682904</c:v>
                </c:pt>
                <c:pt idx="512">
                  <c:v>1.0137481825345052</c:v>
                </c:pt>
                <c:pt idx="513">
                  <c:v>1.9297846007452355</c:v>
                </c:pt>
                <c:pt idx="514">
                  <c:v>1.7950577520203856</c:v>
                </c:pt>
                <c:pt idx="515">
                  <c:v>1.7269376710249136</c:v>
                </c:pt>
                <c:pt idx="516">
                  <c:v>1.644201274378327</c:v>
                </c:pt>
                <c:pt idx="517">
                  <c:v>1.9056840243494122</c:v>
                </c:pt>
                <c:pt idx="518">
                  <c:v>2.0180513590585116</c:v>
                </c:pt>
                <c:pt idx="519">
                  <c:v>1.7409217089842743</c:v>
                </c:pt>
                <c:pt idx="520">
                  <c:v>1.5741218167066253</c:v>
                </c:pt>
                <c:pt idx="521">
                  <c:v>1.4575051367774337</c:v>
                </c:pt>
                <c:pt idx="522">
                  <c:v>1.3578579504013994</c:v>
                </c:pt>
                <c:pt idx="523">
                  <c:v>1.2709808702106189</c:v>
                </c:pt>
                <c:pt idx="524">
                  <c:v>1.1945964595350826</c:v>
                </c:pt>
                <c:pt idx="525">
                  <c:v>1.1272106029410547</c:v>
                </c:pt>
                <c:pt idx="526">
                  <c:v>1.0675220555116325</c:v>
                </c:pt>
                <c:pt idx="527">
                  <c:v>1.0136523014160692</c:v>
                </c:pt>
                <c:pt idx="528">
                  <c:v>0.96489495421314186</c:v>
                </c:pt>
                <c:pt idx="529">
                  <c:v>0.92058128098610137</c:v>
                </c:pt>
                <c:pt idx="530">
                  <c:v>0.88011919565729524</c:v>
                </c:pt>
                <c:pt idx="531">
                  <c:v>0.84301995278115649</c:v>
                </c:pt>
                <c:pt idx="532">
                  <c:v>0.80887664403541515</c:v>
                </c:pt>
                <c:pt idx="533">
                  <c:v>0.7773472138444546</c:v>
                </c:pt>
                <c:pt idx="534">
                  <c:v>0.74814113022036222</c:v>
                </c:pt>
                <c:pt idx="535">
                  <c:v>0.72113924750233038</c:v>
                </c:pt>
                <c:pt idx="536">
                  <c:v>0.7471307184873347</c:v>
                </c:pt>
                <c:pt idx="537">
                  <c:v>0.81176493343163691</c:v>
                </c:pt>
                <c:pt idx="538">
                  <c:v>0.74016120229929849</c:v>
                </c:pt>
                <c:pt idx="539">
                  <c:v>0.70275949392245463</c:v>
                </c:pt>
                <c:pt idx="540">
                  <c:v>0.67883299706745193</c:v>
                </c:pt>
                <c:pt idx="541">
                  <c:v>0.65643614094076486</c:v>
                </c:pt>
                <c:pt idx="542">
                  <c:v>0.63543010343074025</c:v>
                </c:pt>
                <c:pt idx="543">
                  <c:v>0.6156924830247561</c:v>
                </c:pt>
                <c:pt idx="544">
                  <c:v>0.59711471157273055</c:v>
                </c:pt>
                <c:pt idx="545">
                  <c:v>0.6668515320964149</c:v>
                </c:pt>
                <c:pt idx="546">
                  <c:v>1.0476734022908665</c:v>
                </c:pt>
                <c:pt idx="547">
                  <c:v>1.381870705894884</c:v>
                </c:pt>
                <c:pt idx="548">
                  <c:v>1.1060595185505104</c:v>
                </c:pt>
                <c:pt idx="549">
                  <c:v>1.1224595397377573</c:v>
                </c:pt>
                <c:pt idx="550">
                  <c:v>1.2803146766570754</c:v>
                </c:pt>
                <c:pt idx="551">
                  <c:v>1.1283481706163878</c:v>
                </c:pt>
                <c:pt idx="552">
                  <c:v>1.0441018220385514</c:v>
                </c:pt>
                <c:pt idx="553">
                  <c:v>0.99003978189974284</c:v>
                </c:pt>
                <c:pt idx="554">
                  <c:v>0.94146041327946772</c:v>
                </c:pt>
                <c:pt idx="555">
                  <c:v>0.89756175085421319</c:v>
                </c:pt>
                <c:pt idx="556">
                  <c:v>0.85760349359390864</c:v>
                </c:pt>
                <c:pt idx="557">
                  <c:v>0.82127046846739682</c:v>
                </c:pt>
                <c:pt idx="558">
                  <c:v>0.78794164812427359</c:v>
                </c:pt>
                <c:pt idx="559">
                  <c:v>0.75715591495991841</c:v>
                </c:pt>
                <c:pt idx="560">
                  <c:v>0.72865544060453358</c:v>
                </c:pt>
                <c:pt idx="561">
                  <c:v>0.70221376966229987</c:v>
                </c:pt>
                <c:pt idx="562">
                  <c:v>0.67764111021213647</c:v>
                </c:pt>
                <c:pt idx="563">
                  <c:v>0.65478159652942758</c:v>
                </c:pt>
                <c:pt idx="564">
                  <c:v>0.63342760184921887</c:v>
                </c:pt>
                <c:pt idx="565">
                  <c:v>0.61341130665916066</c:v>
                </c:pt>
                <c:pt idx="566">
                  <c:v>0.7216211919664357</c:v>
                </c:pt>
                <c:pt idx="567">
                  <c:v>0.93346628016584243</c:v>
                </c:pt>
                <c:pt idx="568">
                  <c:v>0.78564663181821259</c:v>
                </c:pt>
                <c:pt idx="569">
                  <c:v>0.72587584972761965</c:v>
                </c:pt>
                <c:pt idx="570">
                  <c:v>0.69931557222681495</c:v>
                </c:pt>
                <c:pt idx="571">
                  <c:v>0.67463058356035044</c:v>
                </c:pt>
                <c:pt idx="572">
                  <c:v>0.65165186747672532</c:v>
                </c:pt>
                <c:pt idx="573">
                  <c:v>0.63022783018336537</c:v>
                </c:pt>
                <c:pt idx="574">
                  <c:v>0.61015639633810559</c:v>
                </c:pt>
                <c:pt idx="575">
                  <c:v>0.59132884389388762</c:v>
                </c:pt>
                <c:pt idx="576">
                  <c:v>0.57364050586355919</c:v>
                </c:pt>
                <c:pt idx="577">
                  <c:v>0.55699395339741509</c:v>
                </c:pt>
                <c:pt idx="578">
                  <c:v>0.54131758108290118</c:v>
                </c:pt>
                <c:pt idx="579">
                  <c:v>0.52656653451950541</c:v>
                </c:pt>
                <c:pt idx="580">
                  <c:v>0.51264361383654644</c:v>
                </c:pt>
                <c:pt idx="581">
                  <c:v>0.49943277913524942</c:v>
                </c:pt>
                <c:pt idx="582">
                  <c:v>0.48690298610232341</c:v>
                </c:pt>
                <c:pt idx="583">
                  <c:v>0.47501153312783667</c:v>
                </c:pt>
                <c:pt idx="584">
                  <c:v>0.46372571937230223</c:v>
                </c:pt>
                <c:pt idx="585">
                  <c:v>0.46961999873562094</c:v>
                </c:pt>
                <c:pt idx="586">
                  <c:v>0.48922743529443069</c:v>
                </c:pt>
                <c:pt idx="587">
                  <c:v>0.45995369775690331</c:v>
                </c:pt>
                <c:pt idx="588">
                  <c:v>0.4450529158490848</c:v>
                </c:pt>
                <c:pt idx="589">
                  <c:v>0.43528744822905796</c:v>
                </c:pt>
                <c:pt idx="590">
                  <c:v>0.49875840188706821</c:v>
                </c:pt>
                <c:pt idx="591">
                  <c:v>0.62420436466279772</c:v>
                </c:pt>
                <c:pt idx="592">
                  <c:v>0.5292465804875699</c:v>
                </c:pt>
                <c:pt idx="593">
                  <c:v>0.51907772454157275</c:v>
                </c:pt>
                <c:pt idx="594">
                  <c:v>0.55563783036409375</c:v>
                </c:pt>
                <c:pt idx="595">
                  <c:v>0.52983788100407758</c:v>
                </c:pt>
                <c:pt idx="596">
                  <c:v>0.53424311193714991</c:v>
                </c:pt>
                <c:pt idx="597">
                  <c:v>0.57544832541158186</c:v>
                </c:pt>
                <c:pt idx="598">
                  <c:v>0.5289117743451508</c:v>
                </c:pt>
                <c:pt idx="599">
                  <c:v>0.52198258839442746</c:v>
                </c:pt>
                <c:pt idx="600">
                  <c:v>0.54490385091930871</c:v>
                </c:pt>
                <c:pt idx="601">
                  <c:v>0.53318128091797345</c:v>
                </c:pt>
                <c:pt idx="602">
                  <c:v>0.50658092462493332</c:v>
                </c:pt>
                <c:pt idx="603">
                  <c:v>0.49185656467918049</c:v>
                </c:pt>
                <c:pt idx="604">
                  <c:v>0.48027523947513384</c:v>
                </c:pt>
                <c:pt idx="605">
                  <c:v>0.46932439904917123</c:v>
                </c:pt>
                <c:pt idx="606">
                  <c:v>0.52091282761094027</c:v>
                </c:pt>
                <c:pt idx="607">
                  <c:v>0.6403901419692043</c:v>
                </c:pt>
                <c:pt idx="608">
                  <c:v>0.58788593543057865</c:v>
                </c:pt>
                <c:pt idx="609">
                  <c:v>0.57845597857006636</c:v>
                </c:pt>
                <c:pt idx="610">
                  <c:v>0.62951155413887272</c:v>
                </c:pt>
                <c:pt idx="611">
                  <c:v>0.57449782760276591</c:v>
                </c:pt>
                <c:pt idx="612">
                  <c:v>0.54936425217447726</c:v>
                </c:pt>
                <c:pt idx="613">
                  <c:v>0.53515957188763819</c:v>
                </c:pt>
                <c:pt idx="614">
                  <c:v>0.52183701577021924</c:v>
                </c:pt>
                <c:pt idx="615">
                  <c:v>0.5091967026743085</c:v>
                </c:pt>
                <c:pt idx="616">
                  <c:v>0.4970829289938985</c:v>
                </c:pt>
                <c:pt idx="617">
                  <c:v>0.48552089930222053</c:v>
                </c:pt>
                <c:pt idx="618">
                  <c:v>0.47454273860294044</c:v>
                </c:pt>
                <c:pt idx="619">
                  <c:v>0.4641634107252563</c:v>
                </c:pt>
                <c:pt idx="620">
                  <c:v>0.45419580995341058</c:v>
                </c:pt>
                <c:pt idx="621">
                  <c:v>0.44463276228796178</c:v>
                </c:pt>
                <c:pt idx="622">
                  <c:v>0.43549390645802732</c:v>
                </c:pt>
                <c:pt idx="623">
                  <c:v>0.42674200057311151</c:v>
                </c:pt>
                <c:pt idx="624">
                  <c:v>0.41832631385034602</c:v>
                </c:pt>
                <c:pt idx="625">
                  <c:v>0.41025406177198781</c:v>
                </c:pt>
                <c:pt idx="626">
                  <c:v>0.40252556169482773</c:v>
                </c:pt>
                <c:pt idx="627">
                  <c:v>0.39508477177578505</c:v>
                </c:pt>
                <c:pt idx="628">
                  <c:v>0.38791518834041072</c:v>
                </c:pt>
                <c:pt idx="629">
                  <c:v>0.40282234933963512</c:v>
                </c:pt>
                <c:pt idx="630">
                  <c:v>0.4566252996461786</c:v>
                </c:pt>
                <c:pt idx="631">
                  <c:v>0.46457028706424885</c:v>
                </c:pt>
                <c:pt idx="632">
                  <c:v>0.50628794968603774</c:v>
                </c:pt>
                <c:pt idx="633">
                  <c:v>0.69760942922860902</c:v>
                </c:pt>
                <c:pt idx="634">
                  <c:v>0.74092324231429374</c:v>
                </c:pt>
                <c:pt idx="635">
                  <c:v>0.6959835495625587</c:v>
                </c:pt>
                <c:pt idx="636">
                  <c:v>0.78507438952486275</c:v>
                </c:pt>
                <c:pt idx="637">
                  <c:v>0.69587729767288908</c:v>
                </c:pt>
                <c:pt idx="638">
                  <c:v>0.6572567095068137</c:v>
                </c:pt>
                <c:pt idx="639">
                  <c:v>0.65798838314553321</c:v>
                </c:pt>
                <c:pt idx="640">
                  <c:v>0.67507685943764106</c:v>
                </c:pt>
                <c:pt idx="641">
                  <c:v>0.73106766571075732</c:v>
                </c:pt>
                <c:pt idx="642">
                  <c:v>0.87540732661546727</c:v>
                </c:pt>
                <c:pt idx="643">
                  <c:v>0.76343333246027079</c:v>
                </c:pt>
                <c:pt idx="644">
                  <c:v>0.71594193427782116</c:v>
                </c:pt>
                <c:pt idx="645">
                  <c:v>0.69295550716494259</c:v>
                </c:pt>
                <c:pt idx="646">
                  <c:v>0.67154726619477234</c:v>
                </c:pt>
                <c:pt idx="647">
                  <c:v>0.65613275697520967</c:v>
                </c:pt>
                <c:pt idx="648">
                  <c:v>0.64729369185908092</c:v>
                </c:pt>
                <c:pt idx="649">
                  <c:v>0.6461499098157798</c:v>
                </c:pt>
                <c:pt idx="650">
                  <c:v>0.65697525008364388</c:v>
                </c:pt>
                <c:pt idx="651">
                  <c:v>0.62271681119462252</c:v>
                </c:pt>
                <c:pt idx="652">
                  <c:v>0.61516367829080743</c:v>
                </c:pt>
                <c:pt idx="653">
                  <c:v>0.62944993299097707</c:v>
                </c:pt>
                <c:pt idx="654">
                  <c:v>0.61630924402095055</c:v>
                </c:pt>
                <c:pt idx="655">
                  <c:v>0.59704829549966743</c:v>
                </c:pt>
                <c:pt idx="656">
                  <c:v>0.6001846399158256</c:v>
                </c:pt>
                <c:pt idx="657">
                  <c:v>0.68837061441720815</c:v>
                </c:pt>
                <c:pt idx="658">
                  <c:v>0.86249071553199586</c:v>
                </c:pt>
                <c:pt idx="659">
                  <c:v>1.0451408335868861</c:v>
                </c:pt>
                <c:pt idx="660">
                  <c:v>1.1394314947990836</c:v>
                </c:pt>
                <c:pt idx="661">
                  <c:v>1.2562694407683708</c:v>
                </c:pt>
                <c:pt idx="662">
                  <c:v>1.4635709985839185</c:v>
                </c:pt>
                <c:pt idx="663">
                  <c:v>1.434379227334212</c:v>
                </c:pt>
                <c:pt idx="664">
                  <c:v>1.4166462745120694</c:v>
                </c:pt>
                <c:pt idx="665">
                  <c:v>1.4625813364204283</c:v>
                </c:pt>
                <c:pt idx="666">
                  <c:v>1.6682864695712145</c:v>
                </c:pt>
                <c:pt idx="667">
                  <c:v>1.5231614559216935</c:v>
                </c:pt>
                <c:pt idx="668">
                  <c:v>1.3853300771817163</c:v>
                </c:pt>
                <c:pt idx="669">
                  <c:v>1.2992628738127945</c:v>
                </c:pt>
                <c:pt idx="670">
                  <c:v>1.2285628084690969</c:v>
                </c:pt>
                <c:pt idx="671">
                  <c:v>1.232410108583041</c:v>
                </c:pt>
                <c:pt idx="672">
                  <c:v>1.4986823721469791</c:v>
                </c:pt>
                <c:pt idx="673">
                  <c:v>1.7504188580273365</c:v>
                </c:pt>
                <c:pt idx="674">
                  <c:v>1.5100090360618412</c:v>
                </c:pt>
                <c:pt idx="675">
                  <c:v>1.3830357887086282</c:v>
                </c:pt>
                <c:pt idx="676">
                  <c:v>1.3047505006554379</c:v>
                </c:pt>
                <c:pt idx="677">
                  <c:v>1.2362698157360439</c:v>
                </c:pt>
                <c:pt idx="678">
                  <c:v>1.2513517932467333</c:v>
                </c:pt>
                <c:pt idx="679">
                  <c:v>1.5892001414640886</c:v>
                </c:pt>
                <c:pt idx="680">
                  <c:v>2.1512172118411379</c:v>
                </c:pt>
                <c:pt idx="681">
                  <c:v>2.4259004863344735</c:v>
                </c:pt>
                <c:pt idx="682">
                  <c:v>2.4310999657928765</c:v>
                </c:pt>
                <c:pt idx="683">
                  <c:v>2.2308095036647004</c:v>
                </c:pt>
                <c:pt idx="684">
                  <c:v>2.2266589170294413</c:v>
                </c:pt>
                <c:pt idx="685">
                  <c:v>2.5774074695102134</c:v>
                </c:pt>
                <c:pt idx="686">
                  <c:v>3.3276726813760362</c:v>
                </c:pt>
                <c:pt idx="687">
                  <c:v>3.3267117387307596</c:v>
                </c:pt>
                <c:pt idx="688">
                  <c:v>3.8044154303038646</c:v>
                </c:pt>
                <c:pt idx="689">
                  <c:v>4.9345961520455477</c:v>
                </c:pt>
                <c:pt idx="690">
                  <c:v>7.2703394460615414</c:v>
                </c:pt>
                <c:pt idx="691">
                  <c:v>5.2888241445220299</c:v>
                </c:pt>
                <c:pt idx="692">
                  <c:v>4.1640049991076165</c:v>
                </c:pt>
                <c:pt idx="693">
                  <c:v>4.2032114929329234</c:v>
                </c:pt>
                <c:pt idx="694">
                  <c:v>5.9698076758007206</c:v>
                </c:pt>
                <c:pt idx="695">
                  <c:v>6.9384040973819587</c:v>
                </c:pt>
                <c:pt idx="696">
                  <c:v>5.6188421193625997</c:v>
                </c:pt>
                <c:pt idx="697">
                  <c:v>5.3664425634458297</c:v>
                </c:pt>
                <c:pt idx="698">
                  <c:v>4.548904784946143</c:v>
                </c:pt>
                <c:pt idx="699">
                  <c:v>4.1255929441294015</c:v>
                </c:pt>
                <c:pt idx="700">
                  <c:v>4.9914760456355669</c:v>
                </c:pt>
                <c:pt idx="701">
                  <c:v>6.7668191862626861</c:v>
                </c:pt>
                <c:pt idx="702">
                  <c:v>8.3768120653903146</c:v>
                </c:pt>
                <c:pt idx="703">
                  <c:v>8.3145033420875443</c:v>
                </c:pt>
                <c:pt idx="704">
                  <c:v>6.4805029763748996</c:v>
                </c:pt>
                <c:pt idx="705">
                  <c:v>7.1927744539780818</c:v>
                </c:pt>
                <c:pt idx="706">
                  <c:v>11.304687965285225</c:v>
                </c:pt>
                <c:pt idx="707">
                  <c:v>10.621822727581975</c:v>
                </c:pt>
                <c:pt idx="708">
                  <c:v>7.3627683455346</c:v>
                </c:pt>
                <c:pt idx="709">
                  <c:v>5.7322895507356879</c:v>
                </c:pt>
                <c:pt idx="710">
                  <c:v>4.9587368124456335</c:v>
                </c:pt>
                <c:pt idx="711">
                  <c:v>4.635990782412394</c:v>
                </c:pt>
                <c:pt idx="712">
                  <c:v>3.9188538377924065</c:v>
                </c:pt>
                <c:pt idx="713">
                  <c:v>3.4379484039208994</c:v>
                </c:pt>
                <c:pt idx="714">
                  <c:v>3.2801529975850237</c:v>
                </c:pt>
                <c:pt idx="715">
                  <c:v>3.3611623633321486</c:v>
                </c:pt>
                <c:pt idx="716">
                  <c:v>3.9537365860907401</c:v>
                </c:pt>
                <c:pt idx="717">
                  <c:v>6.237536940024591</c:v>
                </c:pt>
                <c:pt idx="718">
                  <c:v>7.2308412744928816</c:v>
                </c:pt>
                <c:pt idx="719">
                  <c:v>5.643027770753319</c:v>
                </c:pt>
                <c:pt idx="720">
                  <c:v>4.9044253448739941</c:v>
                </c:pt>
                <c:pt idx="721">
                  <c:v>4.1016361638021044</c:v>
                </c:pt>
                <c:pt idx="722">
                  <c:v>3.5688343199058514</c:v>
                </c:pt>
                <c:pt idx="723">
                  <c:v>3.1987733140060675</c:v>
                </c:pt>
                <c:pt idx="724">
                  <c:v>2.9190170475079178</c:v>
                </c:pt>
                <c:pt idx="725">
                  <c:v>2.6998830680886172</c:v>
                </c:pt>
                <c:pt idx="726">
                  <c:v>2.5232969797803908</c:v>
                </c:pt>
                <c:pt idx="727">
                  <c:v>2.3776469814452779</c:v>
                </c:pt>
                <c:pt idx="728">
                  <c:v>2.2551472950353757</c:v>
                </c:pt>
                <c:pt idx="729">
                  <c:v>2.1503921113962905</c:v>
                </c:pt>
              </c:numCache>
            </c:numRef>
          </c:yVal>
          <c:smooth val="0"/>
        </c:ser>
        <c:dLbls>
          <c:showLegendKey val="0"/>
          <c:showVal val="0"/>
          <c:showCatName val="0"/>
          <c:showSerName val="0"/>
          <c:showPercent val="0"/>
          <c:showBubbleSize val="0"/>
        </c:dLbls>
        <c:axId val="272316288"/>
        <c:axId val="377098624"/>
      </c:scatterChart>
      <c:scatterChart>
        <c:scatterStyle val="lineMarker"/>
        <c:varyColors val="0"/>
        <c:ser>
          <c:idx val="2"/>
          <c:order val="1"/>
          <c:tx>
            <c:v>Pluie</c:v>
          </c:tx>
          <c:spPr>
            <a:ln w="12700">
              <a:solidFill>
                <a:srgbClr val="00000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GR4J!$B$40:$B$15000</c:f>
              <c:numCache>
                <c:formatCode>0.00</c:formatCode>
                <c:ptCount val="14961"/>
                <c:pt idx="0">
                  <c:v>14.1</c:v>
                </c:pt>
                <c:pt idx="1">
                  <c:v>3.7</c:v>
                </c:pt>
                <c:pt idx="2">
                  <c:v>7.1</c:v>
                </c:pt>
                <c:pt idx="3">
                  <c:v>9.3000000000000007</c:v>
                </c:pt>
                <c:pt idx="4">
                  <c:v>7.1</c:v>
                </c:pt>
                <c:pt idx="5">
                  <c:v>1.2</c:v>
                </c:pt>
                <c:pt idx="6">
                  <c:v>11.7</c:v>
                </c:pt>
                <c:pt idx="7">
                  <c:v>26.2</c:v>
                </c:pt>
                <c:pt idx="8">
                  <c:v>33.6</c:v>
                </c:pt>
                <c:pt idx="9">
                  <c:v>51.1</c:v>
                </c:pt>
                <c:pt idx="10">
                  <c:v>4.0999999999999996</c:v>
                </c:pt>
                <c:pt idx="11">
                  <c:v>2.7</c:v>
                </c:pt>
                <c:pt idx="12">
                  <c:v>0.2</c:v>
                </c:pt>
                <c:pt idx="13">
                  <c:v>0</c:v>
                </c:pt>
                <c:pt idx="14">
                  <c:v>0</c:v>
                </c:pt>
                <c:pt idx="15">
                  <c:v>3.6</c:v>
                </c:pt>
                <c:pt idx="16">
                  <c:v>0.1</c:v>
                </c:pt>
                <c:pt idx="17">
                  <c:v>16.5</c:v>
                </c:pt>
                <c:pt idx="18">
                  <c:v>0.2</c:v>
                </c:pt>
                <c:pt idx="19">
                  <c:v>0</c:v>
                </c:pt>
                <c:pt idx="20">
                  <c:v>0.2</c:v>
                </c:pt>
                <c:pt idx="21">
                  <c:v>0.5</c:v>
                </c:pt>
                <c:pt idx="22">
                  <c:v>0</c:v>
                </c:pt>
                <c:pt idx="23">
                  <c:v>0</c:v>
                </c:pt>
                <c:pt idx="24">
                  <c:v>0</c:v>
                </c:pt>
                <c:pt idx="25">
                  <c:v>0</c:v>
                </c:pt>
                <c:pt idx="26">
                  <c:v>0</c:v>
                </c:pt>
                <c:pt idx="27">
                  <c:v>0</c:v>
                </c:pt>
                <c:pt idx="28">
                  <c:v>0</c:v>
                </c:pt>
                <c:pt idx="29">
                  <c:v>3.6</c:v>
                </c:pt>
                <c:pt idx="30">
                  <c:v>0</c:v>
                </c:pt>
                <c:pt idx="31">
                  <c:v>0</c:v>
                </c:pt>
                <c:pt idx="32">
                  <c:v>0</c:v>
                </c:pt>
                <c:pt idx="33">
                  <c:v>0</c:v>
                </c:pt>
                <c:pt idx="34">
                  <c:v>0</c:v>
                </c:pt>
                <c:pt idx="35">
                  <c:v>0</c:v>
                </c:pt>
                <c:pt idx="36">
                  <c:v>0</c:v>
                </c:pt>
                <c:pt idx="37">
                  <c:v>3.6</c:v>
                </c:pt>
                <c:pt idx="38">
                  <c:v>1.9</c:v>
                </c:pt>
                <c:pt idx="39">
                  <c:v>5.6</c:v>
                </c:pt>
                <c:pt idx="40">
                  <c:v>1</c:v>
                </c:pt>
                <c:pt idx="41">
                  <c:v>0</c:v>
                </c:pt>
                <c:pt idx="42">
                  <c:v>5.8</c:v>
                </c:pt>
                <c:pt idx="43">
                  <c:v>0</c:v>
                </c:pt>
                <c:pt idx="44">
                  <c:v>0</c:v>
                </c:pt>
                <c:pt idx="45">
                  <c:v>11.3</c:v>
                </c:pt>
                <c:pt idx="46">
                  <c:v>10.199999999999999</c:v>
                </c:pt>
                <c:pt idx="47">
                  <c:v>0</c:v>
                </c:pt>
                <c:pt idx="48">
                  <c:v>0</c:v>
                </c:pt>
                <c:pt idx="49">
                  <c:v>0</c:v>
                </c:pt>
                <c:pt idx="50">
                  <c:v>0</c:v>
                </c:pt>
                <c:pt idx="51">
                  <c:v>6</c:v>
                </c:pt>
                <c:pt idx="52">
                  <c:v>6</c:v>
                </c:pt>
                <c:pt idx="53">
                  <c:v>0</c:v>
                </c:pt>
                <c:pt idx="54">
                  <c:v>0.2</c:v>
                </c:pt>
                <c:pt idx="55">
                  <c:v>0</c:v>
                </c:pt>
                <c:pt idx="56">
                  <c:v>0</c:v>
                </c:pt>
                <c:pt idx="57">
                  <c:v>0</c:v>
                </c:pt>
                <c:pt idx="58">
                  <c:v>0</c:v>
                </c:pt>
                <c:pt idx="59">
                  <c:v>0</c:v>
                </c:pt>
                <c:pt idx="60">
                  <c:v>0.6</c:v>
                </c:pt>
                <c:pt idx="61">
                  <c:v>0</c:v>
                </c:pt>
                <c:pt idx="62">
                  <c:v>1</c:v>
                </c:pt>
                <c:pt idx="63">
                  <c:v>0.9</c:v>
                </c:pt>
                <c:pt idx="64">
                  <c:v>2.1</c:v>
                </c:pt>
                <c:pt idx="65">
                  <c:v>10</c:v>
                </c:pt>
                <c:pt idx="66">
                  <c:v>13.8</c:v>
                </c:pt>
                <c:pt idx="67">
                  <c:v>0.4</c:v>
                </c:pt>
                <c:pt idx="68">
                  <c:v>4.2</c:v>
                </c:pt>
                <c:pt idx="69">
                  <c:v>0.6</c:v>
                </c:pt>
                <c:pt idx="70">
                  <c:v>0</c:v>
                </c:pt>
                <c:pt idx="71">
                  <c:v>0</c:v>
                </c:pt>
                <c:pt idx="72">
                  <c:v>0</c:v>
                </c:pt>
                <c:pt idx="73">
                  <c:v>1.4</c:v>
                </c:pt>
                <c:pt idx="74">
                  <c:v>18.600000000000001</c:v>
                </c:pt>
                <c:pt idx="75">
                  <c:v>0.4</c:v>
                </c:pt>
                <c:pt idx="76">
                  <c:v>6.5</c:v>
                </c:pt>
                <c:pt idx="77">
                  <c:v>0.1</c:v>
                </c:pt>
                <c:pt idx="78">
                  <c:v>3.7</c:v>
                </c:pt>
                <c:pt idx="79">
                  <c:v>0</c:v>
                </c:pt>
                <c:pt idx="80">
                  <c:v>0.9</c:v>
                </c:pt>
                <c:pt idx="81">
                  <c:v>0</c:v>
                </c:pt>
                <c:pt idx="82">
                  <c:v>0</c:v>
                </c:pt>
                <c:pt idx="83">
                  <c:v>0</c:v>
                </c:pt>
                <c:pt idx="84">
                  <c:v>0</c:v>
                </c:pt>
                <c:pt idx="85">
                  <c:v>0</c:v>
                </c:pt>
                <c:pt idx="86">
                  <c:v>0</c:v>
                </c:pt>
                <c:pt idx="87">
                  <c:v>0</c:v>
                </c:pt>
                <c:pt idx="88">
                  <c:v>0</c:v>
                </c:pt>
                <c:pt idx="89">
                  <c:v>0</c:v>
                </c:pt>
                <c:pt idx="90">
                  <c:v>0</c:v>
                </c:pt>
                <c:pt idx="91">
                  <c:v>4</c:v>
                </c:pt>
                <c:pt idx="92">
                  <c:v>5.2</c:v>
                </c:pt>
                <c:pt idx="93">
                  <c:v>9.9</c:v>
                </c:pt>
                <c:pt idx="94">
                  <c:v>0.4</c:v>
                </c:pt>
                <c:pt idx="95">
                  <c:v>6</c:v>
                </c:pt>
                <c:pt idx="96">
                  <c:v>0</c:v>
                </c:pt>
                <c:pt idx="97">
                  <c:v>0</c:v>
                </c:pt>
                <c:pt idx="98">
                  <c:v>0</c:v>
                </c:pt>
                <c:pt idx="99">
                  <c:v>0</c:v>
                </c:pt>
                <c:pt idx="100">
                  <c:v>0</c:v>
                </c:pt>
                <c:pt idx="101">
                  <c:v>1.2</c:v>
                </c:pt>
                <c:pt idx="102">
                  <c:v>0</c:v>
                </c:pt>
                <c:pt idx="103">
                  <c:v>0</c:v>
                </c:pt>
                <c:pt idx="104">
                  <c:v>0</c:v>
                </c:pt>
                <c:pt idx="105">
                  <c:v>0</c:v>
                </c:pt>
                <c:pt idx="106">
                  <c:v>0</c:v>
                </c:pt>
                <c:pt idx="107">
                  <c:v>0.9</c:v>
                </c:pt>
                <c:pt idx="108">
                  <c:v>3</c:v>
                </c:pt>
                <c:pt idx="109">
                  <c:v>0</c:v>
                </c:pt>
                <c:pt idx="110">
                  <c:v>0</c:v>
                </c:pt>
                <c:pt idx="111">
                  <c:v>0</c:v>
                </c:pt>
                <c:pt idx="112">
                  <c:v>0</c:v>
                </c:pt>
                <c:pt idx="113">
                  <c:v>3.4</c:v>
                </c:pt>
                <c:pt idx="114">
                  <c:v>0.3</c:v>
                </c:pt>
                <c:pt idx="115">
                  <c:v>2.5</c:v>
                </c:pt>
                <c:pt idx="116">
                  <c:v>0</c:v>
                </c:pt>
                <c:pt idx="117">
                  <c:v>0</c:v>
                </c:pt>
                <c:pt idx="118">
                  <c:v>3.3</c:v>
                </c:pt>
                <c:pt idx="119">
                  <c:v>14</c:v>
                </c:pt>
                <c:pt idx="120">
                  <c:v>1.4</c:v>
                </c:pt>
                <c:pt idx="121">
                  <c:v>0</c:v>
                </c:pt>
                <c:pt idx="122">
                  <c:v>9.1</c:v>
                </c:pt>
                <c:pt idx="123">
                  <c:v>1.8</c:v>
                </c:pt>
                <c:pt idx="124">
                  <c:v>0</c:v>
                </c:pt>
                <c:pt idx="125">
                  <c:v>2</c:v>
                </c:pt>
                <c:pt idx="126">
                  <c:v>3.3</c:v>
                </c:pt>
                <c:pt idx="127">
                  <c:v>0</c:v>
                </c:pt>
                <c:pt idx="128">
                  <c:v>0</c:v>
                </c:pt>
                <c:pt idx="129">
                  <c:v>0</c:v>
                </c:pt>
                <c:pt idx="130">
                  <c:v>0</c:v>
                </c:pt>
                <c:pt idx="131">
                  <c:v>0.7</c:v>
                </c:pt>
                <c:pt idx="132">
                  <c:v>0</c:v>
                </c:pt>
                <c:pt idx="133">
                  <c:v>1</c:v>
                </c:pt>
                <c:pt idx="134">
                  <c:v>0</c:v>
                </c:pt>
                <c:pt idx="135">
                  <c:v>0</c:v>
                </c:pt>
                <c:pt idx="136">
                  <c:v>0</c:v>
                </c:pt>
                <c:pt idx="137">
                  <c:v>0</c:v>
                </c:pt>
                <c:pt idx="138">
                  <c:v>0.3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5.8</c:v>
                </c:pt>
                <c:pt idx="155">
                  <c:v>1.2</c:v>
                </c:pt>
                <c:pt idx="156">
                  <c:v>6.5</c:v>
                </c:pt>
                <c:pt idx="157">
                  <c:v>0.2</c:v>
                </c:pt>
                <c:pt idx="158">
                  <c:v>0.3</c:v>
                </c:pt>
                <c:pt idx="159">
                  <c:v>5.4</c:v>
                </c:pt>
                <c:pt idx="160">
                  <c:v>0</c:v>
                </c:pt>
                <c:pt idx="161">
                  <c:v>0.3</c:v>
                </c:pt>
                <c:pt idx="162">
                  <c:v>0</c:v>
                </c:pt>
                <c:pt idx="163">
                  <c:v>2.1</c:v>
                </c:pt>
                <c:pt idx="164">
                  <c:v>0</c:v>
                </c:pt>
                <c:pt idx="165">
                  <c:v>0.2</c:v>
                </c:pt>
                <c:pt idx="166">
                  <c:v>0.4</c:v>
                </c:pt>
                <c:pt idx="167">
                  <c:v>0.3</c:v>
                </c:pt>
                <c:pt idx="168">
                  <c:v>0.2</c:v>
                </c:pt>
                <c:pt idx="169">
                  <c:v>6.5</c:v>
                </c:pt>
                <c:pt idx="170">
                  <c:v>4.2</c:v>
                </c:pt>
                <c:pt idx="171">
                  <c:v>2.7</c:v>
                </c:pt>
                <c:pt idx="172">
                  <c:v>0.1</c:v>
                </c:pt>
                <c:pt idx="173">
                  <c:v>1.2</c:v>
                </c:pt>
                <c:pt idx="174">
                  <c:v>0.3</c:v>
                </c:pt>
                <c:pt idx="175">
                  <c:v>2.8</c:v>
                </c:pt>
                <c:pt idx="176">
                  <c:v>11.8</c:v>
                </c:pt>
                <c:pt idx="177">
                  <c:v>0.2</c:v>
                </c:pt>
                <c:pt idx="178">
                  <c:v>0</c:v>
                </c:pt>
                <c:pt idx="179">
                  <c:v>0</c:v>
                </c:pt>
                <c:pt idx="180">
                  <c:v>0</c:v>
                </c:pt>
                <c:pt idx="181">
                  <c:v>0</c:v>
                </c:pt>
                <c:pt idx="182">
                  <c:v>8.8000000000000007</c:v>
                </c:pt>
                <c:pt idx="183">
                  <c:v>0.2</c:v>
                </c:pt>
                <c:pt idx="184">
                  <c:v>0</c:v>
                </c:pt>
                <c:pt idx="185">
                  <c:v>7.2</c:v>
                </c:pt>
                <c:pt idx="186">
                  <c:v>8.5</c:v>
                </c:pt>
                <c:pt idx="187">
                  <c:v>5.4</c:v>
                </c:pt>
                <c:pt idx="188">
                  <c:v>0.6</c:v>
                </c:pt>
                <c:pt idx="189">
                  <c:v>0</c:v>
                </c:pt>
                <c:pt idx="190">
                  <c:v>0</c:v>
                </c:pt>
                <c:pt idx="191">
                  <c:v>0.2</c:v>
                </c:pt>
                <c:pt idx="192">
                  <c:v>0</c:v>
                </c:pt>
                <c:pt idx="193">
                  <c:v>7.3</c:v>
                </c:pt>
                <c:pt idx="194">
                  <c:v>0</c:v>
                </c:pt>
                <c:pt idx="195">
                  <c:v>1.1000000000000001</c:v>
                </c:pt>
                <c:pt idx="196">
                  <c:v>0</c:v>
                </c:pt>
                <c:pt idx="197">
                  <c:v>0</c:v>
                </c:pt>
                <c:pt idx="198">
                  <c:v>1.3</c:v>
                </c:pt>
                <c:pt idx="199">
                  <c:v>0</c:v>
                </c:pt>
                <c:pt idx="200">
                  <c:v>0</c:v>
                </c:pt>
                <c:pt idx="201">
                  <c:v>0</c:v>
                </c:pt>
                <c:pt idx="202">
                  <c:v>0</c:v>
                </c:pt>
                <c:pt idx="203">
                  <c:v>1</c:v>
                </c:pt>
                <c:pt idx="204">
                  <c:v>3</c:v>
                </c:pt>
                <c:pt idx="205">
                  <c:v>0</c:v>
                </c:pt>
                <c:pt idx="206">
                  <c:v>0</c:v>
                </c:pt>
                <c:pt idx="207">
                  <c:v>0</c:v>
                </c:pt>
                <c:pt idx="208">
                  <c:v>0</c:v>
                </c:pt>
                <c:pt idx="209">
                  <c:v>0.2</c:v>
                </c:pt>
                <c:pt idx="210">
                  <c:v>1</c:v>
                </c:pt>
                <c:pt idx="211">
                  <c:v>0</c:v>
                </c:pt>
                <c:pt idx="212">
                  <c:v>0</c:v>
                </c:pt>
                <c:pt idx="213">
                  <c:v>0</c:v>
                </c:pt>
                <c:pt idx="214">
                  <c:v>3</c:v>
                </c:pt>
                <c:pt idx="215">
                  <c:v>0</c:v>
                </c:pt>
                <c:pt idx="216">
                  <c:v>0</c:v>
                </c:pt>
                <c:pt idx="217">
                  <c:v>0</c:v>
                </c:pt>
                <c:pt idx="218">
                  <c:v>3</c:v>
                </c:pt>
                <c:pt idx="219">
                  <c:v>0</c:v>
                </c:pt>
                <c:pt idx="220">
                  <c:v>0</c:v>
                </c:pt>
                <c:pt idx="221">
                  <c:v>0</c:v>
                </c:pt>
                <c:pt idx="222">
                  <c:v>0.2</c:v>
                </c:pt>
                <c:pt idx="223">
                  <c:v>0</c:v>
                </c:pt>
                <c:pt idx="224">
                  <c:v>0</c:v>
                </c:pt>
                <c:pt idx="225">
                  <c:v>0</c:v>
                </c:pt>
                <c:pt idx="226">
                  <c:v>0.1</c:v>
                </c:pt>
                <c:pt idx="227">
                  <c:v>0</c:v>
                </c:pt>
                <c:pt idx="228">
                  <c:v>0</c:v>
                </c:pt>
                <c:pt idx="229">
                  <c:v>0</c:v>
                </c:pt>
                <c:pt idx="230">
                  <c:v>0</c:v>
                </c:pt>
                <c:pt idx="231">
                  <c:v>0</c:v>
                </c:pt>
                <c:pt idx="232">
                  <c:v>0</c:v>
                </c:pt>
                <c:pt idx="233">
                  <c:v>3.5</c:v>
                </c:pt>
                <c:pt idx="234">
                  <c:v>1.5</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0.2</c:v>
                </c:pt>
                <c:pt idx="252">
                  <c:v>0</c:v>
                </c:pt>
                <c:pt idx="253">
                  <c:v>0</c:v>
                </c:pt>
                <c:pt idx="254">
                  <c:v>0</c:v>
                </c:pt>
                <c:pt idx="255">
                  <c:v>0</c:v>
                </c:pt>
                <c:pt idx="256">
                  <c:v>0</c:v>
                </c:pt>
                <c:pt idx="257">
                  <c:v>1.1000000000000001</c:v>
                </c:pt>
                <c:pt idx="258">
                  <c:v>0.7</c:v>
                </c:pt>
                <c:pt idx="259">
                  <c:v>0</c:v>
                </c:pt>
                <c:pt idx="260">
                  <c:v>0.2</c:v>
                </c:pt>
                <c:pt idx="261">
                  <c:v>0</c:v>
                </c:pt>
                <c:pt idx="262">
                  <c:v>0</c:v>
                </c:pt>
                <c:pt idx="263">
                  <c:v>1.7</c:v>
                </c:pt>
                <c:pt idx="264">
                  <c:v>2</c:v>
                </c:pt>
                <c:pt idx="265">
                  <c:v>1.5</c:v>
                </c:pt>
                <c:pt idx="266">
                  <c:v>13.2</c:v>
                </c:pt>
                <c:pt idx="267">
                  <c:v>9.6999999999999993</c:v>
                </c:pt>
                <c:pt idx="268">
                  <c:v>0.2</c:v>
                </c:pt>
                <c:pt idx="269">
                  <c:v>13.2</c:v>
                </c:pt>
                <c:pt idx="270">
                  <c:v>1.2</c:v>
                </c:pt>
                <c:pt idx="271">
                  <c:v>6.2</c:v>
                </c:pt>
                <c:pt idx="272">
                  <c:v>1.5</c:v>
                </c:pt>
                <c:pt idx="273">
                  <c:v>0</c:v>
                </c:pt>
                <c:pt idx="274">
                  <c:v>0</c:v>
                </c:pt>
                <c:pt idx="275">
                  <c:v>0.5</c:v>
                </c:pt>
                <c:pt idx="276">
                  <c:v>0</c:v>
                </c:pt>
                <c:pt idx="277">
                  <c:v>3.1</c:v>
                </c:pt>
                <c:pt idx="278">
                  <c:v>0</c:v>
                </c:pt>
                <c:pt idx="279">
                  <c:v>1.4</c:v>
                </c:pt>
                <c:pt idx="280">
                  <c:v>3.8</c:v>
                </c:pt>
                <c:pt idx="281">
                  <c:v>1.7</c:v>
                </c:pt>
                <c:pt idx="282">
                  <c:v>10.4</c:v>
                </c:pt>
                <c:pt idx="283">
                  <c:v>1.4</c:v>
                </c:pt>
                <c:pt idx="284">
                  <c:v>4</c:v>
                </c:pt>
                <c:pt idx="285">
                  <c:v>9.6</c:v>
                </c:pt>
                <c:pt idx="286">
                  <c:v>11.3</c:v>
                </c:pt>
                <c:pt idx="287">
                  <c:v>0</c:v>
                </c:pt>
                <c:pt idx="288">
                  <c:v>1.4</c:v>
                </c:pt>
                <c:pt idx="289">
                  <c:v>2.5</c:v>
                </c:pt>
                <c:pt idx="290">
                  <c:v>8.5</c:v>
                </c:pt>
                <c:pt idx="291">
                  <c:v>0</c:v>
                </c:pt>
                <c:pt idx="292">
                  <c:v>14.1</c:v>
                </c:pt>
                <c:pt idx="293">
                  <c:v>5.8</c:v>
                </c:pt>
                <c:pt idx="294">
                  <c:v>0</c:v>
                </c:pt>
                <c:pt idx="295">
                  <c:v>0</c:v>
                </c:pt>
                <c:pt idx="296">
                  <c:v>0</c:v>
                </c:pt>
                <c:pt idx="297">
                  <c:v>0</c:v>
                </c:pt>
                <c:pt idx="298">
                  <c:v>0</c:v>
                </c:pt>
                <c:pt idx="299">
                  <c:v>2.1</c:v>
                </c:pt>
                <c:pt idx="300">
                  <c:v>1.7</c:v>
                </c:pt>
                <c:pt idx="301">
                  <c:v>14.8</c:v>
                </c:pt>
                <c:pt idx="302">
                  <c:v>1</c:v>
                </c:pt>
                <c:pt idx="303">
                  <c:v>12.7</c:v>
                </c:pt>
                <c:pt idx="304">
                  <c:v>9.5</c:v>
                </c:pt>
                <c:pt idx="305">
                  <c:v>1</c:v>
                </c:pt>
                <c:pt idx="306">
                  <c:v>14.1</c:v>
                </c:pt>
                <c:pt idx="307">
                  <c:v>6.2</c:v>
                </c:pt>
                <c:pt idx="308">
                  <c:v>6</c:v>
                </c:pt>
                <c:pt idx="309">
                  <c:v>0.2</c:v>
                </c:pt>
                <c:pt idx="310">
                  <c:v>1</c:v>
                </c:pt>
                <c:pt idx="311">
                  <c:v>3.4</c:v>
                </c:pt>
                <c:pt idx="312">
                  <c:v>1.9</c:v>
                </c:pt>
                <c:pt idx="313">
                  <c:v>0.7</c:v>
                </c:pt>
                <c:pt idx="314">
                  <c:v>14.3</c:v>
                </c:pt>
                <c:pt idx="315">
                  <c:v>15.1</c:v>
                </c:pt>
                <c:pt idx="316">
                  <c:v>6.2</c:v>
                </c:pt>
                <c:pt idx="317">
                  <c:v>1.4</c:v>
                </c:pt>
                <c:pt idx="318">
                  <c:v>2.5</c:v>
                </c:pt>
                <c:pt idx="319">
                  <c:v>5.2</c:v>
                </c:pt>
                <c:pt idx="320">
                  <c:v>4.9000000000000004</c:v>
                </c:pt>
                <c:pt idx="321">
                  <c:v>7.5</c:v>
                </c:pt>
                <c:pt idx="322">
                  <c:v>9.6</c:v>
                </c:pt>
                <c:pt idx="323">
                  <c:v>0</c:v>
                </c:pt>
                <c:pt idx="324">
                  <c:v>0</c:v>
                </c:pt>
                <c:pt idx="325">
                  <c:v>0</c:v>
                </c:pt>
                <c:pt idx="326">
                  <c:v>0</c:v>
                </c:pt>
                <c:pt idx="327">
                  <c:v>0</c:v>
                </c:pt>
                <c:pt idx="328">
                  <c:v>0.5</c:v>
                </c:pt>
                <c:pt idx="329">
                  <c:v>0</c:v>
                </c:pt>
                <c:pt idx="330">
                  <c:v>0.1</c:v>
                </c:pt>
                <c:pt idx="331">
                  <c:v>0</c:v>
                </c:pt>
                <c:pt idx="332">
                  <c:v>0</c:v>
                </c:pt>
                <c:pt idx="333">
                  <c:v>0.2</c:v>
                </c:pt>
                <c:pt idx="334">
                  <c:v>0.2</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1.9</c:v>
                </c:pt>
                <c:pt idx="349">
                  <c:v>0.3</c:v>
                </c:pt>
                <c:pt idx="350">
                  <c:v>2.1</c:v>
                </c:pt>
                <c:pt idx="351">
                  <c:v>0</c:v>
                </c:pt>
                <c:pt idx="352">
                  <c:v>14.1</c:v>
                </c:pt>
                <c:pt idx="353">
                  <c:v>6.2</c:v>
                </c:pt>
                <c:pt idx="354">
                  <c:v>2.1</c:v>
                </c:pt>
                <c:pt idx="355">
                  <c:v>0.2</c:v>
                </c:pt>
                <c:pt idx="356">
                  <c:v>0.3</c:v>
                </c:pt>
                <c:pt idx="357">
                  <c:v>0</c:v>
                </c:pt>
                <c:pt idx="358">
                  <c:v>0</c:v>
                </c:pt>
                <c:pt idx="359">
                  <c:v>0.9</c:v>
                </c:pt>
                <c:pt idx="360">
                  <c:v>0.1</c:v>
                </c:pt>
                <c:pt idx="361">
                  <c:v>0</c:v>
                </c:pt>
                <c:pt idx="362">
                  <c:v>0</c:v>
                </c:pt>
                <c:pt idx="363">
                  <c:v>0</c:v>
                </c:pt>
                <c:pt idx="364">
                  <c:v>0.2</c:v>
                </c:pt>
                <c:pt idx="365">
                  <c:v>0</c:v>
                </c:pt>
                <c:pt idx="366">
                  <c:v>0</c:v>
                </c:pt>
                <c:pt idx="367">
                  <c:v>0.2</c:v>
                </c:pt>
                <c:pt idx="368">
                  <c:v>0</c:v>
                </c:pt>
                <c:pt idx="369">
                  <c:v>0</c:v>
                </c:pt>
                <c:pt idx="370">
                  <c:v>0</c:v>
                </c:pt>
                <c:pt idx="371">
                  <c:v>1.6</c:v>
                </c:pt>
                <c:pt idx="372">
                  <c:v>7.3</c:v>
                </c:pt>
                <c:pt idx="373">
                  <c:v>5.2</c:v>
                </c:pt>
                <c:pt idx="374">
                  <c:v>2.2999999999999998</c:v>
                </c:pt>
                <c:pt idx="375">
                  <c:v>0</c:v>
                </c:pt>
                <c:pt idx="376">
                  <c:v>0</c:v>
                </c:pt>
                <c:pt idx="377">
                  <c:v>0</c:v>
                </c:pt>
                <c:pt idx="378">
                  <c:v>0</c:v>
                </c:pt>
                <c:pt idx="379">
                  <c:v>0</c:v>
                </c:pt>
                <c:pt idx="380">
                  <c:v>0</c:v>
                </c:pt>
                <c:pt idx="381">
                  <c:v>0</c:v>
                </c:pt>
                <c:pt idx="382">
                  <c:v>0</c:v>
                </c:pt>
                <c:pt idx="383">
                  <c:v>0.3</c:v>
                </c:pt>
                <c:pt idx="384">
                  <c:v>0</c:v>
                </c:pt>
                <c:pt idx="385">
                  <c:v>0</c:v>
                </c:pt>
                <c:pt idx="386">
                  <c:v>0</c:v>
                </c:pt>
                <c:pt idx="387">
                  <c:v>0</c:v>
                </c:pt>
                <c:pt idx="388">
                  <c:v>0</c:v>
                </c:pt>
                <c:pt idx="389">
                  <c:v>4</c:v>
                </c:pt>
                <c:pt idx="390">
                  <c:v>0.2</c:v>
                </c:pt>
                <c:pt idx="391">
                  <c:v>1.1000000000000001</c:v>
                </c:pt>
                <c:pt idx="392">
                  <c:v>0.1</c:v>
                </c:pt>
                <c:pt idx="393">
                  <c:v>0</c:v>
                </c:pt>
                <c:pt idx="394">
                  <c:v>0</c:v>
                </c:pt>
                <c:pt idx="395">
                  <c:v>0</c:v>
                </c:pt>
                <c:pt idx="396">
                  <c:v>0.1</c:v>
                </c:pt>
                <c:pt idx="397">
                  <c:v>0</c:v>
                </c:pt>
                <c:pt idx="398">
                  <c:v>0</c:v>
                </c:pt>
                <c:pt idx="399">
                  <c:v>0</c:v>
                </c:pt>
                <c:pt idx="400">
                  <c:v>0</c:v>
                </c:pt>
                <c:pt idx="401">
                  <c:v>0</c:v>
                </c:pt>
                <c:pt idx="402">
                  <c:v>0</c:v>
                </c:pt>
                <c:pt idx="403">
                  <c:v>0.3</c:v>
                </c:pt>
                <c:pt idx="404">
                  <c:v>3.5</c:v>
                </c:pt>
                <c:pt idx="405">
                  <c:v>12.2</c:v>
                </c:pt>
                <c:pt idx="406">
                  <c:v>2.2000000000000002</c:v>
                </c:pt>
                <c:pt idx="407">
                  <c:v>9.1</c:v>
                </c:pt>
                <c:pt idx="408">
                  <c:v>4.5</c:v>
                </c:pt>
                <c:pt idx="409">
                  <c:v>3</c:v>
                </c:pt>
                <c:pt idx="410">
                  <c:v>2.6</c:v>
                </c:pt>
                <c:pt idx="411">
                  <c:v>2.2000000000000002</c:v>
                </c:pt>
                <c:pt idx="412">
                  <c:v>0.2</c:v>
                </c:pt>
                <c:pt idx="413">
                  <c:v>0</c:v>
                </c:pt>
                <c:pt idx="414">
                  <c:v>0</c:v>
                </c:pt>
                <c:pt idx="415">
                  <c:v>0</c:v>
                </c:pt>
                <c:pt idx="416">
                  <c:v>0</c:v>
                </c:pt>
                <c:pt idx="417">
                  <c:v>0</c:v>
                </c:pt>
                <c:pt idx="418">
                  <c:v>0</c:v>
                </c:pt>
                <c:pt idx="419">
                  <c:v>0</c:v>
                </c:pt>
                <c:pt idx="420">
                  <c:v>0</c:v>
                </c:pt>
                <c:pt idx="421">
                  <c:v>0</c:v>
                </c:pt>
                <c:pt idx="422">
                  <c:v>1.1000000000000001</c:v>
                </c:pt>
                <c:pt idx="423">
                  <c:v>0.5</c:v>
                </c:pt>
                <c:pt idx="424">
                  <c:v>0</c:v>
                </c:pt>
                <c:pt idx="425">
                  <c:v>0.4</c:v>
                </c:pt>
                <c:pt idx="426">
                  <c:v>0</c:v>
                </c:pt>
                <c:pt idx="427">
                  <c:v>0</c:v>
                </c:pt>
                <c:pt idx="428">
                  <c:v>0</c:v>
                </c:pt>
                <c:pt idx="429">
                  <c:v>0</c:v>
                </c:pt>
                <c:pt idx="430">
                  <c:v>0.7</c:v>
                </c:pt>
                <c:pt idx="431">
                  <c:v>0.3</c:v>
                </c:pt>
                <c:pt idx="432">
                  <c:v>0</c:v>
                </c:pt>
                <c:pt idx="433">
                  <c:v>0</c:v>
                </c:pt>
                <c:pt idx="434">
                  <c:v>1.6</c:v>
                </c:pt>
                <c:pt idx="435">
                  <c:v>0.8</c:v>
                </c:pt>
                <c:pt idx="436">
                  <c:v>3.8</c:v>
                </c:pt>
                <c:pt idx="437">
                  <c:v>2.9</c:v>
                </c:pt>
                <c:pt idx="438">
                  <c:v>2.1</c:v>
                </c:pt>
                <c:pt idx="439">
                  <c:v>0</c:v>
                </c:pt>
                <c:pt idx="440">
                  <c:v>0</c:v>
                </c:pt>
                <c:pt idx="441">
                  <c:v>0</c:v>
                </c:pt>
                <c:pt idx="442">
                  <c:v>0.3</c:v>
                </c:pt>
                <c:pt idx="443">
                  <c:v>0</c:v>
                </c:pt>
                <c:pt idx="444">
                  <c:v>0</c:v>
                </c:pt>
                <c:pt idx="445">
                  <c:v>0.4</c:v>
                </c:pt>
                <c:pt idx="446">
                  <c:v>1.2</c:v>
                </c:pt>
                <c:pt idx="447">
                  <c:v>6.2</c:v>
                </c:pt>
                <c:pt idx="448">
                  <c:v>0.9</c:v>
                </c:pt>
                <c:pt idx="449">
                  <c:v>9.1999999999999993</c:v>
                </c:pt>
                <c:pt idx="450">
                  <c:v>7.2</c:v>
                </c:pt>
                <c:pt idx="451">
                  <c:v>0.9</c:v>
                </c:pt>
                <c:pt idx="452">
                  <c:v>3.7</c:v>
                </c:pt>
                <c:pt idx="453">
                  <c:v>4.9000000000000004</c:v>
                </c:pt>
                <c:pt idx="454">
                  <c:v>7.6</c:v>
                </c:pt>
                <c:pt idx="455">
                  <c:v>0.1</c:v>
                </c:pt>
                <c:pt idx="456">
                  <c:v>4.8</c:v>
                </c:pt>
                <c:pt idx="457">
                  <c:v>3.7</c:v>
                </c:pt>
                <c:pt idx="458">
                  <c:v>0.2</c:v>
                </c:pt>
                <c:pt idx="459">
                  <c:v>0</c:v>
                </c:pt>
                <c:pt idx="460">
                  <c:v>0</c:v>
                </c:pt>
                <c:pt idx="461">
                  <c:v>4.0999999999999996</c:v>
                </c:pt>
                <c:pt idx="462">
                  <c:v>1.5</c:v>
                </c:pt>
                <c:pt idx="463">
                  <c:v>0</c:v>
                </c:pt>
                <c:pt idx="464">
                  <c:v>0</c:v>
                </c:pt>
                <c:pt idx="465">
                  <c:v>0</c:v>
                </c:pt>
                <c:pt idx="466">
                  <c:v>1.6</c:v>
                </c:pt>
                <c:pt idx="467">
                  <c:v>0.9</c:v>
                </c:pt>
                <c:pt idx="468">
                  <c:v>0</c:v>
                </c:pt>
                <c:pt idx="469">
                  <c:v>18.5</c:v>
                </c:pt>
                <c:pt idx="470">
                  <c:v>2.1</c:v>
                </c:pt>
                <c:pt idx="471">
                  <c:v>0.2</c:v>
                </c:pt>
                <c:pt idx="472">
                  <c:v>0.9</c:v>
                </c:pt>
                <c:pt idx="473">
                  <c:v>0</c:v>
                </c:pt>
                <c:pt idx="474">
                  <c:v>0</c:v>
                </c:pt>
                <c:pt idx="475">
                  <c:v>0</c:v>
                </c:pt>
                <c:pt idx="476">
                  <c:v>0</c:v>
                </c:pt>
                <c:pt idx="477">
                  <c:v>0.3</c:v>
                </c:pt>
                <c:pt idx="478">
                  <c:v>0</c:v>
                </c:pt>
                <c:pt idx="479">
                  <c:v>8.6</c:v>
                </c:pt>
                <c:pt idx="480">
                  <c:v>1.4</c:v>
                </c:pt>
                <c:pt idx="481">
                  <c:v>16.7</c:v>
                </c:pt>
                <c:pt idx="482">
                  <c:v>4.3</c:v>
                </c:pt>
                <c:pt idx="483">
                  <c:v>4.4000000000000004</c:v>
                </c:pt>
                <c:pt idx="484">
                  <c:v>0</c:v>
                </c:pt>
                <c:pt idx="485">
                  <c:v>3.3</c:v>
                </c:pt>
                <c:pt idx="486">
                  <c:v>0</c:v>
                </c:pt>
                <c:pt idx="487">
                  <c:v>2</c:v>
                </c:pt>
                <c:pt idx="488">
                  <c:v>0</c:v>
                </c:pt>
                <c:pt idx="489">
                  <c:v>0</c:v>
                </c:pt>
                <c:pt idx="490">
                  <c:v>0</c:v>
                </c:pt>
                <c:pt idx="491">
                  <c:v>0</c:v>
                </c:pt>
                <c:pt idx="492">
                  <c:v>1.1000000000000001</c:v>
                </c:pt>
                <c:pt idx="493">
                  <c:v>0</c:v>
                </c:pt>
                <c:pt idx="494">
                  <c:v>2.1</c:v>
                </c:pt>
                <c:pt idx="495">
                  <c:v>10.199999999999999</c:v>
                </c:pt>
                <c:pt idx="496">
                  <c:v>0</c:v>
                </c:pt>
                <c:pt idx="497">
                  <c:v>0</c:v>
                </c:pt>
                <c:pt idx="498">
                  <c:v>0</c:v>
                </c:pt>
                <c:pt idx="499">
                  <c:v>1.5</c:v>
                </c:pt>
                <c:pt idx="500">
                  <c:v>0</c:v>
                </c:pt>
                <c:pt idx="501">
                  <c:v>0</c:v>
                </c:pt>
                <c:pt idx="502">
                  <c:v>0</c:v>
                </c:pt>
                <c:pt idx="503">
                  <c:v>0</c:v>
                </c:pt>
                <c:pt idx="504">
                  <c:v>0</c:v>
                </c:pt>
                <c:pt idx="505">
                  <c:v>0</c:v>
                </c:pt>
                <c:pt idx="506">
                  <c:v>0</c:v>
                </c:pt>
                <c:pt idx="507">
                  <c:v>0</c:v>
                </c:pt>
                <c:pt idx="508">
                  <c:v>0</c:v>
                </c:pt>
                <c:pt idx="509">
                  <c:v>0.5</c:v>
                </c:pt>
                <c:pt idx="510">
                  <c:v>0</c:v>
                </c:pt>
                <c:pt idx="511">
                  <c:v>0</c:v>
                </c:pt>
                <c:pt idx="512">
                  <c:v>39.299999999999997</c:v>
                </c:pt>
                <c:pt idx="513">
                  <c:v>8.6999999999999993</c:v>
                </c:pt>
                <c:pt idx="514">
                  <c:v>9.1</c:v>
                </c:pt>
                <c:pt idx="515">
                  <c:v>0</c:v>
                </c:pt>
                <c:pt idx="516">
                  <c:v>9</c:v>
                </c:pt>
                <c:pt idx="517">
                  <c:v>11.5</c:v>
                </c:pt>
                <c:pt idx="518">
                  <c:v>0.9</c:v>
                </c:pt>
                <c:pt idx="519">
                  <c:v>0</c:v>
                </c:pt>
                <c:pt idx="520">
                  <c:v>0</c:v>
                </c:pt>
                <c:pt idx="521">
                  <c:v>1.7</c:v>
                </c:pt>
                <c:pt idx="522">
                  <c:v>0</c:v>
                </c:pt>
                <c:pt idx="523">
                  <c:v>0</c:v>
                </c:pt>
                <c:pt idx="524">
                  <c:v>0</c:v>
                </c:pt>
                <c:pt idx="525">
                  <c:v>2.1</c:v>
                </c:pt>
                <c:pt idx="526">
                  <c:v>0</c:v>
                </c:pt>
                <c:pt idx="527">
                  <c:v>0</c:v>
                </c:pt>
                <c:pt idx="528">
                  <c:v>0</c:v>
                </c:pt>
                <c:pt idx="529">
                  <c:v>0</c:v>
                </c:pt>
                <c:pt idx="530">
                  <c:v>0</c:v>
                </c:pt>
                <c:pt idx="531">
                  <c:v>0</c:v>
                </c:pt>
                <c:pt idx="532">
                  <c:v>0</c:v>
                </c:pt>
                <c:pt idx="533">
                  <c:v>0</c:v>
                </c:pt>
                <c:pt idx="534">
                  <c:v>0</c:v>
                </c:pt>
                <c:pt idx="535">
                  <c:v>2.4</c:v>
                </c:pt>
                <c:pt idx="536">
                  <c:v>8.6999999999999993</c:v>
                </c:pt>
                <c:pt idx="537">
                  <c:v>1.3</c:v>
                </c:pt>
                <c:pt idx="538">
                  <c:v>0</c:v>
                </c:pt>
                <c:pt idx="539">
                  <c:v>0</c:v>
                </c:pt>
                <c:pt idx="540">
                  <c:v>0</c:v>
                </c:pt>
                <c:pt idx="541">
                  <c:v>0</c:v>
                </c:pt>
                <c:pt idx="542">
                  <c:v>0</c:v>
                </c:pt>
                <c:pt idx="543">
                  <c:v>0</c:v>
                </c:pt>
                <c:pt idx="544">
                  <c:v>0</c:v>
                </c:pt>
                <c:pt idx="545">
                  <c:v>15.1</c:v>
                </c:pt>
                <c:pt idx="546">
                  <c:v>26.5</c:v>
                </c:pt>
                <c:pt idx="547">
                  <c:v>0</c:v>
                </c:pt>
                <c:pt idx="548">
                  <c:v>1.4</c:v>
                </c:pt>
                <c:pt idx="549">
                  <c:v>12.8</c:v>
                </c:pt>
                <c:pt idx="550">
                  <c:v>1.2</c:v>
                </c:pt>
                <c:pt idx="551">
                  <c:v>0</c:v>
                </c:pt>
                <c:pt idx="552">
                  <c:v>0</c:v>
                </c:pt>
                <c:pt idx="553">
                  <c:v>0.4</c:v>
                </c:pt>
                <c:pt idx="554">
                  <c:v>1.2</c:v>
                </c:pt>
                <c:pt idx="555">
                  <c:v>0</c:v>
                </c:pt>
                <c:pt idx="556">
                  <c:v>1.6</c:v>
                </c:pt>
                <c:pt idx="557">
                  <c:v>1.1000000000000001</c:v>
                </c:pt>
                <c:pt idx="558">
                  <c:v>0.2</c:v>
                </c:pt>
                <c:pt idx="559">
                  <c:v>0</c:v>
                </c:pt>
                <c:pt idx="560">
                  <c:v>0</c:v>
                </c:pt>
                <c:pt idx="561">
                  <c:v>0</c:v>
                </c:pt>
                <c:pt idx="562">
                  <c:v>0.6</c:v>
                </c:pt>
                <c:pt idx="563">
                  <c:v>0.5</c:v>
                </c:pt>
                <c:pt idx="564">
                  <c:v>0.2</c:v>
                </c:pt>
                <c:pt idx="565">
                  <c:v>0</c:v>
                </c:pt>
                <c:pt idx="566">
                  <c:v>20.100000000000001</c:v>
                </c:pt>
                <c:pt idx="567">
                  <c:v>0</c:v>
                </c:pt>
                <c:pt idx="568">
                  <c:v>0</c:v>
                </c:pt>
                <c:pt idx="569">
                  <c:v>0</c:v>
                </c:pt>
                <c:pt idx="570">
                  <c:v>0</c:v>
                </c:pt>
                <c:pt idx="571">
                  <c:v>0</c:v>
                </c:pt>
                <c:pt idx="572">
                  <c:v>0.7</c:v>
                </c:pt>
                <c:pt idx="573">
                  <c:v>0</c:v>
                </c:pt>
                <c:pt idx="574">
                  <c:v>0</c:v>
                </c:pt>
                <c:pt idx="575">
                  <c:v>0</c:v>
                </c:pt>
                <c:pt idx="576">
                  <c:v>0</c:v>
                </c:pt>
                <c:pt idx="577">
                  <c:v>0</c:v>
                </c:pt>
                <c:pt idx="578">
                  <c:v>0.8</c:v>
                </c:pt>
                <c:pt idx="579">
                  <c:v>1.4</c:v>
                </c:pt>
                <c:pt idx="580">
                  <c:v>0</c:v>
                </c:pt>
                <c:pt idx="581">
                  <c:v>0</c:v>
                </c:pt>
                <c:pt idx="582">
                  <c:v>0.2</c:v>
                </c:pt>
                <c:pt idx="583">
                  <c:v>0</c:v>
                </c:pt>
                <c:pt idx="584">
                  <c:v>2</c:v>
                </c:pt>
                <c:pt idx="585">
                  <c:v>7.1</c:v>
                </c:pt>
                <c:pt idx="586">
                  <c:v>0</c:v>
                </c:pt>
                <c:pt idx="587">
                  <c:v>3</c:v>
                </c:pt>
                <c:pt idx="588">
                  <c:v>0</c:v>
                </c:pt>
                <c:pt idx="589">
                  <c:v>1.9</c:v>
                </c:pt>
                <c:pt idx="590">
                  <c:v>19</c:v>
                </c:pt>
                <c:pt idx="591">
                  <c:v>0</c:v>
                </c:pt>
                <c:pt idx="592">
                  <c:v>0</c:v>
                </c:pt>
                <c:pt idx="593">
                  <c:v>7.5</c:v>
                </c:pt>
                <c:pt idx="594">
                  <c:v>4.3</c:v>
                </c:pt>
                <c:pt idx="595">
                  <c:v>0</c:v>
                </c:pt>
                <c:pt idx="596">
                  <c:v>8.5</c:v>
                </c:pt>
                <c:pt idx="597">
                  <c:v>1.5</c:v>
                </c:pt>
                <c:pt idx="598">
                  <c:v>0.1</c:v>
                </c:pt>
                <c:pt idx="599">
                  <c:v>5.6</c:v>
                </c:pt>
                <c:pt idx="600">
                  <c:v>4.5999999999999996</c:v>
                </c:pt>
                <c:pt idx="601">
                  <c:v>1.6</c:v>
                </c:pt>
                <c:pt idx="602">
                  <c:v>1</c:v>
                </c:pt>
                <c:pt idx="603">
                  <c:v>1.1000000000000001</c:v>
                </c:pt>
                <c:pt idx="604">
                  <c:v>2.2999999999999998</c:v>
                </c:pt>
                <c:pt idx="605">
                  <c:v>2.2999999999999998</c:v>
                </c:pt>
                <c:pt idx="606">
                  <c:v>13.4</c:v>
                </c:pt>
                <c:pt idx="607">
                  <c:v>5.2</c:v>
                </c:pt>
                <c:pt idx="608">
                  <c:v>0.1</c:v>
                </c:pt>
                <c:pt idx="609">
                  <c:v>8.1999999999999993</c:v>
                </c:pt>
                <c:pt idx="610">
                  <c:v>2.2000000000000002</c:v>
                </c:pt>
                <c:pt idx="611">
                  <c:v>1.1000000000000001</c:v>
                </c:pt>
                <c:pt idx="612">
                  <c:v>0</c:v>
                </c:pt>
                <c:pt idx="613">
                  <c:v>2.1</c:v>
                </c:pt>
                <c:pt idx="614">
                  <c:v>1.8</c:v>
                </c:pt>
                <c:pt idx="615">
                  <c:v>0</c:v>
                </c:pt>
                <c:pt idx="616">
                  <c:v>0</c:v>
                </c:pt>
                <c:pt idx="617">
                  <c:v>0</c:v>
                </c:pt>
                <c:pt idx="618">
                  <c:v>2.2000000000000002</c:v>
                </c:pt>
                <c:pt idx="619">
                  <c:v>0.5</c:v>
                </c:pt>
                <c:pt idx="620">
                  <c:v>0</c:v>
                </c:pt>
                <c:pt idx="621">
                  <c:v>0.4</c:v>
                </c:pt>
                <c:pt idx="622">
                  <c:v>0.6</c:v>
                </c:pt>
                <c:pt idx="623">
                  <c:v>0</c:v>
                </c:pt>
                <c:pt idx="624">
                  <c:v>0</c:v>
                </c:pt>
                <c:pt idx="625">
                  <c:v>0.8</c:v>
                </c:pt>
                <c:pt idx="626">
                  <c:v>0.3</c:v>
                </c:pt>
                <c:pt idx="627">
                  <c:v>0</c:v>
                </c:pt>
                <c:pt idx="628">
                  <c:v>0.1</c:v>
                </c:pt>
                <c:pt idx="629">
                  <c:v>6.6</c:v>
                </c:pt>
                <c:pt idx="630">
                  <c:v>5.9</c:v>
                </c:pt>
                <c:pt idx="631">
                  <c:v>2.7</c:v>
                </c:pt>
                <c:pt idx="632">
                  <c:v>13.9</c:v>
                </c:pt>
                <c:pt idx="633">
                  <c:v>11.9</c:v>
                </c:pt>
                <c:pt idx="634">
                  <c:v>0.9</c:v>
                </c:pt>
                <c:pt idx="635">
                  <c:v>9.6999999999999993</c:v>
                </c:pt>
                <c:pt idx="636">
                  <c:v>0.1</c:v>
                </c:pt>
                <c:pt idx="637">
                  <c:v>1.4</c:v>
                </c:pt>
                <c:pt idx="638">
                  <c:v>0</c:v>
                </c:pt>
                <c:pt idx="639">
                  <c:v>3.8</c:v>
                </c:pt>
                <c:pt idx="640">
                  <c:v>0.9</c:v>
                </c:pt>
                <c:pt idx="641">
                  <c:v>11</c:v>
                </c:pt>
                <c:pt idx="642">
                  <c:v>0</c:v>
                </c:pt>
                <c:pt idx="643">
                  <c:v>0.5</c:v>
                </c:pt>
                <c:pt idx="644">
                  <c:v>0.9</c:v>
                </c:pt>
                <c:pt idx="645">
                  <c:v>0.6</c:v>
                </c:pt>
                <c:pt idx="646">
                  <c:v>0.3</c:v>
                </c:pt>
                <c:pt idx="647">
                  <c:v>1.8</c:v>
                </c:pt>
                <c:pt idx="648">
                  <c:v>1.5</c:v>
                </c:pt>
                <c:pt idx="649">
                  <c:v>3.1</c:v>
                </c:pt>
                <c:pt idx="650">
                  <c:v>0.6</c:v>
                </c:pt>
                <c:pt idx="651">
                  <c:v>0</c:v>
                </c:pt>
                <c:pt idx="652">
                  <c:v>2.6</c:v>
                </c:pt>
                <c:pt idx="653">
                  <c:v>1.9</c:v>
                </c:pt>
                <c:pt idx="654">
                  <c:v>1.5</c:v>
                </c:pt>
                <c:pt idx="655">
                  <c:v>1</c:v>
                </c:pt>
                <c:pt idx="656">
                  <c:v>3.4</c:v>
                </c:pt>
                <c:pt idx="657">
                  <c:v>7.2</c:v>
                </c:pt>
                <c:pt idx="658">
                  <c:v>9.1999999999999993</c:v>
                </c:pt>
                <c:pt idx="659">
                  <c:v>7.8</c:v>
                </c:pt>
                <c:pt idx="660">
                  <c:v>4.7</c:v>
                </c:pt>
                <c:pt idx="661">
                  <c:v>9.8000000000000007</c:v>
                </c:pt>
                <c:pt idx="662">
                  <c:v>3.6</c:v>
                </c:pt>
                <c:pt idx="663">
                  <c:v>4.2</c:v>
                </c:pt>
                <c:pt idx="664">
                  <c:v>1.2</c:v>
                </c:pt>
                <c:pt idx="665">
                  <c:v>8.1999999999999993</c:v>
                </c:pt>
                <c:pt idx="666">
                  <c:v>2.1</c:v>
                </c:pt>
                <c:pt idx="667">
                  <c:v>0</c:v>
                </c:pt>
                <c:pt idx="668">
                  <c:v>0</c:v>
                </c:pt>
                <c:pt idx="669">
                  <c:v>0</c:v>
                </c:pt>
                <c:pt idx="670">
                  <c:v>0.2</c:v>
                </c:pt>
                <c:pt idx="671">
                  <c:v>3.9</c:v>
                </c:pt>
                <c:pt idx="672">
                  <c:v>10.1</c:v>
                </c:pt>
                <c:pt idx="673">
                  <c:v>0</c:v>
                </c:pt>
                <c:pt idx="674">
                  <c:v>0</c:v>
                </c:pt>
                <c:pt idx="675">
                  <c:v>0</c:v>
                </c:pt>
                <c:pt idx="676">
                  <c:v>0</c:v>
                </c:pt>
                <c:pt idx="677">
                  <c:v>0</c:v>
                </c:pt>
                <c:pt idx="678">
                  <c:v>4.0999999999999996</c:v>
                </c:pt>
                <c:pt idx="679">
                  <c:v>11.6</c:v>
                </c:pt>
                <c:pt idx="680">
                  <c:v>7.9</c:v>
                </c:pt>
                <c:pt idx="681">
                  <c:v>7</c:v>
                </c:pt>
                <c:pt idx="682">
                  <c:v>0.6</c:v>
                </c:pt>
                <c:pt idx="683">
                  <c:v>4.5</c:v>
                </c:pt>
                <c:pt idx="684">
                  <c:v>0.7</c:v>
                </c:pt>
                <c:pt idx="685">
                  <c:v>15.9</c:v>
                </c:pt>
                <c:pt idx="686">
                  <c:v>0.3</c:v>
                </c:pt>
                <c:pt idx="687">
                  <c:v>12.9</c:v>
                </c:pt>
                <c:pt idx="688">
                  <c:v>0</c:v>
                </c:pt>
                <c:pt idx="689">
                  <c:v>29.6</c:v>
                </c:pt>
                <c:pt idx="690">
                  <c:v>1.3</c:v>
                </c:pt>
                <c:pt idx="691">
                  <c:v>0</c:v>
                </c:pt>
                <c:pt idx="692">
                  <c:v>1.5</c:v>
                </c:pt>
                <c:pt idx="693">
                  <c:v>9.9</c:v>
                </c:pt>
                <c:pt idx="694">
                  <c:v>18.600000000000001</c:v>
                </c:pt>
                <c:pt idx="695">
                  <c:v>0.1</c:v>
                </c:pt>
                <c:pt idx="696">
                  <c:v>6.8</c:v>
                </c:pt>
                <c:pt idx="697">
                  <c:v>2.9</c:v>
                </c:pt>
                <c:pt idx="698">
                  <c:v>0.3</c:v>
                </c:pt>
                <c:pt idx="699">
                  <c:v>5.7</c:v>
                </c:pt>
                <c:pt idx="700">
                  <c:v>11.9</c:v>
                </c:pt>
                <c:pt idx="701">
                  <c:v>13.6</c:v>
                </c:pt>
                <c:pt idx="702">
                  <c:v>12.5</c:v>
                </c:pt>
                <c:pt idx="703">
                  <c:v>4.2</c:v>
                </c:pt>
                <c:pt idx="704">
                  <c:v>0.6</c:v>
                </c:pt>
                <c:pt idx="705">
                  <c:v>21.4</c:v>
                </c:pt>
                <c:pt idx="706">
                  <c:v>16.3</c:v>
                </c:pt>
                <c:pt idx="707">
                  <c:v>1.5</c:v>
                </c:pt>
                <c:pt idx="708">
                  <c:v>2</c:v>
                </c:pt>
                <c:pt idx="709">
                  <c:v>0.1</c:v>
                </c:pt>
                <c:pt idx="710">
                  <c:v>3.9</c:v>
                </c:pt>
                <c:pt idx="711">
                  <c:v>0.2</c:v>
                </c:pt>
                <c:pt idx="712">
                  <c:v>0</c:v>
                </c:pt>
                <c:pt idx="713">
                  <c:v>0</c:v>
                </c:pt>
                <c:pt idx="714">
                  <c:v>2.9</c:v>
                </c:pt>
                <c:pt idx="715">
                  <c:v>1.9</c:v>
                </c:pt>
                <c:pt idx="716">
                  <c:v>10.6</c:v>
                </c:pt>
                <c:pt idx="717">
                  <c:v>15.2</c:v>
                </c:pt>
                <c:pt idx="718">
                  <c:v>0</c:v>
                </c:pt>
                <c:pt idx="719">
                  <c:v>3.1</c:v>
                </c:pt>
                <c:pt idx="720">
                  <c:v>0.4</c:v>
                </c:pt>
                <c:pt idx="721">
                  <c:v>0</c:v>
                </c:pt>
                <c:pt idx="722">
                  <c:v>0</c:v>
                </c:pt>
                <c:pt idx="723">
                  <c:v>0</c:v>
                </c:pt>
                <c:pt idx="724">
                  <c:v>0</c:v>
                </c:pt>
                <c:pt idx="725">
                  <c:v>0</c:v>
                </c:pt>
                <c:pt idx="726">
                  <c:v>0</c:v>
                </c:pt>
                <c:pt idx="727">
                  <c:v>0</c:v>
                </c:pt>
                <c:pt idx="728">
                  <c:v>0</c:v>
                </c:pt>
                <c:pt idx="729">
                  <c:v>0</c:v>
                </c:pt>
              </c:numCache>
            </c:numRef>
          </c:yVal>
          <c:smooth val="0"/>
        </c:ser>
        <c:dLbls>
          <c:showLegendKey val="0"/>
          <c:showVal val="0"/>
          <c:showCatName val="0"/>
          <c:showSerName val="0"/>
          <c:showPercent val="0"/>
          <c:showBubbleSize val="0"/>
        </c:dLbls>
        <c:axId val="377100544"/>
        <c:axId val="394105216"/>
      </c:scatterChart>
      <c:valAx>
        <c:axId val="272316288"/>
        <c:scaling>
          <c:orientation val="minMax"/>
          <c:max val="33969"/>
          <c:min val="33239"/>
        </c:scaling>
        <c:delete val="0"/>
        <c:axPos val="b"/>
        <c:numFmt formatCode="m/d/yy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377098624"/>
        <c:crosses val="autoZero"/>
        <c:crossBetween val="midCat"/>
      </c:valAx>
      <c:valAx>
        <c:axId val="377098624"/>
        <c:scaling>
          <c:orientation val="minMax"/>
          <c:min val="0"/>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Débit (mm/j)</a:t>
                </a:r>
              </a:p>
            </c:rich>
          </c:tx>
          <c:layout>
            <c:manualLayout>
              <c:xMode val="edge"/>
              <c:yMode val="edge"/>
              <c:x val="1.2500000000000001E-2"/>
              <c:y val="0.41315345699831368"/>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72316288"/>
        <c:crosses val="autoZero"/>
        <c:crossBetween val="midCat"/>
      </c:valAx>
      <c:valAx>
        <c:axId val="377100544"/>
        <c:scaling>
          <c:orientation val="minMax"/>
        </c:scaling>
        <c:delete val="1"/>
        <c:axPos val="t"/>
        <c:numFmt formatCode="m/d/yyyy" sourceLinked="1"/>
        <c:majorTickMark val="out"/>
        <c:minorTickMark val="none"/>
        <c:tickLblPos val="nextTo"/>
        <c:crossAx val="394105216"/>
        <c:crosses val="autoZero"/>
        <c:crossBetween val="midCat"/>
      </c:valAx>
      <c:valAx>
        <c:axId val="394105216"/>
        <c:scaling>
          <c:orientation val="maxMin"/>
          <c:max val="300"/>
        </c:scaling>
        <c:delete val="0"/>
        <c:axPos val="r"/>
        <c:title>
          <c:tx>
            <c:rich>
              <a:bodyPr/>
              <a:lstStyle/>
              <a:p>
                <a:pPr>
                  <a:defRPr sz="1000" b="1" i="0" u="none" strike="noStrike" baseline="0">
                    <a:solidFill>
                      <a:srgbClr val="000000"/>
                    </a:solidFill>
                    <a:latin typeface="Arial"/>
                    <a:ea typeface="Arial"/>
                    <a:cs typeface="Arial"/>
                  </a:defRPr>
                </a:pPr>
                <a:r>
                  <a:rPr lang="fr-FR"/>
                  <a:t>Pluie (mm)</a:t>
                </a:r>
              </a:p>
            </c:rich>
          </c:tx>
          <c:layout>
            <c:manualLayout>
              <c:xMode val="edge"/>
              <c:yMode val="edge"/>
              <c:x val="0.9614583333333333"/>
              <c:y val="0.41989881956155145"/>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377100544"/>
        <c:crosses val="max"/>
        <c:crossBetween val="midCat"/>
      </c:valAx>
      <c:spPr>
        <a:noFill/>
        <a:ln w="12700">
          <a:solidFill>
            <a:srgbClr val="000000"/>
          </a:solidFill>
          <a:prstDash val="solid"/>
        </a:ln>
      </c:spPr>
    </c:plotArea>
    <c:legend>
      <c:legendPos val="r"/>
      <c:layout>
        <c:manualLayout>
          <c:xMode val="edge"/>
          <c:yMode val="edge"/>
          <c:x val="0.10416666666666667"/>
          <c:y val="0.24620573355817876"/>
          <c:w val="0.15"/>
          <c:h val="0.1214165261382799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185410334346503E-2"/>
          <c:y val="3.5413153456998317E-2"/>
          <c:w val="0.87993920972644379"/>
          <c:h val="0.85497470489038785"/>
        </c:manualLayout>
      </c:layout>
      <c:scatterChart>
        <c:scatterStyle val="lineMarker"/>
        <c:varyColors val="0"/>
        <c:ser>
          <c:idx val="0"/>
          <c:order val="0"/>
          <c:spPr>
            <a:ln w="28575">
              <a:noFill/>
            </a:ln>
          </c:spPr>
          <c:marker>
            <c:symbol val="circle"/>
            <c:size val="3"/>
            <c:spPr>
              <a:solidFill>
                <a:srgbClr val="000080"/>
              </a:solidFill>
              <a:ln>
                <a:solidFill>
                  <a:srgbClr val="000080"/>
                </a:solidFill>
                <a:prstDash val="solid"/>
              </a:ln>
            </c:spPr>
          </c:marker>
          <c:xVal>
            <c:numRef>
              <c:f>GR4J!$E$40:$E$15000</c:f>
              <c:numCache>
                <c:formatCode>0.000</c:formatCode>
                <c:ptCount val="14961"/>
                <c:pt idx="0">
                  <c:v>2.8080000000000003</c:v>
                </c:pt>
                <c:pt idx="1">
                  <c:v>4.9509999999999996</c:v>
                </c:pt>
                <c:pt idx="2">
                  <c:v>4.5190000000000001</c:v>
                </c:pt>
                <c:pt idx="3">
                  <c:v>4.3860000000000001</c:v>
                </c:pt>
                <c:pt idx="4">
                  <c:v>5.3499999999999988</c:v>
                </c:pt>
                <c:pt idx="5">
                  <c:v>4.6520000000000001</c:v>
                </c:pt>
                <c:pt idx="6">
                  <c:v>3.8879999999999999</c:v>
                </c:pt>
                <c:pt idx="7">
                  <c:v>6.2469999999999999</c:v>
                </c:pt>
                <c:pt idx="8">
                  <c:v>10.966000000000001</c:v>
                </c:pt>
                <c:pt idx="9">
                  <c:v>14.821</c:v>
                </c:pt>
                <c:pt idx="10">
                  <c:v>9.1720000000000006</c:v>
                </c:pt>
                <c:pt idx="11">
                  <c:v>7.2439999999999998</c:v>
                </c:pt>
                <c:pt idx="12">
                  <c:v>5.8150000000000013</c:v>
                </c:pt>
                <c:pt idx="13">
                  <c:v>4.8850000000000007</c:v>
                </c:pt>
                <c:pt idx="14">
                  <c:v>4.32</c:v>
                </c:pt>
                <c:pt idx="15">
                  <c:v>3.8879999999999999</c:v>
                </c:pt>
                <c:pt idx="16">
                  <c:v>3.855</c:v>
                </c:pt>
                <c:pt idx="17">
                  <c:v>3.6549999999999998</c:v>
                </c:pt>
                <c:pt idx="18">
                  <c:v>5.4169999999999998</c:v>
                </c:pt>
                <c:pt idx="19">
                  <c:v>3.6549999999999998</c:v>
                </c:pt>
                <c:pt idx="20">
                  <c:v>3.157</c:v>
                </c:pt>
                <c:pt idx="21">
                  <c:v>3.0409999999999999</c:v>
                </c:pt>
                <c:pt idx="22">
                  <c:v>2.8740000000000001</c:v>
                </c:pt>
                <c:pt idx="23">
                  <c:v>2.742</c:v>
                </c:pt>
                <c:pt idx="24">
                  <c:v>2.5590000000000006</c:v>
                </c:pt>
                <c:pt idx="25">
                  <c:v>2.4590000000000001</c:v>
                </c:pt>
                <c:pt idx="26">
                  <c:v>2.343</c:v>
                </c:pt>
                <c:pt idx="27">
                  <c:v>2.2599999999999998</c:v>
                </c:pt>
                <c:pt idx="28">
                  <c:v>2.16</c:v>
                </c:pt>
                <c:pt idx="29">
                  <c:v>2.077</c:v>
                </c:pt>
                <c:pt idx="30">
                  <c:v>2.1269999999999998</c:v>
                </c:pt>
                <c:pt idx="31">
                  <c:v>2.0439999999999996</c:v>
                </c:pt>
                <c:pt idx="32">
                  <c:v>1.911</c:v>
                </c:pt>
                <c:pt idx="33">
                  <c:v>1.778</c:v>
                </c:pt>
                <c:pt idx="34">
                  <c:v>1.6779999999999999</c:v>
                </c:pt>
                <c:pt idx="35">
                  <c:v>1.6250000000000002</c:v>
                </c:pt>
                <c:pt idx="36">
                  <c:v>1.5589999999999999</c:v>
                </c:pt>
                <c:pt idx="37">
                  <c:v>1.4459999999999997</c:v>
                </c:pt>
                <c:pt idx="38">
                  <c:v>1.3759999999999997</c:v>
                </c:pt>
                <c:pt idx="39">
                  <c:v>1.3759999999999997</c:v>
                </c:pt>
                <c:pt idx="40">
                  <c:v>1.3759999999999997</c:v>
                </c:pt>
                <c:pt idx="41">
                  <c:v>1.3759999999999997</c:v>
                </c:pt>
                <c:pt idx="42">
                  <c:v>1.3819999999999999</c:v>
                </c:pt>
                <c:pt idx="43">
                  <c:v>1.8109999999999999</c:v>
                </c:pt>
                <c:pt idx="44">
                  <c:v>1.7939999999999998</c:v>
                </c:pt>
                <c:pt idx="45">
                  <c:v>3.1739999999999999</c:v>
                </c:pt>
                <c:pt idx="46">
                  <c:v>4.8180000000000005</c:v>
                </c:pt>
                <c:pt idx="47">
                  <c:v>3.7879999999999994</c:v>
                </c:pt>
                <c:pt idx="48">
                  <c:v>2.6579999999999999</c:v>
                </c:pt>
                <c:pt idx="49">
                  <c:v>2.2430000000000003</c:v>
                </c:pt>
                <c:pt idx="50">
                  <c:v>2.077</c:v>
                </c:pt>
                <c:pt idx="51">
                  <c:v>2.2599999999999998</c:v>
                </c:pt>
                <c:pt idx="52">
                  <c:v>2.6749999999999994</c:v>
                </c:pt>
                <c:pt idx="53">
                  <c:v>2.9410000000000003</c:v>
                </c:pt>
                <c:pt idx="54">
                  <c:v>2.226</c:v>
                </c:pt>
                <c:pt idx="55">
                  <c:v>2.0270000000000001</c:v>
                </c:pt>
                <c:pt idx="56">
                  <c:v>1.9610000000000003</c:v>
                </c:pt>
                <c:pt idx="57">
                  <c:v>1.944</c:v>
                </c:pt>
                <c:pt idx="58">
                  <c:v>1.911</c:v>
                </c:pt>
                <c:pt idx="59">
                  <c:v>1.7939999999999998</c:v>
                </c:pt>
                <c:pt idx="60">
                  <c:v>1.7609999999999999</c:v>
                </c:pt>
                <c:pt idx="61">
                  <c:v>1.7939999999999998</c:v>
                </c:pt>
                <c:pt idx="62">
                  <c:v>1.7109999999999999</c:v>
                </c:pt>
                <c:pt idx="63">
                  <c:v>1.6950000000000003</c:v>
                </c:pt>
                <c:pt idx="64">
                  <c:v>1.7450000000000001</c:v>
                </c:pt>
                <c:pt idx="65">
                  <c:v>1.7609999999999999</c:v>
                </c:pt>
                <c:pt idx="66">
                  <c:v>3.4889999999999999</c:v>
                </c:pt>
                <c:pt idx="67">
                  <c:v>3.7549999999999999</c:v>
                </c:pt>
                <c:pt idx="68">
                  <c:v>2.4260000000000006</c:v>
                </c:pt>
                <c:pt idx="69">
                  <c:v>2.4260000000000006</c:v>
                </c:pt>
                <c:pt idx="70">
                  <c:v>2.2430000000000003</c:v>
                </c:pt>
                <c:pt idx="71">
                  <c:v>2.0439999999999996</c:v>
                </c:pt>
                <c:pt idx="72">
                  <c:v>1.8440000000000003</c:v>
                </c:pt>
                <c:pt idx="73">
                  <c:v>1.8280000000000001</c:v>
                </c:pt>
                <c:pt idx="74">
                  <c:v>2.9079999999999999</c:v>
                </c:pt>
                <c:pt idx="75">
                  <c:v>4.1539999999999999</c:v>
                </c:pt>
                <c:pt idx="76">
                  <c:v>3.0070000000000001</c:v>
                </c:pt>
                <c:pt idx="77">
                  <c:v>3.3559999999999999</c:v>
                </c:pt>
                <c:pt idx="78">
                  <c:v>2.8740000000000001</c:v>
                </c:pt>
                <c:pt idx="79">
                  <c:v>3.1070000000000007</c:v>
                </c:pt>
                <c:pt idx="80">
                  <c:v>2.9410000000000003</c:v>
                </c:pt>
                <c:pt idx="81">
                  <c:v>2.625</c:v>
                </c:pt>
                <c:pt idx="82">
                  <c:v>2.492</c:v>
                </c:pt>
                <c:pt idx="83">
                  <c:v>2.31</c:v>
                </c:pt>
                <c:pt idx="84">
                  <c:v>2.16</c:v>
                </c:pt>
                <c:pt idx="85">
                  <c:v>2.1269999999999998</c:v>
                </c:pt>
                <c:pt idx="86">
                  <c:v>1.9769999999999999</c:v>
                </c:pt>
                <c:pt idx="87">
                  <c:v>1.8780000000000001</c:v>
                </c:pt>
                <c:pt idx="88">
                  <c:v>1.7450000000000001</c:v>
                </c:pt>
                <c:pt idx="89">
                  <c:v>1.6619999999999997</c:v>
                </c:pt>
                <c:pt idx="90">
                  <c:v>1.6219999999999999</c:v>
                </c:pt>
                <c:pt idx="91">
                  <c:v>1.6779999999999999</c:v>
                </c:pt>
                <c:pt idx="92">
                  <c:v>2.0100000000000002</c:v>
                </c:pt>
                <c:pt idx="93">
                  <c:v>2.492</c:v>
                </c:pt>
                <c:pt idx="94">
                  <c:v>2.758</c:v>
                </c:pt>
                <c:pt idx="95">
                  <c:v>2.16</c:v>
                </c:pt>
                <c:pt idx="96">
                  <c:v>2.31</c:v>
                </c:pt>
                <c:pt idx="97">
                  <c:v>1.8109999999999999</c:v>
                </c:pt>
                <c:pt idx="98">
                  <c:v>1.6450000000000002</c:v>
                </c:pt>
                <c:pt idx="99">
                  <c:v>1.5289999999999997</c:v>
                </c:pt>
                <c:pt idx="100">
                  <c:v>1.4319999999999997</c:v>
                </c:pt>
                <c:pt idx="101">
                  <c:v>1.4089999999999998</c:v>
                </c:pt>
                <c:pt idx="102">
                  <c:v>1.3860000000000001</c:v>
                </c:pt>
                <c:pt idx="103">
                  <c:v>1.3519999999999999</c:v>
                </c:pt>
                <c:pt idx="104">
                  <c:v>1.2989999999999999</c:v>
                </c:pt>
                <c:pt idx="105">
                  <c:v>1.2430000000000001</c:v>
                </c:pt>
                <c:pt idx="106">
                  <c:v>1.17</c:v>
                </c:pt>
                <c:pt idx="107">
                  <c:v>1.123</c:v>
                </c:pt>
                <c:pt idx="108">
                  <c:v>1.2430000000000001</c:v>
                </c:pt>
                <c:pt idx="109">
                  <c:v>1.4019999999999999</c:v>
                </c:pt>
                <c:pt idx="110">
                  <c:v>1.329</c:v>
                </c:pt>
                <c:pt idx="111">
                  <c:v>1.2330000000000001</c:v>
                </c:pt>
                <c:pt idx="112">
                  <c:v>1.1459999999999999</c:v>
                </c:pt>
                <c:pt idx="113">
                  <c:v>1.0970000000000002</c:v>
                </c:pt>
                <c:pt idx="114">
                  <c:v>1.2100000000000002</c:v>
                </c:pt>
                <c:pt idx="115">
                  <c:v>1.3029999999999999</c:v>
                </c:pt>
                <c:pt idx="116">
                  <c:v>1.4519999999999997</c:v>
                </c:pt>
                <c:pt idx="117">
                  <c:v>1.2160000000000002</c:v>
                </c:pt>
                <c:pt idx="118">
                  <c:v>1.1660000000000001</c:v>
                </c:pt>
                <c:pt idx="119">
                  <c:v>1.3230000000000002</c:v>
                </c:pt>
                <c:pt idx="120">
                  <c:v>2.3760000000000003</c:v>
                </c:pt>
                <c:pt idx="121">
                  <c:v>3.024</c:v>
                </c:pt>
                <c:pt idx="122">
                  <c:v>3.6890000000000001</c:v>
                </c:pt>
                <c:pt idx="123">
                  <c:v>4.1539999999999999</c:v>
                </c:pt>
                <c:pt idx="124">
                  <c:v>4.3529999999999989</c:v>
                </c:pt>
                <c:pt idx="125">
                  <c:v>3.855</c:v>
                </c:pt>
                <c:pt idx="126">
                  <c:v>3.9209999999999998</c:v>
                </c:pt>
                <c:pt idx="127">
                  <c:v>4.4530000000000003</c:v>
                </c:pt>
                <c:pt idx="128">
                  <c:v>3.9539999999999997</c:v>
                </c:pt>
                <c:pt idx="129">
                  <c:v>3.7549999999999999</c:v>
                </c:pt>
                <c:pt idx="130">
                  <c:v>3.6890000000000001</c:v>
                </c:pt>
                <c:pt idx="131">
                  <c:v>3.6549999999999998</c:v>
                </c:pt>
                <c:pt idx="132">
                  <c:v>2.1269999999999998</c:v>
                </c:pt>
                <c:pt idx="133">
                  <c:v>0.90099999999999991</c:v>
                </c:pt>
                <c:pt idx="134">
                  <c:v>0.90400000000000003</c:v>
                </c:pt>
                <c:pt idx="135">
                  <c:v>0.83099999999999985</c:v>
                </c:pt>
                <c:pt idx="136">
                  <c:v>0.83099999999999985</c:v>
                </c:pt>
                <c:pt idx="137">
                  <c:v>0.83099999999999985</c:v>
                </c:pt>
                <c:pt idx="138">
                  <c:v>0.83099999999999985</c:v>
                </c:pt>
                <c:pt idx="139">
                  <c:v>0.83099999999999985</c:v>
                </c:pt>
                <c:pt idx="140">
                  <c:v>0.83099999999999985</c:v>
                </c:pt>
                <c:pt idx="141">
                  <c:v>0.78400000000000014</c:v>
                </c:pt>
                <c:pt idx="142">
                  <c:v>0.73099999999999998</c:v>
                </c:pt>
                <c:pt idx="143">
                  <c:v>0.71099999999999997</c:v>
                </c:pt>
                <c:pt idx="144">
                  <c:v>0.69499999999999984</c:v>
                </c:pt>
                <c:pt idx="145">
                  <c:v>0.61099999999999999</c:v>
                </c:pt>
                <c:pt idx="146">
                  <c:v>0.56799999999999995</c:v>
                </c:pt>
                <c:pt idx="147">
                  <c:v>0.58199999999999996</c:v>
                </c:pt>
                <c:pt idx="148">
                  <c:v>0.56799999999999995</c:v>
                </c:pt>
                <c:pt idx="149">
                  <c:v>0.55500000000000005</c:v>
                </c:pt>
                <c:pt idx="150">
                  <c:v>0.56499999999999995</c:v>
                </c:pt>
                <c:pt idx="151">
                  <c:v>0.58499999999999996</c:v>
                </c:pt>
                <c:pt idx="152">
                  <c:v>0.57199999999999995</c:v>
                </c:pt>
                <c:pt idx="153">
                  <c:v>0.55500000000000005</c:v>
                </c:pt>
                <c:pt idx="154">
                  <c:v>0.51500000000000001</c:v>
                </c:pt>
                <c:pt idx="155">
                  <c:v>0.50800000000000001</c:v>
                </c:pt>
                <c:pt idx="156">
                  <c:v>0.57499999999999996</c:v>
                </c:pt>
                <c:pt idx="157">
                  <c:v>0.64800000000000002</c:v>
                </c:pt>
                <c:pt idx="158">
                  <c:v>0.90099999999999991</c:v>
                </c:pt>
                <c:pt idx="159">
                  <c:v>0.58799999999999997</c:v>
                </c:pt>
                <c:pt idx="160">
                  <c:v>0.51500000000000001</c:v>
                </c:pt>
                <c:pt idx="161">
                  <c:v>0.49499999999999994</c:v>
                </c:pt>
                <c:pt idx="162">
                  <c:v>0.48199999999999998</c:v>
                </c:pt>
                <c:pt idx="163">
                  <c:v>0.46500000000000002</c:v>
                </c:pt>
                <c:pt idx="164">
                  <c:v>0.45200000000000001</c:v>
                </c:pt>
                <c:pt idx="165">
                  <c:v>0.435</c:v>
                </c:pt>
                <c:pt idx="166">
                  <c:v>0.42499999999999993</c:v>
                </c:pt>
                <c:pt idx="167">
                  <c:v>0.42499999999999993</c:v>
                </c:pt>
                <c:pt idx="168">
                  <c:v>0.47199999999999992</c:v>
                </c:pt>
                <c:pt idx="169">
                  <c:v>0.45500000000000002</c:v>
                </c:pt>
                <c:pt idx="170">
                  <c:v>0.64800000000000002</c:v>
                </c:pt>
                <c:pt idx="171">
                  <c:v>0.92700000000000005</c:v>
                </c:pt>
                <c:pt idx="172">
                  <c:v>0.82099999999999995</c:v>
                </c:pt>
                <c:pt idx="173">
                  <c:v>0.52200000000000002</c:v>
                </c:pt>
                <c:pt idx="174">
                  <c:v>0.48500000000000004</c:v>
                </c:pt>
                <c:pt idx="175">
                  <c:v>0.50800000000000001</c:v>
                </c:pt>
                <c:pt idx="176">
                  <c:v>0.52800000000000002</c:v>
                </c:pt>
                <c:pt idx="177">
                  <c:v>0.54200000000000004</c:v>
                </c:pt>
                <c:pt idx="178">
                  <c:v>0.505</c:v>
                </c:pt>
                <c:pt idx="179">
                  <c:v>0.44500000000000001</c:v>
                </c:pt>
                <c:pt idx="180">
                  <c:v>0.38200000000000001</c:v>
                </c:pt>
                <c:pt idx="181">
                  <c:v>0.38900000000000007</c:v>
                </c:pt>
                <c:pt idx="182">
                  <c:v>0.44199999999999995</c:v>
                </c:pt>
                <c:pt idx="183">
                  <c:v>0.50199999999999989</c:v>
                </c:pt>
                <c:pt idx="184">
                  <c:v>0.45500000000000002</c:v>
                </c:pt>
                <c:pt idx="185">
                  <c:v>0.47199999999999992</c:v>
                </c:pt>
                <c:pt idx="186">
                  <c:v>0.51200000000000001</c:v>
                </c:pt>
                <c:pt idx="187">
                  <c:v>1.153</c:v>
                </c:pt>
                <c:pt idx="188">
                  <c:v>1.2529999999999999</c:v>
                </c:pt>
                <c:pt idx="189">
                  <c:v>0.99399999999999999</c:v>
                </c:pt>
                <c:pt idx="190">
                  <c:v>0.628</c:v>
                </c:pt>
                <c:pt idx="191">
                  <c:v>0.46500000000000002</c:v>
                </c:pt>
                <c:pt idx="192">
                  <c:v>0.44899999999999995</c:v>
                </c:pt>
                <c:pt idx="193">
                  <c:v>0.41499999999999998</c:v>
                </c:pt>
                <c:pt idx="194">
                  <c:v>0.59499999999999997</c:v>
                </c:pt>
                <c:pt idx="195">
                  <c:v>0.48799999999999999</c:v>
                </c:pt>
                <c:pt idx="196">
                  <c:v>0.46899999999999997</c:v>
                </c:pt>
                <c:pt idx="197">
                  <c:v>0.41499999999999998</c:v>
                </c:pt>
                <c:pt idx="198">
                  <c:v>0.38499999999999995</c:v>
                </c:pt>
                <c:pt idx="199">
                  <c:v>0.42499999999999993</c:v>
                </c:pt>
                <c:pt idx="200">
                  <c:v>0.40899999999999997</c:v>
                </c:pt>
                <c:pt idx="201">
                  <c:v>0.38200000000000001</c:v>
                </c:pt>
                <c:pt idx="202">
                  <c:v>0.34599999999999992</c:v>
                </c:pt>
                <c:pt idx="203">
                  <c:v>0.34899999999999992</c:v>
                </c:pt>
                <c:pt idx="204">
                  <c:v>0.35899999999999999</c:v>
                </c:pt>
                <c:pt idx="205">
                  <c:v>0.39200000000000007</c:v>
                </c:pt>
                <c:pt idx="206">
                  <c:v>0.39200000000000007</c:v>
                </c:pt>
                <c:pt idx="207">
                  <c:v>0.35899999999999999</c:v>
                </c:pt>
                <c:pt idx="208">
                  <c:v>0.34899999999999992</c:v>
                </c:pt>
                <c:pt idx="209">
                  <c:v>0.31600000000000006</c:v>
                </c:pt>
                <c:pt idx="210">
                  <c:v>0.309</c:v>
                </c:pt>
                <c:pt idx="211">
                  <c:v>0.314</c:v>
                </c:pt>
                <c:pt idx="212">
                  <c:v>0.33199999999999996</c:v>
                </c:pt>
                <c:pt idx="213">
                  <c:v>0.32900000000000001</c:v>
                </c:pt>
                <c:pt idx="214">
                  <c:v>0.30400000000000005</c:v>
                </c:pt>
                <c:pt idx="215">
                  <c:v>0.28899999999999998</c:v>
                </c:pt>
                <c:pt idx="216">
                  <c:v>0.30100000000000005</c:v>
                </c:pt>
                <c:pt idx="217">
                  <c:v>0.30400000000000005</c:v>
                </c:pt>
                <c:pt idx="218">
                  <c:v>0.312</c:v>
                </c:pt>
                <c:pt idx="219">
                  <c:v>0.33199999999999996</c:v>
                </c:pt>
                <c:pt idx="220">
                  <c:v>0.32099999999999995</c:v>
                </c:pt>
                <c:pt idx="221">
                  <c:v>0.309</c:v>
                </c:pt>
                <c:pt idx="222">
                  <c:v>0.309</c:v>
                </c:pt>
                <c:pt idx="223">
                  <c:v>0.309</c:v>
                </c:pt>
                <c:pt idx="224">
                  <c:v>0.309</c:v>
                </c:pt>
                <c:pt idx="225">
                  <c:v>0.309</c:v>
                </c:pt>
                <c:pt idx="226">
                  <c:v>0.309</c:v>
                </c:pt>
                <c:pt idx="227">
                  <c:v>0.31900000000000006</c:v>
                </c:pt>
                <c:pt idx="228">
                  <c:v>0.309</c:v>
                </c:pt>
                <c:pt idx="229">
                  <c:v>0.309</c:v>
                </c:pt>
                <c:pt idx="230">
                  <c:v>0.29099999999999998</c:v>
                </c:pt>
                <c:pt idx="231">
                  <c:v>0.28599999999999998</c:v>
                </c:pt>
                <c:pt idx="232">
                  <c:v>0.28599999999999998</c:v>
                </c:pt>
                <c:pt idx="233">
                  <c:v>0.28699999999999998</c:v>
                </c:pt>
                <c:pt idx="234">
                  <c:v>0.29399999999999998</c:v>
                </c:pt>
                <c:pt idx="235">
                  <c:v>0.30199999999999999</c:v>
                </c:pt>
                <c:pt idx="236">
                  <c:v>0.309</c:v>
                </c:pt>
                <c:pt idx="237">
                  <c:v>0.307</c:v>
                </c:pt>
                <c:pt idx="238">
                  <c:v>0.30400000000000005</c:v>
                </c:pt>
                <c:pt idx="239">
                  <c:v>0.30100000000000005</c:v>
                </c:pt>
                <c:pt idx="240">
                  <c:v>0.29700000000000004</c:v>
                </c:pt>
                <c:pt idx="241">
                  <c:v>0.29399999999999998</c:v>
                </c:pt>
                <c:pt idx="242">
                  <c:v>0.29099999999999998</c:v>
                </c:pt>
                <c:pt idx="243">
                  <c:v>0.28699999999999998</c:v>
                </c:pt>
                <c:pt idx="244">
                  <c:v>0.28399999999999997</c:v>
                </c:pt>
                <c:pt idx="245">
                  <c:v>0.28100000000000003</c:v>
                </c:pt>
                <c:pt idx="246">
                  <c:v>0.27700000000000002</c:v>
                </c:pt>
                <c:pt idx="247">
                  <c:v>0.27399999999999997</c:v>
                </c:pt>
                <c:pt idx="248">
                  <c:v>0.27200000000000008</c:v>
                </c:pt>
                <c:pt idx="249">
                  <c:v>0.26900000000000002</c:v>
                </c:pt>
                <c:pt idx="250">
                  <c:v>0.26600000000000001</c:v>
                </c:pt>
                <c:pt idx="251">
                  <c:v>0.24399999999999999</c:v>
                </c:pt>
                <c:pt idx="252">
                  <c:v>0.24299999999999999</c:v>
                </c:pt>
                <c:pt idx="253">
                  <c:v>0.24299999999999999</c:v>
                </c:pt>
                <c:pt idx="254">
                  <c:v>0.24299999999999999</c:v>
                </c:pt>
                <c:pt idx="255">
                  <c:v>0.24299999999999999</c:v>
                </c:pt>
                <c:pt idx="256">
                  <c:v>0.24299999999999999</c:v>
                </c:pt>
                <c:pt idx="257">
                  <c:v>0.24299999999999999</c:v>
                </c:pt>
                <c:pt idx="258">
                  <c:v>0.22900000000000001</c:v>
                </c:pt>
                <c:pt idx="259">
                  <c:v>0.19900000000000001</c:v>
                </c:pt>
                <c:pt idx="260">
                  <c:v>0.19900000000000001</c:v>
                </c:pt>
                <c:pt idx="261">
                  <c:v>0.19900000000000001</c:v>
                </c:pt>
                <c:pt idx="262">
                  <c:v>0.19900000000000001</c:v>
                </c:pt>
                <c:pt idx="263">
                  <c:v>0.19900000000000001</c:v>
                </c:pt>
                <c:pt idx="264">
                  <c:v>0.19900000000000001</c:v>
                </c:pt>
                <c:pt idx="265">
                  <c:v>0.19900000000000001</c:v>
                </c:pt>
                <c:pt idx="266">
                  <c:v>0.20899999999999999</c:v>
                </c:pt>
                <c:pt idx="267">
                  <c:v>0.317</c:v>
                </c:pt>
                <c:pt idx="268">
                  <c:v>0.311</c:v>
                </c:pt>
                <c:pt idx="269">
                  <c:v>0.26400000000000001</c:v>
                </c:pt>
                <c:pt idx="270">
                  <c:v>0.52500000000000002</c:v>
                </c:pt>
                <c:pt idx="271">
                  <c:v>0.52500000000000002</c:v>
                </c:pt>
                <c:pt idx="272">
                  <c:v>0.41499999999999998</c:v>
                </c:pt>
                <c:pt idx="273">
                  <c:v>0.35599999999999998</c:v>
                </c:pt>
                <c:pt idx="274">
                  <c:v>0.32099999999999995</c:v>
                </c:pt>
                <c:pt idx="275">
                  <c:v>0.307</c:v>
                </c:pt>
                <c:pt idx="276">
                  <c:v>0.30400000000000005</c:v>
                </c:pt>
                <c:pt idx="277">
                  <c:v>0.30100000000000005</c:v>
                </c:pt>
                <c:pt idx="278">
                  <c:v>0.29700000000000004</c:v>
                </c:pt>
                <c:pt idx="279">
                  <c:v>0.29399999999999998</c:v>
                </c:pt>
                <c:pt idx="280">
                  <c:v>0.29099999999999998</c:v>
                </c:pt>
                <c:pt idx="281">
                  <c:v>0.28899999999999998</c:v>
                </c:pt>
                <c:pt idx="282">
                  <c:v>0.307</c:v>
                </c:pt>
                <c:pt idx="283">
                  <c:v>0.35899999999999999</c:v>
                </c:pt>
                <c:pt idx="284">
                  <c:v>0.37899999999999995</c:v>
                </c:pt>
                <c:pt idx="285">
                  <c:v>0.98399999999999999</c:v>
                </c:pt>
                <c:pt idx="286">
                  <c:v>1.0069999999999997</c:v>
                </c:pt>
                <c:pt idx="287">
                  <c:v>0.73099999999999998</c:v>
                </c:pt>
                <c:pt idx="288">
                  <c:v>0.55200000000000005</c:v>
                </c:pt>
                <c:pt idx="289">
                  <c:v>0.49499999999999994</c:v>
                </c:pt>
                <c:pt idx="290">
                  <c:v>0.49499999999999994</c:v>
                </c:pt>
                <c:pt idx="291">
                  <c:v>0.47900000000000004</c:v>
                </c:pt>
                <c:pt idx="292">
                  <c:v>0.56200000000000006</c:v>
                </c:pt>
                <c:pt idx="293">
                  <c:v>1.2729999999999999</c:v>
                </c:pt>
                <c:pt idx="294">
                  <c:v>0.73099999999999998</c:v>
                </c:pt>
                <c:pt idx="295">
                  <c:v>0.52800000000000002</c:v>
                </c:pt>
                <c:pt idx="296">
                  <c:v>0.46200000000000002</c:v>
                </c:pt>
                <c:pt idx="297">
                  <c:v>0.439</c:v>
                </c:pt>
                <c:pt idx="298">
                  <c:v>0.41900000000000004</c:v>
                </c:pt>
                <c:pt idx="299">
                  <c:v>0.39900000000000002</c:v>
                </c:pt>
                <c:pt idx="300">
                  <c:v>0.39900000000000002</c:v>
                </c:pt>
                <c:pt idx="301">
                  <c:v>0.435</c:v>
                </c:pt>
                <c:pt idx="302">
                  <c:v>1.462</c:v>
                </c:pt>
                <c:pt idx="303">
                  <c:v>0.81700000000000006</c:v>
                </c:pt>
                <c:pt idx="304">
                  <c:v>1.595</c:v>
                </c:pt>
                <c:pt idx="305">
                  <c:v>1.8109999999999999</c:v>
                </c:pt>
                <c:pt idx="306">
                  <c:v>1.1199999999999999</c:v>
                </c:pt>
                <c:pt idx="307">
                  <c:v>1.7109999999999999</c:v>
                </c:pt>
                <c:pt idx="308">
                  <c:v>1.927</c:v>
                </c:pt>
                <c:pt idx="309">
                  <c:v>1.7109999999999999</c:v>
                </c:pt>
                <c:pt idx="310">
                  <c:v>1.17</c:v>
                </c:pt>
                <c:pt idx="311">
                  <c:v>0.94999999999999984</c:v>
                </c:pt>
                <c:pt idx="312">
                  <c:v>0.97399999999999998</c:v>
                </c:pt>
                <c:pt idx="313">
                  <c:v>0.93</c:v>
                </c:pt>
                <c:pt idx="314">
                  <c:v>0.99699999999999989</c:v>
                </c:pt>
                <c:pt idx="315">
                  <c:v>2.5259999999999998</c:v>
                </c:pt>
                <c:pt idx="316">
                  <c:v>3.6549999999999998</c:v>
                </c:pt>
                <c:pt idx="317">
                  <c:v>2.5419999999999998</c:v>
                </c:pt>
                <c:pt idx="318">
                  <c:v>1.8280000000000001</c:v>
                </c:pt>
                <c:pt idx="319">
                  <c:v>1.5780000000000001</c:v>
                </c:pt>
                <c:pt idx="320">
                  <c:v>1.6950000000000003</c:v>
                </c:pt>
                <c:pt idx="321">
                  <c:v>2.0270000000000001</c:v>
                </c:pt>
                <c:pt idx="322">
                  <c:v>3.0409999999999999</c:v>
                </c:pt>
                <c:pt idx="323">
                  <c:v>3.024</c:v>
                </c:pt>
                <c:pt idx="324">
                  <c:v>2.0270000000000001</c:v>
                </c:pt>
                <c:pt idx="325">
                  <c:v>1.6950000000000003</c:v>
                </c:pt>
                <c:pt idx="326">
                  <c:v>1.5680000000000003</c:v>
                </c:pt>
                <c:pt idx="327">
                  <c:v>1.5020000000000002</c:v>
                </c:pt>
                <c:pt idx="328">
                  <c:v>1.4420000000000002</c:v>
                </c:pt>
                <c:pt idx="329">
                  <c:v>1.3919999999999999</c:v>
                </c:pt>
                <c:pt idx="330">
                  <c:v>1.3230000000000002</c:v>
                </c:pt>
                <c:pt idx="331">
                  <c:v>1.2430000000000001</c:v>
                </c:pt>
                <c:pt idx="332">
                  <c:v>1.196</c:v>
                </c:pt>
                <c:pt idx="333">
                  <c:v>1.1559999999999999</c:v>
                </c:pt>
                <c:pt idx="334">
                  <c:v>1.117</c:v>
                </c:pt>
                <c:pt idx="335">
                  <c:v>1.08</c:v>
                </c:pt>
                <c:pt idx="336">
                  <c:v>1.05</c:v>
                </c:pt>
                <c:pt idx="337">
                  <c:v>1.0169999999999999</c:v>
                </c:pt>
                <c:pt idx="338">
                  <c:v>0.98699999999999999</c:v>
                </c:pt>
                <c:pt idx="339">
                  <c:v>0.95699999999999985</c:v>
                </c:pt>
                <c:pt idx="340">
                  <c:v>0.92700000000000005</c:v>
                </c:pt>
                <c:pt idx="341">
                  <c:v>0.89399999999999991</c:v>
                </c:pt>
                <c:pt idx="342">
                  <c:v>0.8640000000000001</c:v>
                </c:pt>
                <c:pt idx="343">
                  <c:v>0.83399999999999996</c:v>
                </c:pt>
                <c:pt idx="344">
                  <c:v>0.80399999999999994</c:v>
                </c:pt>
                <c:pt idx="345">
                  <c:v>0.77400000000000002</c:v>
                </c:pt>
                <c:pt idx="346">
                  <c:v>0.74099999999999999</c:v>
                </c:pt>
                <c:pt idx="347">
                  <c:v>0.75400000000000011</c:v>
                </c:pt>
                <c:pt idx="348">
                  <c:v>0.77400000000000002</c:v>
                </c:pt>
                <c:pt idx="349">
                  <c:v>0.85699999999999998</c:v>
                </c:pt>
                <c:pt idx="350">
                  <c:v>0.8839999999999999</c:v>
                </c:pt>
                <c:pt idx="351">
                  <c:v>0.8839999999999999</c:v>
                </c:pt>
                <c:pt idx="352">
                  <c:v>0.98000000000000009</c:v>
                </c:pt>
                <c:pt idx="353">
                  <c:v>2.2759999999999998</c:v>
                </c:pt>
                <c:pt idx="354">
                  <c:v>2.077</c:v>
                </c:pt>
                <c:pt idx="355">
                  <c:v>1.532</c:v>
                </c:pt>
                <c:pt idx="356">
                  <c:v>1.3689999999999998</c:v>
                </c:pt>
                <c:pt idx="357">
                  <c:v>1.08</c:v>
                </c:pt>
                <c:pt idx="358">
                  <c:v>0.95699999999999985</c:v>
                </c:pt>
                <c:pt idx="359">
                  <c:v>0.8869999999999999</c:v>
                </c:pt>
                <c:pt idx="360">
                  <c:v>0.871</c:v>
                </c:pt>
                <c:pt idx="361">
                  <c:v>0.85699999999999998</c:v>
                </c:pt>
                <c:pt idx="362">
                  <c:v>0.84400000000000008</c:v>
                </c:pt>
                <c:pt idx="363">
                  <c:v>0.83099999999999985</c:v>
                </c:pt>
                <c:pt idx="364">
                  <c:v>0.82099999999999995</c:v>
                </c:pt>
                <c:pt idx="365">
                  <c:v>0.80800000000000005</c:v>
                </c:pt>
                <c:pt idx="366">
                  <c:v>0.79800000000000004</c:v>
                </c:pt>
                <c:pt idx="367">
                  <c:v>0.78400000000000014</c:v>
                </c:pt>
                <c:pt idx="368">
                  <c:v>0.77400000000000002</c:v>
                </c:pt>
                <c:pt idx="369">
                  <c:v>0.76100000000000001</c:v>
                </c:pt>
                <c:pt idx="370">
                  <c:v>0.75100000000000011</c:v>
                </c:pt>
                <c:pt idx="371">
                  <c:v>0.73799999999999999</c:v>
                </c:pt>
                <c:pt idx="372">
                  <c:v>0.8839999999999999</c:v>
                </c:pt>
                <c:pt idx="373">
                  <c:v>1.6950000000000003</c:v>
                </c:pt>
                <c:pt idx="374">
                  <c:v>2.2099999999999995</c:v>
                </c:pt>
                <c:pt idx="375">
                  <c:v>1.6779999999999999</c:v>
                </c:pt>
                <c:pt idx="376">
                  <c:v>1.2330000000000001</c:v>
                </c:pt>
                <c:pt idx="377">
                  <c:v>1.0669999999999999</c:v>
                </c:pt>
                <c:pt idx="378">
                  <c:v>1.01</c:v>
                </c:pt>
                <c:pt idx="379">
                  <c:v>0.94999999999999984</c:v>
                </c:pt>
                <c:pt idx="380">
                  <c:v>0.93</c:v>
                </c:pt>
                <c:pt idx="381">
                  <c:v>0.92</c:v>
                </c:pt>
                <c:pt idx="382">
                  <c:v>0.91100000000000003</c:v>
                </c:pt>
                <c:pt idx="383">
                  <c:v>0.90400000000000003</c:v>
                </c:pt>
                <c:pt idx="384">
                  <c:v>0.89399999999999991</c:v>
                </c:pt>
                <c:pt idx="385">
                  <c:v>0.8839999999999999</c:v>
                </c:pt>
                <c:pt idx="386">
                  <c:v>0.85699999999999998</c:v>
                </c:pt>
                <c:pt idx="387">
                  <c:v>0.82099999999999995</c:v>
                </c:pt>
                <c:pt idx="388">
                  <c:v>0.78400000000000014</c:v>
                </c:pt>
                <c:pt idx="389">
                  <c:v>0.75100000000000011</c:v>
                </c:pt>
                <c:pt idx="390">
                  <c:v>0.98399999999999999</c:v>
                </c:pt>
                <c:pt idx="391">
                  <c:v>0.98399999999999999</c:v>
                </c:pt>
                <c:pt idx="392">
                  <c:v>0.91700000000000004</c:v>
                </c:pt>
                <c:pt idx="393">
                  <c:v>0.88099999999999989</c:v>
                </c:pt>
                <c:pt idx="394">
                  <c:v>0.84699999999999998</c:v>
                </c:pt>
                <c:pt idx="395">
                  <c:v>0.81700000000000006</c:v>
                </c:pt>
                <c:pt idx="396">
                  <c:v>0.78800000000000014</c:v>
                </c:pt>
                <c:pt idx="397">
                  <c:v>0.7579999999999999</c:v>
                </c:pt>
                <c:pt idx="398">
                  <c:v>0.76100000000000001</c:v>
                </c:pt>
                <c:pt idx="399">
                  <c:v>0.77400000000000002</c:v>
                </c:pt>
                <c:pt idx="400">
                  <c:v>0.76400000000000001</c:v>
                </c:pt>
                <c:pt idx="401">
                  <c:v>0.75400000000000011</c:v>
                </c:pt>
                <c:pt idx="402">
                  <c:v>0.748</c:v>
                </c:pt>
                <c:pt idx="403">
                  <c:v>0.73799999999999999</c:v>
                </c:pt>
                <c:pt idx="404">
                  <c:v>0.86699999999999999</c:v>
                </c:pt>
                <c:pt idx="405">
                  <c:v>1.6020000000000001</c:v>
                </c:pt>
                <c:pt idx="406">
                  <c:v>2.2099999999999995</c:v>
                </c:pt>
                <c:pt idx="407">
                  <c:v>2.8080000000000003</c:v>
                </c:pt>
                <c:pt idx="408">
                  <c:v>2.226</c:v>
                </c:pt>
                <c:pt idx="409">
                  <c:v>2.6749999999999994</c:v>
                </c:pt>
                <c:pt idx="410">
                  <c:v>1.9769999999999999</c:v>
                </c:pt>
                <c:pt idx="411">
                  <c:v>1.8109999999999999</c:v>
                </c:pt>
                <c:pt idx="412">
                  <c:v>1.5820000000000003</c:v>
                </c:pt>
                <c:pt idx="413">
                  <c:v>1.399</c:v>
                </c:pt>
                <c:pt idx="414">
                  <c:v>1.296</c:v>
                </c:pt>
                <c:pt idx="415">
                  <c:v>1.2690000000000001</c:v>
                </c:pt>
                <c:pt idx="416">
                  <c:v>1.246</c:v>
                </c:pt>
                <c:pt idx="417">
                  <c:v>1.2299999999999998</c:v>
                </c:pt>
                <c:pt idx="418">
                  <c:v>1.2230000000000001</c:v>
                </c:pt>
                <c:pt idx="419">
                  <c:v>1.2130000000000003</c:v>
                </c:pt>
                <c:pt idx="420">
                  <c:v>1.2059999999999997</c:v>
                </c:pt>
                <c:pt idx="421">
                  <c:v>1.196</c:v>
                </c:pt>
                <c:pt idx="422">
                  <c:v>1.1859999999999999</c:v>
                </c:pt>
                <c:pt idx="423">
                  <c:v>1.18</c:v>
                </c:pt>
                <c:pt idx="424">
                  <c:v>1.173</c:v>
                </c:pt>
                <c:pt idx="425">
                  <c:v>1.2490000000000001</c:v>
                </c:pt>
                <c:pt idx="426">
                  <c:v>1.226</c:v>
                </c:pt>
                <c:pt idx="427">
                  <c:v>1.127</c:v>
                </c:pt>
                <c:pt idx="428">
                  <c:v>1.077</c:v>
                </c:pt>
                <c:pt idx="429">
                  <c:v>1.0530000000000002</c:v>
                </c:pt>
                <c:pt idx="430">
                  <c:v>1.0429999999999999</c:v>
                </c:pt>
                <c:pt idx="431">
                  <c:v>1.0429999999999999</c:v>
                </c:pt>
                <c:pt idx="432">
                  <c:v>1.0429999999999999</c:v>
                </c:pt>
                <c:pt idx="433">
                  <c:v>1.0429999999999999</c:v>
                </c:pt>
                <c:pt idx="434">
                  <c:v>1.0469999999999999</c:v>
                </c:pt>
                <c:pt idx="435">
                  <c:v>1.0669999999999999</c:v>
                </c:pt>
                <c:pt idx="436">
                  <c:v>1.1299999999999999</c:v>
                </c:pt>
                <c:pt idx="437">
                  <c:v>1.3519999999999999</c:v>
                </c:pt>
                <c:pt idx="438">
                  <c:v>1.5719999999999998</c:v>
                </c:pt>
                <c:pt idx="439">
                  <c:v>1.6379999999999999</c:v>
                </c:pt>
                <c:pt idx="440">
                  <c:v>1.4119999999999997</c:v>
                </c:pt>
                <c:pt idx="441">
                  <c:v>1.339</c:v>
                </c:pt>
                <c:pt idx="442">
                  <c:v>1.2929999999999997</c:v>
                </c:pt>
                <c:pt idx="443">
                  <c:v>1.246</c:v>
                </c:pt>
                <c:pt idx="444">
                  <c:v>1.2</c:v>
                </c:pt>
                <c:pt idx="445">
                  <c:v>1.153</c:v>
                </c:pt>
                <c:pt idx="446">
                  <c:v>1.113</c:v>
                </c:pt>
                <c:pt idx="447">
                  <c:v>1.2330000000000001</c:v>
                </c:pt>
                <c:pt idx="448">
                  <c:v>1.6950000000000003</c:v>
                </c:pt>
                <c:pt idx="449">
                  <c:v>1.5680000000000003</c:v>
                </c:pt>
                <c:pt idx="450">
                  <c:v>2.0270000000000001</c:v>
                </c:pt>
                <c:pt idx="451">
                  <c:v>2.2759999999999998</c:v>
                </c:pt>
                <c:pt idx="452">
                  <c:v>1.7280000000000002</c:v>
                </c:pt>
                <c:pt idx="453">
                  <c:v>1.8109999999999999</c:v>
                </c:pt>
                <c:pt idx="454">
                  <c:v>2.2099999999999995</c:v>
                </c:pt>
                <c:pt idx="455">
                  <c:v>2.5750000000000002</c:v>
                </c:pt>
                <c:pt idx="456">
                  <c:v>1.927</c:v>
                </c:pt>
                <c:pt idx="457">
                  <c:v>2.0270000000000001</c:v>
                </c:pt>
                <c:pt idx="458">
                  <c:v>1.7939999999999998</c:v>
                </c:pt>
                <c:pt idx="459">
                  <c:v>1.6250000000000002</c:v>
                </c:pt>
                <c:pt idx="460">
                  <c:v>1.522</c:v>
                </c:pt>
                <c:pt idx="461">
                  <c:v>1.595</c:v>
                </c:pt>
                <c:pt idx="462">
                  <c:v>2.0100000000000002</c:v>
                </c:pt>
                <c:pt idx="463">
                  <c:v>2.0270000000000001</c:v>
                </c:pt>
                <c:pt idx="464">
                  <c:v>1.8109999999999999</c:v>
                </c:pt>
                <c:pt idx="465">
                  <c:v>1.595</c:v>
                </c:pt>
                <c:pt idx="466">
                  <c:v>1.3959999999999997</c:v>
                </c:pt>
                <c:pt idx="467">
                  <c:v>1.3759999999999997</c:v>
                </c:pt>
                <c:pt idx="468">
                  <c:v>1.3759999999999997</c:v>
                </c:pt>
                <c:pt idx="469">
                  <c:v>1.4319999999999997</c:v>
                </c:pt>
                <c:pt idx="470">
                  <c:v>2.8080000000000003</c:v>
                </c:pt>
                <c:pt idx="471">
                  <c:v>2.2599999999999998</c:v>
                </c:pt>
                <c:pt idx="472">
                  <c:v>1.7609999999999999</c:v>
                </c:pt>
                <c:pt idx="473">
                  <c:v>1.6619999999999997</c:v>
                </c:pt>
                <c:pt idx="474">
                  <c:v>1.5820000000000003</c:v>
                </c:pt>
                <c:pt idx="475">
                  <c:v>1.4990000000000003</c:v>
                </c:pt>
                <c:pt idx="476">
                  <c:v>1.4190000000000003</c:v>
                </c:pt>
                <c:pt idx="477">
                  <c:v>1.3429999999999997</c:v>
                </c:pt>
                <c:pt idx="478">
                  <c:v>1.2659999999999998</c:v>
                </c:pt>
                <c:pt idx="479">
                  <c:v>1.2299999999999998</c:v>
                </c:pt>
                <c:pt idx="480">
                  <c:v>2.2930000000000001</c:v>
                </c:pt>
                <c:pt idx="481">
                  <c:v>2.8910000000000005</c:v>
                </c:pt>
                <c:pt idx="482">
                  <c:v>4.020999999999999</c:v>
                </c:pt>
                <c:pt idx="483">
                  <c:v>2.9580000000000002</c:v>
                </c:pt>
                <c:pt idx="484">
                  <c:v>2.5750000000000002</c:v>
                </c:pt>
                <c:pt idx="485">
                  <c:v>2.1930000000000001</c:v>
                </c:pt>
                <c:pt idx="486">
                  <c:v>2.2759999999999998</c:v>
                </c:pt>
                <c:pt idx="487">
                  <c:v>2.2599999999999998</c:v>
                </c:pt>
                <c:pt idx="488">
                  <c:v>2.0100000000000002</c:v>
                </c:pt>
                <c:pt idx="489">
                  <c:v>1.7939999999999998</c:v>
                </c:pt>
                <c:pt idx="490">
                  <c:v>1.7109999999999999</c:v>
                </c:pt>
                <c:pt idx="491">
                  <c:v>1.605</c:v>
                </c:pt>
                <c:pt idx="492">
                  <c:v>1.4889999999999999</c:v>
                </c:pt>
                <c:pt idx="493">
                  <c:v>1.379</c:v>
                </c:pt>
                <c:pt idx="494">
                  <c:v>1.2829999999999999</c:v>
                </c:pt>
                <c:pt idx="495">
                  <c:v>1.482</c:v>
                </c:pt>
                <c:pt idx="496">
                  <c:v>2.2430000000000003</c:v>
                </c:pt>
                <c:pt idx="497">
                  <c:v>1.6619999999999997</c:v>
                </c:pt>
                <c:pt idx="498">
                  <c:v>0.99399999999999999</c:v>
                </c:pt>
                <c:pt idx="499">
                  <c:v>0.77100000000000002</c:v>
                </c:pt>
                <c:pt idx="500">
                  <c:v>0.70799999999999996</c:v>
                </c:pt>
                <c:pt idx="501">
                  <c:v>0.66100000000000003</c:v>
                </c:pt>
                <c:pt idx="502">
                  <c:v>0.57799999999999996</c:v>
                </c:pt>
                <c:pt idx="503">
                  <c:v>0.54799999999999993</c:v>
                </c:pt>
                <c:pt idx="504">
                  <c:v>0.54799999999999993</c:v>
                </c:pt>
                <c:pt idx="505">
                  <c:v>0.55200000000000005</c:v>
                </c:pt>
                <c:pt idx="506">
                  <c:v>0.52200000000000002</c:v>
                </c:pt>
                <c:pt idx="507">
                  <c:v>0.52800000000000002</c:v>
                </c:pt>
                <c:pt idx="508">
                  <c:v>0.49499999999999994</c:v>
                </c:pt>
                <c:pt idx="509">
                  <c:v>0.47499999999999992</c:v>
                </c:pt>
                <c:pt idx="510">
                  <c:v>0.51800000000000002</c:v>
                </c:pt>
                <c:pt idx="511">
                  <c:v>0.505</c:v>
                </c:pt>
                <c:pt idx="512">
                  <c:v>0.89699999999999991</c:v>
                </c:pt>
                <c:pt idx="513">
                  <c:v>3.0070000000000001</c:v>
                </c:pt>
                <c:pt idx="514">
                  <c:v>1.5050000000000001</c:v>
                </c:pt>
                <c:pt idx="515">
                  <c:v>1.0429999999999999</c:v>
                </c:pt>
                <c:pt idx="516">
                  <c:v>0.81399999999999995</c:v>
                </c:pt>
                <c:pt idx="517">
                  <c:v>2.06</c:v>
                </c:pt>
                <c:pt idx="518">
                  <c:v>1.5620000000000003</c:v>
                </c:pt>
                <c:pt idx="519">
                  <c:v>0.95999999999999985</c:v>
                </c:pt>
                <c:pt idx="520">
                  <c:v>0.73799999999999999</c:v>
                </c:pt>
                <c:pt idx="521">
                  <c:v>0.65800000000000003</c:v>
                </c:pt>
                <c:pt idx="522">
                  <c:v>0.68500000000000005</c:v>
                </c:pt>
                <c:pt idx="523">
                  <c:v>0.67800000000000016</c:v>
                </c:pt>
                <c:pt idx="524">
                  <c:v>0.63500000000000001</c:v>
                </c:pt>
                <c:pt idx="525">
                  <c:v>0.55800000000000005</c:v>
                </c:pt>
                <c:pt idx="526">
                  <c:v>0.67500000000000004</c:v>
                </c:pt>
                <c:pt idx="527">
                  <c:v>0.54799999999999993</c:v>
                </c:pt>
                <c:pt idx="528">
                  <c:v>0.50800000000000001</c:v>
                </c:pt>
                <c:pt idx="529">
                  <c:v>0.42900000000000005</c:v>
                </c:pt>
                <c:pt idx="530">
                  <c:v>0.41499999999999998</c:v>
                </c:pt>
                <c:pt idx="531">
                  <c:v>0.40199999999999997</c:v>
                </c:pt>
                <c:pt idx="532">
                  <c:v>0.38900000000000007</c:v>
                </c:pt>
                <c:pt idx="533">
                  <c:v>0.38200000000000001</c:v>
                </c:pt>
                <c:pt idx="534">
                  <c:v>0.38200000000000001</c:v>
                </c:pt>
                <c:pt idx="535">
                  <c:v>0.38200000000000001</c:v>
                </c:pt>
                <c:pt idx="536">
                  <c:v>0.42499999999999993</c:v>
                </c:pt>
                <c:pt idx="537">
                  <c:v>0.53200000000000003</c:v>
                </c:pt>
                <c:pt idx="538">
                  <c:v>0.46899999999999997</c:v>
                </c:pt>
                <c:pt idx="539">
                  <c:v>0.40899999999999997</c:v>
                </c:pt>
                <c:pt idx="540">
                  <c:v>0.38900000000000007</c:v>
                </c:pt>
                <c:pt idx="541">
                  <c:v>0.37899999999999995</c:v>
                </c:pt>
                <c:pt idx="542">
                  <c:v>0.34899999999999992</c:v>
                </c:pt>
                <c:pt idx="543">
                  <c:v>0.34899999999999992</c:v>
                </c:pt>
                <c:pt idx="544">
                  <c:v>0.32099999999999995</c:v>
                </c:pt>
                <c:pt idx="545">
                  <c:v>0.34200000000000008</c:v>
                </c:pt>
                <c:pt idx="546">
                  <c:v>1.1199999999999999</c:v>
                </c:pt>
                <c:pt idx="547">
                  <c:v>1.1759999999999999</c:v>
                </c:pt>
                <c:pt idx="548">
                  <c:v>0.54500000000000004</c:v>
                </c:pt>
                <c:pt idx="549">
                  <c:v>0.46899999999999997</c:v>
                </c:pt>
                <c:pt idx="550">
                  <c:v>0.74099999999999999</c:v>
                </c:pt>
                <c:pt idx="551">
                  <c:v>0.60500000000000009</c:v>
                </c:pt>
                <c:pt idx="552">
                  <c:v>0.49199999999999999</c:v>
                </c:pt>
                <c:pt idx="553">
                  <c:v>0.40899999999999997</c:v>
                </c:pt>
                <c:pt idx="554">
                  <c:v>0.35899999999999999</c:v>
                </c:pt>
                <c:pt idx="555">
                  <c:v>0.35599999999999998</c:v>
                </c:pt>
                <c:pt idx="556">
                  <c:v>0.35599999999999998</c:v>
                </c:pt>
                <c:pt idx="557">
                  <c:v>0.37599999999999995</c:v>
                </c:pt>
                <c:pt idx="558">
                  <c:v>0.40899999999999997</c:v>
                </c:pt>
                <c:pt idx="559">
                  <c:v>0.35899999999999999</c:v>
                </c:pt>
                <c:pt idx="560">
                  <c:v>0.35899999999999999</c:v>
                </c:pt>
                <c:pt idx="561">
                  <c:v>0.317</c:v>
                </c:pt>
                <c:pt idx="562">
                  <c:v>0.28599999999999998</c:v>
                </c:pt>
                <c:pt idx="563">
                  <c:v>0.28599999999999998</c:v>
                </c:pt>
                <c:pt idx="564">
                  <c:v>0.28399999999999997</c:v>
                </c:pt>
                <c:pt idx="565">
                  <c:v>0.27200000000000008</c:v>
                </c:pt>
                <c:pt idx="566">
                  <c:v>0.30400000000000005</c:v>
                </c:pt>
                <c:pt idx="567">
                  <c:v>0.41499999999999998</c:v>
                </c:pt>
                <c:pt idx="568">
                  <c:v>0.32200000000000001</c:v>
                </c:pt>
                <c:pt idx="569">
                  <c:v>0.28899999999999998</c:v>
                </c:pt>
                <c:pt idx="570">
                  <c:v>0.27600000000000002</c:v>
                </c:pt>
                <c:pt idx="571">
                  <c:v>0.26400000000000001</c:v>
                </c:pt>
                <c:pt idx="572">
                  <c:v>0.24299999999999999</c:v>
                </c:pt>
                <c:pt idx="573">
                  <c:v>0.24299999999999999</c:v>
                </c:pt>
                <c:pt idx="574">
                  <c:v>0.23899999999999999</c:v>
                </c:pt>
                <c:pt idx="575">
                  <c:v>0.23400000000000004</c:v>
                </c:pt>
                <c:pt idx="576">
                  <c:v>0.22800000000000001</c:v>
                </c:pt>
                <c:pt idx="577">
                  <c:v>0.223</c:v>
                </c:pt>
                <c:pt idx="578">
                  <c:v>0.22900000000000001</c:v>
                </c:pt>
                <c:pt idx="579">
                  <c:v>0.24099999999999999</c:v>
                </c:pt>
                <c:pt idx="580">
                  <c:v>0.22600000000000001</c:v>
                </c:pt>
                <c:pt idx="581">
                  <c:v>0.21100000000000002</c:v>
                </c:pt>
                <c:pt idx="582">
                  <c:v>0.22099999999999997</c:v>
                </c:pt>
                <c:pt idx="583">
                  <c:v>0.23100000000000001</c:v>
                </c:pt>
                <c:pt idx="584">
                  <c:v>0.23599999999999996</c:v>
                </c:pt>
                <c:pt idx="585">
                  <c:v>0.25099999999999995</c:v>
                </c:pt>
                <c:pt idx="586">
                  <c:v>0.26300000000000001</c:v>
                </c:pt>
                <c:pt idx="587">
                  <c:v>0.25600000000000001</c:v>
                </c:pt>
                <c:pt idx="588">
                  <c:v>0.24299999999999999</c:v>
                </c:pt>
                <c:pt idx="589">
                  <c:v>0.25600000000000001</c:v>
                </c:pt>
                <c:pt idx="590">
                  <c:v>0.253</c:v>
                </c:pt>
                <c:pt idx="591">
                  <c:v>0.37599999999999995</c:v>
                </c:pt>
                <c:pt idx="592">
                  <c:v>0.307</c:v>
                </c:pt>
                <c:pt idx="593">
                  <c:v>0.253</c:v>
                </c:pt>
                <c:pt idx="594">
                  <c:v>0.29399999999999998</c:v>
                </c:pt>
                <c:pt idx="595">
                  <c:v>0.34599999999999992</c:v>
                </c:pt>
                <c:pt idx="596">
                  <c:v>0.311</c:v>
                </c:pt>
                <c:pt idx="597">
                  <c:v>0.37200000000000005</c:v>
                </c:pt>
                <c:pt idx="598">
                  <c:v>0.35599999999999998</c:v>
                </c:pt>
                <c:pt idx="599">
                  <c:v>0.34200000000000008</c:v>
                </c:pt>
                <c:pt idx="600">
                  <c:v>0.41199999999999998</c:v>
                </c:pt>
                <c:pt idx="601">
                  <c:v>0.47199999999999992</c:v>
                </c:pt>
                <c:pt idx="602">
                  <c:v>0.49800000000000005</c:v>
                </c:pt>
                <c:pt idx="603">
                  <c:v>0.39900000000000002</c:v>
                </c:pt>
                <c:pt idx="604">
                  <c:v>0.33600000000000002</c:v>
                </c:pt>
                <c:pt idx="605">
                  <c:v>0.36200000000000004</c:v>
                </c:pt>
                <c:pt idx="606">
                  <c:v>0.32200000000000001</c:v>
                </c:pt>
                <c:pt idx="607">
                  <c:v>0.65500000000000003</c:v>
                </c:pt>
                <c:pt idx="608">
                  <c:v>0.52500000000000002</c:v>
                </c:pt>
                <c:pt idx="609">
                  <c:v>0.41900000000000004</c:v>
                </c:pt>
                <c:pt idx="610">
                  <c:v>0.71399999999999997</c:v>
                </c:pt>
                <c:pt idx="611">
                  <c:v>0.89399999999999991</c:v>
                </c:pt>
                <c:pt idx="612">
                  <c:v>0.51800000000000002</c:v>
                </c:pt>
                <c:pt idx="613">
                  <c:v>0.41199999999999998</c:v>
                </c:pt>
                <c:pt idx="614">
                  <c:v>0.36599999999999999</c:v>
                </c:pt>
                <c:pt idx="615">
                  <c:v>0.37599999999999995</c:v>
                </c:pt>
                <c:pt idx="616">
                  <c:v>0.34899999999999992</c:v>
                </c:pt>
                <c:pt idx="617">
                  <c:v>0.33199999999999996</c:v>
                </c:pt>
                <c:pt idx="618">
                  <c:v>0.33199999999999996</c:v>
                </c:pt>
                <c:pt idx="619">
                  <c:v>0.32599999999999996</c:v>
                </c:pt>
                <c:pt idx="620">
                  <c:v>0.312</c:v>
                </c:pt>
                <c:pt idx="621">
                  <c:v>0.29700000000000004</c:v>
                </c:pt>
                <c:pt idx="622">
                  <c:v>0.27399999999999997</c:v>
                </c:pt>
                <c:pt idx="623">
                  <c:v>0.25900000000000001</c:v>
                </c:pt>
                <c:pt idx="624">
                  <c:v>0.253</c:v>
                </c:pt>
                <c:pt idx="625">
                  <c:v>0.246</c:v>
                </c:pt>
                <c:pt idx="626">
                  <c:v>0.246</c:v>
                </c:pt>
                <c:pt idx="627">
                  <c:v>0.253</c:v>
                </c:pt>
                <c:pt idx="628">
                  <c:v>0.25800000000000001</c:v>
                </c:pt>
                <c:pt idx="629">
                  <c:v>0.27200000000000008</c:v>
                </c:pt>
                <c:pt idx="630">
                  <c:v>0.33199999999999996</c:v>
                </c:pt>
                <c:pt idx="631">
                  <c:v>0.35599999999999998</c:v>
                </c:pt>
                <c:pt idx="632">
                  <c:v>0.36899999999999999</c:v>
                </c:pt>
                <c:pt idx="633">
                  <c:v>1.4259999999999999</c:v>
                </c:pt>
                <c:pt idx="634">
                  <c:v>1.2989999999999999</c:v>
                </c:pt>
                <c:pt idx="635">
                  <c:v>0.74099999999999999</c:v>
                </c:pt>
                <c:pt idx="636">
                  <c:v>1.4319999999999997</c:v>
                </c:pt>
                <c:pt idx="637">
                  <c:v>0.95399999999999985</c:v>
                </c:pt>
                <c:pt idx="638">
                  <c:v>0.68100000000000016</c:v>
                </c:pt>
                <c:pt idx="639">
                  <c:v>0.55800000000000005</c:v>
                </c:pt>
                <c:pt idx="640">
                  <c:v>0.50800000000000001</c:v>
                </c:pt>
                <c:pt idx="641">
                  <c:v>0.55500000000000005</c:v>
                </c:pt>
                <c:pt idx="642">
                  <c:v>0.96399999999999997</c:v>
                </c:pt>
                <c:pt idx="643">
                  <c:v>0.67800000000000016</c:v>
                </c:pt>
                <c:pt idx="644">
                  <c:v>0.54500000000000004</c:v>
                </c:pt>
                <c:pt idx="645">
                  <c:v>0.52500000000000002</c:v>
                </c:pt>
                <c:pt idx="646">
                  <c:v>0.51500000000000001</c:v>
                </c:pt>
                <c:pt idx="647">
                  <c:v>0.53200000000000003</c:v>
                </c:pt>
                <c:pt idx="648">
                  <c:v>0.50800000000000001</c:v>
                </c:pt>
                <c:pt idx="649">
                  <c:v>0.505</c:v>
                </c:pt>
                <c:pt idx="650">
                  <c:v>0.48799999999999999</c:v>
                </c:pt>
                <c:pt idx="651">
                  <c:v>0.47199999999999992</c:v>
                </c:pt>
                <c:pt idx="652">
                  <c:v>0.45500000000000002</c:v>
                </c:pt>
                <c:pt idx="653">
                  <c:v>0.46899999999999997</c:v>
                </c:pt>
                <c:pt idx="654">
                  <c:v>0.50800000000000001</c:v>
                </c:pt>
                <c:pt idx="655">
                  <c:v>0.46899999999999997</c:v>
                </c:pt>
                <c:pt idx="656">
                  <c:v>0.439</c:v>
                </c:pt>
                <c:pt idx="657">
                  <c:v>0.48799999999999999</c:v>
                </c:pt>
                <c:pt idx="658">
                  <c:v>0.66500000000000004</c:v>
                </c:pt>
                <c:pt idx="659">
                  <c:v>1.1030000000000002</c:v>
                </c:pt>
                <c:pt idx="660">
                  <c:v>1.18</c:v>
                </c:pt>
                <c:pt idx="661">
                  <c:v>1.1030000000000002</c:v>
                </c:pt>
                <c:pt idx="662">
                  <c:v>1.0169999999999999</c:v>
                </c:pt>
                <c:pt idx="663">
                  <c:v>1.0970000000000002</c:v>
                </c:pt>
                <c:pt idx="664">
                  <c:v>1.0530000000000002</c:v>
                </c:pt>
                <c:pt idx="665">
                  <c:v>0.95999999999999985</c:v>
                </c:pt>
                <c:pt idx="666">
                  <c:v>1.3620000000000003</c:v>
                </c:pt>
                <c:pt idx="667">
                  <c:v>1.153</c:v>
                </c:pt>
                <c:pt idx="668">
                  <c:v>0.89699999999999991</c:v>
                </c:pt>
                <c:pt idx="669">
                  <c:v>0.80800000000000005</c:v>
                </c:pt>
                <c:pt idx="670">
                  <c:v>0.73099999999999998</c:v>
                </c:pt>
                <c:pt idx="671">
                  <c:v>0.91100000000000003</c:v>
                </c:pt>
                <c:pt idx="672">
                  <c:v>1.5449999999999999</c:v>
                </c:pt>
                <c:pt idx="673">
                  <c:v>1.8939999999999997</c:v>
                </c:pt>
                <c:pt idx="674">
                  <c:v>1.236</c:v>
                </c:pt>
                <c:pt idx="675">
                  <c:v>1.0039999999999998</c:v>
                </c:pt>
                <c:pt idx="676">
                  <c:v>0.92400000000000004</c:v>
                </c:pt>
                <c:pt idx="677">
                  <c:v>0.8839999999999999</c:v>
                </c:pt>
                <c:pt idx="678">
                  <c:v>0.871</c:v>
                </c:pt>
                <c:pt idx="679">
                  <c:v>1.2029999999999998</c:v>
                </c:pt>
                <c:pt idx="680">
                  <c:v>2.7909999999999999</c:v>
                </c:pt>
                <c:pt idx="681">
                  <c:v>2.1099999999999994</c:v>
                </c:pt>
                <c:pt idx="682">
                  <c:v>2.3929999999999998</c:v>
                </c:pt>
                <c:pt idx="683">
                  <c:v>1.9939999999999998</c:v>
                </c:pt>
                <c:pt idx="684">
                  <c:v>2.2599999999999998</c:v>
                </c:pt>
                <c:pt idx="685">
                  <c:v>1.9769999999999999</c:v>
                </c:pt>
                <c:pt idx="686">
                  <c:v>3.19</c:v>
                </c:pt>
                <c:pt idx="687">
                  <c:v>2.6749999999999994</c:v>
                </c:pt>
                <c:pt idx="688">
                  <c:v>3.556</c:v>
                </c:pt>
                <c:pt idx="689">
                  <c:v>2.6419999999999999</c:v>
                </c:pt>
                <c:pt idx="690">
                  <c:v>6.3470000000000013</c:v>
                </c:pt>
                <c:pt idx="691">
                  <c:v>5.649</c:v>
                </c:pt>
                <c:pt idx="692">
                  <c:v>4.0540000000000003</c:v>
                </c:pt>
                <c:pt idx="693">
                  <c:v>3.8879999999999999</c:v>
                </c:pt>
                <c:pt idx="694">
                  <c:v>6.5460000000000003</c:v>
                </c:pt>
                <c:pt idx="695">
                  <c:v>8.9060000000000006</c:v>
                </c:pt>
                <c:pt idx="696">
                  <c:v>4.8850000000000007</c:v>
                </c:pt>
                <c:pt idx="697">
                  <c:v>4.419999999999999</c:v>
                </c:pt>
                <c:pt idx="698">
                  <c:v>4.2199999999999989</c:v>
                </c:pt>
                <c:pt idx="699">
                  <c:v>4.0540000000000003</c:v>
                </c:pt>
                <c:pt idx="700">
                  <c:v>3.9879999999999995</c:v>
                </c:pt>
                <c:pt idx="701">
                  <c:v>8.0090000000000003</c:v>
                </c:pt>
                <c:pt idx="702">
                  <c:v>7.6429999999999998</c:v>
                </c:pt>
                <c:pt idx="703">
                  <c:v>7.8419999999999996</c:v>
                </c:pt>
                <c:pt idx="704">
                  <c:v>5.6160000000000005</c:v>
                </c:pt>
                <c:pt idx="705">
                  <c:v>7.7429999999999994</c:v>
                </c:pt>
                <c:pt idx="706">
                  <c:v>11.631000000000002</c:v>
                </c:pt>
                <c:pt idx="707">
                  <c:v>10.667</c:v>
                </c:pt>
                <c:pt idx="708">
                  <c:v>6.9779999999999998</c:v>
                </c:pt>
                <c:pt idx="709">
                  <c:v>5.915</c:v>
                </c:pt>
                <c:pt idx="710">
                  <c:v>5.0179999999999998</c:v>
                </c:pt>
                <c:pt idx="711">
                  <c:v>4.8180000000000005</c:v>
                </c:pt>
                <c:pt idx="712">
                  <c:v>4.32</c:v>
                </c:pt>
                <c:pt idx="713">
                  <c:v>3.8220000000000001</c:v>
                </c:pt>
                <c:pt idx="714">
                  <c:v>3.556</c:v>
                </c:pt>
                <c:pt idx="715">
                  <c:v>3.589</c:v>
                </c:pt>
                <c:pt idx="716">
                  <c:v>3.323</c:v>
                </c:pt>
                <c:pt idx="717">
                  <c:v>7.3769999999999998</c:v>
                </c:pt>
                <c:pt idx="718">
                  <c:v>8.64</c:v>
                </c:pt>
                <c:pt idx="719">
                  <c:v>4.8520000000000012</c:v>
                </c:pt>
                <c:pt idx="720">
                  <c:v>4.3860000000000001</c:v>
                </c:pt>
                <c:pt idx="721">
                  <c:v>4.020999999999999</c:v>
                </c:pt>
                <c:pt idx="722">
                  <c:v>3.6219999999999999</c:v>
                </c:pt>
                <c:pt idx="723">
                  <c:v>3.423</c:v>
                </c:pt>
                <c:pt idx="724">
                  <c:v>3.2570000000000001</c:v>
                </c:pt>
                <c:pt idx="725">
                  <c:v>3.0569999999999999</c:v>
                </c:pt>
                <c:pt idx="726">
                  <c:v>2.8410000000000002</c:v>
                </c:pt>
                <c:pt idx="727">
                  <c:v>2.6749999999999994</c:v>
                </c:pt>
                <c:pt idx="728">
                  <c:v>2.4420000000000002</c:v>
                </c:pt>
                <c:pt idx="729">
                  <c:v>2.4090000000000003</c:v>
                </c:pt>
              </c:numCache>
            </c:numRef>
          </c:xVal>
          <c:yVal>
            <c:numRef>
              <c:f>GR4J!$AZ$40:$AZ$15000</c:f>
              <c:numCache>
                <c:formatCode>0.000</c:formatCode>
                <c:ptCount val="14961"/>
                <c:pt idx="0">
                  <c:v>4.1007378585214731</c:v>
                </c:pt>
                <c:pt idx="1">
                  <c:v>4.5715803347935307</c:v>
                </c:pt>
                <c:pt idx="2">
                  <c:v>4.2101509074295347</c:v>
                </c:pt>
                <c:pt idx="3">
                  <c:v>4.41345316615564</c:v>
                </c:pt>
                <c:pt idx="4">
                  <c:v>4.6946613827989623</c:v>
                </c:pt>
                <c:pt idx="5">
                  <c:v>4.3459087230995035</c:v>
                </c:pt>
                <c:pt idx="6">
                  <c:v>4.2165665165184052</c:v>
                </c:pt>
                <c:pt idx="7">
                  <c:v>6.4772402567784138</c:v>
                </c:pt>
                <c:pt idx="8">
                  <c:v>12.049571485505929</c:v>
                </c:pt>
                <c:pt idx="9">
                  <c:v>22.463983714438619</c:v>
                </c:pt>
                <c:pt idx="10">
                  <c:v>23.832510418846475</c:v>
                </c:pt>
                <c:pt idx="11">
                  <c:v>12.181028981420365</c:v>
                </c:pt>
                <c:pt idx="12">
                  <c:v>7.964037854638601</c:v>
                </c:pt>
                <c:pt idx="13">
                  <c:v>5.8467370476694489</c:v>
                </c:pt>
                <c:pt idx="14">
                  <c:v>4.6981205928101</c:v>
                </c:pt>
                <c:pt idx="15">
                  <c:v>4.2516747210492438</c:v>
                </c:pt>
                <c:pt idx="16">
                  <c:v>4.0823758942518582</c:v>
                </c:pt>
                <c:pt idx="17">
                  <c:v>4.9362306370346696</c:v>
                </c:pt>
                <c:pt idx="18">
                  <c:v>6.5211122824129024</c:v>
                </c:pt>
                <c:pt idx="19">
                  <c:v>4.9932313839459788</c:v>
                </c:pt>
                <c:pt idx="20">
                  <c:v>4.0979549285030945</c:v>
                </c:pt>
                <c:pt idx="21">
                  <c:v>3.5791571764748329</c:v>
                </c:pt>
                <c:pt idx="22">
                  <c:v>3.2077654745823123</c:v>
                </c:pt>
                <c:pt idx="23">
                  <c:v>2.9245225127984287</c:v>
                </c:pt>
                <c:pt idx="24">
                  <c:v>2.7030279863475788</c:v>
                </c:pt>
                <c:pt idx="25">
                  <c:v>2.5248411024532582</c:v>
                </c:pt>
                <c:pt idx="26">
                  <c:v>2.3779762880979063</c:v>
                </c:pt>
                <c:pt idx="27">
                  <c:v>2.2545025413139443</c:v>
                </c:pt>
                <c:pt idx="28">
                  <c:v>2.1489350614705502</c:v>
                </c:pt>
                <c:pt idx="29">
                  <c:v>2.2236081847937155</c:v>
                </c:pt>
                <c:pt idx="30">
                  <c:v>2.3925043382938975</c:v>
                </c:pt>
                <c:pt idx="31">
                  <c:v>2.2038374122592574</c:v>
                </c:pt>
                <c:pt idx="32">
                  <c:v>2.0780544212885266</c:v>
                </c:pt>
                <c:pt idx="33">
                  <c:v>1.9876254584421917</c:v>
                </c:pt>
                <c:pt idx="34">
                  <c:v>1.9081346053204313</c:v>
                </c:pt>
                <c:pt idx="35">
                  <c:v>1.8374588323055476</c:v>
                </c:pt>
                <c:pt idx="36">
                  <c:v>1.7740034428275222</c:v>
                </c:pt>
                <c:pt idx="37">
                  <c:v>1.8510761406431635</c:v>
                </c:pt>
                <c:pt idx="38">
                  <c:v>2.0696205855171952</c:v>
                </c:pt>
                <c:pt idx="39">
                  <c:v>2.2634043198004266</c:v>
                </c:pt>
                <c:pt idx="40">
                  <c:v>2.5248532959916421</c:v>
                </c:pt>
                <c:pt idx="41">
                  <c:v>2.2899733983798578</c:v>
                </c:pt>
                <c:pt idx="42">
                  <c:v>2.3808519234740917</c:v>
                </c:pt>
                <c:pt idx="43">
                  <c:v>2.6608372137214711</c:v>
                </c:pt>
                <c:pt idx="44">
                  <c:v>2.3704574573348411</c:v>
                </c:pt>
                <c:pt idx="45">
                  <c:v>2.7586525601650194</c:v>
                </c:pt>
                <c:pt idx="46">
                  <c:v>4.1892344686547203</c:v>
                </c:pt>
                <c:pt idx="47">
                  <c:v>4.5268308631968424</c:v>
                </c:pt>
                <c:pt idx="48">
                  <c:v>3.6568291599629728</c:v>
                </c:pt>
                <c:pt idx="49">
                  <c:v>3.146463192785625</c:v>
                </c:pt>
                <c:pt idx="50">
                  <c:v>2.8164718838656055</c:v>
                </c:pt>
                <c:pt idx="51">
                  <c:v>2.8603159263266256</c:v>
                </c:pt>
                <c:pt idx="52">
                  <c:v>3.40397354562604</c:v>
                </c:pt>
                <c:pt idx="53">
                  <c:v>3.4605077387417431</c:v>
                </c:pt>
                <c:pt idx="54">
                  <c:v>2.9632320698744818</c:v>
                </c:pt>
                <c:pt idx="55">
                  <c:v>2.6487178975988468</c:v>
                </c:pt>
                <c:pt idx="56">
                  <c:v>2.4278829892476645</c:v>
                </c:pt>
                <c:pt idx="57">
                  <c:v>2.2492591760554959</c:v>
                </c:pt>
                <c:pt idx="58">
                  <c:v>2.1014431110737442</c:v>
                </c:pt>
                <c:pt idx="59">
                  <c:v>1.9767454853212993</c:v>
                </c:pt>
                <c:pt idx="60">
                  <c:v>1.8703785849870145</c:v>
                </c:pt>
                <c:pt idx="61">
                  <c:v>1.778714797364674</c:v>
                </c:pt>
                <c:pt idx="62">
                  <c:v>1.6985097465483545</c:v>
                </c:pt>
                <c:pt idx="63">
                  <c:v>1.6290160912503659</c:v>
                </c:pt>
                <c:pt idx="64">
                  <c:v>1.6031767870635591</c:v>
                </c:pt>
                <c:pt idx="65">
                  <c:v>1.9604838274698366</c:v>
                </c:pt>
                <c:pt idx="66">
                  <c:v>3.1396650655499645</c:v>
                </c:pt>
                <c:pt idx="67">
                  <c:v>3.837598876260516</c:v>
                </c:pt>
                <c:pt idx="68">
                  <c:v>3.304546950817969</c:v>
                </c:pt>
                <c:pt idx="69">
                  <c:v>3.1320342992368877</c:v>
                </c:pt>
                <c:pt idx="70">
                  <c:v>2.7500297544677377</c:v>
                </c:pt>
                <c:pt idx="71">
                  <c:v>2.4762379510478034</c:v>
                </c:pt>
                <c:pt idx="72">
                  <c:v>2.2725682589259453</c:v>
                </c:pt>
                <c:pt idx="73">
                  <c:v>2.1095334688843894</c:v>
                </c:pt>
                <c:pt idx="74">
                  <c:v>2.8387125924554235</c:v>
                </c:pt>
                <c:pt idx="75">
                  <c:v>4.1441894514000417</c:v>
                </c:pt>
                <c:pt idx="76">
                  <c:v>3.6555400933421893</c:v>
                </c:pt>
                <c:pt idx="77">
                  <c:v>3.5888433983258854</c:v>
                </c:pt>
                <c:pt idx="78">
                  <c:v>3.1954273001671458</c:v>
                </c:pt>
                <c:pt idx="79">
                  <c:v>3.0087811121225552</c:v>
                </c:pt>
                <c:pt idx="80">
                  <c:v>2.6614358929943291</c:v>
                </c:pt>
                <c:pt idx="81">
                  <c:v>2.4081863743950636</c:v>
                </c:pt>
                <c:pt idx="82">
                  <c:v>2.2149010937124292</c:v>
                </c:pt>
                <c:pt idx="83">
                  <c:v>2.0552203367237505</c:v>
                </c:pt>
                <c:pt idx="84">
                  <c:v>1.920714586327972</c:v>
                </c:pt>
                <c:pt idx="85">
                  <c:v>1.8054883554615246</c:v>
                </c:pt>
                <c:pt idx="86">
                  <c:v>1.7053431550662226</c:v>
                </c:pt>
                <c:pt idx="87">
                  <c:v>1.617230685679091</c:v>
                </c:pt>
                <c:pt idx="88">
                  <c:v>1.5388754468893844</c:v>
                </c:pt>
                <c:pt idx="89">
                  <c:v>1.4685465761454097</c:v>
                </c:pt>
                <c:pt idx="90">
                  <c:v>1.4049283220735096</c:v>
                </c:pt>
                <c:pt idx="91">
                  <c:v>1.4154578314786224</c:v>
                </c:pt>
                <c:pt idx="92">
                  <c:v>1.5808670242439793</c:v>
                </c:pt>
                <c:pt idx="93">
                  <c:v>1.9425428532013271</c:v>
                </c:pt>
                <c:pt idx="94">
                  <c:v>2.2549986466756078</c:v>
                </c:pt>
                <c:pt idx="95">
                  <c:v>2.1121243831226724</c:v>
                </c:pt>
                <c:pt idx="96">
                  <c:v>2.1825698626422341</c:v>
                </c:pt>
                <c:pt idx="97">
                  <c:v>1.9539422035395413</c:v>
                </c:pt>
                <c:pt idx="98">
                  <c:v>1.797517804323685</c:v>
                </c:pt>
                <c:pt idx="99">
                  <c:v>1.6825019472088325</c:v>
                </c:pt>
                <c:pt idx="100">
                  <c:v>1.5827702050418133</c:v>
                </c:pt>
                <c:pt idx="101">
                  <c:v>1.4958067577915219</c:v>
                </c:pt>
                <c:pt idx="102">
                  <c:v>1.4195729175207168</c:v>
                </c:pt>
                <c:pt idx="103">
                  <c:v>1.3508719282912349</c:v>
                </c:pt>
                <c:pt idx="104">
                  <c:v>1.2886602973584402</c:v>
                </c:pt>
                <c:pt idx="105">
                  <c:v>1.2320144808723843</c:v>
                </c:pt>
                <c:pt idx="106">
                  <c:v>1.1801184488303451</c:v>
                </c:pt>
                <c:pt idx="107">
                  <c:v>1.1326145451812262</c:v>
                </c:pt>
                <c:pt idx="108">
                  <c:v>1.1035664596604375</c:v>
                </c:pt>
                <c:pt idx="109">
                  <c:v>1.0868281918601008</c:v>
                </c:pt>
                <c:pt idx="110">
                  <c:v>1.038541828813119</c:v>
                </c:pt>
                <c:pt idx="111">
                  <c:v>0.99915333201265888</c:v>
                </c:pt>
                <c:pt idx="112">
                  <c:v>0.964546802811871</c:v>
                </c:pt>
                <c:pt idx="113">
                  <c:v>0.94760626674053217</c:v>
                </c:pt>
                <c:pt idx="114">
                  <c:v>0.94327615900311601</c:v>
                </c:pt>
                <c:pt idx="115">
                  <c:v>0.90253528802634686</c:v>
                </c:pt>
                <c:pt idx="116">
                  <c:v>0.87215729143954013</c:v>
                </c:pt>
                <c:pt idx="117">
                  <c:v>0.84568885125118376</c:v>
                </c:pt>
                <c:pt idx="118">
                  <c:v>0.83032183978004082</c:v>
                </c:pt>
                <c:pt idx="119">
                  <c:v>1.0242204573098217</c:v>
                </c:pt>
                <c:pt idx="120">
                  <c:v>1.3516003538598289</c:v>
                </c:pt>
                <c:pt idx="121">
                  <c:v>1.1472588447515106</c:v>
                </c:pt>
                <c:pt idx="122">
                  <c:v>1.1881085080771225</c:v>
                </c:pt>
                <c:pt idx="123">
                  <c:v>1.3624729199103649</c:v>
                </c:pt>
                <c:pt idx="124">
                  <c:v>1.2142418718549306</c:v>
                </c:pt>
                <c:pt idx="125">
                  <c:v>1.1329767009659446</c:v>
                </c:pt>
                <c:pt idx="126">
                  <c:v>1.0922641211334896</c:v>
                </c:pt>
                <c:pt idx="127">
                  <c:v>1.0623549794994265</c:v>
                </c:pt>
                <c:pt idx="128">
                  <c:v>1.0118532753514367</c:v>
                </c:pt>
                <c:pt idx="129">
                  <c:v>0.96925281116056772</c:v>
                </c:pt>
                <c:pt idx="130">
                  <c:v>0.93142677428511611</c:v>
                </c:pt>
                <c:pt idx="131">
                  <c:v>0.89632237424339078</c:v>
                </c:pt>
                <c:pt idx="132">
                  <c:v>0.86373224862192621</c:v>
                </c:pt>
                <c:pt idx="133">
                  <c:v>0.83326006914973993</c:v>
                </c:pt>
                <c:pt idx="134">
                  <c:v>0.80486084186618356</c:v>
                </c:pt>
                <c:pt idx="135">
                  <c:v>0.77801346687171402</c:v>
                </c:pt>
                <c:pt idx="136">
                  <c:v>0.7526641505208741</c:v>
                </c:pt>
                <c:pt idx="137">
                  <c:v>0.72872193385801443</c:v>
                </c:pt>
                <c:pt idx="138">
                  <c:v>0.70610405110938634</c:v>
                </c:pt>
                <c:pt idx="139">
                  <c:v>0.68472961064767413</c:v>
                </c:pt>
                <c:pt idx="140">
                  <c:v>0.66443796312311532</c:v>
                </c:pt>
                <c:pt idx="141">
                  <c:v>0.64517516312695089</c:v>
                </c:pt>
                <c:pt idx="142">
                  <c:v>0.62687393073648168</c:v>
                </c:pt>
                <c:pt idx="143">
                  <c:v>0.60946755662371377</c:v>
                </c:pt>
                <c:pt idx="144">
                  <c:v>0.59289735693590184</c:v>
                </c:pt>
                <c:pt idx="145">
                  <c:v>0.57711043511387339</c:v>
                </c:pt>
                <c:pt idx="146">
                  <c:v>0.56205688656674835</c:v>
                </c:pt>
                <c:pt idx="147">
                  <c:v>0.5476914363669878</c:v>
                </c:pt>
                <c:pt idx="148">
                  <c:v>0.53397227146801185</c:v>
                </c:pt>
                <c:pt idx="149">
                  <c:v>0.52086063901146928</c:v>
                </c:pt>
                <c:pt idx="150">
                  <c:v>0.50832191354383283</c:v>
                </c:pt>
                <c:pt idx="151">
                  <c:v>0.49632140637178013</c:v>
                </c:pt>
                <c:pt idx="152">
                  <c:v>0.48482530609860691</c:v>
                </c:pt>
                <c:pt idx="153">
                  <c:v>0.47380933932192104</c:v>
                </c:pt>
                <c:pt idx="154">
                  <c:v>0.47705939574983391</c:v>
                </c:pt>
                <c:pt idx="155">
                  <c:v>0.49178310266565561</c:v>
                </c:pt>
                <c:pt idx="156">
                  <c:v>0.48427785913716137</c:v>
                </c:pt>
                <c:pt idx="157">
                  <c:v>0.50293704875045309</c:v>
                </c:pt>
                <c:pt idx="158">
                  <c:v>0.47235988241984039</c:v>
                </c:pt>
                <c:pt idx="159">
                  <c:v>0.46814868504767676</c:v>
                </c:pt>
                <c:pt idx="160">
                  <c:v>0.47827170459966017</c:v>
                </c:pt>
                <c:pt idx="161">
                  <c:v>0.45593148544860762</c:v>
                </c:pt>
                <c:pt idx="162">
                  <c:v>0.44316801128983857</c:v>
                </c:pt>
                <c:pt idx="163">
                  <c:v>0.43393383886803205</c:v>
                </c:pt>
                <c:pt idx="164">
                  <c:v>0.42512638509376544</c:v>
                </c:pt>
                <c:pt idx="165">
                  <c:v>0.41661545803327277</c:v>
                </c:pt>
                <c:pt idx="166">
                  <c:v>0.40842783775119729</c:v>
                </c:pt>
                <c:pt idx="167">
                  <c:v>0.40055773273712703</c:v>
                </c:pt>
                <c:pt idx="168">
                  <c:v>0.3929806552655285</c:v>
                </c:pt>
                <c:pt idx="169">
                  <c:v>0.39898692321604956</c:v>
                </c:pt>
                <c:pt idx="170">
                  <c:v>0.41989777395767236</c:v>
                </c:pt>
                <c:pt idx="171">
                  <c:v>0.40311613762498466</c:v>
                </c:pt>
                <c:pt idx="172">
                  <c:v>0.38762714240897722</c:v>
                </c:pt>
                <c:pt idx="173">
                  <c:v>0.37957078230539698</c:v>
                </c:pt>
                <c:pt idx="174">
                  <c:v>0.3728438106752574</c:v>
                </c:pt>
                <c:pt idx="175">
                  <c:v>0.3663613515140931</c:v>
                </c:pt>
                <c:pt idx="176">
                  <c:v>0.39477814311369119</c:v>
                </c:pt>
                <c:pt idx="177">
                  <c:v>0.45291518862322366</c:v>
                </c:pt>
                <c:pt idx="178">
                  <c:v>0.40277844212103786</c:v>
                </c:pt>
                <c:pt idx="179">
                  <c:v>0.38489896251691247</c:v>
                </c:pt>
                <c:pt idx="180">
                  <c:v>0.37790901637342078</c:v>
                </c:pt>
                <c:pt idx="181">
                  <c:v>0.37116361823825833</c:v>
                </c:pt>
                <c:pt idx="182">
                  <c:v>0.38480433201638437</c:v>
                </c:pt>
                <c:pt idx="183">
                  <c:v>0.41561733043381011</c:v>
                </c:pt>
                <c:pt idx="184">
                  <c:v>0.38378758261326273</c:v>
                </c:pt>
                <c:pt idx="185">
                  <c:v>0.38485982945680408</c:v>
                </c:pt>
                <c:pt idx="186">
                  <c:v>0.42486100206997957</c:v>
                </c:pt>
                <c:pt idx="187">
                  <c:v>0.44712721235952413</c:v>
                </c:pt>
                <c:pt idx="188">
                  <c:v>0.42498611797265395</c:v>
                </c:pt>
                <c:pt idx="189">
                  <c:v>0.40126655564207436</c:v>
                </c:pt>
                <c:pt idx="190">
                  <c:v>0.39132283164158244</c:v>
                </c:pt>
                <c:pt idx="191">
                  <c:v>0.38407275350622794</c:v>
                </c:pt>
                <c:pt idx="192">
                  <c:v>0.37708967981394281</c:v>
                </c:pt>
                <c:pt idx="193">
                  <c:v>0.38546045633180509</c:v>
                </c:pt>
                <c:pt idx="194">
                  <c:v>0.40668491061217737</c:v>
                </c:pt>
                <c:pt idx="195">
                  <c:v>0.38120855846297452</c:v>
                </c:pt>
                <c:pt idx="196">
                  <c:v>0.36990476563977559</c:v>
                </c:pt>
                <c:pt idx="197">
                  <c:v>0.36343444879764092</c:v>
                </c:pt>
                <c:pt idx="198">
                  <c:v>0.35719533950175147</c:v>
                </c:pt>
                <c:pt idx="199">
                  <c:v>0.35118799696719155</c:v>
                </c:pt>
                <c:pt idx="200">
                  <c:v>0.34537094789118172</c:v>
                </c:pt>
                <c:pt idx="201">
                  <c:v>0.33974465368317674</c:v>
                </c:pt>
                <c:pt idx="202">
                  <c:v>0.33430257518427881</c:v>
                </c:pt>
                <c:pt idx="203">
                  <c:v>0.32904284991685823</c:v>
                </c:pt>
                <c:pt idx="204">
                  <c:v>0.32397535747844863</c:v>
                </c:pt>
                <c:pt idx="205">
                  <c:v>0.3190871891270215</c:v>
                </c:pt>
                <c:pt idx="206">
                  <c:v>0.31433147073892209</c:v>
                </c:pt>
                <c:pt idx="207">
                  <c:v>0.30971892382674587</c:v>
                </c:pt>
                <c:pt idx="208">
                  <c:v>0.30524841051734136</c:v>
                </c:pt>
                <c:pt idx="209">
                  <c:v>0.30091485252677802</c:v>
                </c:pt>
                <c:pt idx="210">
                  <c:v>0.29671584319450522</c:v>
                </c:pt>
                <c:pt idx="211">
                  <c:v>0.29264621014898301</c:v>
                </c:pt>
                <c:pt idx="212">
                  <c:v>0.28869290452352991</c:v>
                </c:pt>
                <c:pt idx="213">
                  <c:v>0.28485486918844238</c:v>
                </c:pt>
                <c:pt idx="214">
                  <c:v>0.28113375894866233</c:v>
                </c:pt>
                <c:pt idx="215">
                  <c:v>0.2775295123631959</c:v>
                </c:pt>
                <c:pt idx="216">
                  <c:v>0.27401822916978114</c:v>
                </c:pt>
                <c:pt idx="217">
                  <c:v>0.27060271849794226</c:v>
                </c:pt>
                <c:pt idx="218">
                  <c:v>0.26728562613756762</c:v>
                </c:pt>
                <c:pt idx="219">
                  <c:v>0.26406673372623035</c:v>
                </c:pt>
                <c:pt idx="220">
                  <c:v>0.26092765361870651</c:v>
                </c:pt>
                <c:pt idx="221">
                  <c:v>0.25787036053663881</c:v>
                </c:pt>
                <c:pt idx="222">
                  <c:v>0.25489355027390664</c:v>
                </c:pt>
                <c:pt idx="223">
                  <c:v>0.25199435510389367</c:v>
                </c:pt>
                <c:pt idx="224">
                  <c:v>0.24916928256132137</c:v>
                </c:pt>
                <c:pt idx="225">
                  <c:v>0.24641592527321021</c:v>
                </c:pt>
                <c:pt idx="226">
                  <c:v>0.24373184383301016</c:v>
                </c:pt>
                <c:pt idx="227">
                  <c:v>0.24111463560274088</c:v>
                </c:pt>
                <c:pt idx="228">
                  <c:v>0.23856169496797125</c:v>
                </c:pt>
                <c:pt idx="229">
                  <c:v>0.23607084585239702</c:v>
                </c:pt>
                <c:pt idx="230">
                  <c:v>0.23363996025723502</c:v>
                </c:pt>
                <c:pt idx="231">
                  <c:v>0.23126698084633363</c:v>
                </c:pt>
                <c:pt idx="232">
                  <c:v>0.22894990184301667</c:v>
                </c:pt>
                <c:pt idx="233">
                  <c:v>0.22712271915360294</c:v>
                </c:pt>
                <c:pt idx="234">
                  <c:v>0.2257400595373189</c:v>
                </c:pt>
                <c:pt idx="235">
                  <c:v>0.22291704431145834</c:v>
                </c:pt>
                <c:pt idx="236">
                  <c:v>0.22064013841419824</c:v>
                </c:pt>
                <c:pt idx="237">
                  <c:v>0.21856747045410252</c:v>
                </c:pt>
                <c:pt idx="238">
                  <c:v>0.21654065912988374</c:v>
                </c:pt>
                <c:pt idx="239">
                  <c:v>0.21455823790606035</c:v>
                </c:pt>
                <c:pt idx="240">
                  <c:v>0.2126187983634133</c:v>
                </c:pt>
                <c:pt idx="241">
                  <c:v>0.21072099006151718</c:v>
                </c:pt>
                <c:pt idx="242">
                  <c:v>0.20886351970968769</c:v>
                </c:pt>
                <c:pt idx="243">
                  <c:v>0.2070451537828859</c:v>
                </c:pt>
                <c:pt idx="244">
                  <c:v>0.20526471675481123</c:v>
                </c:pt>
                <c:pt idx="245">
                  <c:v>0.20352102653401088</c:v>
                </c:pt>
                <c:pt idx="246">
                  <c:v>0.20181296619544431</c:v>
                </c:pt>
                <c:pt idx="247">
                  <c:v>0.20013946759245077</c:v>
                </c:pt>
                <c:pt idx="248">
                  <c:v>0.19849950336815819</c:v>
                </c:pt>
                <c:pt idx="249">
                  <c:v>0.19689208387738755</c:v>
                </c:pt>
                <c:pt idx="250">
                  <c:v>0.19531625576805306</c:v>
                </c:pt>
                <c:pt idx="251">
                  <c:v>0.19377112866768287</c:v>
                </c:pt>
                <c:pt idx="252">
                  <c:v>0.19225583993326362</c:v>
                </c:pt>
                <c:pt idx="253">
                  <c:v>0.19076945521501285</c:v>
                </c:pt>
                <c:pt idx="254">
                  <c:v>0.18931118474147265</c:v>
                </c:pt>
                <c:pt idx="255">
                  <c:v>0.1878802529368141</c:v>
                </c:pt>
                <c:pt idx="256">
                  <c:v>0.18647590297763134</c:v>
                </c:pt>
                <c:pt idx="257">
                  <c:v>0.18509748667188622</c:v>
                </c:pt>
                <c:pt idx="258">
                  <c:v>0.18374442344414965</c:v>
                </c:pt>
                <c:pt idx="259">
                  <c:v>0.18241576799942358</c:v>
                </c:pt>
                <c:pt idx="260">
                  <c:v>0.18111080207626457</c:v>
                </c:pt>
                <c:pt idx="261">
                  <c:v>0.17982900702544713</c:v>
                </c:pt>
                <c:pt idx="262">
                  <c:v>0.17856974545232598</c:v>
                </c:pt>
                <c:pt idx="263">
                  <c:v>0.17733254098761289</c:v>
                </c:pt>
                <c:pt idx="264">
                  <c:v>0.1761496407945079</c:v>
                </c:pt>
                <c:pt idx="265">
                  <c:v>0.17501789078925395</c:v>
                </c:pt>
                <c:pt idx="266">
                  <c:v>0.17992913562748558</c:v>
                </c:pt>
                <c:pt idx="267">
                  <c:v>0.19699679209471957</c:v>
                </c:pt>
                <c:pt idx="268">
                  <c:v>0.19800469459282796</c:v>
                </c:pt>
                <c:pt idx="269">
                  <c:v>0.19673673659885721</c:v>
                </c:pt>
                <c:pt idx="270">
                  <c:v>0.21771235735602737</c:v>
                </c:pt>
                <c:pt idx="271">
                  <c:v>0.20207467836451209</c:v>
                </c:pt>
                <c:pt idx="272">
                  <c:v>0.20812257883948823</c:v>
                </c:pt>
                <c:pt idx="273">
                  <c:v>0.19638711649761503</c:v>
                </c:pt>
                <c:pt idx="274">
                  <c:v>0.19247740399160956</c:v>
                </c:pt>
                <c:pt idx="275">
                  <c:v>0.19102410892220167</c:v>
                </c:pt>
                <c:pt idx="276">
                  <c:v>0.18959795841289445</c:v>
                </c:pt>
                <c:pt idx="277">
                  <c:v>0.19057688605486389</c:v>
                </c:pt>
                <c:pt idx="278">
                  <c:v>0.19377526937094533</c:v>
                </c:pt>
                <c:pt idx="279">
                  <c:v>0.18859302521874174</c:v>
                </c:pt>
                <c:pt idx="280">
                  <c:v>0.19001423310341414</c:v>
                </c:pt>
                <c:pt idx="281">
                  <c:v>0.19624915681853941</c:v>
                </c:pt>
                <c:pt idx="282">
                  <c:v>0.20614036019257148</c:v>
                </c:pt>
                <c:pt idx="283">
                  <c:v>0.23367006949986452</c:v>
                </c:pt>
                <c:pt idx="284">
                  <c:v>0.21223082536515708</c:v>
                </c:pt>
                <c:pt idx="285">
                  <c:v>0.23469790026452325</c:v>
                </c:pt>
                <c:pt idx="286">
                  <c:v>0.29130776162927974</c:v>
                </c:pt>
                <c:pt idx="287">
                  <c:v>0.3132120831222594</c:v>
                </c:pt>
                <c:pt idx="288">
                  <c:v>0.26045098999149796</c:v>
                </c:pt>
                <c:pt idx="289">
                  <c:v>0.25325480950191315</c:v>
                </c:pt>
                <c:pt idx="290">
                  <c:v>0.28456823602124914</c:v>
                </c:pt>
                <c:pt idx="291">
                  <c:v>0.325688676955594</c:v>
                </c:pt>
                <c:pt idx="292">
                  <c:v>0.33983694487374921</c:v>
                </c:pt>
                <c:pt idx="293">
                  <c:v>0.46157097132517844</c:v>
                </c:pt>
                <c:pt idx="294">
                  <c:v>0.4270726801705016</c:v>
                </c:pt>
                <c:pt idx="295">
                  <c:v>0.3702686644463567</c:v>
                </c:pt>
                <c:pt idx="296">
                  <c:v>0.356907621028488</c:v>
                </c:pt>
                <c:pt idx="297">
                  <c:v>0.35172927224469991</c:v>
                </c:pt>
                <c:pt idx="298">
                  <c:v>0.3467164640012465</c:v>
                </c:pt>
                <c:pt idx="299">
                  <c:v>0.34868684704347602</c:v>
                </c:pt>
                <c:pt idx="300">
                  <c:v>0.36152220338546481</c:v>
                </c:pt>
                <c:pt idx="301">
                  <c:v>0.44222976254696367</c:v>
                </c:pt>
                <c:pt idx="302">
                  <c:v>0.59260428581497582</c:v>
                </c:pt>
                <c:pt idx="303">
                  <c:v>0.57666568808767371</c:v>
                </c:pt>
                <c:pt idx="304">
                  <c:v>0.80244459229082543</c:v>
                </c:pt>
                <c:pt idx="305">
                  <c:v>0.84368770549182948</c:v>
                </c:pt>
                <c:pt idx="306">
                  <c:v>0.88194553208270166</c:v>
                </c:pt>
                <c:pt idx="307">
                  <c:v>1.2135297489996038</c:v>
                </c:pt>
                <c:pt idx="308">
                  <c:v>1.2656913158268648</c:v>
                </c:pt>
                <c:pt idx="309">
                  <c:v>1.2653529849070444</c:v>
                </c:pt>
                <c:pt idx="310">
                  <c:v>1.1338712774838942</c:v>
                </c:pt>
                <c:pt idx="311">
                  <c:v>1.1189638092938801</c:v>
                </c:pt>
                <c:pt idx="312">
                  <c:v>1.1639700166933709</c:v>
                </c:pt>
                <c:pt idx="313">
                  <c:v>1.1151446040041291</c:v>
                </c:pt>
                <c:pt idx="314">
                  <c:v>1.3032271197521905</c:v>
                </c:pt>
                <c:pt idx="315">
                  <c:v>2.0774231907433469</c:v>
                </c:pt>
                <c:pt idx="316">
                  <c:v>2.6096588734408277</c:v>
                </c:pt>
                <c:pt idx="317">
                  <c:v>2.4649669668686403</c:v>
                </c:pt>
                <c:pt idx="318">
                  <c:v>2.2038514518275285</c:v>
                </c:pt>
                <c:pt idx="319">
                  <c:v>2.2164502496300775</c:v>
                </c:pt>
                <c:pt idx="320">
                  <c:v>2.3809164379511794</c:v>
                </c:pt>
                <c:pt idx="321">
                  <c:v>2.5884475896775312</c:v>
                </c:pt>
                <c:pt idx="322">
                  <c:v>3.052882657383027</c:v>
                </c:pt>
                <c:pt idx="323">
                  <c:v>3.2038884411417148</c:v>
                </c:pt>
                <c:pt idx="324">
                  <c:v>2.6670440785411569</c:v>
                </c:pt>
                <c:pt idx="325">
                  <c:v>2.3363064134636833</c:v>
                </c:pt>
                <c:pt idx="326">
                  <c:v>2.112381428275742</c:v>
                </c:pt>
                <c:pt idx="327">
                  <c:v>1.9331213323291321</c:v>
                </c:pt>
                <c:pt idx="328">
                  <c:v>1.7866780358066214</c:v>
                </c:pt>
                <c:pt idx="329">
                  <c:v>1.6650334510644562</c:v>
                </c:pt>
                <c:pt idx="330">
                  <c:v>1.5619711929291489</c:v>
                </c:pt>
                <c:pt idx="331">
                  <c:v>1.4735899164840629</c:v>
                </c:pt>
                <c:pt idx="332">
                  <c:v>1.3968690749009016</c:v>
                </c:pt>
                <c:pt idx="333">
                  <c:v>1.3297084414472808</c:v>
                </c:pt>
                <c:pt idx="334">
                  <c:v>1.2705484317591274</c:v>
                </c:pt>
                <c:pt idx="335">
                  <c:v>1.2178971259284237</c:v>
                </c:pt>
                <c:pt idx="336">
                  <c:v>1.1705688551077125</c:v>
                </c:pt>
                <c:pt idx="337">
                  <c:v>1.1277989297559585</c:v>
                </c:pt>
                <c:pt idx="338">
                  <c:v>1.0889440480308998</c:v>
                </c:pt>
                <c:pt idx="339">
                  <c:v>1.0534689359294669</c:v>
                </c:pt>
                <c:pt idx="340">
                  <c:v>1.0209240609240533</c:v>
                </c:pt>
                <c:pt idx="341">
                  <c:v>0.99094003701229372</c:v>
                </c:pt>
                <c:pt idx="342">
                  <c:v>0.96321004969107626</c:v>
                </c:pt>
                <c:pt idx="343">
                  <c:v>0.93747055800830181</c:v>
                </c:pt>
                <c:pt idx="344">
                  <c:v>0.91350693532154881</c:v>
                </c:pt>
                <c:pt idx="345">
                  <c:v>0.89113612943939857</c:v>
                </c:pt>
                <c:pt idx="346">
                  <c:v>0.87019296880558783</c:v>
                </c:pt>
                <c:pt idx="347">
                  <c:v>0.85053321812747806</c:v>
                </c:pt>
                <c:pt idx="348">
                  <c:v>0.85882804761663267</c:v>
                </c:pt>
                <c:pt idx="349">
                  <c:v>0.8869739783615449</c:v>
                </c:pt>
                <c:pt idx="350">
                  <c:v>0.8778779024706691</c:v>
                </c:pt>
                <c:pt idx="351">
                  <c:v>0.9069784930493463</c:v>
                </c:pt>
                <c:pt idx="352">
                  <c:v>1.153837496809325</c:v>
                </c:pt>
                <c:pt idx="353">
                  <c:v>1.8228351956482791</c:v>
                </c:pt>
                <c:pt idx="354">
                  <c:v>1.8588006476078351</c:v>
                </c:pt>
                <c:pt idx="355">
                  <c:v>1.6892772245526393</c:v>
                </c:pt>
                <c:pt idx="356">
                  <c:v>1.5398364163337841</c:v>
                </c:pt>
                <c:pt idx="357">
                  <c:v>1.447887487885414</c:v>
                </c:pt>
                <c:pt idx="358">
                  <c:v>1.3744587034738223</c:v>
                </c:pt>
                <c:pt idx="359">
                  <c:v>1.3219390965923334</c:v>
                </c:pt>
                <c:pt idx="360">
                  <c:v>1.2837101675023925</c:v>
                </c:pt>
                <c:pt idx="361">
                  <c:v>1.2240558693921657</c:v>
                </c:pt>
                <c:pt idx="362">
                  <c:v>1.1747660182930868</c:v>
                </c:pt>
                <c:pt idx="363">
                  <c:v>1.1321238444041151</c:v>
                </c:pt>
                <c:pt idx="364">
                  <c:v>1.0935262333099773</c:v>
                </c:pt>
                <c:pt idx="365">
                  <c:v>1.0584605259606474</c:v>
                </c:pt>
                <c:pt idx="366">
                  <c:v>1.0262918418685456</c:v>
                </c:pt>
                <c:pt idx="367">
                  <c:v>0.99674268483956674</c:v>
                </c:pt>
                <c:pt idx="368">
                  <c:v>0.96954541721690557</c:v>
                </c:pt>
                <c:pt idx="369">
                  <c:v>0.94426728843961694</c:v>
                </c:pt>
                <c:pt idx="370">
                  <c:v>0.92071625575158977</c:v>
                </c:pt>
                <c:pt idx="371">
                  <c:v>0.92159161646056398</c:v>
                </c:pt>
                <c:pt idx="372">
                  <c:v>1.0876671017514752</c:v>
                </c:pt>
                <c:pt idx="373">
                  <c:v>1.4242583861800648</c:v>
                </c:pt>
                <c:pt idx="374">
                  <c:v>1.5162078281540923</c:v>
                </c:pt>
                <c:pt idx="375">
                  <c:v>1.4300552676278899</c:v>
                </c:pt>
                <c:pt idx="376">
                  <c:v>1.3166133912679738</c:v>
                </c:pt>
                <c:pt idx="377">
                  <c:v>1.2515681952222142</c:v>
                </c:pt>
                <c:pt idx="378">
                  <c:v>1.2008214143244793</c:v>
                </c:pt>
                <c:pt idx="379">
                  <c:v>1.155174161757947</c:v>
                </c:pt>
                <c:pt idx="380">
                  <c:v>1.1138654601193294</c:v>
                </c:pt>
                <c:pt idx="381">
                  <c:v>1.0762770304898637</c:v>
                </c:pt>
                <c:pt idx="382">
                  <c:v>1.0419019853424549</c:v>
                </c:pt>
                <c:pt idx="383">
                  <c:v>1.0104219064537796</c:v>
                </c:pt>
                <c:pt idx="384">
                  <c:v>0.98154884076425708</c:v>
                </c:pt>
                <c:pt idx="385">
                  <c:v>0.95475552846962974</c:v>
                </c:pt>
                <c:pt idx="386">
                  <c:v>0.92987915349690042</c:v>
                </c:pt>
                <c:pt idx="387">
                  <c:v>0.9067152584676903</c:v>
                </c:pt>
                <c:pt idx="388">
                  <c:v>0.88507575272669248</c:v>
                </c:pt>
                <c:pt idx="389">
                  <c:v>0.93579441378203243</c:v>
                </c:pt>
                <c:pt idx="390">
                  <c:v>1.0381241657542823</c:v>
                </c:pt>
                <c:pt idx="391">
                  <c:v>0.97079448775473787</c:v>
                </c:pt>
                <c:pt idx="392">
                  <c:v>0.95322440026307131</c:v>
                </c:pt>
                <c:pt idx="393">
                  <c:v>0.9195215980027569</c:v>
                </c:pt>
                <c:pt idx="394">
                  <c:v>0.8943277579895168</c:v>
                </c:pt>
                <c:pt idx="395">
                  <c:v>0.87320849658612221</c:v>
                </c:pt>
                <c:pt idx="396">
                  <c:v>0.85340823933358623</c:v>
                </c:pt>
                <c:pt idx="397">
                  <c:v>0.83480097465070413</c:v>
                </c:pt>
                <c:pt idx="398">
                  <c:v>0.81720554022702907</c:v>
                </c:pt>
                <c:pt idx="399">
                  <c:v>0.800536888068763</c:v>
                </c:pt>
                <c:pt idx="400">
                  <c:v>0.78470930429143326</c:v>
                </c:pt>
                <c:pt idx="401">
                  <c:v>0.76964833504426933</c:v>
                </c:pt>
                <c:pt idx="402">
                  <c:v>0.75528686815590296</c:v>
                </c:pt>
                <c:pt idx="403">
                  <c:v>0.74163182887415491</c:v>
                </c:pt>
                <c:pt idx="404">
                  <c:v>0.77827285476802688</c:v>
                </c:pt>
                <c:pt idx="405">
                  <c:v>1.0795667597780718</c:v>
                </c:pt>
                <c:pt idx="406">
                  <c:v>1.4709116492469256</c:v>
                </c:pt>
                <c:pt idx="407">
                  <c:v>1.5202375653573268</c:v>
                </c:pt>
                <c:pt idx="408">
                  <c:v>1.8804459828919311</c:v>
                </c:pt>
                <c:pt idx="409">
                  <c:v>1.905674189030643</c:v>
                </c:pt>
                <c:pt idx="410">
                  <c:v>1.8705513987954276</c:v>
                </c:pt>
                <c:pt idx="411">
                  <c:v>1.8422517751043501</c:v>
                </c:pt>
                <c:pt idx="412">
                  <c:v>1.7591365670557484</c:v>
                </c:pt>
                <c:pt idx="413">
                  <c:v>1.6168142354765329</c:v>
                </c:pt>
                <c:pt idx="414">
                  <c:v>1.5151069218332149</c:v>
                </c:pt>
                <c:pt idx="415">
                  <c:v>1.4330512072929689</c:v>
                </c:pt>
                <c:pt idx="416">
                  <c:v>1.3612035622575076</c:v>
                </c:pt>
                <c:pt idx="417">
                  <c:v>1.2976714452475644</c:v>
                </c:pt>
                <c:pt idx="418">
                  <c:v>1.2410204116370693</c:v>
                </c:pt>
                <c:pt idx="419">
                  <c:v>1.1901181951044666</c:v>
                </c:pt>
                <c:pt idx="420">
                  <c:v>1.1440608058418826</c:v>
                </c:pt>
                <c:pt idx="421">
                  <c:v>1.1021263195992861</c:v>
                </c:pt>
                <c:pt idx="422">
                  <c:v>1.0660764546965169</c:v>
                </c:pt>
                <c:pt idx="423">
                  <c:v>1.0349979590560849</c:v>
                </c:pt>
                <c:pt idx="424">
                  <c:v>1.0015687979215835</c:v>
                </c:pt>
                <c:pt idx="425">
                  <c:v>0.97134212008769327</c:v>
                </c:pt>
                <c:pt idx="426">
                  <c:v>0.94364962832427302</c:v>
                </c:pt>
                <c:pt idx="427">
                  <c:v>0.91759801914286698</c:v>
                </c:pt>
                <c:pt idx="428">
                  <c:v>0.89306650016887279</c:v>
                </c:pt>
                <c:pt idx="429">
                  <c:v>0.86991837048680176</c:v>
                </c:pt>
                <c:pt idx="430">
                  <c:v>0.84818193224986771</c:v>
                </c:pt>
                <c:pt idx="431">
                  <c:v>0.82790832721939944</c:v>
                </c:pt>
                <c:pt idx="432">
                  <c:v>0.80858602348716613</c:v>
                </c:pt>
                <c:pt idx="433">
                  <c:v>0.79004413478592272</c:v>
                </c:pt>
                <c:pt idx="434">
                  <c:v>0.77849472067544478</c:v>
                </c:pt>
                <c:pt idx="435">
                  <c:v>0.77242924783890166</c:v>
                </c:pt>
                <c:pt idx="436">
                  <c:v>0.79428489531821844</c:v>
                </c:pt>
                <c:pt idx="437">
                  <c:v>0.8799221935460344</c:v>
                </c:pt>
                <c:pt idx="438">
                  <c:v>0.88773655096808746</c:v>
                </c:pt>
                <c:pt idx="439">
                  <c:v>0.85863406795059538</c:v>
                </c:pt>
                <c:pt idx="440">
                  <c:v>0.82039500267024545</c:v>
                </c:pt>
                <c:pt idx="441">
                  <c:v>0.79733008790529758</c:v>
                </c:pt>
                <c:pt idx="442">
                  <c:v>0.77823280746409451</c:v>
                </c:pt>
                <c:pt idx="443">
                  <c:v>0.76006678625776458</c:v>
                </c:pt>
                <c:pt idx="444">
                  <c:v>0.74259840056019977</c:v>
                </c:pt>
                <c:pt idx="445">
                  <c:v>0.72587508510751053</c:v>
                </c:pt>
                <c:pt idx="446">
                  <c:v>0.71010418280833543</c:v>
                </c:pt>
                <c:pt idx="447">
                  <c:v>0.76638830722219931</c:v>
                </c:pt>
                <c:pt idx="448">
                  <c:v>0.87720245619985104</c:v>
                </c:pt>
                <c:pt idx="449">
                  <c:v>0.92462179561879809</c:v>
                </c:pt>
                <c:pt idx="450">
                  <c:v>1.2275495178047664</c:v>
                </c:pt>
                <c:pt idx="451">
                  <c:v>1.277480179506697</c:v>
                </c:pt>
                <c:pt idx="452">
                  <c:v>1.165903371437802</c:v>
                </c:pt>
                <c:pt idx="453">
                  <c:v>1.2381889396653045</c:v>
                </c:pt>
                <c:pt idx="454">
                  <c:v>1.4159282509601645</c:v>
                </c:pt>
                <c:pt idx="455">
                  <c:v>1.534959584061844</c:v>
                </c:pt>
                <c:pt idx="456">
                  <c:v>1.4372443293348467</c:v>
                </c:pt>
                <c:pt idx="457">
                  <c:v>1.5146092275962235</c:v>
                </c:pt>
                <c:pt idx="458">
                  <c:v>1.4717673327690823</c:v>
                </c:pt>
                <c:pt idx="459">
                  <c:v>1.3520564933998265</c:v>
                </c:pt>
                <c:pt idx="460">
                  <c:v>1.2735645724000053</c:v>
                </c:pt>
                <c:pt idx="461">
                  <c:v>1.262251100582588</c:v>
                </c:pt>
                <c:pt idx="462">
                  <c:v>1.2885069521539192</c:v>
                </c:pt>
                <c:pt idx="463">
                  <c:v>1.1984459431728129</c:v>
                </c:pt>
                <c:pt idx="464">
                  <c:v>1.1359473604968016</c:v>
                </c:pt>
                <c:pt idx="465">
                  <c:v>1.0871912480345804</c:v>
                </c:pt>
                <c:pt idx="466">
                  <c:v>1.0429785336563293</c:v>
                </c:pt>
                <c:pt idx="467">
                  <c:v>1.0031505713610225</c:v>
                </c:pt>
                <c:pt idx="468">
                  <c:v>0.96635203539228631</c:v>
                </c:pt>
                <c:pt idx="469">
                  <c:v>1.265324674278151</c:v>
                </c:pt>
                <c:pt idx="470">
                  <c:v>1.8347169164519135</c:v>
                </c:pt>
                <c:pt idx="471">
                  <c:v>1.5176541719834775</c:v>
                </c:pt>
                <c:pt idx="472">
                  <c:v>1.3672821578026881</c:v>
                </c:pt>
                <c:pt idx="473">
                  <c:v>1.2912060534238414</c:v>
                </c:pt>
                <c:pt idx="474">
                  <c:v>1.2233872358584701</c:v>
                </c:pt>
                <c:pt idx="475">
                  <c:v>1.1625396029323161</c:v>
                </c:pt>
                <c:pt idx="476">
                  <c:v>1.1075917900548449</c:v>
                </c:pt>
                <c:pt idx="477">
                  <c:v>1.0577138911854456</c:v>
                </c:pt>
                <c:pt idx="478">
                  <c:v>1.0122371640688821</c:v>
                </c:pt>
                <c:pt idx="479">
                  <c:v>1.0790543121233058</c:v>
                </c:pt>
                <c:pt idx="480">
                  <c:v>1.2231144325856858</c:v>
                </c:pt>
                <c:pt idx="481">
                  <c:v>1.3902570111675387</c:v>
                </c:pt>
                <c:pt idx="482">
                  <c:v>1.8732085481745218</c:v>
                </c:pt>
                <c:pt idx="483">
                  <c:v>1.6930904088225691</c:v>
                </c:pt>
                <c:pt idx="484">
                  <c:v>1.5808436680109719</c:v>
                </c:pt>
                <c:pt idx="485">
                  <c:v>1.4638009407341017</c:v>
                </c:pt>
                <c:pt idx="486">
                  <c:v>1.3905670760445239</c:v>
                </c:pt>
                <c:pt idx="487">
                  <c:v>1.3029500336867406</c:v>
                </c:pt>
                <c:pt idx="488">
                  <c:v>1.2305274723096868</c:v>
                </c:pt>
                <c:pt idx="489">
                  <c:v>1.1673990673134518</c:v>
                </c:pt>
                <c:pt idx="490">
                  <c:v>1.1104063656272958</c:v>
                </c:pt>
                <c:pt idx="491">
                  <c:v>1.0587158586896606</c:v>
                </c:pt>
                <c:pt idx="492">
                  <c:v>1.0117752068304939</c:v>
                </c:pt>
                <c:pt idx="493">
                  <c:v>0.96907995871145203</c:v>
                </c:pt>
                <c:pt idx="494">
                  <c:v>0.92993956469675931</c:v>
                </c:pt>
                <c:pt idx="495">
                  <c:v>1.0145940181951105</c:v>
                </c:pt>
                <c:pt idx="496">
                  <c:v>1.1864735378226643</c:v>
                </c:pt>
                <c:pt idx="497">
                  <c:v>1.0493951328480806</c:v>
                </c:pt>
                <c:pt idx="498">
                  <c:v>0.97955872511402786</c:v>
                </c:pt>
                <c:pt idx="499">
                  <c:v>0.9380672156757649</c:v>
                </c:pt>
                <c:pt idx="500">
                  <c:v>0.90019602684272326</c:v>
                </c:pt>
                <c:pt idx="501">
                  <c:v>0.86497707727356088</c:v>
                </c:pt>
                <c:pt idx="502">
                  <c:v>0.83222453796511586</c:v>
                </c:pt>
                <c:pt idx="503">
                  <c:v>0.80172105851665854</c:v>
                </c:pt>
                <c:pt idx="504">
                  <c:v>0.77323872723597553</c:v>
                </c:pt>
                <c:pt idx="505">
                  <c:v>0.74658180755361458</c:v>
                </c:pt>
                <c:pt idx="506">
                  <c:v>0.72158431316483918</c:v>
                </c:pt>
                <c:pt idx="507">
                  <c:v>0.69810188097686732</c:v>
                </c:pt>
                <c:pt idx="508">
                  <c:v>0.67600028063182382</c:v>
                </c:pt>
                <c:pt idx="509">
                  <c:v>0.65519198254926958</c:v>
                </c:pt>
                <c:pt idx="510">
                  <c:v>0.63559327681432598</c:v>
                </c:pt>
                <c:pt idx="511">
                  <c:v>0.61702616354682904</c:v>
                </c:pt>
                <c:pt idx="512">
                  <c:v>1.0137481825345052</c:v>
                </c:pt>
                <c:pt idx="513">
                  <c:v>1.9297846007452355</c:v>
                </c:pt>
                <c:pt idx="514">
                  <c:v>1.7950577520203856</c:v>
                </c:pt>
                <c:pt idx="515">
                  <c:v>1.7269376710249136</c:v>
                </c:pt>
                <c:pt idx="516">
                  <c:v>1.644201274378327</c:v>
                </c:pt>
                <c:pt idx="517">
                  <c:v>1.9056840243494122</c:v>
                </c:pt>
                <c:pt idx="518">
                  <c:v>2.0180513590585116</c:v>
                </c:pt>
                <c:pt idx="519">
                  <c:v>1.7409217089842743</c:v>
                </c:pt>
                <c:pt idx="520">
                  <c:v>1.5741218167066253</c:v>
                </c:pt>
                <c:pt idx="521">
                  <c:v>1.4575051367774337</c:v>
                </c:pt>
                <c:pt idx="522">
                  <c:v>1.3578579504013994</c:v>
                </c:pt>
                <c:pt idx="523">
                  <c:v>1.2709808702106189</c:v>
                </c:pt>
                <c:pt idx="524">
                  <c:v>1.1945964595350826</c:v>
                </c:pt>
                <c:pt idx="525">
                  <c:v>1.1272106029410547</c:v>
                </c:pt>
                <c:pt idx="526">
                  <c:v>1.0675220555116325</c:v>
                </c:pt>
                <c:pt idx="527">
                  <c:v>1.0136523014160692</c:v>
                </c:pt>
                <c:pt idx="528">
                  <c:v>0.96489495421314186</c:v>
                </c:pt>
                <c:pt idx="529">
                  <c:v>0.92058128098610137</c:v>
                </c:pt>
                <c:pt idx="530">
                  <c:v>0.88011919565729524</c:v>
                </c:pt>
                <c:pt idx="531">
                  <c:v>0.84301995278115649</c:v>
                </c:pt>
                <c:pt idx="532">
                  <c:v>0.80887664403541515</c:v>
                </c:pt>
                <c:pt idx="533">
                  <c:v>0.7773472138444546</c:v>
                </c:pt>
                <c:pt idx="534">
                  <c:v>0.74814113022036222</c:v>
                </c:pt>
                <c:pt idx="535">
                  <c:v>0.72113924750233038</c:v>
                </c:pt>
                <c:pt idx="536">
                  <c:v>0.7471307184873347</c:v>
                </c:pt>
                <c:pt idx="537">
                  <c:v>0.81176493343163691</c:v>
                </c:pt>
                <c:pt idx="538">
                  <c:v>0.74016120229929849</c:v>
                </c:pt>
                <c:pt idx="539">
                  <c:v>0.70275949392245463</c:v>
                </c:pt>
                <c:pt idx="540">
                  <c:v>0.67883299706745193</c:v>
                </c:pt>
                <c:pt idx="541">
                  <c:v>0.65643614094076486</c:v>
                </c:pt>
                <c:pt idx="542">
                  <c:v>0.63543010343074025</c:v>
                </c:pt>
                <c:pt idx="543">
                  <c:v>0.6156924830247561</c:v>
                </c:pt>
                <c:pt idx="544">
                  <c:v>0.59711471157273055</c:v>
                </c:pt>
                <c:pt idx="545">
                  <c:v>0.6668515320964149</c:v>
                </c:pt>
                <c:pt idx="546">
                  <c:v>1.0476734022908665</c:v>
                </c:pt>
                <c:pt idx="547">
                  <c:v>1.381870705894884</c:v>
                </c:pt>
                <c:pt idx="548">
                  <c:v>1.1060595185505104</c:v>
                </c:pt>
                <c:pt idx="549">
                  <c:v>1.1224595397377573</c:v>
                </c:pt>
                <c:pt idx="550">
                  <c:v>1.2803146766570754</c:v>
                </c:pt>
                <c:pt idx="551">
                  <c:v>1.1283481706163878</c:v>
                </c:pt>
                <c:pt idx="552">
                  <c:v>1.0441018220385514</c:v>
                </c:pt>
                <c:pt idx="553">
                  <c:v>0.99003978189974284</c:v>
                </c:pt>
                <c:pt idx="554">
                  <c:v>0.94146041327946772</c:v>
                </c:pt>
                <c:pt idx="555">
                  <c:v>0.89756175085421319</c:v>
                </c:pt>
                <c:pt idx="556">
                  <c:v>0.85760349359390864</c:v>
                </c:pt>
                <c:pt idx="557">
                  <c:v>0.82127046846739682</c:v>
                </c:pt>
                <c:pt idx="558">
                  <c:v>0.78794164812427359</c:v>
                </c:pt>
                <c:pt idx="559">
                  <c:v>0.75715591495991841</c:v>
                </c:pt>
                <c:pt idx="560">
                  <c:v>0.72865544060453358</c:v>
                </c:pt>
                <c:pt idx="561">
                  <c:v>0.70221376966229987</c:v>
                </c:pt>
                <c:pt idx="562">
                  <c:v>0.67764111021213647</c:v>
                </c:pt>
                <c:pt idx="563">
                  <c:v>0.65478159652942758</c:v>
                </c:pt>
                <c:pt idx="564">
                  <c:v>0.63342760184921887</c:v>
                </c:pt>
                <c:pt idx="565">
                  <c:v>0.61341130665916066</c:v>
                </c:pt>
                <c:pt idx="566">
                  <c:v>0.7216211919664357</c:v>
                </c:pt>
                <c:pt idx="567">
                  <c:v>0.93346628016584243</c:v>
                </c:pt>
                <c:pt idx="568">
                  <c:v>0.78564663181821259</c:v>
                </c:pt>
                <c:pt idx="569">
                  <c:v>0.72587584972761965</c:v>
                </c:pt>
                <c:pt idx="570">
                  <c:v>0.69931557222681495</c:v>
                </c:pt>
                <c:pt idx="571">
                  <c:v>0.67463058356035044</c:v>
                </c:pt>
                <c:pt idx="572">
                  <c:v>0.65165186747672532</c:v>
                </c:pt>
                <c:pt idx="573">
                  <c:v>0.63022783018336537</c:v>
                </c:pt>
                <c:pt idx="574">
                  <c:v>0.61015639633810559</c:v>
                </c:pt>
                <c:pt idx="575">
                  <c:v>0.59132884389388762</c:v>
                </c:pt>
                <c:pt idx="576">
                  <c:v>0.57364050586355919</c:v>
                </c:pt>
                <c:pt idx="577">
                  <c:v>0.55699395339741509</c:v>
                </c:pt>
                <c:pt idx="578">
                  <c:v>0.54131758108290118</c:v>
                </c:pt>
                <c:pt idx="579">
                  <c:v>0.52656653451950541</c:v>
                </c:pt>
                <c:pt idx="580">
                  <c:v>0.51264361383654644</c:v>
                </c:pt>
                <c:pt idx="581">
                  <c:v>0.49943277913524942</c:v>
                </c:pt>
                <c:pt idx="582">
                  <c:v>0.48690298610232341</c:v>
                </c:pt>
                <c:pt idx="583">
                  <c:v>0.47501153312783667</c:v>
                </c:pt>
                <c:pt idx="584">
                  <c:v>0.46372571937230223</c:v>
                </c:pt>
                <c:pt idx="585">
                  <c:v>0.46961999873562094</c:v>
                </c:pt>
                <c:pt idx="586">
                  <c:v>0.48922743529443069</c:v>
                </c:pt>
                <c:pt idx="587">
                  <c:v>0.45995369775690331</c:v>
                </c:pt>
                <c:pt idx="588">
                  <c:v>0.4450529158490848</c:v>
                </c:pt>
                <c:pt idx="589">
                  <c:v>0.43528744822905796</c:v>
                </c:pt>
                <c:pt idx="590">
                  <c:v>0.49875840188706821</c:v>
                </c:pt>
                <c:pt idx="591">
                  <c:v>0.62420436466279772</c:v>
                </c:pt>
                <c:pt idx="592">
                  <c:v>0.5292465804875699</c:v>
                </c:pt>
                <c:pt idx="593">
                  <c:v>0.51907772454157275</c:v>
                </c:pt>
                <c:pt idx="594">
                  <c:v>0.55563783036409375</c:v>
                </c:pt>
                <c:pt idx="595">
                  <c:v>0.52983788100407758</c:v>
                </c:pt>
                <c:pt idx="596">
                  <c:v>0.53424311193714991</c:v>
                </c:pt>
                <c:pt idx="597">
                  <c:v>0.57544832541158186</c:v>
                </c:pt>
                <c:pt idx="598">
                  <c:v>0.5289117743451508</c:v>
                </c:pt>
                <c:pt idx="599">
                  <c:v>0.52198258839442746</c:v>
                </c:pt>
                <c:pt idx="600">
                  <c:v>0.54490385091930871</c:v>
                </c:pt>
                <c:pt idx="601">
                  <c:v>0.53318128091797345</c:v>
                </c:pt>
                <c:pt idx="602">
                  <c:v>0.50658092462493332</c:v>
                </c:pt>
                <c:pt idx="603">
                  <c:v>0.49185656467918049</c:v>
                </c:pt>
                <c:pt idx="604">
                  <c:v>0.48027523947513384</c:v>
                </c:pt>
                <c:pt idx="605">
                  <c:v>0.46932439904917123</c:v>
                </c:pt>
                <c:pt idx="606">
                  <c:v>0.52091282761094027</c:v>
                </c:pt>
                <c:pt idx="607">
                  <c:v>0.6403901419692043</c:v>
                </c:pt>
                <c:pt idx="608">
                  <c:v>0.58788593543057865</c:v>
                </c:pt>
                <c:pt idx="609">
                  <c:v>0.57845597857006636</c:v>
                </c:pt>
                <c:pt idx="610">
                  <c:v>0.62951155413887272</c:v>
                </c:pt>
                <c:pt idx="611">
                  <c:v>0.57449782760276591</c:v>
                </c:pt>
                <c:pt idx="612">
                  <c:v>0.54936425217447726</c:v>
                </c:pt>
                <c:pt idx="613">
                  <c:v>0.53515957188763819</c:v>
                </c:pt>
                <c:pt idx="614">
                  <c:v>0.52183701577021924</c:v>
                </c:pt>
                <c:pt idx="615">
                  <c:v>0.5091967026743085</c:v>
                </c:pt>
                <c:pt idx="616">
                  <c:v>0.4970829289938985</c:v>
                </c:pt>
                <c:pt idx="617">
                  <c:v>0.48552089930222053</c:v>
                </c:pt>
                <c:pt idx="618">
                  <c:v>0.47454273860294044</c:v>
                </c:pt>
                <c:pt idx="619">
                  <c:v>0.4641634107252563</c:v>
                </c:pt>
                <c:pt idx="620">
                  <c:v>0.45419580995341058</c:v>
                </c:pt>
                <c:pt idx="621">
                  <c:v>0.44463276228796178</c:v>
                </c:pt>
                <c:pt idx="622">
                  <c:v>0.43549390645802732</c:v>
                </c:pt>
                <c:pt idx="623">
                  <c:v>0.42674200057311151</c:v>
                </c:pt>
                <c:pt idx="624">
                  <c:v>0.41832631385034602</c:v>
                </c:pt>
                <c:pt idx="625">
                  <c:v>0.41025406177198781</c:v>
                </c:pt>
                <c:pt idx="626">
                  <c:v>0.40252556169482773</c:v>
                </c:pt>
                <c:pt idx="627">
                  <c:v>0.39508477177578505</c:v>
                </c:pt>
                <c:pt idx="628">
                  <c:v>0.38791518834041072</c:v>
                </c:pt>
                <c:pt idx="629">
                  <c:v>0.40282234933963512</c:v>
                </c:pt>
                <c:pt idx="630">
                  <c:v>0.4566252996461786</c:v>
                </c:pt>
                <c:pt idx="631">
                  <c:v>0.46457028706424885</c:v>
                </c:pt>
                <c:pt idx="632">
                  <c:v>0.50628794968603774</c:v>
                </c:pt>
                <c:pt idx="633">
                  <c:v>0.69760942922860902</c:v>
                </c:pt>
                <c:pt idx="634">
                  <c:v>0.74092324231429374</c:v>
                </c:pt>
                <c:pt idx="635">
                  <c:v>0.6959835495625587</c:v>
                </c:pt>
                <c:pt idx="636">
                  <c:v>0.78507438952486275</c:v>
                </c:pt>
                <c:pt idx="637">
                  <c:v>0.69587729767288908</c:v>
                </c:pt>
                <c:pt idx="638">
                  <c:v>0.6572567095068137</c:v>
                </c:pt>
                <c:pt idx="639">
                  <c:v>0.65798838314553321</c:v>
                </c:pt>
                <c:pt idx="640">
                  <c:v>0.67507685943764106</c:v>
                </c:pt>
                <c:pt idx="641">
                  <c:v>0.73106766571075732</c:v>
                </c:pt>
                <c:pt idx="642">
                  <c:v>0.87540732661546727</c:v>
                </c:pt>
                <c:pt idx="643">
                  <c:v>0.76343333246027079</c:v>
                </c:pt>
                <c:pt idx="644">
                  <c:v>0.71594193427782116</c:v>
                </c:pt>
                <c:pt idx="645">
                  <c:v>0.69295550716494259</c:v>
                </c:pt>
                <c:pt idx="646">
                  <c:v>0.67154726619477234</c:v>
                </c:pt>
                <c:pt idx="647">
                  <c:v>0.65613275697520967</c:v>
                </c:pt>
                <c:pt idx="648">
                  <c:v>0.64729369185908092</c:v>
                </c:pt>
                <c:pt idx="649">
                  <c:v>0.6461499098157798</c:v>
                </c:pt>
                <c:pt idx="650">
                  <c:v>0.65697525008364388</c:v>
                </c:pt>
                <c:pt idx="651">
                  <c:v>0.62271681119462252</c:v>
                </c:pt>
                <c:pt idx="652">
                  <c:v>0.61516367829080743</c:v>
                </c:pt>
                <c:pt idx="653">
                  <c:v>0.62944993299097707</c:v>
                </c:pt>
                <c:pt idx="654">
                  <c:v>0.61630924402095055</c:v>
                </c:pt>
                <c:pt idx="655">
                  <c:v>0.59704829549966743</c:v>
                </c:pt>
                <c:pt idx="656">
                  <c:v>0.6001846399158256</c:v>
                </c:pt>
                <c:pt idx="657">
                  <c:v>0.68837061441720815</c:v>
                </c:pt>
                <c:pt idx="658">
                  <c:v>0.86249071553199586</c:v>
                </c:pt>
                <c:pt idx="659">
                  <c:v>1.0451408335868861</c:v>
                </c:pt>
                <c:pt idx="660">
                  <c:v>1.1394314947990836</c:v>
                </c:pt>
                <c:pt idx="661">
                  <c:v>1.2562694407683708</c:v>
                </c:pt>
                <c:pt idx="662">
                  <c:v>1.4635709985839185</c:v>
                </c:pt>
                <c:pt idx="663">
                  <c:v>1.434379227334212</c:v>
                </c:pt>
                <c:pt idx="664">
                  <c:v>1.4166462745120694</c:v>
                </c:pt>
                <c:pt idx="665">
                  <c:v>1.4625813364204283</c:v>
                </c:pt>
                <c:pt idx="666">
                  <c:v>1.6682864695712145</c:v>
                </c:pt>
                <c:pt idx="667">
                  <c:v>1.5231614559216935</c:v>
                </c:pt>
                <c:pt idx="668">
                  <c:v>1.3853300771817163</c:v>
                </c:pt>
                <c:pt idx="669">
                  <c:v>1.2992628738127945</c:v>
                </c:pt>
                <c:pt idx="670">
                  <c:v>1.2285628084690969</c:v>
                </c:pt>
                <c:pt idx="671">
                  <c:v>1.232410108583041</c:v>
                </c:pt>
                <c:pt idx="672">
                  <c:v>1.4986823721469791</c:v>
                </c:pt>
                <c:pt idx="673">
                  <c:v>1.7504188580273365</c:v>
                </c:pt>
                <c:pt idx="674">
                  <c:v>1.5100090360618412</c:v>
                </c:pt>
                <c:pt idx="675">
                  <c:v>1.3830357887086282</c:v>
                </c:pt>
                <c:pt idx="676">
                  <c:v>1.3047505006554379</c:v>
                </c:pt>
                <c:pt idx="677">
                  <c:v>1.2362698157360439</c:v>
                </c:pt>
                <c:pt idx="678">
                  <c:v>1.2513517932467333</c:v>
                </c:pt>
                <c:pt idx="679">
                  <c:v>1.5892001414640886</c:v>
                </c:pt>
                <c:pt idx="680">
                  <c:v>2.1512172118411379</c:v>
                </c:pt>
                <c:pt idx="681">
                  <c:v>2.4259004863344735</c:v>
                </c:pt>
                <c:pt idx="682">
                  <c:v>2.4310999657928765</c:v>
                </c:pt>
                <c:pt idx="683">
                  <c:v>2.2308095036647004</c:v>
                </c:pt>
                <c:pt idx="684">
                  <c:v>2.2266589170294413</c:v>
                </c:pt>
                <c:pt idx="685">
                  <c:v>2.5774074695102134</c:v>
                </c:pt>
                <c:pt idx="686">
                  <c:v>3.3276726813760362</c:v>
                </c:pt>
                <c:pt idx="687">
                  <c:v>3.3267117387307596</c:v>
                </c:pt>
                <c:pt idx="688">
                  <c:v>3.8044154303038646</c:v>
                </c:pt>
                <c:pt idx="689">
                  <c:v>4.9345961520455477</c:v>
                </c:pt>
                <c:pt idx="690">
                  <c:v>7.2703394460615414</c:v>
                </c:pt>
                <c:pt idx="691">
                  <c:v>5.2888241445220299</c:v>
                </c:pt>
                <c:pt idx="692">
                  <c:v>4.1640049991076165</c:v>
                </c:pt>
                <c:pt idx="693">
                  <c:v>4.2032114929329234</c:v>
                </c:pt>
                <c:pt idx="694">
                  <c:v>5.9698076758007206</c:v>
                </c:pt>
                <c:pt idx="695">
                  <c:v>6.9384040973819587</c:v>
                </c:pt>
                <c:pt idx="696">
                  <c:v>5.6188421193625997</c:v>
                </c:pt>
                <c:pt idx="697">
                  <c:v>5.3664425634458297</c:v>
                </c:pt>
                <c:pt idx="698">
                  <c:v>4.548904784946143</c:v>
                </c:pt>
                <c:pt idx="699">
                  <c:v>4.1255929441294015</c:v>
                </c:pt>
                <c:pt idx="700">
                  <c:v>4.9914760456355669</c:v>
                </c:pt>
                <c:pt idx="701">
                  <c:v>6.7668191862626861</c:v>
                </c:pt>
                <c:pt idx="702">
                  <c:v>8.3768120653903146</c:v>
                </c:pt>
                <c:pt idx="703">
                  <c:v>8.3145033420875443</c:v>
                </c:pt>
                <c:pt idx="704">
                  <c:v>6.4805029763748996</c:v>
                </c:pt>
                <c:pt idx="705">
                  <c:v>7.1927744539780818</c:v>
                </c:pt>
                <c:pt idx="706">
                  <c:v>11.304687965285225</c:v>
                </c:pt>
                <c:pt idx="707">
                  <c:v>10.621822727581975</c:v>
                </c:pt>
                <c:pt idx="708">
                  <c:v>7.3627683455346</c:v>
                </c:pt>
                <c:pt idx="709">
                  <c:v>5.7322895507356879</c:v>
                </c:pt>
                <c:pt idx="710">
                  <c:v>4.9587368124456335</c:v>
                </c:pt>
                <c:pt idx="711">
                  <c:v>4.635990782412394</c:v>
                </c:pt>
                <c:pt idx="712">
                  <c:v>3.9188538377924065</c:v>
                </c:pt>
                <c:pt idx="713">
                  <c:v>3.4379484039208994</c:v>
                </c:pt>
                <c:pt idx="714">
                  <c:v>3.2801529975850237</c:v>
                </c:pt>
                <c:pt idx="715">
                  <c:v>3.3611623633321486</c:v>
                </c:pt>
                <c:pt idx="716">
                  <c:v>3.9537365860907401</c:v>
                </c:pt>
                <c:pt idx="717">
                  <c:v>6.237536940024591</c:v>
                </c:pt>
                <c:pt idx="718">
                  <c:v>7.2308412744928816</c:v>
                </c:pt>
                <c:pt idx="719">
                  <c:v>5.643027770753319</c:v>
                </c:pt>
                <c:pt idx="720">
                  <c:v>4.9044253448739941</c:v>
                </c:pt>
                <c:pt idx="721">
                  <c:v>4.1016361638021044</c:v>
                </c:pt>
                <c:pt idx="722">
                  <c:v>3.5688343199058514</c:v>
                </c:pt>
                <c:pt idx="723">
                  <c:v>3.1987733140060675</c:v>
                </c:pt>
                <c:pt idx="724">
                  <c:v>2.9190170475079178</c:v>
                </c:pt>
                <c:pt idx="725">
                  <c:v>2.6998830680886172</c:v>
                </c:pt>
                <c:pt idx="726">
                  <c:v>2.5232969797803908</c:v>
                </c:pt>
                <c:pt idx="727">
                  <c:v>2.3776469814452779</c:v>
                </c:pt>
                <c:pt idx="728">
                  <c:v>2.2551472950353757</c:v>
                </c:pt>
                <c:pt idx="729">
                  <c:v>2.1503921113962905</c:v>
                </c:pt>
              </c:numCache>
            </c:numRef>
          </c:yVal>
          <c:smooth val="0"/>
        </c:ser>
        <c:dLbls>
          <c:showLegendKey val="0"/>
          <c:showVal val="0"/>
          <c:showCatName val="0"/>
          <c:showSerName val="0"/>
          <c:showPercent val="0"/>
          <c:showBubbleSize val="0"/>
        </c:dLbls>
        <c:axId val="81486592"/>
        <c:axId val="81488896"/>
      </c:scatterChart>
      <c:valAx>
        <c:axId val="814865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fr-FR"/>
                  <a:t>Débit observé (mm/j)</a:t>
                </a:r>
              </a:p>
            </c:rich>
          </c:tx>
          <c:layout>
            <c:manualLayout>
              <c:xMode val="edge"/>
              <c:yMode val="edge"/>
              <c:x val="0.42857142857142855"/>
              <c:y val="0.942664418212478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81488896"/>
        <c:crosses val="autoZero"/>
        <c:crossBetween val="midCat"/>
      </c:valAx>
      <c:valAx>
        <c:axId val="81488896"/>
        <c:scaling>
          <c:orientation val="minMax"/>
          <c:max val="16"/>
        </c:scaling>
        <c:delete val="0"/>
        <c:axPos val="l"/>
        <c:title>
          <c:tx>
            <c:rich>
              <a:bodyPr/>
              <a:lstStyle/>
              <a:p>
                <a:pPr>
                  <a:defRPr sz="1000" b="1" i="0" u="none" strike="noStrike" baseline="0">
                    <a:solidFill>
                      <a:srgbClr val="000000"/>
                    </a:solidFill>
                    <a:latin typeface="Arial"/>
                    <a:ea typeface="Arial"/>
                    <a:cs typeface="Arial"/>
                  </a:defRPr>
                </a:pPr>
                <a:r>
                  <a:rPr lang="fr-FR"/>
                  <a:t>Débit calculé (mm/j)</a:t>
                </a:r>
              </a:p>
            </c:rich>
          </c:tx>
          <c:layout>
            <c:manualLayout>
              <c:xMode val="edge"/>
              <c:yMode val="edge"/>
              <c:x val="1.6717325227963525E-2"/>
              <c:y val="0.352445193929173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81486592"/>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sheetPr/>
  <sheetViews>
    <sheetView zoomScale="61" workbookViewId="0"/>
  </sheetViews>
  <pageMargins left="0.78740157499999996" right="0.78740157499999996" top="0.984251969" bottom="0.984251969" header="0.4921259845" footer="0.4921259845"/>
  <headerFooter alignWithMargins="0"/>
  <drawing r:id="rId1"/>
</chartsheet>
</file>

<file path=xl/chartsheets/sheet2.xml><?xml version="1.0" encoding="utf-8"?>
<chartsheet xmlns="http://schemas.openxmlformats.org/spreadsheetml/2006/main" xmlns:r="http://schemas.openxmlformats.org/officeDocument/2006/relationships">
  <sheetPr/>
  <sheetViews>
    <sheetView zoomScale="61" workbookViewId="0"/>
  </sheetViews>
  <pageMargins left="0.78740157499999996" right="0.78740157499999996" top="0.984251969" bottom="0.984251969" header="0.4921259845" footer="0.492125984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61" workbookViewId="0"/>
  </sheetViews>
  <pageMargins left="0.78740157499999996" right="0.78740157499999996" top="0.984251969" bottom="0.984251969" header="0.4921259845" footer="0.492125984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61" workbookViewId="0"/>
  </sheetViews>
  <pageMargins left="2.3622047244094491" right="2.3622047244094491" top="0.98425196850393704" bottom="0.98425196850393704" header="0.51181102362204722" footer="0.51181102362204722"/>
  <pageSetup paperSize="9" orientation="landscape" horizontalDpi="4294967293"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116417</xdr:colOff>
      <xdr:row>12</xdr:row>
      <xdr:rowOff>127000</xdr:rowOff>
    </xdr:from>
    <xdr:to>
      <xdr:col>1</xdr:col>
      <xdr:colOff>763108</xdr:colOff>
      <xdr:row>12</xdr:row>
      <xdr:rowOff>160945</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5967" y="3546475"/>
          <a:ext cx="7380866" cy="4901220"/>
        </a:xfrm>
        <a:prstGeom prst="rect">
          <a:avLst/>
        </a:prstGeom>
      </xdr:spPr>
    </xdr:pic>
    <xdr:clientData/>
  </xdr:twoCellAnchor>
  <mc:AlternateContent xmlns:mc="http://schemas.openxmlformats.org/markup-compatibility/2006">
    <mc:Choice xmlns:a14="http://schemas.microsoft.com/office/drawing/2010/main" Requires="a14">
      <xdr:twoCellAnchor>
        <xdr:from>
          <xdr:col>1</xdr:col>
          <xdr:colOff>514350</xdr:colOff>
          <xdr:row>12</xdr:row>
          <xdr:rowOff>57150</xdr:rowOff>
        </xdr:from>
        <xdr:to>
          <xdr:col>1</xdr:col>
          <xdr:colOff>3943350</xdr:colOff>
          <xdr:row>13</xdr:row>
          <xdr:rowOff>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absoluteAnchor>
    <xdr:pos x="0" y="0"/>
    <xdr:ext cx="9144000" cy="564832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44000" cy="564832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150246" cy="5652541"/>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6261516" cy="5652541"/>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29"/>
  <sheetViews>
    <sheetView tabSelected="1" zoomScale="90" zoomScaleNormal="90" workbookViewId="0"/>
  </sheetViews>
  <sheetFormatPr baseColWidth="10" defaultRowHeight="12.75" x14ac:dyDescent="0.2"/>
  <cols>
    <col min="1" max="1" width="2.7109375" customWidth="1"/>
    <col min="2" max="2" width="141.28515625" style="77" customWidth="1"/>
  </cols>
  <sheetData>
    <row r="1" spans="1:2" x14ac:dyDescent="0.2">
      <c r="A1" s="2" t="s">
        <v>2</v>
      </c>
    </row>
    <row r="2" spans="1:2" ht="15.75" x14ac:dyDescent="0.2">
      <c r="B2" s="89" t="s">
        <v>104</v>
      </c>
    </row>
    <row r="3" spans="1:2" ht="15.75" x14ac:dyDescent="0.2">
      <c r="B3" s="90" t="s">
        <v>105</v>
      </c>
    </row>
    <row r="4" spans="1:2" x14ac:dyDescent="0.2">
      <c r="B4" s="91" t="s">
        <v>121</v>
      </c>
    </row>
    <row r="5" spans="1:2" x14ac:dyDescent="0.2">
      <c r="B5" s="91" t="s">
        <v>120</v>
      </c>
    </row>
    <row r="6" spans="1:2" x14ac:dyDescent="0.2">
      <c r="B6" s="92" t="s">
        <v>106</v>
      </c>
    </row>
    <row r="7" spans="1:2" x14ac:dyDescent="0.2">
      <c r="B7" s="83"/>
    </row>
    <row r="8" spans="1:2" x14ac:dyDescent="0.2">
      <c r="B8" s="93" t="s">
        <v>107</v>
      </c>
    </row>
    <row r="9" spans="1:2" x14ac:dyDescent="0.2">
      <c r="B9" s="94" t="s">
        <v>108</v>
      </c>
    </row>
    <row r="10" spans="1:2" ht="13.5" thickBot="1" x14ac:dyDescent="0.25"/>
    <row r="11" spans="1:2" x14ac:dyDescent="0.2">
      <c r="B11" s="99" t="s">
        <v>82</v>
      </c>
    </row>
    <row r="12" spans="1:2" ht="63.75" x14ac:dyDescent="0.2">
      <c r="B12" s="95" t="s">
        <v>113</v>
      </c>
    </row>
    <row r="13" spans="1:2" ht="349.5" customHeight="1" x14ac:dyDescent="0.2">
      <c r="B13" s="100"/>
    </row>
    <row r="14" spans="1:2" x14ac:dyDescent="0.2">
      <c r="B14" s="96" t="s">
        <v>109</v>
      </c>
    </row>
    <row r="15" spans="1:2" ht="178.5" x14ac:dyDescent="0.2">
      <c r="B15" s="95" t="s">
        <v>114</v>
      </c>
    </row>
    <row r="16" spans="1:2" ht="31.5" customHeight="1" x14ac:dyDescent="0.2">
      <c r="B16" s="101" t="s">
        <v>115</v>
      </c>
    </row>
    <row r="17" spans="2:2" ht="12" customHeight="1" x14ac:dyDescent="0.2">
      <c r="B17" s="101"/>
    </row>
    <row r="18" spans="2:2" ht="14.25" customHeight="1" x14ac:dyDescent="0.2">
      <c r="B18" s="97" t="s">
        <v>83</v>
      </c>
    </row>
    <row r="19" spans="2:2" ht="89.25" x14ac:dyDescent="0.2">
      <c r="B19" s="95" t="s">
        <v>116</v>
      </c>
    </row>
    <row r="20" spans="2:2" ht="14.25" customHeight="1" x14ac:dyDescent="0.2">
      <c r="B20" s="101"/>
    </row>
    <row r="21" spans="2:2" x14ac:dyDescent="0.2">
      <c r="B21" s="96" t="s">
        <v>110</v>
      </c>
    </row>
    <row r="22" spans="2:2" ht="89.25" x14ac:dyDescent="0.2">
      <c r="B22" s="101" t="s">
        <v>117</v>
      </c>
    </row>
    <row r="23" spans="2:2" x14ac:dyDescent="0.2">
      <c r="B23" s="100"/>
    </row>
    <row r="24" spans="2:2" x14ac:dyDescent="0.2">
      <c r="B24" s="96" t="s">
        <v>111</v>
      </c>
    </row>
    <row r="25" spans="2:2" ht="76.5" x14ac:dyDescent="0.2">
      <c r="B25" s="95" t="s">
        <v>118</v>
      </c>
    </row>
    <row r="26" spans="2:2" x14ac:dyDescent="0.2">
      <c r="B26" s="100"/>
    </row>
    <row r="27" spans="2:2" x14ac:dyDescent="0.2">
      <c r="B27" s="96" t="s">
        <v>112</v>
      </c>
    </row>
    <row r="28" spans="2:2" ht="63.75" x14ac:dyDescent="0.2">
      <c r="B28" s="95" t="s">
        <v>119</v>
      </c>
    </row>
    <row r="29" spans="2:2" ht="13.5" thickBot="1" x14ac:dyDescent="0.25">
      <c r="B29" s="98"/>
    </row>
  </sheetData>
  <phoneticPr fontId="0" type="noConversion"/>
  <printOptions horizontalCentered="1"/>
  <pageMargins left="0.51181102362204722" right="0.78740157480314965" top="0.39370078740157483" bottom="0.31496062992125984" header="0.15748031496062992" footer="0.27559055118110237"/>
  <pageSetup paperSize="9" fitToWidth="2" fitToHeight="2" orientation="portrait" r:id="rId1"/>
  <headerFooter alignWithMargins="0">
    <oddHeader>&amp;CUtilisation de GR4J sous Excel</oddHeader>
  </headerFooter>
  <drawing r:id="rId2"/>
  <legacyDrawing r:id="rId3"/>
  <oleObjects>
    <mc:AlternateContent xmlns:mc="http://schemas.openxmlformats.org/markup-compatibility/2006">
      <mc:Choice Requires="x14">
        <oleObject progId="Word.Picture.8" shapeId="1026" r:id="rId4">
          <objectPr defaultSize="0" autoPict="0" r:id="rId5">
            <anchor moveWithCells="1" sizeWithCells="1">
              <from>
                <xdr:col>1</xdr:col>
                <xdr:colOff>514350</xdr:colOff>
                <xdr:row>12</xdr:row>
                <xdr:rowOff>57150</xdr:rowOff>
              </from>
              <to>
                <xdr:col>1</xdr:col>
                <xdr:colOff>3943350</xdr:colOff>
                <xdr:row>13</xdr:row>
                <xdr:rowOff>0</xdr:rowOff>
              </to>
            </anchor>
          </objectPr>
        </oleObject>
      </mc:Choice>
      <mc:Fallback>
        <oleObject progId="Word.Picture.8" shapeId="1026"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769"/>
  <sheetViews>
    <sheetView workbookViewId="0"/>
  </sheetViews>
  <sheetFormatPr baseColWidth="10" defaultColWidth="5" defaultRowHeight="12.75" x14ac:dyDescent="0.2"/>
  <cols>
    <col min="1" max="1" width="11.28515625" style="75" customWidth="1"/>
    <col min="2" max="2" width="12.5703125" style="88" customWidth="1"/>
    <col min="3" max="3" width="11.140625" style="88" customWidth="1"/>
    <col min="4" max="4" width="11.7109375" style="88" customWidth="1"/>
    <col min="5" max="5" width="14" style="2" customWidth="1"/>
    <col min="6" max="6" width="7.140625" style="2" customWidth="1"/>
    <col min="7" max="47" width="8" style="2" customWidth="1"/>
    <col min="48" max="55" width="9" style="2" customWidth="1"/>
    <col min="56" max="69" width="8.140625" style="2" customWidth="1"/>
    <col min="70" max="16384" width="5" style="2"/>
  </cols>
  <sheetData>
    <row r="1" spans="1:37" x14ac:dyDescent="0.2">
      <c r="A1" s="61" t="s">
        <v>103</v>
      </c>
      <c r="B1" s="62"/>
      <c r="C1" s="63"/>
      <c r="D1" s="63"/>
      <c r="E1" s="63"/>
      <c r="F1" s="63"/>
      <c r="G1" s="63"/>
      <c r="H1" s="63"/>
      <c r="I1" s="63"/>
      <c r="J1" s="63"/>
    </row>
    <row r="2" spans="1:37" x14ac:dyDescent="0.2">
      <c r="A2" s="10" t="s">
        <v>2</v>
      </c>
      <c r="B2" s="1"/>
      <c r="C2" s="2"/>
      <c r="D2" s="2"/>
    </row>
    <row r="3" spans="1:37" ht="24.75" customHeight="1" x14ac:dyDescent="0.2">
      <c r="A3" s="102" t="s">
        <v>0</v>
      </c>
      <c r="B3" s="102"/>
      <c r="C3" s="102"/>
      <c r="D3" s="102"/>
      <c r="E3" s="102"/>
      <c r="F3" s="102"/>
      <c r="G3" s="102"/>
      <c r="H3" s="102"/>
      <c r="I3" s="102"/>
    </row>
    <row r="4" spans="1:37" x14ac:dyDescent="0.2">
      <c r="A4" s="10"/>
      <c r="B4" s="1"/>
      <c r="C4" s="2"/>
      <c r="D4" s="2"/>
    </row>
    <row r="5" spans="1:37" x14ac:dyDescent="0.2">
      <c r="A5" s="72" t="s">
        <v>77</v>
      </c>
      <c r="B5" s="73"/>
      <c r="C5" s="23"/>
      <c r="D5" s="74" t="s">
        <v>89</v>
      </c>
      <c r="E5" s="36"/>
    </row>
    <row r="6" spans="1:37" x14ac:dyDescent="0.2">
      <c r="A6" s="10"/>
      <c r="B6" s="1"/>
      <c r="C6" s="2"/>
      <c r="D6" s="2"/>
    </row>
    <row r="7" spans="1:37" x14ac:dyDescent="0.2">
      <c r="A7" s="72" t="s">
        <v>12</v>
      </c>
      <c r="B7" s="73"/>
      <c r="C7" s="23"/>
      <c r="D7" s="23"/>
      <c r="E7" s="36">
        <v>260</v>
      </c>
    </row>
    <row r="8" spans="1:37" x14ac:dyDescent="0.2">
      <c r="A8" s="10"/>
      <c r="B8" s="1"/>
      <c r="C8" s="2"/>
      <c r="D8" s="2"/>
    </row>
    <row r="9" spans="1:37" x14ac:dyDescent="0.2">
      <c r="A9" s="70" t="s">
        <v>11</v>
      </c>
      <c r="B9" s="71"/>
      <c r="C9" s="25"/>
      <c r="D9" s="34" t="s">
        <v>73</v>
      </c>
      <c r="E9" s="35" t="s">
        <v>74</v>
      </c>
      <c r="F9" s="1"/>
      <c r="G9" s="10"/>
      <c r="Q9" s="24" t="s">
        <v>17</v>
      </c>
      <c r="R9" s="58"/>
      <c r="S9" s="58"/>
      <c r="T9" s="58"/>
      <c r="U9" s="58"/>
      <c r="V9" s="58"/>
      <c r="W9" s="58"/>
      <c r="X9" s="58"/>
      <c r="Y9" s="58"/>
      <c r="Z9" s="58"/>
      <c r="AA9" s="58"/>
      <c r="AB9" s="58"/>
      <c r="AC9" s="58"/>
      <c r="AD9" s="58"/>
      <c r="AE9" s="58"/>
      <c r="AF9" s="58"/>
      <c r="AG9" s="58"/>
      <c r="AH9" s="58"/>
      <c r="AI9" s="58"/>
      <c r="AJ9" s="58"/>
      <c r="AK9" s="59"/>
    </row>
    <row r="10" spans="1:37" x14ac:dyDescent="0.2">
      <c r="A10" s="15" t="s">
        <v>67</v>
      </c>
      <c r="B10" s="16"/>
      <c r="C10" s="16"/>
      <c r="D10" s="37">
        <v>5.7686562809082611</v>
      </c>
      <c r="E10" s="17">
        <f>EXP(D10)</f>
        <v>320.10730922522407</v>
      </c>
      <c r="F10" s="4"/>
      <c r="G10" s="4"/>
      <c r="Q10" s="49"/>
      <c r="R10" s="5">
        <v>1</v>
      </c>
      <c r="S10" s="1">
        <v>2</v>
      </c>
      <c r="T10" s="5">
        <v>3</v>
      </c>
      <c r="U10" s="1">
        <v>4</v>
      </c>
      <c r="V10" s="5">
        <v>5</v>
      </c>
      <c r="W10" s="1">
        <v>6</v>
      </c>
      <c r="X10" s="5">
        <v>7</v>
      </c>
      <c r="Y10" s="1">
        <v>8</v>
      </c>
      <c r="Z10" s="5">
        <v>9</v>
      </c>
      <c r="AA10" s="1">
        <v>10</v>
      </c>
      <c r="AB10" s="5">
        <v>11</v>
      </c>
      <c r="AC10" s="1">
        <v>12</v>
      </c>
      <c r="AD10" s="5">
        <v>13</v>
      </c>
      <c r="AE10" s="1">
        <v>14</v>
      </c>
      <c r="AF10" s="1">
        <v>15</v>
      </c>
      <c r="AG10" s="1">
        <v>16</v>
      </c>
      <c r="AH10" s="1">
        <v>17</v>
      </c>
      <c r="AI10" s="1">
        <v>18</v>
      </c>
      <c r="AJ10" s="1">
        <v>19</v>
      </c>
      <c r="AK10" s="60">
        <v>20</v>
      </c>
    </row>
    <row r="11" spans="1:37" x14ac:dyDescent="0.2">
      <c r="A11" s="15" t="s">
        <v>68</v>
      </c>
      <c r="B11" s="16"/>
      <c r="C11" s="16"/>
      <c r="D11" s="37">
        <v>1.6174250366109391</v>
      </c>
      <c r="E11" s="17">
        <f>SINH(D11)</f>
        <v>2.4208432970477163</v>
      </c>
      <c r="F11" s="4"/>
      <c r="G11" s="4"/>
      <c r="Q11" s="49" t="s">
        <v>25</v>
      </c>
      <c r="R11" s="4">
        <f>IF(R10&lt;$E$13,(R10/$E$13)^2.5,1)</f>
        <v>0.43968260369384699</v>
      </c>
      <c r="S11" s="4">
        <f t="shared" ref="S11:X11" si="0">IF(S10&lt;$E$13,(S10/$E$13)^2.5,1)</f>
        <v>1</v>
      </c>
      <c r="T11" s="4">
        <f t="shared" si="0"/>
        <v>1</v>
      </c>
      <c r="U11" s="4">
        <f t="shared" si="0"/>
        <v>1</v>
      </c>
      <c r="V11" s="4">
        <f t="shared" si="0"/>
        <v>1</v>
      </c>
      <c r="W11" s="4">
        <f t="shared" si="0"/>
        <v>1</v>
      </c>
      <c r="X11" s="4">
        <f t="shared" si="0"/>
        <v>1</v>
      </c>
      <c r="Y11" s="4">
        <f>IF(Y10&lt;$E$13,(Y10/$E$13)^2.5,1)</f>
        <v>1</v>
      </c>
      <c r="Z11" s="4">
        <f>IF(Z10&lt;$E$13,(Z10/$E$13)^2.5,1)</f>
        <v>1</v>
      </c>
      <c r="AA11" s="4">
        <f>IF(AA10&lt;$E$13,(AA10/$E$13)^2.5,1)</f>
        <v>1</v>
      </c>
      <c r="AB11" s="4"/>
      <c r="AC11" s="4"/>
      <c r="AD11" s="4"/>
      <c r="AE11" s="4"/>
      <c r="AF11" s="4"/>
      <c r="AG11" s="4"/>
      <c r="AH11" s="4"/>
      <c r="AI11" s="4"/>
      <c r="AJ11" s="4"/>
      <c r="AK11" s="50"/>
    </row>
    <row r="12" spans="1:37" x14ac:dyDescent="0.2">
      <c r="A12" s="15" t="s">
        <v>69</v>
      </c>
      <c r="B12" s="16"/>
      <c r="C12" s="16"/>
      <c r="D12" s="37">
        <v>4.2431612994345604</v>
      </c>
      <c r="E12" s="17">
        <f>EXP(D12)</f>
        <v>69.627618031872942</v>
      </c>
      <c r="F12" s="5"/>
      <c r="G12" s="84"/>
      <c r="Q12" s="51" t="s">
        <v>26</v>
      </c>
      <c r="R12" s="4">
        <f>IF(R10&lt;=$E$13,0.5*(R10/$E$13)^2.5,IF(R10&lt;2*$E$13,1-0.5*(2-R10/$E$13)^2.5,1))</f>
        <v>0.21984130184692349</v>
      </c>
      <c r="S12" s="4">
        <f t="shared" ref="S12:X12" si="1">IF(S10&lt;=$E$13,0.5*(S10/$E$13)^2.5,IF(S10&lt;2*$E$13,1-0.5*(2-S10/$E$13)^2.5,1))</f>
        <v>0.88252822717042834</v>
      </c>
      <c r="T12" s="4">
        <f t="shared" si="1"/>
        <v>1</v>
      </c>
      <c r="U12" s="4">
        <f t="shared" si="1"/>
        <v>1</v>
      </c>
      <c r="V12" s="4">
        <f t="shared" si="1"/>
        <v>1</v>
      </c>
      <c r="W12" s="4">
        <f t="shared" si="1"/>
        <v>1</v>
      </c>
      <c r="X12" s="4">
        <f t="shared" si="1"/>
        <v>1</v>
      </c>
      <c r="Y12" s="4">
        <f t="shared" ref="Y12:AE12" si="2">IF(Y10&lt;=$E$13,0.5*(Y10/$E$13)^2.5,IF(Y10&lt;2*$E$13,1-0.5*(2-Y10/$E$13)^2.5,1))</f>
        <v>1</v>
      </c>
      <c r="Z12" s="4">
        <f t="shared" si="2"/>
        <v>1</v>
      </c>
      <c r="AA12" s="4">
        <f t="shared" si="2"/>
        <v>1</v>
      </c>
      <c r="AB12" s="4">
        <f t="shared" si="2"/>
        <v>1</v>
      </c>
      <c r="AC12" s="4">
        <f t="shared" si="2"/>
        <v>1</v>
      </c>
      <c r="AD12" s="4">
        <f t="shared" si="2"/>
        <v>1</v>
      </c>
      <c r="AE12" s="4">
        <f t="shared" si="2"/>
        <v>1</v>
      </c>
      <c r="AF12" s="4">
        <f t="shared" ref="AF12:AK12" si="3">IF(AF10&lt;=$E$13,0.5*(AF10/$E$13)^2.5,IF(AF10&lt;2*$E$13,1-0.5*(2-AF10/$E$13)^2.5,1))</f>
        <v>1</v>
      </c>
      <c r="AG12" s="4">
        <f t="shared" si="3"/>
        <v>1</v>
      </c>
      <c r="AH12" s="4">
        <f t="shared" si="3"/>
        <v>1</v>
      </c>
      <c r="AI12" s="4">
        <f t="shared" si="3"/>
        <v>1</v>
      </c>
      <c r="AJ12" s="4">
        <f t="shared" si="3"/>
        <v>1</v>
      </c>
      <c r="AK12" s="50">
        <f t="shared" si="3"/>
        <v>1</v>
      </c>
    </row>
    <row r="13" spans="1:37" x14ac:dyDescent="0.2">
      <c r="A13" s="18" t="s">
        <v>70</v>
      </c>
      <c r="B13" s="19"/>
      <c r="C13" s="19"/>
      <c r="D13" s="38">
        <v>-0.11750679927690831</v>
      </c>
      <c r="E13" s="21">
        <f>EXP(D13)+0.5</f>
        <v>1.3891344662544509</v>
      </c>
      <c r="F13" s="4"/>
      <c r="G13" s="4"/>
      <c r="Q13" s="49" t="s">
        <v>85</v>
      </c>
      <c r="R13" s="4">
        <f>R11</f>
        <v>0.43968260369384699</v>
      </c>
      <c r="S13" s="52">
        <f t="shared" ref="S13:X14" si="4">S11-R11</f>
        <v>0.56031739630615296</v>
      </c>
      <c r="T13" s="52">
        <f t="shared" si="4"/>
        <v>0</v>
      </c>
      <c r="U13" s="52">
        <f t="shared" si="4"/>
        <v>0</v>
      </c>
      <c r="V13" s="52">
        <f t="shared" si="4"/>
        <v>0</v>
      </c>
      <c r="W13" s="52">
        <f t="shared" si="4"/>
        <v>0</v>
      </c>
      <c r="X13" s="52">
        <f t="shared" si="4"/>
        <v>0</v>
      </c>
      <c r="Y13" s="52">
        <f>Y11-X11</f>
        <v>0</v>
      </c>
      <c r="Z13" s="52">
        <f>Z11-Y11</f>
        <v>0</v>
      </c>
      <c r="AA13" s="52">
        <f>AA11-Z11</f>
        <v>0</v>
      </c>
      <c r="AB13" s="52"/>
      <c r="AC13" s="52"/>
      <c r="AD13" s="52"/>
      <c r="AE13" s="52"/>
      <c r="AF13" s="52"/>
      <c r="AG13" s="52"/>
      <c r="AH13" s="52"/>
      <c r="AI13" s="52"/>
      <c r="AJ13" s="52"/>
      <c r="AK13" s="53"/>
    </row>
    <row r="14" spans="1:37" x14ac:dyDescent="0.2">
      <c r="A14" s="3"/>
      <c r="B14" s="3"/>
      <c r="C14" s="3"/>
      <c r="D14" s="3"/>
      <c r="E14" s="5"/>
      <c r="F14" s="5"/>
      <c r="G14" s="5"/>
      <c r="Q14" s="54" t="s">
        <v>86</v>
      </c>
      <c r="R14" s="55">
        <f>R12</f>
        <v>0.21984130184692349</v>
      </c>
      <c r="S14" s="56">
        <f t="shared" si="4"/>
        <v>0.66268692532350482</v>
      </c>
      <c r="T14" s="56">
        <f t="shared" si="4"/>
        <v>0.11747177282957166</v>
      </c>
      <c r="U14" s="56">
        <f t="shared" si="4"/>
        <v>0</v>
      </c>
      <c r="V14" s="56">
        <f t="shared" si="4"/>
        <v>0</v>
      </c>
      <c r="W14" s="56">
        <f t="shared" si="4"/>
        <v>0</v>
      </c>
      <c r="X14" s="56">
        <f t="shared" si="4"/>
        <v>0</v>
      </c>
      <c r="Y14" s="56">
        <f t="shared" ref="Y14:AE14" si="5">Y12-X12</f>
        <v>0</v>
      </c>
      <c r="Z14" s="56">
        <f t="shared" si="5"/>
        <v>0</v>
      </c>
      <c r="AA14" s="56">
        <f t="shared" si="5"/>
        <v>0</v>
      </c>
      <c r="AB14" s="56">
        <f t="shared" si="5"/>
        <v>0</v>
      </c>
      <c r="AC14" s="56">
        <f t="shared" si="5"/>
        <v>0</v>
      </c>
      <c r="AD14" s="56">
        <f t="shared" si="5"/>
        <v>0</v>
      </c>
      <c r="AE14" s="56">
        <f t="shared" si="5"/>
        <v>0</v>
      </c>
      <c r="AF14" s="56">
        <f t="shared" ref="AF14:AK14" si="6">AF12-AE12</f>
        <v>0</v>
      </c>
      <c r="AG14" s="56">
        <f t="shared" si="6"/>
        <v>0</v>
      </c>
      <c r="AH14" s="56">
        <f t="shared" si="6"/>
        <v>0</v>
      </c>
      <c r="AI14" s="56">
        <f t="shared" si="6"/>
        <v>0</v>
      </c>
      <c r="AJ14" s="56">
        <f t="shared" si="6"/>
        <v>0</v>
      </c>
      <c r="AK14" s="57">
        <f t="shared" si="6"/>
        <v>0</v>
      </c>
    </row>
    <row r="15" spans="1:37" x14ac:dyDescent="0.2">
      <c r="A15" s="70" t="s">
        <v>71</v>
      </c>
      <c r="B15" s="71"/>
      <c r="C15" s="14"/>
      <c r="D15" s="14"/>
      <c r="E15" s="26"/>
      <c r="F15" s="5"/>
      <c r="G15" s="5"/>
      <c r="Q15" s="5"/>
      <c r="R15" s="4"/>
      <c r="S15" s="8"/>
      <c r="T15" s="8"/>
      <c r="U15" s="8"/>
      <c r="V15" s="8"/>
      <c r="W15" s="8"/>
      <c r="X15" s="8"/>
      <c r="Y15" s="8"/>
      <c r="Z15" s="8"/>
      <c r="AA15" s="8"/>
      <c r="AB15" s="8"/>
      <c r="AC15" s="8"/>
      <c r="AD15" s="8"/>
      <c r="AE15" s="8"/>
    </row>
    <row r="16" spans="1:37" x14ac:dyDescent="0.2">
      <c r="A16" s="27" t="s">
        <v>75</v>
      </c>
      <c r="B16" s="3"/>
      <c r="C16" s="3"/>
      <c r="D16" s="3"/>
      <c r="E16" s="39">
        <v>0.6</v>
      </c>
      <c r="F16" s="5"/>
      <c r="G16" s="5"/>
      <c r="H16" s="5"/>
    </row>
    <row r="17" spans="1:8" x14ac:dyDescent="0.2">
      <c r="A17" s="22" t="s">
        <v>76</v>
      </c>
      <c r="B17" s="20"/>
      <c r="C17" s="20"/>
      <c r="D17" s="20"/>
      <c r="E17" s="40">
        <v>0.7</v>
      </c>
      <c r="F17" s="5"/>
      <c r="G17" s="5"/>
      <c r="H17" s="5"/>
    </row>
    <row r="18" spans="1:8" x14ac:dyDescent="0.2">
      <c r="A18" s="3"/>
      <c r="B18" s="3"/>
      <c r="C18" s="3"/>
      <c r="D18" s="3"/>
      <c r="E18" s="5"/>
      <c r="F18" s="5"/>
      <c r="G18" s="5"/>
      <c r="H18" s="5"/>
    </row>
    <row r="19" spans="1:8" x14ac:dyDescent="0.2">
      <c r="A19" s="70" t="s">
        <v>1</v>
      </c>
      <c r="B19" s="71"/>
      <c r="C19" s="14"/>
      <c r="D19" s="14"/>
      <c r="E19" s="26"/>
      <c r="F19" s="5"/>
      <c r="G19" s="5"/>
      <c r="H19" s="5"/>
    </row>
    <row r="20" spans="1:8" x14ac:dyDescent="0.2">
      <c r="A20" s="27" t="s">
        <v>99</v>
      </c>
      <c r="B20" s="3"/>
      <c r="C20" s="3"/>
      <c r="D20" s="3"/>
      <c r="E20" s="85">
        <v>365</v>
      </c>
      <c r="F20" s="5"/>
      <c r="G20" s="5"/>
      <c r="H20" s="5"/>
    </row>
    <row r="21" spans="1:8" x14ac:dyDescent="0.2">
      <c r="A21" s="27" t="s">
        <v>100</v>
      </c>
      <c r="B21" s="3"/>
      <c r="C21" s="3"/>
      <c r="D21" s="3"/>
      <c r="E21" s="85">
        <v>365</v>
      </c>
      <c r="F21" s="5"/>
      <c r="G21" s="5"/>
      <c r="H21" s="5"/>
    </row>
    <row r="22" spans="1:8" x14ac:dyDescent="0.2">
      <c r="A22" s="27" t="s">
        <v>101</v>
      </c>
      <c r="B22" s="3"/>
      <c r="C22" s="3"/>
      <c r="D22" s="3"/>
      <c r="E22" s="86">
        <f>A40+E20</f>
        <v>33604</v>
      </c>
      <c r="F22" s="5"/>
      <c r="G22" s="5"/>
      <c r="H22" s="5"/>
    </row>
    <row r="23" spans="1:8" x14ac:dyDescent="0.2">
      <c r="A23" s="22" t="s">
        <v>102</v>
      </c>
      <c r="B23" s="20"/>
      <c r="C23" s="20"/>
      <c r="D23" s="20"/>
      <c r="E23" s="87">
        <f>A40+E20+E21</f>
        <v>33969</v>
      </c>
      <c r="F23" s="5"/>
      <c r="G23" s="5"/>
      <c r="H23" s="5"/>
    </row>
    <row r="24" spans="1:8" x14ac:dyDescent="0.2">
      <c r="A24" s="3"/>
      <c r="B24" s="3"/>
      <c r="C24" s="3"/>
      <c r="D24" s="3"/>
      <c r="E24" s="5"/>
      <c r="F24" s="5"/>
      <c r="G24" s="5"/>
      <c r="H24" s="5"/>
    </row>
    <row r="25" spans="1:8" x14ac:dyDescent="0.2">
      <c r="A25" s="64" t="s">
        <v>81</v>
      </c>
      <c r="B25" s="14"/>
      <c r="C25" s="14"/>
      <c r="D25" s="14"/>
      <c r="E25" s="65">
        <f ca="1">AVERAGE(OFFSET(BP40,E20,0,E21,1))</f>
        <v>2.5539726027397269</v>
      </c>
      <c r="F25" s="5"/>
      <c r="G25" s="5"/>
      <c r="H25" s="5"/>
    </row>
    <row r="26" spans="1:8" x14ac:dyDescent="0.2">
      <c r="A26" s="27" t="s">
        <v>80</v>
      </c>
      <c r="B26" s="3"/>
      <c r="C26" s="3"/>
      <c r="D26" s="3"/>
      <c r="E26" s="66">
        <f ca="1">AVERAGE(OFFSET(BQ40,E20,0,E21,1))</f>
        <v>1.8785205479452067</v>
      </c>
      <c r="F26" s="5"/>
      <c r="G26" s="5"/>
      <c r="H26" s="5"/>
    </row>
    <row r="27" spans="1:8" x14ac:dyDescent="0.2">
      <c r="A27" s="27" t="s">
        <v>54</v>
      </c>
      <c r="B27" s="3"/>
      <c r="C27" s="3"/>
      <c r="D27" s="3"/>
      <c r="E27" s="66">
        <f ca="1">AVERAGE(OFFSET(BD40,E20,0,E21,1))</f>
        <v>1.4565780821917795</v>
      </c>
      <c r="F27" s="5"/>
      <c r="G27" s="5"/>
      <c r="H27" s="5"/>
    </row>
    <row r="28" spans="1:8" x14ac:dyDescent="0.2">
      <c r="A28" s="27" t="s">
        <v>87</v>
      </c>
      <c r="B28" s="3"/>
      <c r="C28" s="3"/>
      <c r="D28" s="3"/>
      <c r="E28" s="81">
        <f ca="1">AVERAGE(OFFSET(BE40,E20,0,E21,1))</f>
        <v>1.0806076694836548</v>
      </c>
      <c r="F28" s="5"/>
      <c r="G28" s="5"/>
      <c r="H28" s="5"/>
    </row>
    <row r="29" spans="1:8" x14ac:dyDescent="0.2">
      <c r="A29" s="22" t="s">
        <v>88</v>
      </c>
      <c r="B29" s="20"/>
      <c r="C29" s="20"/>
      <c r="D29" s="20"/>
      <c r="E29" s="82">
        <f ca="1">AVERAGE(OFFSET(BF40,E20,0,E21,1))</f>
        <v>-2.2767221141365332E-3</v>
      </c>
      <c r="F29" s="5"/>
      <c r="G29" s="5"/>
      <c r="H29" s="5"/>
    </row>
    <row r="30" spans="1:8" x14ac:dyDescent="0.2">
      <c r="A30" s="3"/>
      <c r="B30" s="3"/>
      <c r="C30" s="3"/>
      <c r="D30" s="3"/>
      <c r="E30" s="5"/>
      <c r="F30" s="5"/>
      <c r="G30" s="5"/>
      <c r="H30" s="5"/>
    </row>
    <row r="31" spans="1:8" x14ac:dyDescent="0.2">
      <c r="A31" s="70" t="s">
        <v>16</v>
      </c>
      <c r="B31" s="71"/>
      <c r="C31" s="14"/>
      <c r="D31" s="14"/>
      <c r="E31" s="26"/>
      <c r="F31" s="5"/>
      <c r="G31" s="5"/>
      <c r="H31" s="5"/>
    </row>
    <row r="32" spans="1:8" x14ac:dyDescent="0.2">
      <c r="A32" s="27" t="s">
        <v>13</v>
      </c>
      <c r="B32" s="16"/>
      <c r="C32" s="3"/>
      <c r="D32" s="3"/>
      <c r="E32" s="28">
        <f ca="1">100*(1-SUM(OFFSET(BJ40,E20,0,E21,1))/SUM(OFFSET(BM40,E20,0,E21,1)))</f>
        <v>91.903002983966445</v>
      </c>
      <c r="F32" s="5"/>
      <c r="G32" s="5"/>
      <c r="H32" s="5"/>
    </row>
    <row r="33" spans="1:69" x14ac:dyDescent="0.2">
      <c r="A33" s="27" t="s">
        <v>14</v>
      </c>
      <c r="B33" s="16"/>
      <c r="C33" s="3"/>
      <c r="D33" s="3"/>
      <c r="E33" s="28">
        <f ca="1">100*(1-SUM(OFFSET(BK40,E20,0,E21,1))/SUM(OFFSET(BN40,E20,0,E21,1)))</f>
        <v>86.529148899341337</v>
      </c>
      <c r="F33" s="5"/>
      <c r="G33" s="5"/>
      <c r="H33" s="5"/>
    </row>
    <row r="34" spans="1:69" x14ac:dyDescent="0.2">
      <c r="A34" s="27" t="s">
        <v>84</v>
      </c>
      <c r="B34" s="16"/>
      <c r="C34" s="3"/>
      <c r="D34" s="3"/>
      <c r="E34" s="28">
        <f ca="1">100*(1-SUM(OFFSET(BL40,E20,0,E21,1))/SUM(OFFSET(BO40,E20,0,E21,1)))</f>
        <v>77.473953379808194</v>
      </c>
      <c r="F34" s="5"/>
      <c r="G34" s="5"/>
      <c r="H34" s="5"/>
      <c r="AU34" s="31"/>
    </row>
    <row r="35" spans="1:69" x14ac:dyDescent="0.2">
      <c r="A35" s="22" t="s">
        <v>15</v>
      </c>
      <c r="B35" s="19"/>
      <c r="C35" s="20"/>
      <c r="D35" s="29"/>
      <c r="E35" s="30">
        <f ca="1">100*SUM(OFFSET(BG40,E20,0,E21,1))/SUM(OFFSET(BD40,E20,0,E21,1))</f>
        <v>100.76676892845198</v>
      </c>
      <c r="F35" s="6"/>
      <c r="G35" s="6"/>
      <c r="H35" s="6"/>
      <c r="AU35" s="31"/>
    </row>
    <row r="36" spans="1:69" x14ac:dyDescent="0.2">
      <c r="A36" s="6"/>
      <c r="B36" s="9"/>
      <c r="C36" s="3"/>
      <c r="D36" s="6"/>
      <c r="E36" s="6"/>
      <c r="F36" s="6"/>
      <c r="G36" s="6"/>
      <c r="H36" s="6"/>
    </row>
    <row r="37" spans="1:69" x14ac:dyDescent="0.2">
      <c r="A37" s="6"/>
      <c r="B37" s="6"/>
      <c r="C37" s="3"/>
      <c r="D37" s="80"/>
      <c r="E37" s="6"/>
      <c r="F37" s="6"/>
      <c r="G37" s="6"/>
      <c r="H37" s="6"/>
    </row>
    <row r="38" spans="1:69" x14ac:dyDescent="0.2">
      <c r="A38" s="68" t="s">
        <v>7</v>
      </c>
      <c r="B38" s="47"/>
      <c r="C38" s="31"/>
      <c r="D38" s="31"/>
      <c r="E38" s="32"/>
      <c r="F38" s="32"/>
      <c r="G38" s="67" t="s">
        <v>20</v>
      </c>
      <c r="H38" s="48"/>
      <c r="I38" s="48"/>
      <c r="J38" s="32"/>
      <c r="K38" s="32"/>
      <c r="L38" s="31"/>
      <c r="M38" s="32"/>
      <c r="N38" s="32"/>
      <c r="O38" s="32"/>
      <c r="P38" s="31"/>
      <c r="Q38" s="32"/>
      <c r="R38" s="104" t="s">
        <v>18</v>
      </c>
      <c r="S38" s="104"/>
      <c r="T38" s="104"/>
      <c r="U38" s="104"/>
      <c r="V38" s="104"/>
      <c r="W38" s="104"/>
      <c r="X38" s="104"/>
      <c r="Y38" s="104"/>
      <c r="Z38" s="104"/>
      <c r="AA38" s="104"/>
      <c r="AB38" s="103" t="s">
        <v>19</v>
      </c>
      <c r="AC38" s="103"/>
      <c r="AD38" s="103"/>
      <c r="AE38" s="103"/>
      <c r="AF38" s="103"/>
      <c r="AG38" s="103"/>
      <c r="AH38" s="103"/>
      <c r="AI38" s="103"/>
      <c r="AJ38" s="103"/>
      <c r="AK38" s="103"/>
      <c r="AL38" s="103"/>
      <c r="AM38" s="103"/>
      <c r="AN38" s="103"/>
      <c r="AO38" s="103"/>
      <c r="AP38" s="103"/>
      <c r="AQ38" s="103"/>
      <c r="AR38" s="103"/>
      <c r="AS38" s="103"/>
      <c r="AT38" s="103"/>
      <c r="AU38" s="103"/>
      <c r="AV38" s="31"/>
      <c r="AW38" s="31"/>
      <c r="AX38" s="31"/>
      <c r="AY38" s="31"/>
      <c r="AZ38" s="31"/>
      <c r="BA38" s="31"/>
      <c r="BB38" s="31"/>
      <c r="BC38" s="31"/>
      <c r="BD38" s="69" t="s">
        <v>72</v>
      </c>
      <c r="BE38" s="47"/>
      <c r="BF38" s="31"/>
      <c r="BG38" s="31"/>
      <c r="BH38" s="31"/>
      <c r="BI38" s="31"/>
      <c r="BJ38" s="31"/>
      <c r="BK38" s="31"/>
      <c r="BL38" s="31"/>
      <c r="BM38" s="31"/>
      <c r="BN38" s="31"/>
      <c r="BO38" s="31"/>
    </row>
    <row r="39" spans="1:69" x14ac:dyDescent="0.2">
      <c r="A39" s="41" t="s">
        <v>6</v>
      </c>
      <c r="B39" s="42" t="s">
        <v>8</v>
      </c>
      <c r="C39" s="42" t="s">
        <v>9</v>
      </c>
      <c r="D39" s="43" t="s">
        <v>10</v>
      </c>
      <c r="E39" s="43" t="s">
        <v>53</v>
      </c>
      <c r="F39" s="33"/>
      <c r="G39" s="44" t="s">
        <v>23</v>
      </c>
      <c r="H39" s="45" t="s">
        <v>3</v>
      </c>
      <c r="I39" s="45" t="s">
        <v>4</v>
      </c>
      <c r="J39" s="44" t="s">
        <v>21</v>
      </c>
      <c r="K39" s="45" t="s">
        <v>22</v>
      </c>
      <c r="L39" s="44" t="s">
        <v>23</v>
      </c>
      <c r="M39" s="42" t="s">
        <v>24</v>
      </c>
      <c r="N39" s="45" t="s">
        <v>23</v>
      </c>
      <c r="O39" s="45" t="s">
        <v>5</v>
      </c>
      <c r="P39" s="41" t="s">
        <v>28</v>
      </c>
      <c r="Q39" s="46" t="s">
        <v>27</v>
      </c>
      <c r="R39" s="45" t="s">
        <v>29</v>
      </c>
      <c r="S39" s="45" t="s">
        <v>30</v>
      </c>
      <c r="T39" s="45" t="s">
        <v>31</v>
      </c>
      <c r="U39" s="45" t="s">
        <v>32</v>
      </c>
      <c r="V39" s="45" t="s">
        <v>33</v>
      </c>
      <c r="W39" s="45" t="s">
        <v>34</v>
      </c>
      <c r="X39" s="45" t="s">
        <v>35</v>
      </c>
      <c r="Y39" s="45" t="s">
        <v>90</v>
      </c>
      <c r="Z39" s="45" t="s">
        <v>91</v>
      </c>
      <c r="AA39" s="45" t="s">
        <v>92</v>
      </c>
      <c r="AB39" s="41" t="s">
        <v>36</v>
      </c>
      <c r="AC39" s="41" t="s">
        <v>37</v>
      </c>
      <c r="AD39" s="41" t="s">
        <v>38</v>
      </c>
      <c r="AE39" s="41" t="s">
        <v>39</v>
      </c>
      <c r="AF39" s="41" t="s">
        <v>40</v>
      </c>
      <c r="AG39" s="41" t="s">
        <v>41</v>
      </c>
      <c r="AH39" s="41" t="s">
        <v>42</v>
      </c>
      <c r="AI39" s="41" t="s">
        <v>43</v>
      </c>
      <c r="AJ39" s="41" t="s">
        <v>44</v>
      </c>
      <c r="AK39" s="41" t="s">
        <v>45</v>
      </c>
      <c r="AL39" s="41" t="s">
        <v>46</v>
      </c>
      <c r="AM39" s="41" t="s">
        <v>47</v>
      </c>
      <c r="AN39" s="41" t="s">
        <v>48</v>
      </c>
      <c r="AO39" s="41" t="s">
        <v>49</v>
      </c>
      <c r="AP39" s="41" t="s">
        <v>93</v>
      </c>
      <c r="AQ39" s="41" t="s">
        <v>94</v>
      </c>
      <c r="AR39" s="41" t="s">
        <v>95</v>
      </c>
      <c r="AS39" s="41" t="s">
        <v>96</v>
      </c>
      <c r="AT39" s="41" t="s">
        <v>97</v>
      </c>
      <c r="AU39" s="41" t="s">
        <v>98</v>
      </c>
      <c r="AV39" s="41" t="s">
        <v>28</v>
      </c>
      <c r="AW39" s="41" t="s">
        <v>50</v>
      </c>
      <c r="AX39" s="41" t="s">
        <v>28</v>
      </c>
      <c r="AY39" s="41" t="s">
        <v>51</v>
      </c>
      <c r="AZ39" s="41" t="s">
        <v>52</v>
      </c>
      <c r="BA39" s="31"/>
      <c r="BB39" s="31"/>
      <c r="BC39" s="31"/>
      <c r="BD39" s="41" t="s">
        <v>65</v>
      </c>
      <c r="BE39" s="41" t="s">
        <v>58</v>
      </c>
      <c r="BF39" s="41" t="s">
        <v>59</v>
      </c>
      <c r="BG39" s="41" t="s">
        <v>66</v>
      </c>
      <c r="BH39" s="41" t="s">
        <v>60</v>
      </c>
      <c r="BI39" s="41" t="s">
        <v>61</v>
      </c>
      <c r="BJ39" s="41" t="s">
        <v>55</v>
      </c>
      <c r="BK39" s="41" t="s">
        <v>56</v>
      </c>
      <c r="BL39" s="41" t="s">
        <v>57</v>
      </c>
      <c r="BM39" s="41" t="s">
        <v>62</v>
      </c>
      <c r="BN39" s="41" t="s">
        <v>63</v>
      </c>
      <c r="BO39" s="41" t="s">
        <v>64</v>
      </c>
      <c r="BP39" s="41" t="s">
        <v>78</v>
      </c>
      <c r="BQ39" s="41" t="s">
        <v>79</v>
      </c>
    </row>
    <row r="40" spans="1:69" x14ac:dyDescent="0.2">
      <c r="A40" s="75">
        <v>33239</v>
      </c>
      <c r="B40" s="76">
        <v>14.1</v>
      </c>
      <c r="C40" s="76">
        <v>0.46</v>
      </c>
      <c r="D40" s="76">
        <v>8.4499999999999993</v>
      </c>
      <c r="E40" s="12">
        <f>D40*86.4/$E$7</f>
        <v>2.8080000000000003</v>
      </c>
      <c r="F40" s="7"/>
      <c r="G40" s="78">
        <f>E16</f>
        <v>0.6</v>
      </c>
      <c r="H40" s="78">
        <f>IF(B40&gt;=C40,B40-C40,0)</f>
        <v>13.639999999999999</v>
      </c>
      <c r="I40" s="78">
        <f>IF(B40&lt;C40,C40-B40,0)</f>
        <v>0</v>
      </c>
      <c r="J40" s="79">
        <f>IF($H40&gt;0,$E$10*(1-G40^2)*TANH(H40/$E$10)/(1+G40*TANH(H40/$E$10)),0)</f>
        <v>8.5069594514207072</v>
      </c>
      <c r="K40" s="79">
        <f>IF($I40&gt;0,G40*$E$10*(2-G40)*TANH(I40/$E$10)/(1+(1-G40)*TANH(I40/$E$10)),0)</f>
        <v>0</v>
      </c>
      <c r="L40" s="79">
        <f>G40+(J40-K40)/$E$10</f>
        <v>0.62657533647704144</v>
      </c>
      <c r="M40" s="79">
        <f>L40*$E$10*(1-(1+(4/9*L40)^4)^(-0.25))</f>
        <v>0.30043040478963895</v>
      </c>
      <c r="N40" s="79">
        <f>L40-M40/$E$10</f>
        <v>0.62563680619006745</v>
      </c>
      <c r="O40" s="79">
        <f>M40+(H40-J40)</f>
        <v>5.4334709533689303</v>
      </c>
      <c r="P40" s="78">
        <f>E17</f>
        <v>0.7</v>
      </c>
      <c r="Q40" s="79">
        <f>$E$11*P40^3.5</f>
        <v>0.69472002627997376</v>
      </c>
      <c r="R40" s="79">
        <f t="shared" ref="R40:AA40" si="7">$O40*0.9*R$13</f>
        <v>2.1501023902849266</v>
      </c>
      <c r="S40" s="79">
        <f t="shared" si="7"/>
        <v>2.7400214677471109</v>
      </c>
      <c r="T40" s="79">
        <f t="shared" si="7"/>
        <v>0</v>
      </c>
      <c r="U40" s="79">
        <f t="shared" si="7"/>
        <v>0</v>
      </c>
      <c r="V40" s="79">
        <f t="shared" si="7"/>
        <v>0</v>
      </c>
      <c r="W40" s="79">
        <f t="shared" si="7"/>
        <v>0</v>
      </c>
      <c r="X40" s="79">
        <f t="shared" si="7"/>
        <v>0</v>
      </c>
      <c r="Y40" s="79">
        <f t="shared" si="7"/>
        <v>0</v>
      </c>
      <c r="Z40" s="79">
        <f t="shared" si="7"/>
        <v>0</v>
      </c>
      <c r="AA40" s="79">
        <f t="shared" si="7"/>
        <v>0</v>
      </c>
      <c r="AB40" s="78">
        <f t="shared" ref="AB40:AU40" si="8">$O40*0.1*R$14</f>
        <v>0.11945013279360703</v>
      </c>
      <c r="AC40" s="78">
        <f t="shared" si="8"/>
        <v>0.36006901599226293</v>
      </c>
      <c r="AD40" s="78">
        <f t="shared" si="8"/>
        <v>6.3827946551023126E-2</v>
      </c>
      <c r="AE40" s="78">
        <f t="shared" si="8"/>
        <v>0</v>
      </c>
      <c r="AF40" s="78">
        <f t="shared" si="8"/>
        <v>0</v>
      </c>
      <c r="AG40" s="78">
        <f t="shared" si="8"/>
        <v>0</v>
      </c>
      <c r="AH40" s="78">
        <f t="shared" si="8"/>
        <v>0</v>
      </c>
      <c r="AI40" s="78">
        <f t="shared" si="8"/>
        <v>0</v>
      </c>
      <c r="AJ40" s="78">
        <f t="shared" si="8"/>
        <v>0</v>
      </c>
      <c r="AK40" s="78">
        <f t="shared" si="8"/>
        <v>0</v>
      </c>
      <c r="AL40" s="78">
        <f t="shared" si="8"/>
        <v>0</v>
      </c>
      <c r="AM40" s="78">
        <f t="shared" si="8"/>
        <v>0</v>
      </c>
      <c r="AN40" s="78">
        <f t="shared" si="8"/>
        <v>0</v>
      </c>
      <c r="AO40" s="78">
        <f t="shared" si="8"/>
        <v>0</v>
      </c>
      <c r="AP40" s="78">
        <f t="shared" si="8"/>
        <v>0</v>
      </c>
      <c r="AQ40" s="78">
        <f t="shared" si="8"/>
        <v>0</v>
      </c>
      <c r="AR40" s="78">
        <f t="shared" si="8"/>
        <v>0</v>
      </c>
      <c r="AS40" s="78">
        <f t="shared" si="8"/>
        <v>0</v>
      </c>
      <c r="AT40" s="78">
        <f t="shared" si="8"/>
        <v>0</v>
      </c>
      <c r="AU40" s="78">
        <f t="shared" si="8"/>
        <v>0</v>
      </c>
      <c r="AV40" s="78">
        <f>MAX(0,P40+(R40+Q40)/$E$12)</f>
        <v>0.74085767252963675</v>
      </c>
      <c r="AW40" s="78">
        <f>AV40*$E$12*(1-(1+AV40^4)^(-0.25))</f>
        <v>3.2865676994478918</v>
      </c>
      <c r="AX40" s="78">
        <f>AV40-AW40/$E$12</f>
        <v>0.6936556025414975</v>
      </c>
      <c r="AY40" s="78">
        <f t="shared" ref="AY40:AY103" si="9">MAX(0,AB40+Q40)</f>
        <v>0.81417015907358081</v>
      </c>
      <c r="AZ40" s="78">
        <f>AW40+AY40</f>
        <v>4.1007378585214731</v>
      </c>
      <c r="BD40" s="13">
        <f>IF(E40&gt;=0,E40,"")</f>
        <v>2.8080000000000003</v>
      </c>
      <c r="BE40" s="13">
        <f>IF(E40&gt;=0,E40^0.5,"")</f>
        <v>1.6757088052522731</v>
      </c>
      <c r="BF40" s="13">
        <f ca="1">IF(E40&gt;=0,LN(E40+$E$27/40),"")</f>
        <v>1.0453572298942209</v>
      </c>
      <c r="BG40" s="13">
        <f t="shared" ref="BG40:BG103" si="10">IF(E40&gt;=0,AZ40,"")</f>
        <v>4.1007378585214731</v>
      </c>
      <c r="BH40" s="13">
        <f t="shared" ref="BH40:BH103" si="11">IF(E40&gt;=0,AZ40^0.5,"")</f>
        <v>2.0250278661098648</v>
      </c>
      <c r="BI40" s="13">
        <f t="shared" ref="BI40:BI103" ca="1" si="12">IF(E40&gt;=0,LN(AZ40+$E$27/40),"")</f>
        <v>1.4200077034745735</v>
      </c>
      <c r="BJ40" s="13">
        <f t="shared" ref="BJ40:BJ103" si="13">IF(E40&gt;=0,(BD40-BG40)^2,"")</f>
        <v>1.6711711708546835</v>
      </c>
      <c r="BK40" s="13">
        <f t="shared" ref="BK40:BK103" si="14">IF(E40&gt;=0,(BE40-BH40)^2,"")</f>
        <v>0.12202380627842992</v>
      </c>
      <c r="BL40" s="13">
        <f t="shared" ref="BL40:BL103" ca="1" si="15">IF(E40&gt;=0,(BF40-BI40)^2,"")</f>
        <v>0.14036297735398251</v>
      </c>
      <c r="BM40" s="13">
        <f t="shared" ref="BM40:BM103" ca="1" si="16">IF(E40&gt;=0,($E$27-BD40)^2,"")</f>
        <v>1.8263411999324493</v>
      </c>
      <c r="BN40" s="13">
        <f t="shared" ref="BN40:BN103" ca="1" si="17">IF(E40&gt;=0,($E$28-BE40)^2,"")</f>
        <v>0.35414536179309941</v>
      </c>
      <c r="BO40" s="13">
        <f t="shared" ref="BO40:BO103" ca="1" si="18">IF(E40&gt;=0,($E$29-BF40)^2,"")</f>
        <v>1.097536897400649</v>
      </c>
      <c r="BP40" s="13">
        <f t="shared" ref="BP40:BQ42" si="19">IF(B40&gt;=0,B40,"")</f>
        <v>14.1</v>
      </c>
      <c r="BQ40" s="13">
        <f t="shared" si="19"/>
        <v>0.46</v>
      </c>
    </row>
    <row r="41" spans="1:69" x14ac:dyDescent="0.2">
      <c r="A41" s="75">
        <v>33240</v>
      </c>
      <c r="B41" s="76">
        <v>3.7</v>
      </c>
      <c r="C41" s="76">
        <v>0.46</v>
      </c>
      <c r="D41" s="76">
        <v>14.89884259259259</v>
      </c>
      <c r="E41" s="12">
        <f t="shared" ref="E41:E104" si="20">D41*86.4/$E$7</f>
        <v>4.9509999999999996</v>
      </c>
      <c r="F41" s="7"/>
      <c r="G41" s="78">
        <f>N40</f>
        <v>0.62563680619006745</v>
      </c>
      <c r="H41" s="78">
        <f>IF(B41&gt;=C41,B41-C41,0)</f>
        <v>3.24</v>
      </c>
      <c r="I41" s="78">
        <f>IF(B41&lt;C41,C41-B41,0)</f>
        <v>0</v>
      </c>
      <c r="J41" s="79">
        <f>IF($H41&gt;0,$E$10*(1-G41^2)*TANH(H41/$E$10)/(1+G41*TANH(H41/$E$10)),0)</f>
        <v>1.9593204158609387</v>
      </c>
      <c r="K41" s="79">
        <f>IF($I41&gt;0,G41*$E$10*(2-G41)*TANH(I41/$E$10)/(1+(1-G41)*TANH(I41/$E$10)),0)</f>
        <v>0</v>
      </c>
      <c r="L41" s="79">
        <f>G41+(J41-K41)/$E$10</f>
        <v>0.63175762992446827</v>
      </c>
      <c r="M41" s="79">
        <f>L41*$E$10*(1-(1+(4/9*L41)^4)^(-0.25))</f>
        <v>0.31302245519037075</v>
      </c>
      <c r="N41" s="79">
        <f>L41-M41/$E$10</f>
        <v>0.63077976267130242</v>
      </c>
      <c r="O41" s="79">
        <f>M41+(H41-J41)</f>
        <v>1.5937020393294321</v>
      </c>
      <c r="P41" s="79">
        <f>AX40</f>
        <v>0.6936556025414975</v>
      </c>
      <c r="Q41" s="79">
        <f>$E$11*P41^3.5</f>
        <v>0.67293066983255434</v>
      </c>
      <c r="R41" s="79">
        <f t="shared" ref="R41:W42" si="21">S40+$O41*0.9*R$13</f>
        <v>3.3706722236952134</v>
      </c>
      <c r="S41" s="79">
        <f t="shared" si="21"/>
        <v>0.80368107944838618</v>
      </c>
      <c r="T41" s="79">
        <f t="shared" si="21"/>
        <v>0</v>
      </c>
      <c r="U41" s="79">
        <f t="shared" si="21"/>
        <v>0</v>
      </c>
      <c r="V41" s="79">
        <f t="shared" si="21"/>
        <v>0</v>
      </c>
      <c r="W41" s="79">
        <f t="shared" si="21"/>
        <v>0</v>
      </c>
      <c r="X41" s="79">
        <f t="shared" ref="X41:Z42" si="22">Y40+$O41*0.9*X$13</f>
        <v>0</v>
      </c>
      <c r="Y41" s="79">
        <f t="shared" si="22"/>
        <v>0</v>
      </c>
      <c r="Z41" s="79">
        <f t="shared" si="22"/>
        <v>0</v>
      </c>
      <c r="AA41" s="79">
        <f t="shared" ref="AA41:AA55" si="23">$O41*0.9*AA$13</f>
        <v>0</v>
      </c>
      <c r="AB41" s="78">
        <f t="shared" ref="AB41:AB104" si="24">AC40+$O41*0.1*R$14</f>
        <v>0.39510516910049087</v>
      </c>
      <c r="AC41" s="78">
        <f t="shared" ref="AC41:AC104" si="25">AD40+$O41*0.1*S$14</f>
        <v>0.1694404969835252</v>
      </c>
      <c r="AD41" s="78">
        <f t="shared" ref="AD41:AD104" si="26">AE40+$O41*0.1*T$14</f>
        <v>1.8721500392213212E-2</v>
      </c>
      <c r="AE41" s="78">
        <f t="shared" ref="AE41:AE104" si="27">AF40+$O41*0.1*U$14</f>
        <v>0</v>
      </c>
      <c r="AF41" s="78">
        <f t="shared" ref="AF41:AF104" si="28">AG40+$O41*0.1*V$14</f>
        <v>0</v>
      </c>
      <c r="AG41" s="78">
        <f t="shared" ref="AG41:AG104" si="29">AH40+$O41*0.1*W$14</f>
        <v>0</v>
      </c>
      <c r="AH41" s="78">
        <f t="shared" ref="AH41:AH104" si="30">AI40+$O41*0.1*X$14</f>
        <v>0</v>
      </c>
      <c r="AI41" s="78">
        <f t="shared" ref="AI41:AI104" si="31">AJ40+$O41*0.1*Y$14</f>
        <v>0</v>
      </c>
      <c r="AJ41" s="78">
        <f t="shared" ref="AJ41:AJ104" si="32">AK40+$O41*0.1*Z$14</f>
        <v>0</v>
      </c>
      <c r="AK41" s="78">
        <f t="shared" ref="AK41:AK104" si="33">AL40+$O41*0.1*AA$14</f>
        <v>0</v>
      </c>
      <c r="AL41" s="78">
        <f t="shared" ref="AL41:AL104" si="34">AM40+$O41*0.1*AB$14</f>
        <v>0</v>
      </c>
      <c r="AM41" s="78">
        <f t="shared" ref="AM41:AM104" si="35">AN40+$O41*0.1*AC$14</f>
        <v>0</v>
      </c>
      <c r="AN41" s="78">
        <f t="shared" ref="AN41:AN104" si="36">AO40+$O41*0.1*AD$14</f>
        <v>0</v>
      </c>
      <c r="AO41" s="78">
        <f t="shared" ref="AO41:AT41" si="37">AP40+$O41*0.1*AE$14</f>
        <v>0</v>
      </c>
      <c r="AP41" s="78">
        <f t="shared" si="37"/>
        <v>0</v>
      </c>
      <c r="AQ41" s="78">
        <f t="shared" si="37"/>
        <v>0</v>
      </c>
      <c r="AR41" s="78">
        <f t="shared" si="37"/>
        <v>0</v>
      </c>
      <c r="AS41" s="78">
        <f t="shared" si="37"/>
        <v>0</v>
      </c>
      <c r="AT41" s="78">
        <f t="shared" si="37"/>
        <v>0</v>
      </c>
      <c r="AU41" s="78">
        <f>$O41*0.1*AK$14</f>
        <v>0</v>
      </c>
      <c r="AV41" s="78">
        <f>MAX(0,P41+(R41+Q41)/$E$12)</f>
        <v>0.75173030059704138</v>
      </c>
      <c r="AW41" s="78">
        <f>AV41*$E$12*(1-(1+AV41^4)^(-0.25))</f>
        <v>3.5035444958604849</v>
      </c>
      <c r="AX41" s="78">
        <f>AV41-AW41/$E$12</f>
        <v>0.70141198446195985</v>
      </c>
      <c r="AY41" s="78">
        <f t="shared" si="9"/>
        <v>1.0680358389330453</v>
      </c>
      <c r="AZ41" s="78">
        <f>AW41+AY41</f>
        <v>4.5715803347935307</v>
      </c>
      <c r="BD41" s="13">
        <f>IF(E41&gt;=0,E41,"")</f>
        <v>4.9509999999999996</v>
      </c>
      <c r="BE41" s="13">
        <f>IF(E41&gt;=0,E41^0.5,"")</f>
        <v>2.225084268067167</v>
      </c>
      <c r="BF41" s="13">
        <f ca="1">IF(E41&gt;=0,LN(E41+$E$27/40),"")</f>
        <v>1.6069176295986598</v>
      </c>
      <c r="BG41" s="13">
        <f t="shared" si="10"/>
        <v>4.5715803347935307</v>
      </c>
      <c r="BH41" s="13">
        <f t="shared" si="11"/>
        <v>2.1381254254120665</v>
      </c>
      <c r="BI41" s="13">
        <f t="shared" ca="1" si="12"/>
        <v>1.5277927920666319</v>
      </c>
      <c r="BJ41" s="13">
        <f t="shared" si="13"/>
        <v>0.14395928234538899</v>
      </c>
      <c r="BK41" s="13">
        <f t="shared" si="14"/>
        <v>7.5618403159145179E-3</v>
      </c>
      <c r="BL41" s="13">
        <f t="shared" ca="1" si="15"/>
        <v>6.2607399144698154E-3</v>
      </c>
      <c r="BM41" s="13">
        <f t="shared" ca="1" si="16"/>
        <v>12.21098453965848</v>
      </c>
      <c r="BN41" s="13">
        <f t="shared" ca="1" si="17"/>
        <v>1.3098266847052855</v>
      </c>
      <c r="BO41" s="13">
        <f t="shared" ca="1" si="18"/>
        <v>2.5895064615843664</v>
      </c>
      <c r="BP41" s="13">
        <f t="shared" si="19"/>
        <v>3.7</v>
      </c>
      <c r="BQ41" s="13">
        <f t="shared" si="19"/>
        <v>0.46</v>
      </c>
    </row>
    <row r="42" spans="1:69" x14ac:dyDescent="0.2">
      <c r="A42" s="75">
        <v>33241</v>
      </c>
      <c r="B42" s="76">
        <v>7.1</v>
      </c>
      <c r="C42" s="76">
        <v>0.47</v>
      </c>
      <c r="D42" s="76">
        <v>13.598842592592593</v>
      </c>
      <c r="E42" s="12">
        <f t="shared" si="20"/>
        <v>4.5190000000000001</v>
      </c>
      <c r="F42" s="7"/>
      <c r="G42" s="12">
        <f>N41</f>
        <v>0.63077976267130242</v>
      </c>
      <c r="H42" s="12">
        <f>IF(B42&gt;=C42,B42-C42,0)</f>
        <v>6.63</v>
      </c>
      <c r="I42" s="12">
        <f>IF(B42&lt;C42,C42-B42,0)</f>
        <v>0</v>
      </c>
      <c r="J42" s="11">
        <f>IF($H42&gt;0,$E$10*(1-G42^2)*TANH(H42/$E$10)/(1+G42*TANH(H42/$E$10)),0)</f>
        <v>3.9399971753405811</v>
      </c>
      <c r="K42" s="11">
        <f>IF($I42&gt;0,G42*$E$10*(2-G42)*TANH(I42/$E$10)/(1+(1-G42)*TANH(I42/$E$10)),0)</f>
        <v>0</v>
      </c>
      <c r="L42" s="11">
        <f>G42+(J42-K42)/$E$10</f>
        <v>0.64308812634121304</v>
      </c>
      <c r="M42" s="11">
        <f>L42*$E$10*(1-(1+(4/9*L42)^4)^(-0.25))</f>
        <v>0.34202026685068571</v>
      </c>
      <c r="N42" s="11">
        <f>L42-M42/$E$10</f>
        <v>0.64201967130443649</v>
      </c>
      <c r="O42" s="11">
        <f>M42+(H42-J42)</f>
        <v>3.0320230915101045</v>
      </c>
      <c r="P42" s="11">
        <f>AX41</f>
        <v>0.70141198446195985</v>
      </c>
      <c r="Q42" s="11">
        <f>$E$11*P42^3.5</f>
        <v>0.69963707480571946</v>
      </c>
      <c r="R42" s="11">
        <f t="shared" si="21"/>
        <v>2.003496106049913</v>
      </c>
      <c r="S42" s="11">
        <f t="shared" si="21"/>
        <v>1.5290057557575669</v>
      </c>
      <c r="T42" s="11">
        <f t="shared" si="21"/>
        <v>0</v>
      </c>
      <c r="U42" s="11">
        <f t="shared" si="21"/>
        <v>0</v>
      </c>
      <c r="V42" s="11">
        <f t="shared" si="21"/>
        <v>0</v>
      </c>
      <c r="W42" s="11">
        <f t="shared" si="21"/>
        <v>0</v>
      </c>
      <c r="X42" s="11">
        <f t="shared" si="22"/>
        <v>0</v>
      </c>
      <c r="Y42" s="11">
        <f t="shared" si="22"/>
        <v>0</v>
      </c>
      <c r="Z42" s="11">
        <f t="shared" si="22"/>
        <v>0</v>
      </c>
      <c r="AA42" s="11">
        <f t="shared" si="23"/>
        <v>0</v>
      </c>
      <c r="AB42" s="12">
        <f t="shared" si="24"/>
        <v>0.23609688735027673</v>
      </c>
      <c r="AC42" s="12">
        <f t="shared" si="25"/>
        <v>0.21964970639448311</v>
      </c>
      <c r="AD42" s="12">
        <f t="shared" si="26"/>
        <v>3.561771278198906E-2</v>
      </c>
      <c r="AE42" s="12">
        <f t="shared" si="27"/>
        <v>0</v>
      </c>
      <c r="AF42" s="12">
        <f t="shared" si="28"/>
        <v>0</v>
      </c>
      <c r="AG42" s="12">
        <f t="shared" si="29"/>
        <v>0</v>
      </c>
      <c r="AH42" s="12">
        <f t="shared" si="30"/>
        <v>0</v>
      </c>
      <c r="AI42" s="12">
        <f t="shared" si="31"/>
        <v>0</v>
      </c>
      <c r="AJ42" s="12">
        <f t="shared" si="32"/>
        <v>0</v>
      </c>
      <c r="AK42" s="12">
        <f t="shared" si="33"/>
        <v>0</v>
      </c>
      <c r="AL42" s="12">
        <f t="shared" si="34"/>
        <v>0</v>
      </c>
      <c r="AM42" s="12">
        <f t="shared" si="35"/>
        <v>0</v>
      </c>
      <c r="AN42" s="12">
        <f t="shared" si="36"/>
        <v>0</v>
      </c>
      <c r="AO42" s="12">
        <f t="shared" ref="AO42:AT42" si="38">AP41+$O42*0.1*AE$14</f>
        <v>0</v>
      </c>
      <c r="AP42" s="12">
        <f t="shared" si="38"/>
        <v>0</v>
      </c>
      <c r="AQ42" s="12">
        <f t="shared" si="38"/>
        <v>0</v>
      </c>
      <c r="AR42" s="12">
        <f t="shared" si="38"/>
        <v>0</v>
      </c>
      <c r="AS42" s="12">
        <f t="shared" si="38"/>
        <v>0</v>
      </c>
      <c r="AT42" s="12">
        <f t="shared" si="38"/>
        <v>0</v>
      </c>
      <c r="AU42" s="12">
        <f>$O42*0.1*AK$14</f>
        <v>0</v>
      </c>
      <c r="AV42" s="12">
        <f>MAX(0,P42+(R42+Q42)/$E$12)</f>
        <v>0.74023469960379107</v>
      </c>
      <c r="AW42" s="12">
        <f>AV42*$E$12*(1-(1+AV42^4)^(-0.25))</f>
        <v>3.2744169452735381</v>
      </c>
      <c r="AX42" s="12">
        <f>AV42-AW42/$E$12</f>
        <v>0.6932071401693346</v>
      </c>
      <c r="AY42" s="12">
        <f t="shared" si="9"/>
        <v>0.93573396215599614</v>
      </c>
      <c r="AZ42" s="12">
        <f>AW42+AY42</f>
        <v>4.2101509074295347</v>
      </c>
      <c r="BD42" s="13">
        <f>IF(E42&gt;=0,E42,"")</f>
        <v>4.5190000000000001</v>
      </c>
      <c r="BE42" s="13">
        <f>IF(E42&gt;=0,E42^0.5,"")</f>
        <v>2.1257939693206396</v>
      </c>
      <c r="BF42" s="13">
        <f ca="1">IF(E42&gt;=0,LN(E42+$E$27/40),"")</f>
        <v>1.5163165149491946</v>
      </c>
      <c r="BG42" s="13">
        <f t="shared" si="10"/>
        <v>4.2101509074295347</v>
      </c>
      <c r="BH42" s="13">
        <f t="shared" si="11"/>
        <v>2.0518652264292445</v>
      </c>
      <c r="BI42" s="13">
        <f t="shared" ca="1" si="12"/>
        <v>1.4461105054969279</v>
      </c>
      <c r="BJ42" s="13">
        <f t="shared" si="13"/>
        <v>9.5387761981599928E-2</v>
      </c>
      <c r="BK42" s="13">
        <f t="shared" si="14"/>
        <v>5.4654590255019961E-3</v>
      </c>
      <c r="BL42" s="13">
        <f t="shared" ca="1" si="15"/>
        <v>4.9288837632117666E-3</v>
      </c>
      <c r="BM42" s="13">
        <f t="shared" ca="1" si="16"/>
        <v>9.3784280026721802</v>
      </c>
      <c r="BN42" s="13">
        <f t="shared" ca="1" si="17"/>
        <v>1.0924144013669275</v>
      </c>
      <c r="BO42" s="13">
        <f t="shared" ca="1" si="18"/>
        <v>2.3061254196544865</v>
      </c>
      <c r="BP42" s="13">
        <f t="shared" si="19"/>
        <v>7.1</v>
      </c>
      <c r="BQ42" s="13">
        <f t="shared" si="19"/>
        <v>0.47</v>
      </c>
    </row>
    <row r="43" spans="1:69" x14ac:dyDescent="0.2">
      <c r="A43" s="75">
        <v>33242</v>
      </c>
      <c r="B43" s="76">
        <v>9.3000000000000007</v>
      </c>
      <c r="C43" s="76">
        <v>0.47</v>
      </c>
      <c r="D43" s="76">
        <v>13.198611111111111</v>
      </c>
      <c r="E43" s="12">
        <f t="shared" si="20"/>
        <v>4.3860000000000001</v>
      </c>
      <c r="F43" s="7"/>
      <c r="G43" s="12">
        <f t="shared" ref="G43:G106" si="39">N42</f>
        <v>0.64201967130443649</v>
      </c>
      <c r="H43" s="12">
        <f t="shared" ref="H43:H106" si="40">IF(B43&gt;=C43,B43-C43,0)</f>
        <v>8.83</v>
      </c>
      <c r="I43" s="12">
        <f t="shared" ref="I43:I106" si="41">IF(B43&lt;C43,C43-B43,0)</f>
        <v>0</v>
      </c>
      <c r="J43" s="11">
        <f t="shared" ref="J43:J106" si="42">IF($H43&gt;0,$E$10*(1-G43^2)*TANH(H43/$E$10)/(1+G43*TANH(H43/$E$10)),0)</f>
        <v>5.0987774020702927</v>
      </c>
      <c r="K43" s="11">
        <f t="shared" ref="K43:K106" si="43">IF($I43&gt;0,G43*$E$10*(2-G43)*TANH(I43/$E$10)/(1+(1-G43)*TANH(I43/$E$10)),0)</f>
        <v>0</v>
      </c>
      <c r="L43" s="11">
        <f t="shared" ref="L43:L106" si="44">G43+(J43-K43)/$E$10</f>
        <v>0.65794800925589159</v>
      </c>
      <c r="M43" s="11">
        <f t="shared" ref="M43:M106" si="45">L43*$E$10*(1-(1+(4/9*L43)^4)^(-0.25))</f>
        <v>0.38325250985621112</v>
      </c>
      <c r="N43" s="11">
        <f t="shared" ref="N43:N106" si="46">L43-M43/$E$10</f>
        <v>0.65675074665422273</v>
      </c>
      <c r="O43" s="11">
        <f t="shared" ref="O43:O106" si="47">M43+(H43-J43)</f>
        <v>4.1144751077859185</v>
      </c>
      <c r="P43" s="11">
        <f t="shared" ref="P43:P106" si="48">AX42</f>
        <v>0.6932071401693346</v>
      </c>
      <c r="Q43" s="11">
        <f t="shared" ref="Q43:Q106" si="49">$E$11*P43^3.5</f>
        <v>0.67140917852813764</v>
      </c>
      <c r="R43" s="11">
        <f t="shared" ref="R43:R106" si="50">S42+$O43*0.9*R$13</f>
        <v>3.1571625711599181</v>
      </c>
      <c r="S43" s="11">
        <f t="shared" ref="S43:S106" si="51">T42+$O43*0.9*S$13</f>
        <v>2.0748707816049756</v>
      </c>
      <c r="T43" s="11">
        <f t="shared" ref="T43:T106" si="52">U42+$O43*0.9*T$13</f>
        <v>0</v>
      </c>
      <c r="U43" s="11">
        <f t="shared" ref="U43:U106" si="53">V42+$O43*0.9*U$13</f>
        <v>0</v>
      </c>
      <c r="V43" s="11">
        <f t="shared" ref="V43:V106" si="54">W42+$O43*0.9*V$13</f>
        <v>0</v>
      </c>
      <c r="W43" s="11">
        <f t="shared" ref="W43:W106" si="55">X42+$O43*0.9*W$13</f>
        <v>0</v>
      </c>
      <c r="X43" s="11">
        <f t="shared" ref="X43:X106" si="56">Y42+$O43*0.9*X$13</f>
        <v>0</v>
      </c>
      <c r="Y43" s="11">
        <f t="shared" ref="Y43:Y106" si="57">Z42+$O43*0.9*Y$13</f>
        <v>0</v>
      </c>
      <c r="Z43" s="11">
        <f t="shared" ref="Z43:Z106" si="58">AA42+$O43*0.9*Z$13</f>
        <v>0</v>
      </c>
      <c r="AA43" s="11">
        <f t="shared" si="23"/>
        <v>0</v>
      </c>
      <c r="AB43" s="12">
        <f t="shared" si="24"/>
        <v>0.31010286280572485</v>
      </c>
      <c r="AC43" s="12">
        <f t="shared" si="25"/>
        <v>0.30827859863186369</v>
      </c>
      <c r="AD43" s="12">
        <f t="shared" si="26"/>
        <v>4.8333468517475484E-2</v>
      </c>
      <c r="AE43" s="12">
        <f t="shared" si="27"/>
        <v>0</v>
      </c>
      <c r="AF43" s="12">
        <f t="shared" si="28"/>
        <v>0</v>
      </c>
      <c r="AG43" s="12">
        <f t="shared" si="29"/>
        <v>0</v>
      </c>
      <c r="AH43" s="12">
        <f t="shared" si="30"/>
        <v>0</v>
      </c>
      <c r="AI43" s="12">
        <f t="shared" si="31"/>
        <v>0</v>
      </c>
      <c r="AJ43" s="12">
        <f t="shared" si="32"/>
        <v>0</v>
      </c>
      <c r="AK43" s="12">
        <f t="shared" si="33"/>
        <v>0</v>
      </c>
      <c r="AL43" s="12">
        <f t="shared" si="34"/>
        <v>0</v>
      </c>
      <c r="AM43" s="12">
        <f t="shared" si="35"/>
        <v>0</v>
      </c>
      <c r="AN43" s="12">
        <f t="shared" si="36"/>
        <v>0</v>
      </c>
      <c r="AO43" s="12">
        <f t="shared" ref="AO43:AO106" si="59">AP42+$O43*0.1*AE$14</f>
        <v>0</v>
      </c>
      <c r="AP43" s="12">
        <f t="shared" ref="AP43:AP106" si="60">AQ42+$O43*0.1*AF$14</f>
        <v>0</v>
      </c>
      <c r="AQ43" s="12">
        <f t="shared" ref="AQ43:AQ106" si="61">AR42+$O43*0.1*AG$14</f>
        <v>0</v>
      </c>
      <c r="AR43" s="12">
        <f t="shared" ref="AR43:AR106" si="62">AS42+$O43*0.1*AH$14</f>
        <v>0</v>
      </c>
      <c r="AS43" s="12">
        <f t="shared" ref="AS43:AS106" si="63">AT42+$O43*0.1*AI$14</f>
        <v>0</v>
      </c>
      <c r="AT43" s="12">
        <f t="shared" ref="AT43:AT106" si="64">AU42+$O43*0.1*AJ$14</f>
        <v>0</v>
      </c>
      <c r="AU43" s="12">
        <f t="shared" ref="AU43:AU106" si="65">$O43*0.1*AK$14</f>
        <v>0</v>
      </c>
      <c r="AV43" s="12">
        <f t="shared" ref="AV43:AV106" si="66">MAX(0,P43+(R43+Q43)/$E$12)</f>
        <v>0.74819353576792424</v>
      </c>
      <c r="AW43" s="12">
        <f t="shared" ref="AW43:AW106" si="67">AV43*$E$12*(1-(1+AV43^4)^(-0.25))</f>
        <v>3.4319411248217775</v>
      </c>
      <c r="AX43" s="12">
        <f t="shared" ref="AX43:AX106" si="68">AV43-AW43/$E$12</f>
        <v>0.69890359562878634</v>
      </c>
      <c r="AY43" s="12">
        <f t="shared" si="9"/>
        <v>0.98151204133386249</v>
      </c>
      <c r="AZ43" s="12">
        <f t="shared" ref="AZ43:AZ106" si="69">AW43+AY43</f>
        <v>4.41345316615564</v>
      </c>
      <c r="BD43" s="13">
        <f t="shared" ref="BD43:BD106" si="70">IF(E43&gt;=0,E43,"")</f>
        <v>4.3860000000000001</v>
      </c>
      <c r="BE43" s="13">
        <f t="shared" ref="BE43:BE106" si="71">IF(E43&gt;=0,E43^0.5,"")</f>
        <v>2.0942779185198894</v>
      </c>
      <c r="BF43" s="13">
        <f t="shared" ref="BF43:BF106" ca="1" si="72">IF(E43&gt;=0,LN(E43+$E$27/40),"")</f>
        <v>1.4866858030670373</v>
      </c>
      <c r="BG43" s="13">
        <f t="shared" si="10"/>
        <v>4.41345316615564</v>
      </c>
      <c r="BH43" s="13">
        <f t="shared" si="11"/>
        <v>2.100822021532438</v>
      </c>
      <c r="BI43" s="13">
        <f t="shared" ca="1" si="12"/>
        <v>1.4928743470188905</v>
      </c>
      <c r="BJ43" s="13">
        <f t="shared" si="13"/>
        <v>7.5367633196917003E-4</v>
      </c>
      <c r="BK43" s="13">
        <f t="shared" si="14"/>
        <v>4.2825284238847619E-5</v>
      </c>
      <c r="BL43" s="13">
        <f t="shared" ca="1" si="15"/>
        <v>3.8298076244018801E-5</v>
      </c>
      <c r="BM43" s="13">
        <f t="shared" ca="1" si="16"/>
        <v>8.5815127725351932</v>
      </c>
      <c r="BN43" s="13">
        <f t="shared" ca="1" si="17"/>
        <v>1.0275273737811819</v>
      </c>
      <c r="BO43" s="13">
        <f t="shared" ca="1" si="18"/>
        <v>2.2170094013938977</v>
      </c>
      <c r="BP43" s="13">
        <f t="shared" ref="BP43:BP106" si="73">IF(B43&gt;=0,B43,"")</f>
        <v>9.3000000000000007</v>
      </c>
      <c r="BQ43" s="13">
        <f t="shared" ref="BQ43:BQ106" si="74">IF(C43&gt;=0,C43,"")</f>
        <v>0.47</v>
      </c>
    </row>
    <row r="44" spans="1:69" x14ac:dyDescent="0.2">
      <c r="A44" s="75">
        <v>33243</v>
      </c>
      <c r="B44" s="76">
        <v>7.1</v>
      </c>
      <c r="C44" s="76">
        <v>0.48</v>
      </c>
      <c r="D44" s="76">
        <v>16.099537037037035</v>
      </c>
      <c r="E44" s="12">
        <f t="shared" si="20"/>
        <v>5.3499999999999988</v>
      </c>
      <c r="F44" s="7"/>
      <c r="G44" s="12">
        <f t="shared" si="39"/>
        <v>0.65675074665422273</v>
      </c>
      <c r="H44" s="12">
        <f t="shared" si="40"/>
        <v>6.6199999999999992</v>
      </c>
      <c r="I44" s="12">
        <f t="shared" si="41"/>
        <v>0</v>
      </c>
      <c r="J44" s="11">
        <f t="shared" si="42"/>
        <v>3.7136828165020535</v>
      </c>
      <c r="K44" s="11">
        <f t="shared" si="43"/>
        <v>0</v>
      </c>
      <c r="L44" s="11">
        <f t="shared" si="44"/>
        <v>0.6683521150375018</v>
      </c>
      <c r="M44" s="11">
        <f t="shared" si="45"/>
        <v>0.4144060161191504</v>
      </c>
      <c r="N44" s="11">
        <f t="shared" si="46"/>
        <v>0.66705753036487381</v>
      </c>
      <c r="O44" s="11">
        <f t="shared" si="47"/>
        <v>3.3207231996170963</v>
      </c>
      <c r="P44" s="11">
        <f t="shared" si="48"/>
        <v>0.69890359562878634</v>
      </c>
      <c r="Q44" s="11">
        <f t="shared" si="49"/>
        <v>0.69091900654433835</v>
      </c>
      <c r="R44" s="11">
        <f t="shared" si="50"/>
        <v>3.3889285819037624</v>
      </c>
      <c r="S44" s="11">
        <f t="shared" si="51"/>
        <v>1.6745930793566</v>
      </c>
      <c r="T44" s="11">
        <f t="shared" si="52"/>
        <v>0</v>
      </c>
      <c r="U44" s="11">
        <f t="shared" si="53"/>
        <v>0</v>
      </c>
      <c r="V44" s="11">
        <f t="shared" si="54"/>
        <v>0</v>
      </c>
      <c r="W44" s="11">
        <f t="shared" si="55"/>
        <v>0</v>
      </c>
      <c r="X44" s="11">
        <f t="shared" si="56"/>
        <v>0</v>
      </c>
      <c r="Y44" s="11">
        <f t="shared" si="57"/>
        <v>0</v>
      </c>
      <c r="Z44" s="11">
        <f t="shared" si="58"/>
        <v>0</v>
      </c>
      <c r="AA44" s="11">
        <f t="shared" si="23"/>
        <v>0</v>
      </c>
      <c r="AB44" s="12">
        <f t="shared" si="24"/>
        <v>0.38128180975957404</v>
      </c>
      <c r="AC44" s="12">
        <f t="shared" si="25"/>
        <v>0.26839345321794394</v>
      </c>
      <c r="AD44" s="12">
        <f t="shared" si="26"/>
        <v>3.900912413353079E-2</v>
      </c>
      <c r="AE44" s="12">
        <f t="shared" si="27"/>
        <v>0</v>
      </c>
      <c r="AF44" s="12">
        <f t="shared" si="28"/>
        <v>0</v>
      </c>
      <c r="AG44" s="12">
        <f t="shared" si="29"/>
        <v>0</v>
      </c>
      <c r="AH44" s="12">
        <f t="shared" si="30"/>
        <v>0</v>
      </c>
      <c r="AI44" s="12">
        <f t="shared" si="31"/>
        <v>0</v>
      </c>
      <c r="AJ44" s="12">
        <f t="shared" si="32"/>
        <v>0</v>
      </c>
      <c r="AK44" s="12">
        <f t="shared" si="33"/>
        <v>0</v>
      </c>
      <c r="AL44" s="12">
        <f t="shared" si="34"/>
        <v>0</v>
      </c>
      <c r="AM44" s="12">
        <f t="shared" si="35"/>
        <v>0</v>
      </c>
      <c r="AN44" s="12">
        <f t="shared" si="36"/>
        <v>0</v>
      </c>
      <c r="AO44" s="12">
        <f t="shared" si="59"/>
        <v>0</v>
      </c>
      <c r="AP44" s="12">
        <f t="shared" si="60"/>
        <v>0</v>
      </c>
      <c r="AQ44" s="12">
        <f t="shared" si="61"/>
        <v>0</v>
      </c>
      <c r="AR44" s="12">
        <f t="shared" si="62"/>
        <v>0</v>
      </c>
      <c r="AS44" s="12">
        <f t="shared" si="63"/>
        <v>0</v>
      </c>
      <c r="AT44" s="12">
        <f t="shared" si="64"/>
        <v>0</v>
      </c>
      <c r="AU44" s="12">
        <f t="shared" si="65"/>
        <v>0</v>
      </c>
      <c r="AV44" s="12">
        <f t="shared" si="66"/>
        <v>0.75749884423517266</v>
      </c>
      <c r="AW44" s="12">
        <f t="shared" si="67"/>
        <v>3.6224605664950493</v>
      </c>
      <c r="AX44" s="12">
        <f t="shared" si="68"/>
        <v>0.70547264157465905</v>
      </c>
      <c r="AY44" s="12">
        <f t="shared" si="9"/>
        <v>1.0722008163039125</v>
      </c>
      <c r="AZ44" s="12">
        <f t="shared" si="69"/>
        <v>4.6946613827989623</v>
      </c>
      <c r="BD44" s="13">
        <f t="shared" si="70"/>
        <v>5.3499999999999988</v>
      </c>
      <c r="BE44" s="13">
        <f t="shared" si="71"/>
        <v>2.3130067012440754</v>
      </c>
      <c r="BF44" s="13">
        <f t="shared" ca="1" si="72"/>
        <v>1.6838799413091237</v>
      </c>
      <c r="BG44" s="13">
        <f t="shared" si="10"/>
        <v>4.6946613827989623</v>
      </c>
      <c r="BH44" s="13">
        <f t="shared" si="11"/>
        <v>2.1667167287855058</v>
      </c>
      <c r="BI44" s="13">
        <f t="shared" ca="1" si="12"/>
        <v>1.5541526258703113</v>
      </c>
      <c r="BJ44" s="13">
        <f t="shared" si="13"/>
        <v>0.42946870319496661</v>
      </c>
      <c r="BK44" s="13">
        <f t="shared" si="14"/>
        <v>2.140075604192904E-2</v>
      </c>
      <c r="BL44" s="13">
        <f t="shared" ca="1" si="15"/>
        <v>1.6829176370961117E-2</v>
      </c>
      <c r="BM44" s="13">
        <f t="shared" ca="1" si="16"/>
        <v>15.158734230069431</v>
      </c>
      <c r="BN44" s="13">
        <f t="shared" ca="1" si="17"/>
        <v>1.5188073734840219</v>
      </c>
      <c r="BO44" s="13">
        <f t="shared" ca="1" si="18"/>
        <v>2.8431242936066612</v>
      </c>
      <c r="BP44" s="13">
        <f t="shared" si="73"/>
        <v>7.1</v>
      </c>
      <c r="BQ44" s="13">
        <f t="shared" si="74"/>
        <v>0.48</v>
      </c>
    </row>
    <row r="45" spans="1:69" x14ac:dyDescent="0.2">
      <c r="A45" s="75">
        <v>33244</v>
      </c>
      <c r="B45" s="76">
        <v>1.2</v>
      </c>
      <c r="C45" s="76">
        <v>0.48</v>
      </c>
      <c r="D45" s="76">
        <v>13.999074074074073</v>
      </c>
      <c r="E45" s="12">
        <f t="shared" si="20"/>
        <v>4.6520000000000001</v>
      </c>
      <c r="F45" s="7"/>
      <c r="G45" s="12">
        <f t="shared" si="39"/>
        <v>0.66705753036487381</v>
      </c>
      <c r="H45" s="12">
        <f t="shared" si="40"/>
        <v>0.72</v>
      </c>
      <c r="I45" s="12">
        <f t="shared" si="41"/>
        <v>0</v>
      </c>
      <c r="J45" s="11">
        <f t="shared" si="42"/>
        <v>0.3990252998434991</v>
      </c>
      <c r="K45" s="11">
        <f t="shared" si="43"/>
        <v>0</v>
      </c>
      <c r="L45" s="11">
        <f t="shared" si="44"/>
        <v>0.66830406641183038</v>
      </c>
      <c r="M45" s="11">
        <f t="shared" si="45"/>
        <v>0.41425765252025698</v>
      </c>
      <c r="N45" s="11">
        <f t="shared" si="46"/>
        <v>0.66700994522002466</v>
      </c>
      <c r="O45" s="11">
        <f t="shared" si="47"/>
        <v>0.73523235267675791</v>
      </c>
      <c r="P45" s="11">
        <f t="shared" si="48"/>
        <v>0.70547264157465905</v>
      </c>
      <c r="Q45" s="11">
        <f t="shared" si="49"/>
        <v>0.71391629605337692</v>
      </c>
      <c r="R45" s="11">
        <f t="shared" si="50"/>
        <v>1.9655350669869827</v>
      </c>
      <c r="S45" s="11">
        <f t="shared" si="51"/>
        <v>0.37076712977869936</v>
      </c>
      <c r="T45" s="11">
        <f t="shared" si="52"/>
        <v>0</v>
      </c>
      <c r="U45" s="11">
        <f t="shared" si="53"/>
        <v>0</v>
      </c>
      <c r="V45" s="11">
        <f t="shared" si="54"/>
        <v>0</v>
      </c>
      <c r="W45" s="11">
        <f t="shared" si="55"/>
        <v>0</v>
      </c>
      <c r="X45" s="11">
        <f t="shared" si="56"/>
        <v>0</v>
      </c>
      <c r="Y45" s="11">
        <f t="shared" si="57"/>
        <v>0</v>
      </c>
      <c r="Z45" s="11">
        <f t="shared" si="58"/>
        <v>0</v>
      </c>
      <c r="AA45" s="11">
        <f t="shared" si="23"/>
        <v>0</v>
      </c>
      <c r="AB45" s="12">
        <f t="shared" si="24"/>
        <v>0.28455689697518743</v>
      </c>
      <c r="AC45" s="12">
        <f t="shared" si="25"/>
        <v>8.7732010852903525E-2</v>
      </c>
      <c r="AD45" s="12">
        <f t="shared" si="26"/>
        <v>8.6369047910595624E-3</v>
      </c>
      <c r="AE45" s="12">
        <f t="shared" si="27"/>
        <v>0</v>
      </c>
      <c r="AF45" s="12">
        <f t="shared" si="28"/>
        <v>0</v>
      </c>
      <c r="AG45" s="12">
        <f t="shared" si="29"/>
        <v>0</v>
      </c>
      <c r="AH45" s="12">
        <f t="shared" si="30"/>
        <v>0</v>
      </c>
      <c r="AI45" s="12">
        <f t="shared" si="31"/>
        <v>0</v>
      </c>
      <c r="AJ45" s="12">
        <f t="shared" si="32"/>
        <v>0</v>
      </c>
      <c r="AK45" s="12">
        <f t="shared" si="33"/>
        <v>0</v>
      </c>
      <c r="AL45" s="12">
        <f t="shared" si="34"/>
        <v>0</v>
      </c>
      <c r="AM45" s="12">
        <f t="shared" si="35"/>
        <v>0</v>
      </c>
      <c r="AN45" s="12">
        <f t="shared" si="36"/>
        <v>0</v>
      </c>
      <c r="AO45" s="12">
        <f t="shared" si="59"/>
        <v>0</v>
      </c>
      <c r="AP45" s="12">
        <f t="shared" si="60"/>
        <v>0</v>
      </c>
      <c r="AQ45" s="12">
        <f t="shared" si="61"/>
        <v>0</v>
      </c>
      <c r="AR45" s="12">
        <f t="shared" si="62"/>
        <v>0</v>
      </c>
      <c r="AS45" s="12">
        <f t="shared" si="63"/>
        <v>0</v>
      </c>
      <c r="AT45" s="12">
        <f t="shared" si="64"/>
        <v>0</v>
      </c>
      <c r="AU45" s="12">
        <f t="shared" si="65"/>
        <v>0</v>
      </c>
      <c r="AV45" s="12">
        <f t="shared" si="66"/>
        <v>0.74395523567709998</v>
      </c>
      <c r="AW45" s="12">
        <f t="shared" si="67"/>
        <v>3.3474355300709391</v>
      </c>
      <c r="AX45" s="12">
        <f t="shared" si="68"/>
        <v>0.69587897478104854</v>
      </c>
      <c r="AY45" s="12">
        <f t="shared" si="9"/>
        <v>0.99847319302856441</v>
      </c>
      <c r="AZ45" s="12">
        <f t="shared" si="69"/>
        <v>4.3459087230995035</v>
      </c>
      <c r="BD45" s="13">
        <f t="shared" si="70"/>
        <v>4.6520000000000001</v>
      </c>
      <c r="BE45" s="13">
        <f t="shared" si="71"/>
        <v>2.156849554326866</v>
      </c>
      <c r="BF45" s="13">
        <f t="shared" ca="1" si="72"/>
        <v>1.5450944553753174</v>
      </c>
      <c r="BG45" s="13">
        <f t="shared" si="10"/>
        <v>4.3459087230995035</v>
      </c>
      <c r="BH45" s="13">
        <f t="shared" si="11"/>
        <v>2.0846843221695468</v>
      </c>
      <c r="BI45" s="13">
        <f t="shared" ca="1" si="12"/>
        <v>1.4775789890595601</v>
      </c>
      <c r="BJ45" s="13">
        <f t="shared" si="13"/>
        <v>9.3691869794576513E-2</v>
      </c>
      <c r="BK45" s="13">
        <f t="shared" si="14"/>
        <v>5.2078207323197744E-3</v>
      </c>
      <c r="BL45" s="13">
        <f t="shared" ca="1" si="15"/>
        <v>4.5583381918341635E-3</v>
      </c>
      <c r="BM45" s="13">
        <f t="shared" ca="1" si="16"/>
        <v>10.210721232809167</v>
      </c>
      <c r="BN45" s="13">
        <f t="shared" ca="1" si="17"/>
        <v>1.1582965946908679</v>
      </c>
      <c r="BO45" s="13">
        <f t="shared" ca="1" si="18"/>
        <v>2.3943575609250991</v>
      </c>
      <c r="BP45" s="13">
        <f t="shared" si="73"/>
        <v>1.2</v>
      </c>
      <c r="BQ45" s="13">
        <f t="shared" si="74"/>
        <v>0.48</v>
      </c>
    </row>
    <row r="46" spans="1:69" x14ac:dyDescent="0.2">
      <c r="A46" s="75">
        <v>33245</v>
      </c>
      <c r="B46" s="76">
        <v>11.7</v>
      </c>
      <c r="C46" s="76">
        <v>0.49</v>
      </c>
      <c r="D46" s="76">
        <v>11.7</v>
      </c>
      <c r="E46" s="12">
        <f t="shared" si="20"/>
        <v>3.8879999999999999</v>
      </c>
      <c r="F46" s="7"/>
      <c r="G46" s="12">
        <f t="shared" si="39"/>
        <v>0.66700994522002466</v>
      </c>
      <c r="H46" s="12">
        <f t="shared" si="40"/>
        <v>11.209999999999999</v>
      </c>
      <c r="I46" s="12">
        <f t="shared" si="41"/>
        <v>0</v>
      </c>
      <c r="J46" s="11">
        <f t="shared" si="42"/>
        <v>6.0781846766430556</v>
      </c>
      <c r="K46" s="11">
        <f t="shared" si="43"/>
        <v>0</v>
      </c>
      <c r="L46" s="11">
        <f t="shared" si="44"/>
        <v>0.68599790488690782</v>
      </c>
      <c r="M46" s="11">
        <f t="shared" si="45"/>
        <v>0.47182706291610538</v>
      </c>
      <c r="N46" s="11">
        <f t="shared" si="46"/>
        <v>0.68452393959677404</v>
      </c>
      <c r="O46" s="11">
        <f t="shared" si="47"/>
        <v>5.6036423862730489</v>
      </c>
      <c r="P46" s="11">
        <f t="shared" si="48"/>
        <v>0.69587897478104854</v>
      </c>
      <c r="Q46" s="11">
        <f t="shared" si="49"/>
        <v>0.68051026487140298</v>
      </c>
      <c r="R46" s="11">
        <f t="shared" si="50"/>
        <v>2.5882087968878618</v>
      </c>
      <c r="S46" s="11">
        <f t="shared" si="51"/>
        <v>2.8258364805365814</v>
      </c>
      <c r="T46" s="11">
        <f t="shared" si="52"/>
        <v>0</v>
      </c>
      <c r="U46" s="11">
        <f t="shared" si="53"/>
        <v>0</v>
      </c>
      <c r="V46" s="11">
        <f t="shared" si="54"/>
        <v>0</v>
      </c>
      <c r="W46" s="11">
        <f t="shared" si="55"/>
        <v>0</v>
      </c>
      <c r="X46" s="11">
        <f t="shared" si="56"/>
        <v>0</v>
      </c>
      <c r="Y46" s="11">
        <f t="shared" si="57"/>
        <v>0</v>
      </c>
      <c r="Z46" s="11">
        <f t="shared" si="58"/>
        <v>0</v>
      </c>
      <c r="AA46" s="11">
        <f t="shared" si="23"/>
        <v>0</v>
      </c>
      <c r="AB46" s="12">
        <f t="shared" si="24"/>
        <v>0.21092321458119034</v>
      </c>
      <c r="AC46" s="12">
        <f t="shared" si="25"/>
        <v>0.37998295914823499</v>
      </c>
      <c r="AD46" s="12">
        <f t="shared" si="26"/>
        <v>6.5826980541842647E-2</v>
      </c>
      <c r="AE46" s="12">
        <f t="shared" si="27"/>
        <v>0</v>
      </c>
      <c r="AF46" s="12">
        <f t="shared" si="28"/>
        <v>0</v>
      </c>
      <c r="AG46" s="12">
        <f t="shared" si="29"/>
        <v>0</v>
      </c>
      <c r="AH46" s="12">
        <f t="shared" si="30"/>
        <v>0</v>
      </c>
      <c r="AI46" s="12">
        <f t="shared" si="31"/>
        <v>0</v>
      </c>
      <c r="AJ46" s="12">
        <f t="shared" si="32"/>
        <v>0</v>
      </c>
      <c r="AK46" s="12">
        <f t="shared" si="33"/>
        <v>0</v>
      </c>
      <c r="AL46" s="12">
        <f t="shared" si="34"/>
        <v>0</v>
      </c>
      <c r="AM46" s="12">
        <f t="shared" si="35"/>
        <v>0</v>
      </c>
      <c r="AN46" s="12">
        <f t="shared" si="36"/>
        <v>0</v>
      </c>
      <c r="AO46" s="12">
        <f t="shared" si="59"/>
        <v>0</v>
      </c>
      <c r="AP46" s="12">
        <f t="shared" si="60"/>
        <v>0</v>
      </c>
      <c r="AQ46" s="12">
        <f t="shared" si="61"/>
        <v>0</v>
      </c>
      <c r="AR46" s="12">
        <f t="shared" si="62"/>
        <v>0</v>
      </c>
      <c r="AS46" s="12">
        <f t="shared" si="63"/>
        <v>0</v>
      </c>
      <c r="AT46" s="12">
        <f t="shared" si="64"/>
        <v>0</v>
      </c>
      <c r="AU46" s="12">
        <f t="shared" si="65"/>
        <v>0</v>
      </c>
      <c r="AV46" s="12">
        <f t="shared" si="66"/>
        <v>0.74282470054554284</v>
      </c>
      <c r="AW46" s="12">
        <f t="shared" si="67"/>
        <v>3.3251330370658119</v>
      </c>
      <c r="AX46" s="12">
        <f t="shared" si="68"/>
        <v>0.69506875066451013</v>
      </c>
      <c r="AY46" s="12">
        <f t="shared" si="9"/>
        <v>0.89143347945259332</v>
      </c>
      <c r="AZ46" s="12">
        <f t="shared" si="69"/>
        <v>4.2165665165184052</v>
      </c>
      <c r="BD46" s="13">
        <f t="shared" si="70"/>
        <v>3.8879999999999999</v>
      </c>
      <c r="BE46" s="13">
        <f t="shared" si="71"/>
        <v>1.971801207018598</v>
      </c>
      <c r="BF46" s="13">
        <f t="shared" ca="1" si="72"/>
        <v>1.3672171559154425</v>
      </c>
      <c r="BG46" s="13">
        <f t="shared" si="10"/>
        <v>4.2165665165184052</v>
      </c>
      <c r="BH46" s="13">
        <f t="shared" si="11"/>
        <v>2.0534279915590918</v>
      </c>
      <c r="BI46" s="13">
        <f t="shared" ca="1" si="12"/>
        <v>1.4476201414374072</v>
      </c>
      <c r="BJ46" s="13">
        <f t="shared" si="13"/>
        <v>0.10795595577703949</v>
      </c>
      <c r="BK46" s="13">
        <f t="shared" si="14"/>
        <v>6.6629319544202108E-3</v>
      </c>
      <c r="BL46" s="13">
        <f t="shared" ca="1" si="15"/>
        <v>6.4646400808452791E-3</v>
      </c>
      <c r="BM46" s="13">
        <f t="shared" ca="1" si="16"/>
        <v>5.911812542398204</v>
      </c>
      <c r="BN46" s="13">
        <f t="shared" ca="1" si="17"/>
        <v>0.79422592134404613</v>
      </c>
      <c r="BO46" s="13">
        <f t="shared" ca="1" si="18"/>
        <v>1.8755134819604951</v>
      </c>
      <c r="BP46" s="13">
        <f t="shared" si="73"/>
        <v>11.7</v>
      </c>
      <c r="BQ46" s="13">
        <f t="shared" si="74"/>
        <v>0.49</v>
      </c>
    </row>
    <row r="47" spans="1:69" x14ac:dyDescent="0.2">
      <c r="A47" s="75">
        <v>33246</v>
      </c>
      <c r="B47" s="76">
        <v>26.2</v>
      </c>
      <c r="C47" s="76">
        <v>0.49</v>
      </c>
      <c r="D47" s="76">
        <v>18.798842592592592</v>
      </c>
      <c r="E47" s="12">
        <f t="shared" si="20"/>
        <v>6.2469999999999999</v>
      </c>
      <c r="F47" s="7"/>
      <c r="G47" s="12">
        <f t="shared" si="39"/>
        <v>0.68452393959677404</v>
      </c>
      <c r="H47" s="12">
        <f t="shared" si="40"/>
        <v>25.71</v>
      </c>
      <c r="I47" s="12">
        <f t="shared" si="41"/>
        <v>0</v>
      </c>
      <c r="J47" s="11">
        <f t="shared" si="42"/>
        <v>12.924627826241569</v>
      </c>
      <c r="K47" s="11">
        <f t="shared" si="43"/>
        <v>0</v>
      </c>
      <c r="L47" s="11">
        <f t="shared" si="44"/>
        <v>0.72489986183836186</v>
      </c>
      <c r="M47" s="11">
        <f t="shared" si="45"/>
        <v>0.62084736375923777</v>
      </c>
      <c r="N47" s="11">
        <f t="shared" si="46"/>
        <v>0.72296036422032273</v>
      </c>
      <c r="O47" s="11">
        <f t="shared" si="47"/>
        <v>13.40621953751767</v>
      </c>
      <c r="P47" s="11">
        <f t="shared" si="48"/>
        <v>0.69506875066451013</v>
      </c>
      <c r="Q47" s="11">
        <f t="shared" si="49"/>
        <v>0.67774114336228408</v>
      </c>
      <c r="R47" s="11">
        <f t="shared" si="50"/>
        <v>8.1308698412889626</v>
      </c>
      <c r="S47" s="11">
        <f t="shared" si="51"/>
        <v>6.760564223013521</v>
      </c>
      <c r="T47" s="11">
        <f t="shared" si="52"/>
        <v>0</v>
      </c>
      <c r="U47" s="11">
        <f t="shared" si="53"/>
        <v>0</v>
      </c>
      <c r="V47" s="11">
        <f t="shared" si="54"/>
        <v>0</v>
      </c>
      <c r="W47" s="11">
        <f t="shared" si="55"/>
        <v>0</v>
      </c>
      <c r="X47" s="11">
        <f t="shared" si="56"/>
        <v>0</v>
      </c>
      <c r="Y47" s="11">
        <f t="shared" si="57"/>
        <v>0</v>
      </c>
      <c r="Z47" s="11">
        <f t="shared" si="58"/>
        <v>0</v>
      </c>
      <c r="AA47" s="11">
        <f t="shared" si="23"/>
        <v>0</v>
      </c>
      <c r="AB47" s="12">
        <f t="shared" si="24"/>
        <v>0.67470703474558946</v>
      </c>
      <c r="AC47" s="12">
        <f t="shared" si="25"/>
        <v>0.95423962109479099</v>
      </c>
      <c r="AD47" s="12">
        <f t="shared" si="26"/>
        <v>0.1574852376014641</v>
      </c>
      <c r="AE47" s="12">
        <f t="shared" si="27"/>
        <v>0</v>
      </c>
      <c r="AF47" s="12">
        <f t="shared" si="28"/>
        <v>0</v>
      </c>
      <c r="AG47" s="12">
        <f t="shared" si="29"/>
        <v>0</v>
      </c>
      <c r="AH47" s="12">
        <f t="shared" si="30"/>
        <v>0</v>
      </c>
      <c r="AI47" s="12">
        <f t="shared" si="31"/>
        <v>0</v>
      </c>
      <c r="AJ47" s="12">
        <f t="shared" si="32"/>
        <v>0</v>
      </c>
      <c r="AK47" s="12">
        <f t="shared" si="33"/>
        <v>0</v>
      </c>
      <c r="AL47" s="12">
        <f t="shared" si="34"/>
        <v>0</v>
      </c>
      <c r="AM47" s="12">
        <f t="shared" si="35"/>
        <v>0</v>
      </c>
      <c r="AN47" s="12">
        <f t="shared" si="36"/>
        <v>0</v>
      </c>
      <c r="AO47" s="12">
        <f t="shared" si="59"/>
        <v>0</v>
      </c>
      <c r="AP47" s="12">
        <f t="shared" si="60"/>
        <v>0</v>
      </c>
      <c r="AQ47" s="12">
        <f t="shared" si="61"/>
        <v>0</v>
      </c>
      <c r="AR47" s="12">
        <f t="shared" si="62"/>
        <v>0</v>
      </c>
      <c r="AS47" s="12">
        <f t="shared" si="63"/>
        <v>0</v>
      </c>
      <c r="AT47" s="12">
        <f t="shared" si="64"/>
        <v>0</v>
      </c>
      <c r="AU47" s="12">
        <f t="shared" si="65"/>
        <v>0</v>
      </c>
      <c r="AV47" s="12">
        <f t="shared" si="66"/>
        <v>0.82157905266305031</v>
      </c>
      <c r="AW47" s="12">
        <f t="shared" si="67"/>
        <v>5.1247920786705405</v>
      </c>
      <c r="AX47" s="12">
        <f t="shared" si="68"/>
        <v>0.74797618897863416</v>
      </c>
      <c r="AY47" s="12">
        <f t="shared" si="9"/>
        <v>1.3524481781078737</v>
      </c>
      <c r="AZ47" s="12">
        <f t="shared" si="69"/>
        <v>6.4772402567784138</v>
      </c>
      <c r="BD47" s="13">
        <f t="shared" si="70"/>
        <v>6.2469999999999999</v>
      </c>
      <c r="BE47" s="13">
        <f t="shared" si="71"/>
        <v>2.4993999279827146</v>
      </c>
      <c r="BF47" s="13">
        <f t="shared" ca="1" si="72"/>
        <v>1.8379135352839215</v>
      </c>
      <c r="BG47" s="13">
        <f t="shared" si="10"/>
        <v>6.4772402567784138</v>
      </c>
      <c r="BH47" s="13">
        <f t="shared" si="11"/>
        <v>2.5450422897819229</v>
      </c>
      <c r="BI47" s="13">
        <f t="shared" ca="1" si="12"/>
        <v>1.8739006979012272</v>
      </c>
      <c r="BJ47" s="13">
        <f t="shared" si="13"/>
        <v>5.3010575841389955E-2</v>
      </c>
      <c r="BK47" s="13">
        <f t="shared" si="14"/>
        <v>2.0832251906098319E-3</v>
      </c>
      <c r="BL47" s="13">
        <f t="shared" ca="1" si="15"/>
        <v>1.2950758732443986E-3</v>
      </c>
      <c r="BM47" s="13">
        <f t="shared" ca="1" si="16"/>
        <v>22.948142150617393</v>
      </c>
      <c r="BN47" s="13">
        <f t="shared" ca="1" si="17"/>
        <v>2.0129714727768628</v>
      </c>
      <c r="BO47" s="13">
        <f t="shared" ca="1" si="18"/>
        <v>3.3863001834227306</v>
      </c>
      <c r="BP47" s="13">
        <f t="shared" si="73"/>
        <v>26.2</v>
      </c>
      <c r="BQ47" s="13">
        <f t="shared" si="74"/>
        <v>0.49</v>
      </c>
    </row>
    <row r="48" spans="1:69" x14ac:dyDescent="0.2">
      <c r="A48" s="75">
        <v>33247</v>
      </c>
      <c r="B48" s="76">
        <v>33.6</v>
      </c>
      <c r="C48" s="76">
        <v>0.5</v>
      </c>
      <c r="D48" s="76">
        <v>32.999537037037037</v>
      </c>
      <c r="E48" s="12">
        <f t="shared" si="20"/>
        <v>10.966000000000001</v>
      </c>
      <c r="F48" s="7"/>
      <c r="G48" s="12">
        <f t="shared" si="39"/>
        <v>0.72296036422032273</v>
      </c>
      <c r="H48" s="12">
        <f t="shared" si="40"/>
        <v>33.1</v>
      </c>
      <c r="I48" s="12">
        <f t="shared" si="41"/>
        <v>0</v>
      </c>
      <c r="J48" s="11">
        <f t="shared" si="42"/>
        <v>14.652052723824887</v>
      </c>
      <c r="K48" s="11">
        <f t="shared" si="43"/>
        <v>0</v>
      </c>
      <c r="L48" s="11">
        <f t="shared" si="44"/>
        <v>0.76873267963320158</v>
      </c>
      <c r="M48" s="11">
        <f t="shared" si="45"/>
        <v>0.83119998224927905</v>
      </c>
      <c r="N48" s="11">
        <f t="shared" si="46"/>
        <v>0.76613605044575472</v>
      </c>
      <c r="O48" s="11">
        <f t="shared" si="47"/>
        <v>19.279147258424395</v>
      </c>
      <c r="P48" s="11">
        <f t="shared" si="48"/>
        <v>0.74797618897863416</v>
      </c>
      <c r="Q48" s="11">
        <f t="shared" si="49"/>
        <v>0.87614075547655212</v>
      </c>
      <c r="R48" s="11">
        <f t="shared" si="50"/>
        <v>14.389599320236538</v>
      </c>
      <c r="S48" s="11">
        <f t="shared" si="51"/>
        <v>9.7221974353589378</v>
      </c>
      <c r="T48" s="11">
        <f t="shared" si="52"/>
        <v>0</v>
      </c>
      <c r="U48" s="11">
        <f t="shared" si="53"/>
        <v>0</v>
      </c>
      <c r="V48" s="11">
        <f t="shared" si="54"/>
        <v>0</v>
      </c>
      <c r="W48" s="11">
        <f t="shared" si="55"/>
        <v>0</v>
      </c>
      <c r="X48" s="11">
        <f t="shared" si="56"/>
        <v>0</v>
      </c>
      <c r="Y48" s="11">
        <f t="shared" si="57"/>
        <v>0</v>
      </c>
      <c r="Z48" s="11">
        <f t="shared" si="58"/>
        <v>0</v>
      </c>
      <c r="AA48" s="11">
        <f t="shared" si="23"/>
        <v>0</v>
      </c>
      <c r="AB48" s="12">
        <f t="shared" si="24"/>
        <v>1.3780749042738476</v>
      </c>
      <c r="AC48" s="12">
        <f t="shared" si="25"/>
        <v>1.4350891195558981</v>
      </c>
      <c r="AD48" s="12">
        <f t="shared" si="26"/>
        <v>0.226475560708949</v>
      </c>
      <c r="AE48" s="12">
        <f t="shared" si="27"/>
        <v>0</v>
      </c>
      <c r="AF48" s="12">
        <f t="shared" si="28"/>
        <v>0</v>
      </c>
      <c r="AG48" s="12">
        <f t="shared" si="29"/>
        <v>0</v>
      </c>
      <c r="AH48" s="12">
        <f t="shared" si="30"/>
        <v>0</v>
      </c>
      <c r="AI48" s="12">
        <f t="shared" si="31"/>
        <v>0</v>
      </c>
      <c r="AJ48" s="12">
        <f t="shared" si="32"/>
        <v>0</v>
      </c>
      <c r="AK48" s="12">
        <f t="shared" si="33"/>
        <v>0</v>
      </c>
      <c r="AL48" s="12">
        <f t="shared" si="34"/>
        <v>0</v>
      </c>
      <c r="AM48" s="12">
        <f t="shared" si="35"/>
        <v>0</v>
      </c>
      <c r="AN48" s="12">
        <f t="shared" si="36"/>
        <v>0</v>
      </c>
      <c r="AO48" s="12">
        <f t="shared" si="59"/>
        <v>0</v>
      </c>
      <c r="AP48" s="12">
        <f t="shared" si="60"/>
        <v>0</v>
      </c>
      <c r="AQ48" s="12">
        <f t="shared" si="61"/>
        <v>0</v>
      </c>
      <c r="AR48" s="12">
        <f t="shared" si="62"/>
        <v>0</v>
      </c>
      <c r="AS48" s="12">
        <f t="shared" si="63"/>
        <v>0</v>
      </c>
      <c r="AT48" s="12">
        <f t="shared" si="64"/>
        <v>0</v>
      </c>
      <c r="AU48" s="12">
        <f t="shared" si="65"/>
        <v>0</v>
      </c>
      <c r="AV48" s="12">
        <f t="shared" si="66"/>
        <v>0.96722453478194748</v>
      </c>
      <c r="AW48" s="12">
        <f t="shared" si="67"/>
        <v>9.7953558257555287</v>
      </c>
      <c r="AX48" s="12">
        <f t="shared" si="68"/>
        <v>0.82654248787820905</v>
      </c>
      <c r="AY48" s="12">
        <f t="shared" si="9"/>
        <v>2.2542156597503995</v>
      </c>
      <c r="AZ48" s="12">
        <f t="shared" si="69"/>
        <v>12.049571485505929</v>
      </c>
      <c r="BD48" s="13">
        <f t="shared" si="70"/>
        <v>10.966000000000001</v>
      </c>
      <c r="BE48" s="13">
        <f t="shared" si="71"/>
        <v>3.311495130601886</v>
      </c>
      <c r="BF48" s="13">
        <f t="shared" ca="1" si="72"/>
        <v>2.3981147443540718</v>
      </c>
      <c r="BG48" s="13">
        <f t="shared" si="10"/>
        <v>12.049571485505929</v>
      </c>
      <c r="BH48" s="13">
        <f t="shared" si="11"/>
        <v>3.4712492687080152</v>
      </c>
      <c r="BI48" s="13">
        <f t="shared" ca="1" si="12"/>
        <v>2.4920465944073911</v>
      </c>
      <c r="BJ48" s="13">
        <f t="shared" si="13"/>
        <v>1.1741271642015234</v>
      </c>
      <c r="BK48" s="13">
        <f t="shared" si="14"/>
        <v>2.5521384642032185E-2</v>
      </c>
      <c r="BL48" s="13">
        <f t="shared" ca="1" si="15"/>
        <v>8.8231924544392559E-3</v>
      </c>
      <c r="BM48" s="13">
        <f t="shared" ca="1" si="16"/>
        <v>90.429105210891407</v>
      </c>
      <c r="BN48" s="13">
        <f t="shared" ca="1" si="17"/>
        <v>4.9768588641745479</v>
      </c>
      <c r="BO48" s="13">
        <f t="shared" ca="1" si="18"/>
        <v>5.7618791922933958</v>
      </c>
      <c r="BP48" s="13">
        <f t="shared" si="73"/>
        <v>33.6</v>
      </c>
      <c r="BQ48" s="13">
        <f t="shared" si="74"/>
        <v>0.5</v>
      </c>
    </row>
    <row r="49" spans="1:69" x14ac:dyDescent="0.2">
      <c r="A49" s="75">
        <v>33248</v>
      </c>
      <c r="B49" s="76">
        <v>51.1</v>
      </c>
      <c r="C49" s="76">
        <v>0.5</v>
      </c>
      <c r="D49" s="76">
        <v>44.60023148148148</v>
      </c>
      <c r="E49" s="12">
        <f t="shared" si="20"/>
        <v>14.821</v>
      </c>
      <c r="F49" s="7"/>
      <c r="G49" s="12">
        <f t="shared" si="39"/>
        <v>0.76613605044575472</v>
      </c>
      <c r="H49" s="12">
        <f t="shared" si="40"/>
        <v>50.6</v>
      </c>
      <c r="I49" s="12">
        <f t="shared" si="41"/>
        <v>0</v>
      </c>
      <c r="J49" s="11">
        <f t="shared" si="42"/>
        <v>18.504722746882116</v>
      </c>
      <c r="K49" s="11">
        <f t="shared" si="43"/>
        <v>0</v>
      </c>
      <c r="L49" s="11">
        <f t="shared" si="44"/>
        <v>0.82394392366074087</v>
      </c>
      <c r="M49" s="11">
        <f t="shared" si="45"/>
        <v>1.1726019272732604</v>
      </c>
      <c r="N49" s="11">
        <f t="shared" si="46"/>
        <v>0.82028077104447794</v>
      </c>
      <c r="O49" s="11">
        <f t="shared" si="47"/>
        <v>33.267879180391148</v>
      </c>
      <c r="P49" s="11">
        <f t="shared" si="48"/>
        <v>0.82654248787820905</v>
      </c>
      <c r="Q49" s="11">
        <f t="shared" si="49"/>
        <v>1.2427816124199174</v>
      </c>
      <c r="R49" s="11">
        <f t="shared" si="50"/>
        <v>22.886774399024972</v>
      </c>
      <c r="S49" s="11">
        <f t="shared" si="51"/>
        <v>16.776514298685999</v>
      </c>
      <c r="T49" s="11">
        <f t="shared" si="52"/>
        <v>0</v>
      </c>
      <c r="U49" s="11">
        <f t="shared" si="53"/>
        <v>0</v>
      </c>
      <c r="V49" s="11">
        <f t="shared" si="54"/>
        <v>0</v>
      </c>
      <c r="W49" s="11">
        <f t="shared" si="55"/>
        <v>0</v>
      </c>
      <c r="X49" s="11">
        <f t="shared" si="56"/>
        <v>0</v>
      </c>
      <c r="Y49" s="11">
        <f t="shared" si="57"/>
        <v>0</v>
      </c>
      <c r="Z49" s="11">
        <f t="shared" si="58"/>
        <v>0</v>
      </c>
      <c r="AA49" s="11">
        <f t="shared" si="23"/>
        <v>0</v>
      </c>
      <c r="AB49" s="12">
        <f t="shared" si="24"/>
        <v>2.1664545064262333</v>
      </c>
      <c r="AC49" s="12">
        <f t="shared" si="25"/>
        <v>2.4310944173176736</v>
      </c>
      <c r="AD49" s="12">
        <f t="shared" si="26"/>
        <v>0.3908036745600546</v>
      </c>
      <c r="AE49" s="12">
        <f t="shared" si="27"/>
        <v>0</v>
      </c>
      <c r="AF49" s="12">
        <f t="shared" si="28"/>
        <v>0</v>
      </c>
      <c r="AG49" s="12">
        <f t="shared" si="29"/>
        <v>0</v>
      </c>
      <c r="AH49" s="12">
        <f t="shared" si="30"/>
        <v>0</v>
      </c>
      <c r="AI49" s="12">
        <f t="shared" si="31"/>
        <v>0</v>
      </c>
      <c r="AJ49" s="12">
        <f t="shared" si="32"/>
        <v>0</v>
      </c>
      <c r="AK49" s="12">
        <f t="shared" si="33"/>
        <v>0</v>
      </c>
      <c r="AL49" s="12">
        <f t="shared" si="34"/>
        <v>0</v>
      </c>
      <c r="AM49" s="12">
        <f t="shared" si="35"/>
        <v>0</v>
      </c>
      <c r="AN49" s="12">
        <f t="shared" si="36"/>
        <v>0</v>
      </c>
      <c r="AO49" s="12">
        <f t="shared" si="59"/>
        <v>0</v>
      </c>
      <c r="AP49" s="12">
        <f t="shared" si="60"/>
        <v>0</v>
      </c>
      <c r="AQ49" s="12">
        <f t="shared" si="61"/>
        <v>0</v>
      </c>
      <c r="AR49" s="12">
        <f t="shared" si="62"/>
        <v>0</v>
      </c>
      <c r="AS49" s="12">
        <f t="shared" si="63"/>
        <v>0</v>
      </c>
      <c r="AT49" s="12">
        <f t="shared" si="64"/>
        <v>0</v>
      </c>
      <c r="AU49" s="12">
        <f t="shared" si="65"/>
        <v>0</v>
      </c>
      <c r="AV49" s="12">
        <f t="shared" si="66"/>
        <v>1.1730939956491524</v>
      </c>
      <c r="AW49" s="12">
        <f t="shared" si="67"/>
        <v>19.054747595592467</v>
      </c>
      <c r="AX49" s="12">
        <f t="shared" si="68"/>
        <v>0.89942748034670572</v>
      </c>
      <c r="AY49" s="12">
        <f t="shared" si="9"/>
        <v>3.4092361188461506</v>
      </c>
      <c r="AZ49" s="12">
        <f t="shared" si="69"/>
        <v>22.463983714438619</v>
      </c>
      <c r="BD49" s="13">
        <f t="shared" si="70"/>
        <v>14.821</v>
      </c>
      <c r="BE49" s="13">
        <f t="shared" si="71"/>
        <v>3.8498051898764953</v>
      </c>
      <c r="BF49" s="13">
        <f t="shared" ca="1" si="72"/>
        <v>2.6984990303457392</v>
      </c>
      <c r="BG49" s="13">
        <f t="shared" si="10"/>
        <v>22.463983714438619</v>
      </c>
      <c r="BH49" s="13">
        <f t="shared" si="11"/>
        <v>4.7396185199273813</v>
      </c>
      <c r="BI49" s="13">
        <f t="shared" ca="1" si="12"/>
        <v>3.1135330053423931</v>
      </c>
      <c r="BJ49" s="13">
        <f t="shared" si="13"/>
        <v>58.415200059173955</v>
      </c>
      <c r="BK49" s="13">
        <f t="shared" si="14"/>
        <v>0.79176776233624679</v>
      </c>
      <c r="BL49" s="13">
        <f t="shared" ca="1" si="15"/>
        <v>0.17225320040152309</v>
      </c>
      <c r="BM49" s="13">
        <f t="shared" ca="1" si="16"/>
        <v>178.60777319719276</v>
      </c>
      <c r="BN49" s="13">
        <f t="shared" ca="1" si="17"/>
        <v>7.6684549069498562</v>
      </c>
      <c r="BO49" s="13">
        <f t="shared" ca="1" si="18"/>
        <v>7.2941896650752085</v>
      </c>
      <c r="BP49" s="13">
        <f t="shared" si="73"/>
        <v>51.1</v>
      </c>
      <c r="BQ49" s="13">
        <f t="shared" si="74"/>
        <v>0.5</v>
      </c>
    </row>
    <row r="50" spans="1:69" x14ac:dyDescent="0.2">
      <c r="A50" s="75">
        <v>33249</v>
      </c>
      <c r="B50" s="76">
        <v>4.0999999999999996</v>
      </c>
      <c r="C50" s="76">
        <v>0.54</v>
      </c>
      <c r="D50" s="76">
        <v>27.600925925925925</v>
      </c>
      <c r="E50" s="12">
        <f t="shared" si="20"/>
        <v>9.1720000000000006</v>
      </c>
      <c r="F50" s="7"/>
      <c r="G50" s="12">
        <f t="shared" si="39"/>
        <v>0.82028077104447794</v>
      </c>
      <c r="H50" s="12">
        <f t="shared" si="40"/>
        <v>3.5599999999999996</v>
      </c>
      <c r="I50" s="12">
        <f t="shared" si="41"/>
        <v>0</v>
      </c>
      <c r="J50" s="11">
        <f t="shared" si="42"/>
        <v>1.1540410737718119</v>
      </c>
      <c r="K50" s="11">
        <f t="shared" si="43"/>
        <v>0</v>
      </c>
      <c r="L50" s="11">
        <f t="shared" si="44"/>
        <v>0.8238859404377199</v>
      </c>
      <c r="M50" s="11">
        <f t="shared" si="45"/>
        <v>1.1721930398360563</v>
      </c>
      <c r="N50" s="11">
        <f t="shared" si="46"/>
        <v>0.82022406516635171</v>
      </c>
      <c r="O50" s="11">
        <f t="shared" si="47"/>
        <v>3.5781519660642438</v>
      </c>
      <c r="P50" s="11">
        <f t="shared" si="48"/>
        <v>0.89942748034670572</v>
      </c>
      <c r="Q50" s="11">
        <f t="shared" si="49"/>
        <v>1.670506661836368</v>
      </c>
      <c r="R50" s="11">
        <f t="shared" si="50"/>
        <v>18.192440354252245</v>
      </c>
      <c r="S50" s="11">
        <f t="shared" si="51"/>
        <v>1.8044107138915733</v>
      </c>
      <c r="T50" s="11">
        <f t="shared" si="52"/>
        <v>0</v>
      </c>
      <c r="U50" s="11">
        <f t="shared" si="53"/>
        <v>0</v>
      </c>
      <c r="V50" s="11">
        <f t="shared" si="54"/>
        <v>0</v>
      </c>
      <c r="W50" s="11">
        <f t="shared" si="55"/>
        <v>0</v>
      </c>
      <c r="X50" s="11">
        <f t="shared" si="56"/>
        <v>0</v>
      </c>
      <c r="Y50" s="11">
        <f t="shared" si="57"/>
        <v>0</v>
      </c>
      <c r="Z50" s="11">
        <f t="shared" si="58"/>
        <v>0</v>
      </c>
      <c r="AA50" s="11">
        <f t="shared" si="23"/>
        <v>0</v>
      </c>
      <c r="AB50" s="12">
        <f t="shared" si="24"/>
        <v>2.5097569759602427</v>
      </c>
      <c r="AC50" s="12">
        <f t="shared" si="25"/>
        <v>0.62792312703319131</v>
      </c>
      <c r="AD50" s="12">
        <f t="shared" si="26"/>
        <v>4.2033185490718411E-2</v>
      </c>
      <c r="AE50" s="12">
        <f t="shared" si="27"/>
        <v>0</v>
      </c>
      <c r="AF50" s="12">
        <f t="shared" si="28"/>
        <v>0</v>
      </c>
      <c r="AG50" s="12">
        <f t="shared" si="29"/>
        <v>0</v>
      </c>
      <c r="AH50" s="12">
        <f t="shared" si="30"/>
        <v>0</v>
      </c>
      <c r="AI50" s="12">
        <f t="shared" si="31"/>
        <v>0</v>
      </c>
      <c r="AJ50" s="12">
        <f t="shared" si="32"/>
        <v>0</v>
      </c>
      <c r="AK50" s="12">
        <f t="shared" si="33"/>
        <v>0</v>
      </c>
      <c r="AL50" s="12">
        <f t="shared" si="34"/>
        <v>0</v>
      </c>
      <c r="AM50" s="12">
        <f t="shared" si="35"/>
        <v>0</v>
      </c>
      <c r="AN50" s="12">
        <f t="shared" si="36"/>
        <v>0</v>
      </c>
      <c r="AO50" s="12">
        <f t="shared" si="59"/>
        <v>0</v>
      </c>
      <c r="AP50" s="12">
        <f t="shared" si="60"/>
        <v>0</v>
      </c>
      <c r="AQ50" s="12">
        <f t="shared" si="61"/>
        <v>0</v>
      </c>
      <c r="AR50" s="12">
        <f t="shared" si="62"/>
        <v>0</v>
      </c>
      <c r="AS50" s="12">
        <f t="shared" si="63"/>
        <v>0</v>
      </c>
      <c r="AT50" s="12">
        <f t="shared" si="64"/>
        <v>0</v>
      </c>
      <c r="AU50" s="12">
        <f t="shared" si="65"/>
        <v>0</v>
      </c>
      <c r="AV50" s="12">
        <f t="shared" si="66"/>
        <v>1.1847014503250568</v>
      </c>
      <c r="AW50" s="12">
        <f t="shared" si="67"/>
        <v>19.652246781049865</v>
      </c>
      <c r="AX50" s="12">
        <f t="shared" si="68"/>
        <v>0.90245358178453317</v>
      </c>
      <c r="AY50" s="12">
        <f t="shared" si="9"/>
        <v>4.1802636377966103</v>
      </c>
      <c r="AZ50" s="12">
        <f t="shared" si="69"/>
        <v>23.832510418846475</v>
      </c>
      <c r="BD50" s="13">
        <f t="shared" si="70"/>
        <v>9.1720000000000006</v>
      </c>
      <c r="BE50" s="13">
        <f t="shared" si="71"/>
        <v>3.028530997034701</v>
      </c>
      <c r="BF50" s="13">
        <f t="shared" ca="1" si="72"/>
        <v>2.2201176804039249</v>
      </c>
      <c r="BG50" s="13">
        <f t="shared" si="10"/>
        <v>23.832510418846475</v>
      </c>
      <c r="BH50" s="13">
        <f t="shared" si="11"/>
        <v>4.8818552230526535</v>
      </c>
      <c r="BI50" s="13">
        <f t="shared" ca="1" si="12"/>
        <v>3.1725773983184005</v>
      </c>
      <c r="BJ50" s="13">
        <f t="shared" si="13"/>
        <v>214.93056574110602</v>
      </c>
      <c r="BK50" s="13">
        <f t="shared" si="14"/>
        <v>3.4348106867450428</v>
      </c>
      <c r="BL50" s="13">
        <f t="shared" ca="1" si="15"/>
        <v>0.90717951424972243</v>
      </c>
      <c r="BM50" s="13">
        <f t="shared" ca="1" si="16"/>
        <v>59.527735369795494</v>
      </c>
      <c r="BN50" s="13">
        <f t="shared" ca="1" si="17"/>
        <v>3.79440529001754</v>
      </c>
      <c r="BO50" s="13">
        <f t="shared" ca="1" si="18"/>
        <v>4.939036880343612</v>
      </c>
      <c r="BP50" s="13">
        <f t="shared" si="73"/>
        <v>4.0999999999999996</v>
      </c>
      <c r="BQ50" s="13">
        <f t="shared" si="74"/>
        <v>0.54</v>
      </c>
    </row>
    <row r="51" spans="1:69" x14ac:dyDescent="0.2">
      <c r="A51" s="75">
        <v>33250</v>
      </c>
      <c r="B51" s="76">
        <v>2.7</v>
      </c>
      <c r="C51" s="76">
        <v>0.55000000000000004</v>
      </c>
      <c r="D51" s="76">
        <v>21.79907407407407</v>
      </c>
      <c r="E51" s="12">
        <f t="shared" si="20"/>
        <v>7.2439999999999998</v>
      </c>
      <c r="F51" s="7"/>
      <c r="G51" s="12">
        <f t="shared" si="39"/>
        <v>0.82022406516635171</v>
      </c>
      <c r="H51" s="12">
        <f t="shared" si="40"/>
        <v>2.1500000000000004</v>
      </c>
      <c r="I51" s="12">
        <f t="shared" si="41"/>
        <v>0</v>
      </c>
      <c r="J51" s="11">
        <f t="shared" si="42"/>
        <v>0.69968473078163662</v>
      </c>
      <c r="K51" s="11">
        <f t="shared" si="43"/>
        <v>0</v>
      </c>
      <c r="L51" s="11">
        <f t="shared" si="44"/>
        <v>0.82240984696707076</v>
      </c>
      <c r="M51" s="11">
        <f t="shared" si="45"/>
        <v>1.1618218166570686</v>
      </c>
      <c r="N51" s="11">
        <f t="shared" si="46"/>
        <v>0.81878037090334355</v>
      </c>
      <c r="O51" s="11">
        <f t="shared" si="47"/>
        <v>2.6121370858754327</v>
      </c>
      <c r="P51" s="11">
        <f t="shared" si="48"/>
        <v>0.90245358178453317</v>
      </c>
      <c r="Q51" s="11">
        <f t="shared" si="49"/>
        <v>1.6902608543985493</v>
      </c>
      <c r="R51" s="11">
        <f t="shared" si="50"/>
        <v>2.8380708255022449</v>
      </c>
      <c r="S51" s="11">
        <f t="shared" si="51"/>
        <v>1.3172632656772181</v>
      </c>
      <c r="T51" s="11">
        <f t="shared" si="52"/>
        <v>0</v>
      </c>
      <c r="U51" s="11">
        <f t="shared" si="53"/>
        <v>0</v>
      </c>
      <c r="V51" s="11">
        <f t="shared" si="54"/>
        <v>0</v>
      </c>
      <c r="W51" s="11">
        <f t="shared" si="55"/>
        <v>0</v>
      </c>
      <c r="X51" s="11">
        <f t="shared" si="56"/>
        <v>0</v>
      </c>
      <c r="Y51" s="11">
        <f t="shared" si="57"/>
        <v>0</v>
      </c>
      <c r="Z51" s="11">
        <f t="shared" si="58"/>
        <v>0</v>
      </c>
      <c r="AA51" s="11">
        <f t="shared" si="23"/>
        <v>0</v>
      </c>
      <c r="AB51" s="12">
        <f t="shared" si="24"/>
        <v>0.68534868878933974</v>
      </c>
      <c r="AC51" s="12">
        <f t="shared" si="25"/>
        <v>0.21513609488694746</v>
      </c>
      <c r="AD51" s="12">
        <f t="shared" si="26"/>
        <v>3.0685237435165817E-2</v>
      </c>
      <c r="AE51" s="12">
        <f t="shared" si="27"/>
        <v>0</v>
      </c>
      <c r="AF51" s="12">
        <f t="shared" si="28"/>
        <v>0</v>
      </c>
      <c r="AG51" s="12">
        <f t="shared" si="29"/>
        <v>0</v>
      </c>
      <c r="AH51" s="12">
        <f t="shared" si="30"/>
        <v>0</v>
      </c>
      <c r="AI51" s="12">
        <f t="shared" si="31"/>
        <v>0</v>
      </c>
      <c r="AJ51" s="12">
        <f t="shared" si="32"/>
        <v>0</v>
      </c>
      <c r="AK51" s="12">
        <f t="shared" si="33"/>
        <v>0</v>
      </c>
      <c r="AL51" s="12">
        <f t="shared" si="34"/>
        <v>0</v>
      </c>
      <c r="AM51" s="12">
        <f t="shared" si="35"/>
        <v>0</v>
      </c>
      <c r="AN51" s="12">
        <f t="shared" si="36"/>
        <v>0</v>
      </c>
      <c r="AO51" s="12">
        <f t="shared" si="59"/>
        <v>0</v>
      </c>
      <c r="AP51" s="12">
        <f t="shared" si="60"/>
        <v>0</v>
      </c>
      <c r="AQ51" s="12">
        <f t="shared" si="61"/>
        <v>0</v>
      </c>
      <c r="AR51" s="12">
        <f t="shared" si="62"/>
        <v>0</v>
      </c>
      <c r="AS51" s="12">
        <f t="shared" si="63"/>
        <v>0</v>
      </c>
      <c r="AT51" s="12">
        <f t="shared" si="64"/>
        <v>0</v>
      </c>
      <c r="AU51" s="12">
        <f t="shared" si="65"/>
        <v>0</v>
      </c>
      <c r="AV51" s="12">
        <f t="shared" si="66"/>
        <v>0.96749001140686908</v>
      </c>
      <c r="AW51" s="12">
        <f t="shared" si="67"/>
        <v>9.8054194382324766</v>
      </c>
      <c r="AX51" s="12">
        <f t="shared" si="68"/>
        <v>0.82666342972280349</v>
      </c>
      <c r="AY51" s="12">
        <f t="shared" si="9"/>
        <v>2.3756095431878892</v>
      </c>
      <c r="AZ51" s="12">
        <f t="shared" si="69"/>
        <v>12.181028981420365</v>
      </c>
      <c r="BD51" s="13">
        <f t="shared" si="70"/>
        <v>7.2439999999999998</v>
      </c>
      <c r="BE51" s="13">
        <f t="shared" si="71"/>
        <v>2.6914680009244027</v>
      </c>
      <c r="BF51" s="13">
        <f t="shared" ca="1" si="72"/>
        <v>1.9851877908154376</v>
      </c>
      <c r="BG51" s="13">
        <f t="shared" si="10"/>
        <v>12.181028981420365</v>
      </c>
      <c r="BH51" s="13">
        <f t="shared" si="11"/>
        <v>3.4901330893563878</v>
      </c>
      <c r="BI51" s="13">
        <f t="shared" ca="1" si="12"/>
        <v>2.5028647201923926</v>
      </c>
      <c r="BJ51" s="13">
        <f t="shared" si="13"/>
        <v>24.374255163384607</v>
      </c>
      <c r="BK51" s="13">
        <f t="shared" si="14"/>
        <v>0.63786592348007043</v>
      </c>
      <c r="BL51" s="13">
        <f t="shared" ca="1" si="15"/>
        <v>0.26798940320915282</v>
      </c>
      <c r="BM51" s="13">
        <f t="shared" ca="1" si="16"/>
        <v>33.494252454726983</v>
      </c>
      <c r="BN51" s="13">
        <f t="shared" ca="1" si="17"/>
        <v>2.5948710074093961</v>
      </c>
      <c r="BO51" s="13">
        <f t="shared" ca="1" si="18"/>
        <v>3.9500151901543892</v>
      </c>
      <c r="BP51" s="13">
        <f t="shared" si="73"/>
        <v>2.7</v>
      </c>
      <c r="BQ51" s="13">
        <f t="shared" si="74"/>
        <v>0.55000000000000004</v>
      </c>
    </row>
    <row r="52" spans="1:69" x14ac:dyDescent="0.2">
      <c r="A52" s="75">
        <v>33251</v>
      </c>
      <c r="B52" s="76">
        <v>0.2</v>
      </c>
      <c r="C52" s="76">
        <v>0.56000000000000005</v>
      </c>
      <c r="D52" s="76">
        <v>17.498842592592595</v>
      </c>
      <c r="E52" s="12">
        <f t="shared" si="20"/>
        <v>5.8150000000000013</v>
      </c>
      <c r="F52" s="7"/>
      <c r="G52" s="12">
        <f t="shared" si="39"/>
        <v>0.81878037090334355</v>
      </c>
      <c r="H52" s="12">
        <f t="shared" si="40"/>
        <v>0</v>
      </c>
      <c r="I52" s="12">
        <f t="shared" si="41"/>
        <v>0.36000000000000004</v>
      </c>
      <c r="J52" s="11">
        <f t="shared" si="42"/>
        <v>0</v>
      </c>
      <c r="K52" s="11">
        <f t="shared" si="43"/>
        <v>0.34810630844474649</v>
      </c>
      <c r="L52" s="11">
        <f t="shared" si="44"/>
        <v>0.81769290336226397</v>
      </c>
      <c r="M52" s="11">
        <f t="shared" si="45"/>
        <v>1.1291657279342919</v>
      </c>
      <c r="N52" s="11">
        <f t="shared" si="46"/>
        <v>0.81416544336559193</v>
      </c>
      <c r="O52" s="11">
        <f t="shared" si="47"/>
        <v>1.1291657279342919</v>
      </c>
      <c r="P52" s="11">
        <f t="shared" si="48"/>
        <v>0.82666342972280349</v>
      </c>
      <c r="Q52" s="11">
        <f t="shared" si="49"/>
        <v>1.2434181934620081</v>
      </c>
      <c r="R52" s="11">
        <f t="shared" si="50"/>
        <v>1.7640903402112249</v>
      </c>
      <c r="S52" s="11">
        <f t="shared" si="51"/>
        <v>0.56942208060685595</v>
      </c>
      <c r="T52" s="11">
        <f t="shared" si="52"/>
        <v>0</v>
      </c>
      <c r="U52" s="11">
        <f t="shared" si="53"/>
        <v>0</v>
      </c>
      <c r="V52" s="11">
        <f t="shared" si="54"/>
        <v>0</v>
      </c>
      <c r="W52" s="11">
        <f t="shared" si="55"/>
        <v>0</v>
      </c>
      <c r="X52" s="11">
        <f t="shared" si="56"/>
        <v>0</v>
      </c>
      <c r="Y52" s="11">
        <f t="shared" si="57"/>
        <v>0</v>
      </c>
      <c r="Z52" s="11">
        <f t="shared" si="58"/>
        <v>0</v>
      </c>
      <c r="AA52" s="11">
        <f t="shared" si="23"/>
        <v>0</v>
      </c>
      <c r="AB52" s="12">
        <f t="shared" si="24"/>
        <v>0.23995982124994783</v>
      </c>
      <c r="AC52" s="12">
        <f t="shared" si="25"/>
        <v>0.10551357387771113</v>
      </c>
      <c r="AD52" s="12">
        <f t="shared" si="26"/>
        <v>1.3264509987883508E-2</v>
      </c>
      <c r="AE52" s="12">
        <f t="shared" si="27"/>
        <v>0</v>
      </c>
      <c r="AF52" s="12">
        <f t="shared" si="28"/>
        <v>0</v>
      </c>
      <c r="AG52" s="12">
        <f t="shared" si="29"/>
        <v>0</v>
      </c>
      <c r="AH52" s="12">
        <f t="shared" si="30"/>
        <v>0</v>
      </c>
      <c r="AI52" s="12">
        <f t="shared" si="31"/>
        <v>0</v>
      </c>
      <c r="AJ52" s="12">
        <f t="shared" si="32"/>
        <v>0</v>
      </c>
      <c r="AK52" s="12">
        <f t="shared" si="33"/>
        <v>0</v>
      </c>
      <c r="AL52" s="12">
        <f t="shared" si="34"/>
        <v>0</v>
      </c>
      <c r="AM52" s="12">
        <f t="shared" si="35"/>
        <v>0</v>
      </c>
      <c r="AN52" s="12">
        <f t="shared" si="36"/>
        <v>0</v>
      </c>
      <c r="AO52" s="12">
        <f t="shared" si="59"/>
        <v>0</v>
      </c>
      <c r="AP52" s="12">
        <f t="shared" si="60"/>
        <v>0</v>
      </c>
      <c r="AQ52" s="12">
        <f t="shared" si="61"/>
        <v>0</v>
      </c>
      <c r="AR52" s="12">
        <f t="shared" si="62"/>
        <v>0</v>
      </c>
      <c r="AS52" s="12">
        <f t="shared" si="63"/>
        <v>0</v>
      </c>
      <c r="AT52" s="12">
        <f t="shared" si="64"/>
        <v>0</v>
      </c>
      <c r="AU52" s="12">
        <f t="shared" si="65"/>
        <v>0</v>
      </c>
      <c r="AV52" s="12">
        <f t="shared" si="66"/>
        <v>0.86985761930855821</v>
      </c>
      <c r="AW52" s="12">
        <f t="shared" si="67"/>
        <v>6.4806598399266448</v>
      </c>
      <c r="AX52" s="12">
        <f t="shared" si="68"/>
        <v>0.77678162413434393</v>
      </c>
      <c r="AY52" s="12">
        <f t="shared" si="9"/>
        <v>1.483378014711956</v>
      </c>
      <c r="AZ52" s="12">
        <f t="shared" si="69"/>
        <v>7.964037854638601</v>
      </c>
      <c r="BD52" s="13">
        <f t="shared" si="70"/>
        <v>5.8150000000000013</v>
      </c>
      <c r="BE52" s="13">
        <f t="shared" si="71"/>
        <v>2.411431110357499</v>
      </c>
      <c r="BF52" s="13">
        <f t="shared" ca="1" si="72"/>
        <v>1.7666834186941109</v>
      </c>
      <c r="BG52" s="13">
        <f t="shared" si="10"/>
        <v>7.964037854638601</v>
      </c>
      <c r="BH52" s="13">
        <f t="shared" si="11"/>
        <v>2.8220626950226673</v>
      </c>
      <c r="BI52" s="13">
        <f t="shared" ca="1" si="12"/>
        <v>2.0794980784182786</v>
      </c>
      <c r="BJ52" s="13">
        <f t="shared" si="13"/>
        <v>4.6183637006696756</v>
      </c>
      <c r="BK52" s="13">
        <f t="shared" si="14"/>
        <v>0.16861829832462724</v>
      </c>
      <c r="BL52" s="13">
        <f t="shared" ca="1" si="15"/>
        <v>9.7853011338346799E-2</v>
      </c>
      <c r="BM52" s="13">
        <f t="shared" ca="1" si="16"/>
        <v>18.9958416136311</v>
      </c>
      <c r="BN52" s="13">
        <f t="shared" ca="1" si="17"/>
        <v>1.7710910307792982</v>
      </c>
      <c r="BO52" s="13">
        <f t="shared" ca="1" si="18"/>
        <v>3.1292199797683344</v>
      </c>
      <c r="BP52" s="13">
        <f t="shared" si="73"/>
        <v>0.2</v>
      </c>
      <c r="BQ52" s="13">
        <f t="shared" si="74"/>
        <v>0.56000000000000005</v>
      </c>
    </row>
    <row r="53" spans="1:69" x14ac:dyDescent="0.2">
      <c r="A53" s="75">
        <v>33252</v>
      </c>
      <c r="B53" s="76">
        <v>0</v>
      </c>
      <c r="C53" s="76">
        <v>0.56000000000000005</v>
      </c>
      <c r="D53" s="76">
        <v>14.700231481481481</v>
      </c>
      <c r="E53" s="12">
        <f t="shared" si="20"/>
        <v>4.8850000000000007</v>
      </c>
      <c r="F53" s="7"/>
      <c r="G53" s="12">
        <f t="shared" si="39"/>
        <v>0.81416544336559193</v>
      </c>
      <c r="H53" s="12">
        <f t="shared" si="40"/>
        <v>0</v>
      </c>
      <c r="I53" s="12">
        <f t="shared" si="41"/>
        <v>0.56000000000000005</v>
      </c>
      <c r="J53" s="11">
        <f t="shared" si="42"/>
        <v>0</v>
      </c>
      <c r="K53" s="11">
        <f t="shared" si="43"/>
        <v>0.54048442618642267</v>
      </c>
      <c r="L53" s="11">
        <f t="shared" si="44"/>
        <v>0.81247699574002974</v>
      </c>
      <c r="M53" s="11">
        <f t="shared" si="45"/>
        <v>1.0939054691892716</v>
      </c>
      <c r="N53" s="11">
        <f t="shared" si="46"/>
        <v>0.80905968711362908</v>
      </c>
      <c r="O53" s="11">
        <f t="shared" si="47"/>
        <v>1.0939054691892716</v>
      </c>
      <c r="P53" s="11">
        <f t="shared" si="48"/>
        <v>0.77678162413434393</v>
      </c>
      <c r="Q53" s="11">
        <f t="shared" si="49"/>
        <v>1.0000298862900001</v>
      </c>
      <c r="R53" s="11">
        <f t="shared" si="50"/>
        <v>1.0022961650061264</v>
      </c>
      <c r="S53" s="11">
        <f t="shared" si="51"/>
        <v>0.55164083787107399</v>
      </c>
      <c r="T53" s="11">
        <f t="shared" si="52"/>
        <v>0</v>
      </c>
      <c r="U53" s="11">
        <f t="shared" si="53"/>
        <v>0</v>
      </c>
      <c r="V53" s="11">
        <f t="shared" si="54"/>
        <v>0</v>
      </c>
      <c r="W53" s="11">
        <f t="shared" si="55"/>
        <v>0</v>
      </c>
      <c r="X53" s="11">
        <f t="shared" si="56"/>
        <v>0</v>
      </c>
      <c r="Y53" s="11">
        <f t="shared" si="57"/>
        <v>0</v>
      </c>
      <c r="Z53" s="11">
        <f t="shared" si="58"/>
        <v>0</v>
      </c>
      <c r="AA53" s="11">
        <f t="shared" si="23"/>
        <v>0</v>
      </c>
      <c r="AB53" s="12">
        <f t="shared" si="24"/>
        <v>0.12956213412211504</v>
      </c>
      <c r="AC53" s="12">
        <f t="shared" si="25"/>
        <v>8.5756195185043932E-2</v>
      </c>
      <c r="AD53" s="12">
        <f t="shared" si="26"/>
        <v>1.2850301477362812E-2</v>
      </c>
      <c r="AE53" s="12">
        <f t="shared" si="27"/>
        <v>0</v>
      </c>
      <c r="AF53" s="12">
        <f t="shared" si="28"/>
        <v>0</v>
      </c>
      <c r="AG53" s="12">
        <f t="shared" si="29"/>
        <v>0</v>
      </c>
      <c r="AH53" s="12">
        <f t="shared" si="30"/>
        <v>0</v>
      </c>
      <c r="AI53" s="12">
        <f t="shared" si="31"/>
        <v>0</v>
      </c>
      <c r="AJ53" s="12">
        <f t="shared" si="32"/>
        <v>0</v>
      </c>
      <c r="AK53" s="12">
        <f t="shared" si="33"/>
        <v>0</v>
      </c>
      <c r="AL53" s="12">
        <f t="shared" si="34"/>
        <v>0</v>
      </c>
      <c r="AM53" s="12">
        <f t="shared" si="35"/>
        <v>0</v>
      </c>
      <c r="AN53" s="12">
        <f t="shared" si="36"/>
        <v>0</v>
      </c>
      <c r="AO53" s="12">
        <f t="shared" si="59"/>
        <v>0</v>
      </c>
      <c r="AP53" s="12">
        <f t="shared" si="60"/>
        <v>0</v>
      </c>
      <c r="AQ53" s="12">
        <f t="shared" si="61"/>
        <v>0</v>
      </c>
      <c r="AR53" s="12">
        <f t="shared" si="62"/>
        <v>0</v>
      </c>
      <c r="AS53" s="12">
        <f t="shared" si="63"/>
        <v>0</v>
      </c>
      <c r="AT53" s="12">
        <f t="shared" si="64"/>
        <v>0</v>
      </c>
      <c r="AU53" s="12">
        <f t="shared" si="65"/>
        <v>0</v>
      </c>
      <c r="AV53" s="12">
        <f t="shared" si="66"/>
        <v>0.80553926525283714</v>
      </c>
      <c r="AW53" s="12">
        <f t="shared" si="67"/>
        <v>4.7171450272573336</v>
      </c>
      <c r="AX53" s="12">
        <f t="shared" si="68"/>
        <v>0.73779107623539875</v>
      </c>
      <c r="AY53" s="12">
        <f t="shared" si="9"/>
        <v>1.1295920204121153</v>
      </c>
      <c r="AZ53" s="12">
        <f t="shared" si="69"/>
        <v>5.8467370476694489</v>
      </c>
      <c r="BD53" s="13">
        <f t="shared" si="70"/>
        <v>4.8850000000000007</v>
      </c>
      <c r="BE53" s="13">
        <f t="shared" si="71"/>
        <v>2.2102036105300344</v>
      </c>
      <c r="BF53" s="13">
        <f t="shared" ca="1" si="72"/>
        <v>1.5935959794418517</v>
      </c>
      <c r="BG53" s="13">
        <f t="shared" si="10"/>
        <v>5.8467370476694489</v>
      </c>
      <c r="BH53" s="13">
        <f t="shared" si="11"/>
        <v>2.418002698027744</v>
      </c>
      <c r="BI53" s="13">
        <f t="shared" ca="1" si="12"/>
        <v>1.7720925876711269</v>
      </c>
      <c r="BJ53" s="13">
        <f t="shared" si="13"/>
        <v>0.92493814885994652</v>
      </c>
      <c r="BK53" s="13">
        <f t="shared" si="14"/>
        <v>4.3180460764880767E-2</v>
      </c>
      <c r="BL53" s="13">
        <f t="shared" ca="1" si="15"/>
        <v>3.1861039149355341E-2</v>
      </c>
      <c r="BM53" s="13">
        <f t="shared" ca="1" si="16"/>
        <v>11.7540768465078</v>
      </c>
      <c r="BN53" s="13">
        <f t="shared" ca="1" si="17"/>
        <v>1.2759869900284559</v>
      </c>
      <c r="BO53" s="13">
        <f t="shared" ca="1" si="18"/>
        <v>2.546809679571608</v>
      </c>
      <c r="BP53" s="13">
        <f t="shared" si="73"/>
        <v>0</v>
      </c>
      <c r="BQ53" s="13">
        <f t="shared" si="74"/>
        <v>0.56000000000000005</v>
      </c>
    </row>
    <row r="54" spans="1:69" x14ac:dyDescent="0.2">
      <c r="A54" s="75">
        <v>33253</v>
      </c>
      <c r="B54" s="76">
        <v>0</v>
      </c>
      <c r="C54" s="76">
        <v>0.56000000000000005</v>
      </c>
      <c r="D54" s="76">
        <v>13</v>
      </c>
      <c r="E54" s="12">
        <f t="shared" si="20"/>
        <v>4.32</v>
      </c>
      <c r="F54" s="7"/>
      <c r="G54" s="12">
        <f t="shared" si="39"/>
        <v>0.80905968711362908</v>
      </c>
      <c r="H54" s="12">
        <f t="shared" si="40"/>
        <v>0</v>
      </c>
      <c r="I54" s="12">
        <f t="shared" si="41"/>
        <v>0.56000000000000005</v>
      </c>
      <c r="J54" s="11">
        <f t="shared" si="42"/>
        <v>0</v>
      </c>
      <c r="K54" s="11">
        <f t="shared" si="43"/>
        <v>0.5394026774196401</v>
      </c>
      <c r="L54" s="11">
        <f t="shared" si="44"/>
        <v>0.80737461881973349</v>
      </c>
      <c r="M54" s="11">
        <f t="shared" si="45"/>
        <v>1.0602616956095341</v>
      </c>
      <c r="N54" s="11">
        <f t="shared" si="46"/>
        <v>0.80406241174087689</v>
      </c>
      <c r="O54" s="11">
        <f t="shared" si="47"/>
        <v>1.0602616956095341</v>
      </c>
      <c r="P54" s="11">
        <f t="shared" si="48"/>
        <v>0.73779107623539875</v>
      </c>
      <c r="Q54" s="11">
        <f t="shared" si="49"/>
        <v>0.83509055396243215</v>
      </c>
      <c r="R54" s="11">
        <f t="shared" si="50"/>
        <v>0.97120159850128174</v>
      </c>
      <c r="S54" s="11">
        <f t="shared" si="51"/>
        <v>0.534674765418373</v>
      </c>
      <c r="T54" s="11">
        <f t="shared" si="52"/>
        <v>0</v>
      </c>
      <c r="U54" s="11">
        <f t="shared" si="53"/>
        <v>0</v>
      </c>
      <c r="V54" s="11">
        <f t="shared" si="54"/>
        <v>0</v>
      </c>
      <c r="W54" s="11">
        <f t="shared" si="55"/>
        <v>0</v>
      </c>
      <c r="X54" s="11">
        <f t="shared" si="56"/>
        <v>0</v>
      </c>
      <c r="Y54" s="11">
        <f t="shared" si="57"/>
        <v>0</v>
      </c>
      <c r="Z54" s="11">
        <f t="shared" si="58"/>
        <v>0</v>
      </c>
      <c r="AA54" s="11">
        <f t="shared" si="23"/>
        <v>0</v>
      </c>
      <c r="AB54" s="12">
        <f t="shared" si="24"/>
        <v>0.10906512633116658</v>
      </c>
      <c r="AC54" s="12">
        <f t="shared" si="25"/>
        <v>8.3112457787539604E-2</v>
      </c>
      <c r="AD54" s="12">
        <f t="shared" si="26"/>
        <v>1.2455082104653965E-2</v>
      </c>
      <c r="AE54" s="12">
        <f t="shared" si="27"/>
        <v>0</v>
      </c>
      <c r="AF54" s="12">
        <f t="shared" si="28"/>
        <v>0</v>
      </c>
      <c r="AG54" s="12">
        <f t="shared" si="29"/>
        <v>0</v>
      </c>
      <c r="AH54" s="12">
        <f t="shared" si="30"/>
        <v>0</v>
      </c>
      <c r="AI54" s="12">
        <f t="shared" si="31"/>
        <v>0</v>
      </c>
      <c r="AJ54" s="12">
        <f t="shared" si="32"/>
        <v>0</v>
      </c>
      <c r="AK54" s="12">
        <f t="shared" si="33"/>
        <v>0</v>
      </c>
      <c r="AL54" s="12">
        <f t="shared" si="34"/>
        <v>0</v>
      </c>
      <c r="AM54" s="12">
        <f t="shared" si="35"/>
        <v>0</v>
      </c>
      <c r="AN54" s="12">
        <f t="shared" si="36"/>
        <v>0</v>
      </c>
      <c r="AO54" s="12">
        <f t="shared" si="59"/>
        <v>0</v>
      </c>
      <c r="AP54" s="12">
        <f t="shared" si="60"/>
        <v>0</v>
      </c>
      <c r="AQ54" s="12">
        <f t="shared" si="61"/>
        <v>0</v>
      </c>
      <c r="AR54" s="12">
        <f t="shared" si="62"/>
        <v>0</v>
      </c>
      <c r="AS54" s="12">
        <f t="shared" si="63"/>
        <v>0</v>
      </c>
      <c r="AT54" s="12">
        <f t="shared" si="64"/>
        <v>0</v>
      </c>
      <c r="AU54" s="12">
        <f t="shared" si="65"/>
        <v>0</v>
      </c>
      <c r="AV54" s="12">
        <f t="shared" si="66"/>
        <v>0.76373325555333638</v>
      </c>
      <c r="AW54" s="12">
        <f t="shared" si="67"/>
        <v>3.7539649125165013</v>
      </c>
      <c r="AX54" s="12">
        <f t="shared" si="68"/>
        <v>0.70981837208284226</v>
      </c>
      <c r="AY54" s="12">
        <f t="shared" si="9"/>
        <v>0.94415568029359875</v>
      </c>
      <c r="AZ54" s="12">
        <f t="shared" si="69"/>
        <v>4.6981205928101</v>
      </c>
      <c r="BD54" s="13">
        <f t="shared" si="70"/>
        <v>4.32</v>
      </c>
      <c r="BE54" s="13">
        <f t="shared" si="71"/>
        <v>2.078460969082653</v>
      </c>
      <c r="BF54" s="13">
        <f t="shared" ca="1" si="72"/>
        <v>1.4716493456445212</v>
      </c>
      <c r="BG54" s="13">
        <f t="shared" si="10"/>
        <v>4.6981205928101</v>
      </c>
      <c r="BH54" s="13">
        <f t="shared" si="11"/>
        <v>2.167514842581268</v>
      </c>
      <c r="BI54" s="13">
        <f t="shared" ca="1" si="12"/>
        <v>1.5548835264342773</v>
      </c>
      <c r="BJ54" s="13">
        <f t="shared" si="13"/>
        <v>0.14297518270706122</v>
      </c>
      <c r="BK54" s="13">
        <f t="shared" si="14"/>
        <v>7.9305923851073316E-3</v>
      </c>
      <c r="BL54" s="13">
        <f t="shared" ca="1" si="15"/>
        <v>6.9279288517418011E-3</v>
      </c>
      <c r="BM54" s="13">
        <f t="shared" ca="1" si="16"/>
        <v>8.1991850793845096</v>
      </c>
      <c r="BN54" s="13">
        <f t="shared" ca="1" si="17"/>
        <v>0.99571120752060793</v>
      </c>
      <c r="BO54" s="13">
        <f t="shared" ca="1" si="18"/>
        <v>2.1724580532184992</v>
      </c>
      <c r="BP54" s="13">
        <f t="shared" si="73"/>
        <v>0</v>
      </c>
      <c r="BQ54" s="13">
        <f t="shared" si="74"/>
        <v>0.56000000000000005</v>
      </c>
    </row>
    <row r="55" spans="1:69" x14ac:dyDescent="0.2">
      <c r="A55" s="75">
        <v>33254</v>
      </c>
      <c r="B55" s="76">
        <v>3.6</v>
      </c>
      <c r="C55" s="76">
        <v>0.56000000000000005</v>
      </c>
      <c r="D55" s="76">
        <v>11.7</v>
      </c>
      <c r="E55" s="12">
        <f t="shared" si="20"/>
        <v>3.8879999999999999</v>
      </c>
      <c r="F55" s="7"/>
      <c r="G55" s="12">
        <f t="shared" si="39"/>
        <v>0.80406241174087689</v>
      </c>
      <c r="H55" s="12">
        <f t="shared" si="40"/>
        <v>3.04</v>
      </c>
      <c r="I55" s="12">
        <f t="shared" si="41"/>
        <v>0</v>
      </c>
      <c r="J55" s="11">
        <f t="shared" si="42"/>
        <v>1.06641502050538</v>
      </c>
      <c r="K55" s="11">
        <f t="shared" si="43"/>
        <v>0</v>
      </c>
      <c r="L55" s="11">
        <f t="shared" si="44"/>
        <v>0.80739384151386928</v>
      </c>
      <c r="M55" s="11">
        <f t="shared" si="45"/>
        <v>1.0603868883698271</v>
      </c>
      <c r="N55" s="11">
        <f t="shared" si="46"/>
        <v>0.8040812433387875</v>
      </c>
      <c r="O55" s="11">
        <f t="shared" si="47"/>
        <v>3.0339718678644472</v>
      </c>
      <c r="P55" s="11">
        <f t="shared" si="48"/>
        <v>0.70981837208284226</v>
      </c>
      <c r="Q55" s="11">
        <f t="shared" si="49"/>
        <v>0.72942728385370181</v>
      </c>
      <c r="R55" s="11">
        <f t="shared" si="50"/>
        <v>1.735260950775245</v>
      </c>
      <c r="S55" s="11">
        <f t="shared" si="51"/>
        <v>1.5299884957211305</v>
      </c>
      <c r="T55" s="11">
        <f t="shared" si="52"/>
        <v>0</v>
      </c>
      <c r="U55" s="11">
        <f t="shared" si="53"/>
        <v>0</v>
      </c>
      <c r="V55" s="11">
        <f t="shared" si="54"/>
        <v>0</v>
      </c>
      <c r="W55" s="11">
        <f t="shared" si="55"/>
        <v>0</v>
      </c>
      <c r="X55" s="11">
        <f t="shared" si="56"/>
        <v>0</v>
      </c>
      <c r="Y55" s="11">
        <f t="shared" si="57"/>
        <v>0</v>
      </c>
      <c r="Z55" s="11">
        <f t="shared" si="58"/>
        <v>0</v>
      </c>
      <c r="AA55" s="11">
        <f t="shared" si="23"/>
        <v>0</v>
      </c>
      <c r="AB55" s="12">
        <f t="shared" si="24"/>
        <v>0.14981169030736582</v>
      </c>
      <c r="AC55" s="12">
        <f t="shared" si="25"/>
        <v>0.2135124309679641</v>
      </c>
      <c r="AD55" s="12">
        <f t="shared" si="26"/>
        <v>3.5640605403308358E-2</v>
      </c>
      <c r="AE55" s="12">
        <f t="shared" si="27"/>
        <v>0</v>
      </c>
      <c r="AF55" s="12">
        <f t="shared" si="28"/>
        <v>0</v>
      </c>
      <c r="AG55" s="12">
        <f t="shared" si="29"/>
        <v>0</v>
      </c>
      <c r="AH55" s="12">
        <f t="shared" si="30"/>
        <v>0</v>
      </c>
      <c r="AI55" s="12">
        <f t="shared" si="31"/>
        <v>0</v>
      </c>
      <c r="AJ55" s="12">
        <f t="shared" si="32"/>
        <v>0</v>
      </c>
      <c r="AK55" s="12">
        <f t="shared" si="33"/>
        <v>0</v>
      </c>
      <c r="AL55" s="12">
        <f t="shared" si="34"/>
        <v>0</v>
      </c>
      <c r="AM55" s="12">
        <f t="shared" si="35"/>
        <v>0</v>
      </c>
      <c r="AN55" s="12">
        <f t="shared" si="36"/>
        <v>0</v>
      </c>
      <c r="AO55" s="12">
        <f t="shared" si="59"/>
        <v>0</v>
      </c>
      <c r="AP55" s="12">
        <f t="shared" si="60"/>
        <v>0</v>
      </c>
      <c r="AQ55" s="12">
        <f t="shared" si="61"/>
        <v>0</v>
      </c>
      <c r="AR55" s="12">
        <f t="shared" si="62"/>
        <v>0</v>
      </c>
      <c r="AS55" s="12">
        <f t="shared" si="63"/>
        <v>0</v>
      </c>
      <c r="AT55" s="12">
        <f t="shared" si="64"/>
        <v>0</v>
      </c>
      <c r="AU55" s="12">
        <f t="shared" si="65"/>
        <v>0</v>
      </c>
      <c r="AV55" s="12">
        <f t="shared" si="66"/>
        <v>0.74521651299728087</v>
      </c>
      <c r="AW55" s="12">
        <f t="shared" si="67"/>
        <v>3.372435746888176</v>
      </c>
      <c r="AX55" s="12">
        <f t="shared" si="68"/>
        <v>0.69678119606105593</v>
      </c>
      <c r="AY55" s="12">
        <f t="shared" si="9"/>
        <v>0.87923897416106767</v>
      </c>
      <c r="AZ55" s="12">
        <f t="shared" si="69"/>
        <v>4.2516747210492438</v>
      </c>
      <c r="BD55" s="13">
        <f t="shared" si="70"/>
        <v>3.8879999999999999</v>
      </c>
      <c r="BE55" s="13">
        <f t="shared" si="71"/>
        <v>1.971801207018598</v>
      </c>
      <c r="BF55" s="13">
        <f t="shared" ca="1" si="72"/>
        <v>1.3672171559154425</v>
      </c>
      <c r="BG55" s="13">
        <f t="shared" si="10"/>
        <v>4.2516747210492438</v>
      </c>
      <c r="BH55" s="13">
        <f t="shared" si="11"/>
        <v>2.0619589523191881</v>
      </c>
      <c r="BI55" s="13">
        <f t="shared" ca="1" si="12"/>
        <v>1.4558412195186945</v>
      </c>
      <c r="BJ55" s="13">
        <f t="shared" si="13"/>
        <v>0.13225930273024539</v>
      </c>
      <c r="BK55" s="13">
        <f t="shared" si="14"/>
        <v>8.1284190376860899E-3</v>
      </c>
      <c r="BL55" s="13">
        <f t="shared" ca="1" si="15"/>
        <v>7.8542246495532618E-3</v>
      </c>
      <c r="BM55" s="13">
        <f t="shared" ca="1" si="16"/>
        <v>5.911812542398204</v>
      </c>
      <c r="BN55" s="13">
        <f t="shared" ca="1" si="17"/>
        <v>0.79422592134404613</v>
      </c>
      <c r="BO55" s="13">
        <f t="shared" ca="1" si="18"/>
        <v>1.8755134819604951</v>
      </c>
      <c r="BP55" s="13">
        <f t="shared" si="73"/>
        <v>3.6</v>
      </c>
      <c r="BQ55" s="13">
        <f t="shared" si="74"/>
        <v>0.56000000000000005</v>
      </c>
    </row>
    <row r="56" spans="1:69" x14ac:dyDescent="0.2">
      <c r="A56" s="75">
        <v>33255</v>
      </c>
      <c r="B56" s="76">
        <v>0.1</v>
      </c>
      <c r="C56" s="76">
        <v>0.56000000000000005</v>
      </c>
      <c r="D56" s="76">
        <v>11.600694444444443</v>
      </c>
      <c r="E56" s="12">
        <f t="shared" si="20"/>
        <v>3.855</v>
      </c>
      <c r="F56" s="7"/>
      <c r="G56" s="12">
        <f t="shared" si="39"/>
        <v>0.8040812433387875</v>
      </c>
      <c r="H56" s="12">
        <f t="shared" si="40"/>
        <v>0</v>
      </c>
      <c r="I56" s="12">
        <f t="shared" si="41"/>
        <v>0.46000000000000008</v>
      </c>
      <c r="J56" s="11">
        <f t="shared" si="42"/>
        <v>0</v>
      </c>
      <c r="K56" s="11">
        <f t="shared" si="43"/>
        <v>0.44221848070495384</v>
      </c>
      <c r="L56" s="11">
        <f t="shared" si="44"/>
        <v>0.80269977385039848</v>
      </c>
      <c r="M56" s="11">
        <f t="shared" si="45"/>
        <v>1.0301611786883051</v>
      </c>
      <c r="N56" s="11">
        <f t="shared" si="46"/>
        <v>0.79948159935390961</v>
      </c>
      <c r="O56" s="11">
        <f t="shared" si="47"/>
        <v>1.0301611786883051</v>
      </c>
      <c r="P56" s="11">
        <f t="shared" si="48"/>
        <v>0.69678119606105593</v>
      </c>
      <c r="Q56" s="11">
        <f t="shared" si="49"/>
        <v>0.68360330675989556</v>
      </c>
      <c r="R56" s="11">
        <f t="shared" si="50"/>
        <v>1.9376380500641273</v>
      </c>
      <c r="S56" s="11">
        <f t="shared" si="51"/>
        <v>0.51949550647647791</v>
      </c>
      <c r="T56" s="11">
        <f t="shared" si="52"/>
        <v>0</v>
      </c>
      <c r="U56" s="11">
        <f t="shared" si="53"/>
        <v>0</v>
      </c>
      <c r="V56" s="11">
        <f t="shared" si="54"/>
        <v>0</v>
      </c>
      <c r="W56" s="11">
        <f t="shared" si="55"/>
        <v>0</v>
      </c>
      <c r="X56" s="11">
        <f t="shared" si="56"/>
        <v>0</v>
      </c>
      <c r="Y56" s="11">
        <f t="shared" si="57"/>
        <v>0</v>
      </c>
      <c r="Z56" s="11">
        <f t="shared" si="58"/>
        <v>0</v>
      </c>
      <c r="AA56" s="11">
        <f t="shared" ref="AA56:AA119" si="75">$O56*0.9*AA$13</f>
        <v>0</v>
      </c>
      <c r="AB56" s="12">
        <f t="shared" si="24"/>
        <v>0.23615962843146393</v>
      </c>
      <c r="AC56" s="12">
        <f t="shared" si="25"/>
        <v>0.10390803981256741</v>
      </c>
      <c r="AD56" s="12">
        <f t="shared" si="26"/>
        <v>1.2101485996071637E-2</v>
      </c>
      <c r="AE56" s="12">
        <f t="shared" si="27"/>
        <v>0</v>
      </c>
      <c r="AF56" s="12">
        <f t="shared" si="28"/>
        <v>0</v>
      </c>
      <c r="AG56" s="12">
        <f t="shared" si="29"/>
        <v>0</v>
      </c>
      <c r="AH56" s="12">
        <f t="shared" si="30"/>
        <v>0</v>
      </c>
      <c r="AI56" s="12">
        <f t="shared" si="31"/>
        <v>0</v>
      </c>
      <c r="AJ56" s="12">
        <f t="shared" si="32"/>
        <v>0</v>
      </c>
      <c r="AK56" s="12">
        <f t="shared" si="33"/>
        <v>0</v>
      </c>
      <c r="AL56" s="12">
        <f t="shared" si="34"/>
        <v>0</v>
      </c>
      <c r="AM56" s="12">
        <f t="shared" si="35"/>
        <v>0</v>
      </c>
      <c r="AN56" s="12">
        <f t="shared" si="36"/>
        <v>0</v>
      </c>
      <c r="AO56" s="12">
        <f t="shared" si="59"/>
        <v>0</v>
      </c>
      <c r="AP56" s="12">
        <f t="shared" si="60"/>
        <v>0</v>
      </c>
      <c r="AQ56" s="12">
        <f t="shared" si="61"/>
        <v>0</v>
      </c>
      <c r="AR56" s="12">
        <f t="shared" si="62"/>
        <v>0</v>
      </c>
      <c r="AS56" s="12">
        <f t="shared" si="63"/>
        <v>0</v>
      </c>
      <c r="AT56" s="12">
        <f t="shared" si="64"/>
        <v>0</v>
      </c>
      <c r="AU56" s="12">
        <f t="shared" si="65"/>
        <v>0</v>
      </c>
      <c r="AV56" s="12">
        <f t="shared" si="66"/>
        <v>0.73442777124080882</v>
      </c>
      <c r="AW56" s="12">
        <f t="shared" si="67"/>
        <v>3.1626129590604988</v>
      </c>
      <c r="AX56" s="12">
        <f t="shared" si="68"/>
        <v>0.68900595374286178</v>
      </c>
      <c r="AY56" s="12">
        <f t="shared" si="9"/>
        <v>0.91976293519135943</v>
      </c>
      <c r="AZ56" s="12">
        <f t="shared" si="69"/>
        <v>4.0823758942518582</v>
      </c>
      <c r="BD56" s="13">
        <f t="shared" si="70"/>
        <v>3.855</v>
      </c>
      <c r="BE56" s="13">
        <f t="shared" si="71"/>
        <v>1.9634153916071861</v>
      </c>
      <c r="BF56" s="13">
        <f t="shared" ca="1" si="72"/>
        <v>1.3587727038928212</v>
      </c>
      <c r="BG56" s="13">
        <f t="shared" si="10"/>
        <v>4.0823758942518582</v>
      </c>
      <c r="BH56" s="13">
        <f t="shared" si="11"/>
        <v>2.0204890235415429</v>
      </c>
      <c r="BI56" s="13">
        <f t="shared" ca="1" si="12"/>
        <v>1.4155595149855948</v>
      </c>
      <c r="BJ56" s="13">
        <f t="shared" si="13"/>
        <v>5.1699797286832216E-2</v>
      </c>
      <c r="BK56" s="13">
        <f t="shared" si="14"/>
        <v>3.257399462178429E-3</v>
      </c>
      <c r="BL56" s="13">
        <f t="shared" ca="1" si="15"/>
        <v>3.2247419140863567E-3</v>
      </c>
      <c r="BM56" s="13">
        <f t="shared" ca="1" si="16"/>
        <v>5.7524276958228624</v>
      </c>
      <c r="BN56" s="13">
        <f t="shared" ca="1" si="17"/>
        <v>0.77934947424093803</v>
      </c>
      <c r="BO56" s="13">
        <f t="shared" ca="1" si="18"/>
        <v>1.8524555400338689</v>
      </c>
      <c r="BP56" s="13">
        <f t="shared" si="73"/>
        <v>0.1</v>
      </c>
      <c r="BQ56" s="13">
        <f t="shared" si="74"/>
        <v>0.56000000000000005</v>
      </c>
    </row>
    <row r="57" spans="1:69" x14ac:dyDescent="0.2">
      <c r="A57" s="75">
        <v>33256</v>
      </c>
      <c r="B57" s="76">
        <v>16.5</v>
      </c>
      <c r="C57" s="76">
        <v>0.56000000000000005</v>
      </c>
      <c r="D57" s="76">
        <v>10.998842592592592</v>
      </c>
      <c r="E57" s="12">
        <f t="shared" si="20"/>
        <v>3.6549999999999998</v>
      </c>
      <c r="F57" s="7"/>
      <c r="G57" s="12">
        <f t="shared" si="39"/>
        <v>0.79948159935390961</v>
      </c>
      <c r="H57" s="12">
        <f t="shared" si="40"/>
        <v>15.94</v>
      </c>
      <c r="I57" s="12">
        <f t="shared" si="41"/>
        <v>0</v>
      </c>
      <c r="J57" s="11">
        <f t="shared" si="42"/>
        <v>5.5270144438812512</v>
      </c>
      <c r="K57" s="11">
        <f t="shared" si="43"/>
        <v>0</v>
      </c>
      <c r="L57" s="11">
        <f t="shared" si="44"/>
        <v>0.8167477294440304</v>
      </c>
      <c r="M57" s="11">
        <f t="shared" si="45"/>
        <v>1.1227104121452172</v>
      </c>
      <c r="N57" s="11">
        <f t="shared" si="46"/>
        <v>0.81324043554667269</v>
      </c>
      <c r="O57" s="11">
        <f t="shared" si="47"/>
        <v>11.535695968263965</v>
      </c>
      <c r="P57" s="11">
        <f t="shared" si="48"/>
        <v>0.68900595374286178</v>
      </c>
      <c r="Q57" s="11">
        <f t="shared" si="49"/>
        <v>0.65727496325634072</v>
      </c>
      <c r="R57" s="11">
        <f t="shared" si="50"/>
        <v>5.0843358613487002</v>
      </c>
      <c r="S57" s="11">
        <f t="shared" si="51"/>
        <v>5.8172860165653466</v>
      </c>
      <c r="T57" s="11">
        <f t="shared" si="52"/>
        <v>0</v>
      </c>
      <c r="U57" s="11">
        <f t="shared" si="53"/>
        <v>0</v>
      </c>
      <c r="V57" s="11">
        <f t="shared" si="54"/>
        <v>0</v>
      </c>
      <c r="W57" s="11">
        <f t="shared" si="55"/>
        <v>0</v>
      </c>
      <c r="X57" s="11">
        <f t="shared" si="56"/>
        <v>0</v>
      </c>
      <c r="Y57" s="11">
        <f t="shared" si="57"/>
        <v>0</v>
      </c>
      <c r="Z57" s="11">
        <f t="shared" si="58"/>
        <v>0</v>
      </c>
      <c r="AA57" s="11">
        <f t="shared" si="75"/>
        <v>0</v>
      </c>
      <c r="AB57" s="12">
        <f t="shared" si="24"/>
        <v>0.35751028174991312</v>
      </c>
      <c r="AC57" s="12">
        <f t="shared" si="25"/>
        <v>0.77655697526363143</v>
      </c>
      <c r="AD57" s="12">
        <f t="shared" si="26"/>
        <v>0.13551186562149103</v>
      </c>
      <c r="AE57" s="12">
        <f t="shared" si="27"/>
        <v>0</v>
      </c>
      <c r="AF57" s="12">
        <f t="shared" si="28"/>
        <v>0</v>
      </c>
      <c r="AG57" s="12">
        <f t="shared" si="29"/>
        <v>0</v>
      </c>
      <c r="AH57" s="12">
        <f t="shared" si="30"/>
        <v>0</v>
      </c>
      <c r="AI57" s="12">
        <f t="shared" si="31"/>
        <v>0</v>
      </c>
      <c r="AJ57" s="12">
        <f t="shared" si="32"/>
        <v>0</v>
      </c>
      <c r="AK57" s="12">
        <f t="shared" si="33"/>
        <v>0</v>
      </c>
      <c r="AL57" s="12">
        <f t="shared" si="34"/>
        <v>0</v>
      </c>
      <c r="AM57" s="12">
        <f t="shared" si="35"/>
        <v>0</v>
      </c>
      <c r="AN57" s="12">
        <f t="shared" si="36"/>
        <v>0</v>
      </c>
      <c r="AO57" s="12">
        <f t="shared" si="59"/>
        <v>0</v>
      </c>
      <c r="AP57" s="12">
        <f t="shared" si="60"/>
        <v>0</v>
      </c>
      <c r="AQ57" s="12">
        <f t="shared" si="61"/>
        <v>0</v>
      </c>
      <c r="AR57" s="12">
        <f t="shared" si="62"/>
        <v>0</v>
      </c>
      <c r="AS57" s="12">
        <f t="shared" si="63"/>
        <v>0</v>
      </c>
      <c r="AT57" s="12">
        <f t="shared" si="64"/>
        <v>0</v>
      </c>
      <c r="AU57" s="12">
        <f t="shared" si="65"/>
        <v>0</v>
      </c>
      <c r="AV57" s="12">
        <f t="shared" si="66"/>
        <v>0.77146764045425764</v>
      </c>
      <c r="AW57" s="12">
        <f t="shared" si="67"/>
        <v>3.9214453920284158</v>
      </c>
      <c r="AX57" s="12">
        <f t="shared" si="68"/>
        <v>0.71514738273363132</v>
      </c>
      <c r="AY57" s="12">
        <f t="shared" si="9"/>
        <v>1.0147852450062538</v>
      </c>
      <c r="AZ57" s="12">
        <f t="shared" si="69"/>
        <v>4.9362306370346696</v>
      </c>
      <c r="BD57" s="13">
        <f t="shared" si="70"/>
        <v>3.6549999999999998</v>
      </c>
      <c r="BE57" s="13">
        <f t="shared" si="71"/>
        <v>1.911805429430516</v>
      </c>
      <c r="BF57" s="13">
        <f t="shared" ca="1" si="72"/>
        <v>1.3060097049440158</v>
      </c>
      <c r="BG57" s="13">
        <f t="shared" si="10"/>
        <v>4.9362306370346696</v>
      </c>
      <c r="BH57" s="13">
        <f t="shared" si="11"/>
        <v>2.2217629569858866</v>
      </c>
      <c r="BI57" s="13">
        <f t="shared" ca="1" si="12"/>
        <v>1.6039519096188466</v>
      </c>
      <c r="BJ57" s="13">
        <f t="shared" si="13"/>
        <v>1.6415519452762657</v>
      </c>
      <c r="BK57" s="13">
        <f t="shared" si="14"/>
        <v>9.6073668888238289E-2</v>
      </c>
      <c r="BL57" s="13">
        <f t="shared" ca="1" si="15"/>
        <v>8.8769557326498758E-2</v>
      </c>
      <c r="BM57" s="13">
        <f t="shared" ca="1" si="16"/>
        <v>4.8330589286995735</v>
      </c>
      <c r="BN57" s="13">
        <f t="shared" ca="1" si="17"/>
        <v>0.69088971614067984</v>
      </c>
      <c r="BO57" s="13">
        <f t="shared" ca="1" si="18"/>
        <v>1.7116133752245859</v>
      </c>
      <c r="BP57" s="13">
        <f t="shared" si="73"/>
        <v>16.5</v>
      </c>
      <c r="BQ57" s="13">
        <f t="shared" si="74"/>
        <v>0.56000000000000005</v>
      </c>
    </row>
    <row r="58" spans="1:69" x14ac:dyDescent="0.2">
      <c r="A58" s="75">
        <v>33257</v>
      </c>
      <c r="B58" s="76">
        <v>0.2</v>
      </c>
      <c r="C58" s="76">
        <v>0.55000000000000004</v>
      </c>
      <c r="D58" s="76">
        <v>16.301157407407405</v>
      </c>
      <c r="E58" s="12">
        <f t="shared" si="20"/>
        <v>5.4169999999999998</v>
      </c>
      <c r="F58" s="7"/>
      <c r="G58" s="12">
        <f t="shared" si="39"/>
        <v>0.81324043554667269</v>
      </c>
      <c r="H58" s="12">
        <f t="shared" si="40"/>
        <v>0</v>
      </c>
      <c r="I58" s="12">
        <f t="shared" si="41"/>
        <v>0.35000000000000003</v>
      </c>
      <c r="J58" s="11">
        <f t="shared" si="42"/>
        <v>0</v>
      </c>
      <c r="K58" s="11">
        <f t="shared" si="43"/>
        <v>0.33772320518862536</v>
      </c>
      <c r="L58" s="11">
        <f t="shared" si="44"/>
        <v>0.8121854043260297</v>
      </c>
      <c r="M58" s="11">
        <f t="shared" si="45"/>
        <v>1.09196031391252</v>
      </c>
      <c r="N58" s="11">
        <f t="shared" si="46"/>
        <v>0.80877417227214299</v>
      </c>
      <c r="O58" s="11">
        <f t="shared" si="47"/>
        <v>1.09196031391252</v>
      </c>
      <c r="P58" s="11">
        <f t="shared" si="48"/>
        <v>0.71514738273363132</v>
      </c>
      <c r="Q58" s="11">
        <f t="shared" si="49"/>
        <v>0.74877462039799336</v>
      </c>
      <c r="R58" s="11">
        <f t="shared" si="50"/>
        <v>6.2493903751216129</v>
      </c>
      <c r="S58" s="11">
        <f t="shared" si="51"/>
        <v>0.55065992396500141</v>
      </c>
      <c r="T58" s="11">
        <f t="shared" si="52"/>
        <v>0</v>
      </c>
      <c r="U58" s="11">
        <f t="shared" si="53"/>
        <v>0</v>
      </c>
      <c r="V58" s="11">
        <f t="shared" si="54"/>
        <v>0</v>
      </c>
      <c r="W58" s="11">
        <f t="shared" si="55"/>
        <v>0</v>
      </c>
      <c r="X58" s="11">
        <f t="shared" si="56"/>
        <v>0</v>
      </c>
      <c r="Y58" s="11">
        <f t="shared" si="57"/>
        <v>0</v>
      </c>
      <c r="Z58" s="11">
        <f t="shared" si="58"/>
        <v>0</v>
      </c>
      <c r="AA58" s="11">
        <f t="shared" si="75"/>
        <v>0</v>
      </c>
      <c r="AB58" s="12">
        <f t="shared" si="24"/>
        <v>0.80056277296120182</v>
      </c>
      <c r="AC58" s="12">
        <f t="shared" si="25"/>
        <v>0.20787464792168875</v>
      </c>
      <c r="AD58" s="12">
        <f t="shared" si="26"/>
        <v>1.2827451393483931E-2</v>
      </c>
      <c r="AE58" s="12">
        <f t="shared" si="27"/>
        <v>0</v>
      </c>
      <c r="AF58" s="12">
        <f t="shared" si="28"/>
        <v>0</v>
      </c>
      <c r="AG58" s="12">
        <f t="shared" si="29"/>
        <v>0</v>
      </c>
      <c r="AH58" s="12">
        <f t="shared" si="30"/>
        <v>0</v>
      </c>
      <c r="AI58" s="12">
        <f t="shared" si="31"/>
        <v>0</v>
      </c>
      <c r="AJ58" s="12">
        <f t="shared" si="32"/>
        <v>0</v>
      </c>
      <c r="AK58" s="12">
        <f t="shared" si="33"/>
        <v>0</v>
      </c>
      <c r="AL58" s="12">
        <f t="shared" si="34"/>
        <v>0</v>
      </c>
      <c r="AM58" s="12">
        <f t="shared" si="35"/>
        <v>0</v>
      </c>
      <c r="AN58" s="12">
        <f t="shared" si="36"/>
        <v>0</v>
      </c>
      <c r="AO58" s="12">
        <f t="shared" si="59"/>
        <v>0</v>
      </c>
      <c r="AP58" s="12">
        <f t="shared" si="60"/>
        <v>0</v>
      </c>
      <c r="AQ58" s="12">
        <f t="shared" si="61"/>
        <v>0</v>
      </c>
      <c r="AR58" s="12">
        <f t="shared" si="62"/>
        <v>0</v>
      </c>
      <c r="AS58" s="12">
        <f t="shared" si="63"/>
        <v>0</v>
      </c>
      <c r="AT58" s="12">
        <f t="shared" si="64"/>
        <v>0</v>
      </c>
      <c r="AU58" s="12">
        <f t="shared" si="65"/>
        <v>0</v>
      </c>
      <c r="AV58" s="12">
        <f t="shared" si="66"/>
        <v>0.81565584752580766</v>
      </c>
      <c r="AW58" s="12">
        <f t="shared" si="67"/>
        <v>4.971774889053707</v>
      </c>
      <c r="AX58" s="12">
        <f t="shared" si="68"/>
        <v>0.74425063462914054</v>
      </c>
      <c r="AY58" s="12">
        <f t="shared" si="9"/>
        <v>1.5493373933591952</v>
      </c>
      <c r="AZ58" s="12">
        <f t="shared" si="69"/>
        <v>6.5211122824129024</v>
      </c>
      <c r="BD58" s="13">
        <f t="shared" si="70"/>
        <v>5.4169999999999998</v>
      </c>
      <c r="BE58" s="13">
        <f t="shared" si="71"/>
        <v>2.3274449510138795</v>
      </c>
      <c r="BF58" s="13">
        <f t="shared" ca="1" si="72"/>
        <v>1.6962419174670311</v>
      </c>
      <c r="BG58" s="13">
        <f t="shared" si="10"/>
        <v>6.5211122824129024</v>
      </c>
      <c r="BH58" s="13">
        <f t="shared" si="11"/>
        <v>2.5536468593783486</v>
      </c>
      <c r="BI58" s="13">
        <f t="shared" ca="1" si="12"/>
        <v>1.8806135096804624</v>
      </c>
      <c r="BJ58" s="13">
        <f t="shared" si="13"/>
        <v>1.2190639321750292</v>
      </c>
      <c r="BK58" s="13">
        <f t="shared" si="14"/>
        <v>5.1167303347727663E-2</v>
      </c>
      <c r="BL58" s="13">
        <f t="shared" ca="1" si="15"/>
        <v>3.3992884015315784E-2</v>
      </c>
      <c r="BM58" s="13">
        <f t="shared" ca="1" si="16"/>
        <v>15.684941767055742</v>
      </c>
      <c r="BN58" s="13">
        <f t="shared" ca="1" si="17"/>
        <v>1.5546032066136808</v>
      </c>
      <c r="BO58" s="13">
        <f t="shared" ca="1" si="18"/>
        <v>2.8849655690046601</v>
      </c>
      <c r="BP58" s="13">
        <f t="shared" si="73"/>
        <v>0.2</v>
      </c>
      <c r="BQ58" s="13">
        <f t="shared" si="74"/>
        <v>0.55000000000000004</v>
      </c>
    </row>
    <row r="59" spans="1:69" x14ac:dyDescent="0.2">
      <c r="A59" s="75">
        <v>33258</v>
      </c>
      <c r="B59" s="76">
        <v>0</v>
      </c>
      <c r="C59" s="76">
        <v>0.55000000000000004</v>
      </c>
      <c r="D59" s="76">
        <v>10.998842592592592</v>
      </c>
      <c r="E59" s="12">
        <f t="shared" si="20"/>
        <v>3.6549999999999998</v>
      </c>
      <c r="F59" s="7"/>
      <c r="G59" s="12">
        <f t="shared" si="39"/>
        <v>0.80877417227214299</v>
      </c>
      <c r="H59" s="12">
        <f t="shared" si="40"/>
        <v>0</v>
      </c>
      <c r="I59" s="12">
        <f t="shared" si="41"/>
        <v>0.55000000000000004</v>
      </c>
      <c r="J59" s="11">
        <f t="shared" si="42"/>
        <v>0</v>
      </c>
      <c r="K59" s="11">
        <f t="shared" si="43"/>
        <v>0.52971341206485822</v>
      </c>
      <c r="L59" s="11">
        <f t="shared" si="44"/>
        <v>0.80711937278210022</v>
      </c>
      <c r="M59" s="11">
        <f t="shared" si="45"/>
        <v>1.0586004490255636</v>
      </c>
      <c r="N59" s="11">
        <f t="shared" si="46"/>
        <v>0.80381235535851259</v>
      </c>
      <c r="O59" s="11">
        <f t="shared" si="47"/>
        <v>1.0586004490255636</v>
      </c>
      <c r="P59" s="11">
        <f t="shared" si="48"/>
        <v>0.74425063462914054</v>
      </c>
      <c r="Q59" s="11">
        <f t="shared" si="49"/>
        <v>0.86096188571374543</v>
      </c>
      <c r="R59" s="11">
        <f t="shared" si="50"/>
        <v>0.96956330549413328</v>
      </c>
      <c r="S59" s="11">
        <f t="shared" si="51"/>
        <v>0.53383702259387544</v>
      </c>
      <c r="T59" s="11">
        <f t="shared" si="52"/>
        <v>0</v>
      </c>
      <c r="U59" s="11">
        <f t="shared" si="53"/>
        <v>0</v>
      </c>
      <c r="V59" s="11">
        <f t="shared" si="54"/>
        <v>0</v>
      </c>
      <c r="W59" s="11">
        <f t="shared" si="55"/>
        <v>0</v>
      </c>
      <c r="X59" s="11">
        <f t="shared" si="56"/>
        <v>0</v>
      </c>
      <c r="Y59" s="11">
        <f t="shared" si="57"/>
        <v>0</v>
      </c>
      <c r="Z59" s="11">
        <f t="shared" si="58"/>
        <v>0</v>
      </c>
      <c r="AA59" s="11">
        <f t="shared" si="75"/>
        <v>0</v>
      </c>
      <c r="AB59" s="12">
        <f t="shared" si="24"/>
        <v>0.23114705800664051</v>
      </c>
      <c r="AC59" s="12">
        <f t="shared" si="25"/>
        <v>8.2979519064567159E-2</v>
      </c>
      <c r="AD59" s="12">
        <f t="shared" si="26"/>
        <v>1.2435567146521357E-2</v>
      </c>
      <c r="AE59" s="12">
        <f t="shared" si="27"/>
        <v>0</v>
      </c>
      <c r="AF59" s="12">
        <f t="shared" si="28"/>
        <v>0</v>
      </c>
      <c r="AG59" s="12">
        <f t="shared" si="29"/>
        <v>0</v>
      </c>
      <c r="AH59" s="12">
        <f t="shared" si="30"/>
        <v>0</v>
      </c>
      <c r="AI59" s="12">
        <f t="shared" si="31"/>
        <v>0</v>
      </c>
      <c r="AJ59" s="12">
        <f t="shared" si="32"/>
        <v>0</v>
      </c>
      <c r="AK59" s="12">
        <f t="shared" si="33"/>
        <v>0</v>
      </c>
      <c r="AL59" s="12">
        <f t="shared" si="34"/>
        <v>0</v>
      </c>
      <c r="AM59" s="12">
        <f t="shared" si="35"/>
        <v>0</v>
      </c>
      <c r="AN59" s="12">
        <f t="shared" si="36"/>
        <v>0</v>
      </c>
      <c r="AO59" s="12">
        <f t="shared" si="59"/>
        <v>0</v>
      </c>
      <c r="AP59" s="12">
        <f t="shared" si="60"/>
        <v>0</v>
      </c>
      <c r="AQ59" s="12">
        <f t="shared" si="61"/>
        <v>0</v>
      </c>
      <c r="AR59" s="12">
        <f t="shared" si="62"/>
        <v>0</v>
      </c>
      <c r="AS59" s="12">
        <f t="shared" si="63"/>
        <v>0</v>
      </c>
      <c r="AT59" s="12">
        <f t="shared" si="64"/>
        <v>0</v>
      </c>
      <c r="AU59" s="12">
        <f t="shared" si="65"/>
        <v>0</v>
      </c>
      <c r="AV59" s="12">
        <f t="shared" si="66"/>
        <v>0.77054085168596897</v>
      </c>
      <c r="AW59" s="12">
        <f t="shared" si="67"/>
        <v>3.9011224402255933</v>
      </c>
      <c r="AX59" s="12">
        <f t="shared" si="68"/>
        <v>0.71451247457791101</v>
      </c>
      <c r="AY59" s="12">
        <f t="shared" si="9"/>
        <v>1.0921089437203859</v>
      </c>
      <c r="AZ59" s="12">
        <f t="shared" si="69"/>
        <v>4.9932313839459788</v>
      </c>
      <c r="BD59" s="13">
        <f t="shared" si="70"/>
        <v>3.6549999999999998</v>
      </c>
      <c r="BE59" s="13">
        <f t="shared" si="71"/>
        <v>1.911805429430516</v>
      </c>
      <c r="BF59" s="13">
        <f t="shared" ca="1" si="72"/>
        <v>1.3060097049440158</v>
      </c>
      <c r="BG59" s="13">
        <f t="shared" si="10"/>
        <v>4.9932313839459788</v>
      </c>
      <c r="BH59" s="13">
        <f t="shared" si="11"/>
        <v>2.2345539563738392</v>
      </c>
      <c r="BI59" s="13">
        <f t="shared" ca="1" si="12"/>
        <v>1.6153495712949051</v>
      </c>
      <c r="BJ59" s="13">
        <f t="shared" si="13"/>
        <v>1.7908632369779702</v>
      </c>
      <c r="BK59" s="13">
        <f t="shared" si="14"/>
        <v>0.10416661164408504</v>
      </c>
      <c r="BL59" s="13">
        <f t="shared" ca="1" si="15"/>
        <v>9.5691152913986041E-2</v>
      </c>
      <c r="BM59" s="13">
        <f t="shared" ca="1" si="16"/>
        <v>4.8330589286995735</v>
      </c>
      <c r="BN59" s="13">
        <f t="shared" ca="1" si="17"/>
        <v>0.69088971614067984</v>
      </c>
      <c r="BO59" s="13">
        <f t="shared" ca="1" si="18"/>
        <v>1.7116133752245859</v>
      </c>
      <c r="BP59" s="13">
        <f t="shared" si="73"/>
        <v>0</v>
      </c>
      <c r="BQ59" s="13">
        <f t="shared" si="74"/>
        <v>0.55000000000000004</v>
      </c>
    </row>
    <row r="60" spans="1:69" x14ac:dyDescent="0.2">
      <c r="A60" s="75">
        <v>33259</v>
      </c>
      <c r="B60" s="76">
        <v>0.2</v>
      </c>
      <c r="C60" s="76">
        <v>0.49</v>
      </c>
      <c r="D60" s="76">
        <v>9.5002314814814817</v>
      </c>
      <c r="E60" s="12">
        <f t="shared" si="20"/>
        <v>3.157</v>
      </c>
      <c r="F60" s="7"/>
      <c r="G60" s="12">
        <f t="shared" si="39"/>
        <v>0.80381235535851259</v>
      </c>
      <c r="H60" s="12">
        <f t="shared" si="40"/>
        <v>0</v>
      </c>
      <c r="I60" s="12">
        <f t="shared" si="41"/>
        <v>0.28999999999999998</v>
      </c>
      <c r="J60" s="11">
        <f t="shared" si="42"/>
        <v>0</v>
      </c>
      <c r="K60" s="11">
        <f t="shared" si="43"/>
        <v>0.27878839149483053</v>
      </c>
      <c r="L60" s="11">
        <f t="shared" si="44"/>
        <v>0.80294143369112048</v>
      </c>
      <c r="M60" s="11">
        <f t="shared" si="45"/>
        <v>1.0317003997901089</v>
      </c>
      <c r="N60" s="11">
        <f t="shared" si="46"/>
        <v>0.79971845074116166</v>
      </c>
      <c r="O60" s="11">
        <f t="shared" si="47"/>
        <v>1.0317003997901089</v>
      </c>
      <c r="P60" s="11">
        <f t="shared" si="48"/>
        <v>0.71451247457791101</v>
      </c>
      <c r="Q60" s="11">
        <f t="shared" si="49"/>
        <v>0.74645053276207585</v>
      </c>
      <c r="R60" s="11">
        <f t="shared" si="50"/>
        <v>0.94209566880440354</v>
      </c>
      <c r="S60" s="11">
        <f t="shared" si="51"/>
        <v>0.52027171360056979</v>
      </c>
      <c r="T60" s="11">
        <f t="shared" si="52"/>
        <v>0</v>
      </c>
      <c r="U60" s="11">
        <f t="shared" si="53"/>
        <v>0</v>
      </c>
      <c r="V60" s="11">
        <f t="shared" si="54"/>
        <v>0</v>
      </c>
      <c r="W60" s="11">
        <f t="shared" si="55"/>
        <v>0</v>
      </c>
      <c r="X60" s="11">
        <f t="shared" si="56"/>
        <v>0</v>
      </c>
      <c r="Y60" s="11">
        <f t="shared" si="57"/>
        <v>0</v>
      </c>
      <c r="Z60" s="11">
        <f t="shared" si="58"/>
        <v>0</v>
      </c>
      <c r="AA60" s="11">
        <f t="shared" si="75"/>
        <v>0</v>
      </c>
      <c r="AB60" s="12">
        <f t="shared" si="24"/>
        <v>0.10566055496515206</v>
      </c>
      <c r="AC60" s="12">
        <f t="shared" si="25"/>
        <v>8.0805003725715155E-2</v>
      </c>
      <c r="AD60" s="12">
        <f t="shared" si="26"/>
        <v>1.2119567499232193E-2</v>
      </c>
      <c r="AE60" s="12">
        <f t="shared" si="27"/>
        <v>0</v>
      </c>
      <c r="AF60" s="12">
        <f t="shared" si="28"/>
        <v>0</v>
      </c>
      <c r="AG60" s="12">
        <f t="shared" si="29"/>
        <v>0</v>
      </c>
      <c r="AH60" s="12">
        <f t="shared" si="30"/>
        <v>0</v>
      </c>
      <c r="AI60" s="12">
        <f t="shared" si="31"/>
        <v>0</v>
      </c>
      <c r="AJ60" s="12">
        <f t="shared" si="32"/>
        <v>0</v>
      </c>
      <c r="AK60" s="12">
        <f t="shared" si="33"/>
        <v>0</v>
      </c>
      <c r="AL60" s="12">
        <f t="shared" si="34"/>
        <v>0</v>
      </c>
      <c r="AM60" s="12">
        <f t="shared" si="35"/>
        <v>0</v>
      </c>
      <c r="AN60" s="12">
        <f t="shared" si="36"/>
        <v>0</v>
      </c>
      <c r="AO60" s="12">
        <f t="shared" si="59"/>
        <v>0</v>
      </c>
      <c r="AP60" s="12">
        <f t="shared" si="60"/>
        <v>0</v>
      </c>
      <c r="AQ60" s="12">
        <f t="shared" si="61"/>
        <v>0</v>
      </c>
      <c r="AR60" s="12">
        <f t="shared" si="62"/>
        <v>0</v>
      </c>
      <c r="AS60" s="12">
        <f t="shared" si="63"/>
        <v>0</v>
      </c>
      <c r="AT60" s="12">
        <f t="shared" si="64"/>
        <v>0</v>
      </c>
      <c r="AU60" s="12">
        <f t="shared" si="65"/>
        <v>0</v>
      </c>
      <c r="AV60" s="12">
        <f t="shared" si="66"/>
        <v>0.73876357276704518</v>
      </c>
      <c r="AW60" s="12">
        <f t="shared" si="67"/>
        <v>3.245843840775867</v>
      </c>
      <c r="AX60" s="12">
        <f t="shared" si="68"/>
        <v>0.69214638360383063</v>
      </c>
      <c r="AY60" s="12">
        <f t="shared" si="9"/>
        <v>0.85211108772722788</v>
      </c>
      <c r="AZ60" s="12">
        <f t="shared" si="69"/>
        <v>4.0979549285030945</v>
      </c>
      <c r="BD60" s="13">
        <f t="shared" si="70"/>
        <v>3.157</v>
      </c>
      <c r="BE60" s="13">
        <f t="shared" si="71"/>
        <v>1.7767948671695335</v>
      </c>
      <c r="BF60" s="13">
        <f t="shared" ca="1" si="72"/>
        <v>1.1610907055143991</v>
      </c>
      <c r="BG60" s="13">
        <f t="shared" si="10"/>
        <v>4.0979549285030945</v>
      </c>
      <c r="BH60" s="13">
        <f t="shared" si="11"/>
        <v>2.0243406157322177</v>
      </c>
      <c r="BI60" s="13">
        <f t="shared" ca="1" si="12"/>
        <v>1.4193348091203537</v>
      </c>
      <c r="BJ60" s="13">
        <f t="shared" si="13"/>
        <v>0.88539617747426369</v>
      </c>
      <c r="BK60" s="13">
        <f t="shared" si="14"/>
        <v>6.1278897631459661E-2</v>
      </c>
      <c r="BL60" s="13">
        <f t="shared" ca="1" si="15"/>
        <v>6.6690017047243019E-2</v>
      </c>
      <c r="BM60" s="13">
        <f t="shared" ca="1" si="16"/>
        <v>2.8914346985625867</v>
      </c>
      <c r="BN60" s="13">
        <f t="shared" ca="1" si="17"/>
        <v>0.48467661422171671</v>
      </c>
      <c r="BO60" s="13">
        <f t="shared" ca="1" si="18"/>
        <v>1.3534237716670359</v>
      </c>
      <c r="BP60" s="13">
        <f t="shared" si="73"/>
        <v>0.2</v>
      </c>
      <c r="BQ60" s="13">
        <f t="shared" si="74"/>
        <v>0.49</v>
      </c>
    </row>
    <row r="61" spans="1:69" x14ac:dyDescent="0.2">
      <c r="A61" s="75">
        <v>33260</v>
      </c>
      <c r="B61" s="76">
        <v>0.5</v>
      </c>
      <c r="C61" s="76">
        <v>0.48</v>
      </c>
      <c r="D61" s="76">
        <v>9.1511574074074069</v>
      </c>
      <c r="E61" s="12">
        <f t="shared" si="20"/>
        <v>3.0409999999999999</v>
      </c>
      <c r="F61" s="7"/>
      <c r="G61" s="12">
        <f t="shared" si="39"/>
        <v>0.79971845074116166</v>
      </c>
      <c r="H61" s="12">
        <f t="shared" si="40"/>
        <v>2.0000000000000018E-2</v>
      </c>
      <c r="I61" s="12">
        <f t="shared" si="41"/>
        <v>0</v>
      </c>
      <c r="J61" s="11">
        <f t="shared" si="42"/>
        <v>7.2086477967455917E-3</v>
      </c>
      <c r="K61" s="11">
        <f t="shared" si="43"/>
        <v>0</v>
      </c>
      <c r="L61" s="11">
        <f t="shared" si="44"/>
        <v>0.79974097021381663</v>
      </c>
      <c r="M61" s="11">
        <f t="shared" si="45"/>
        <v>1.0114624868840401</v>
      </c>
      <c r="N61" s="11">
        <f t="shared" si="46"/>
        <v>0.79658120954064693</v>
      </c>
      <c r="O61" s="11">
        <f t="shared" si="47"/>
        <v>1.0242538390872944</v>
      </c>
      <c r="P61" s="11">
        <f t="shared" si="48"/>
        <v>0.69214638360383063</v>
      </c>
      <c r="Q61" s="11">
        <f t="shared" si="49"/>
        <v>0.66782014797672051</v>
      </c>
      <c r="R61" s="11">
        <f t="shared" si="50"/>
        <v>0.92558364893255796</v>
      </c>
      <c r="S61" s="11">
        <f t="shared" si="51"/>
        <v>0.51651651984657676</v>
      </c>
      <c r="T61" s="11">
        <f t="shared" si="52"/>
        <v>0</v>
      </c>
      <c r="U61" s="11">
        <f t="shared" si="53"/>
        <v>0</v>
      </c>
      <c r="V61" s="11">
        <f t="shared" si="54"/>
        <v>0</v>
      </c>
      <c r="W61" s="11">
        <f t="shared" si="55"/>
        <v>0</v>
      </c>
      <c r="X61" s="11">
        <f t="shared" si="56"/>
        <v>0</v>
      </c>
      <c r="Y61" s="11">
        <f t="shared" si="57"/>
        <v>0</v>
      </c>
      <c r="Z61" s="11">
        <f t="shared" si="58"/>
        <v>0</v>
      </c>
      <c r="AA61" s="11">
        <f t="shared" si="75"/>
        <v>0</v>
      </c>
      <c r="AB61" s="12">
        <f t="shared" si="24"/>
        <v>0.10332233346638117</v>
      </c>
      <c r="AC61" s="12">
        <f t="shared" si="25"/>
        <v>7.9995530236787696E-2</v>
      </c>
      <c r="AD61" s="12">
        <f t="shared" si="26"/>
        <v>1.2032091430507931E-2</v>
      </c>
      <c r="AE61" s="12">
        <f t="shared" si="27"/>
        <v>0</v>
      </c>
      <c r="AF61" s="12">
        <f t="shared" si="28"/>
        <v>0</v>
      </c>
      <c r="AG61" s="12">
        <f t="shared" si="29"/>
        <v>0</v>
      </c>
      <c r="AH61" s="12">
        <f t="shared" si="30"/>
        <v>0</v>
      </c>
      <c r="AI61" s="12">
        <f t="shared" si="31"/>
        <v>0</v>
      </c>
      <c r="AJ61" s="12">
        <f t="shared" si="32"/>
        <v>0</v>
      </c>
      <c r="AK61" s="12">
        <f t="shared" si="33"/>
        <v>0</v>
      </c>
      <c r="AL61" s="12">
        <f t="shared" si="34"/>
        <v>0</v>
      </c>
      <c r="AM61" s="12">
        <f t="shared" si="35"/>
        <v>0</v>
      </c>
      <c r="AN61" s="12">
        <f t="shared" si="36"/>
        <v>0</v>
      </c>
      <c r="AO61" s="12">
        <f t="shared" si="59"/>
        <v>0</v>
      </c>
      <c r="AP61" s="12">
        <f t="shared" si="60"/>
        <v>0</v>
      </c>
      <c r="AQ61" s="12">
        <f t="shared" si="61"/>
        <v>0</v>
      </c>
      <c r="AR61" s="12">
        <f t="shared" si="62"/>
        <v>0</v>
      </c>
      <c r="AS61" s="12">
        <f t="shared" si="63"/>
        <v>0</v>
      </c>
      <c r="AT61" s="12">
        <f t="shared" si="64"/>
        <v>0</v>
      </c>
      <c r="AU61" s="12">
        <f t="shared" si="65"/>
        <v>0</v>
      </c>
      <c r="AV61" s="12">
        <f t="shared" si="66"/>
        <v>0.71503103544097779</v>
      </c>
      <c r="AW61" s="12">
        <f t="shared" si="67"/>
        <v>2.8080146950317313</v>
      </c>
      <c r="AX61" s="12">
        <f t="shared" si="68"/>
        <v>0.67470199971629841</v>
      </c>
      <c r="AY61" s="12">
        <f t="shared" si="9"/>
        <v>0.77114248144310171</v>
      </c>
      <c r="AZ61" s="12">
        <f t="shared" si="69"/>
        <v>3.5791571764748329</v>
      </c>
      <c r="BD61" s="13">
        <f t="shared" si="70"/>
        <v>3.0409999999999999</v>
      </c>
      <c r="BE61" s="13">
        <f t="shared" si="71"/>
        <v>1.7438463235044537</v>
      </c>
      <c r="BF61" s="13">
        <f t="shared" ca="1" si="72"/>
        <v>1.1240897808200125</v>
      </c>
      <c r="BG61" s="13">
        <f t="shared" si="10"/>
        <v>3.5791571764748329</v>
      </c>
      <c r="BH61" s="13">
        <f t="shared" si="11"/>
        <v>1.891866056695038</v>
      </c>
      <c r="BI61" s="13">
        <f t="shared" ca="1" si="12"/>
        <v>1.2852499699508344</v>
      </c>
      <c r="BJ61" s="13">
        <f t="shared" si="13"/>
        <v>0.2896131465913645</v>
      </c>
      <c r="BK61" s="13">
        <f t="shared" si="14"/>
        <v>2.1909841413811783E-2</v>
      </c>
      <c r="BL61" s="13">
        <f t="shared" ca="1" si="15"/>
        <v>2.5972606560682274E-2</v>
      </c>
      <c r="BM61" s="13">
        <f t="shared" ca="1" si="16"/>
        <v>2.5103928136310789</v>
      </c>
      <c r="BN61" s="13">
        <f t="shared" ca="1" si="17"/>
        <v>0.43988551218732092</v>
      </c>
      <c r="BO61" s="13">
        <f t="shared" ca="1" si="18"/>
        <v>1.2687014989321042</v>
      </c>
      <c r="BP61" s="13">
        <f t="shared" si="73"/>
        <v>0.5</v>
      </c>
      <c r="BQ61" s="13">
        <f t="shared" si="74"/>
        <v>0.48</v>
      </c>
    </row>
    <row r="62" spans="1:69" x14ac:dyDescent="0.2">
      <c r="A62" s="75">
        <v>33261</v>
      </c>
      <c r="B62" s="76">
        <v>0</v>
      </c>
      <c r="C62" s="76">
        <v>0.48</v>
      </c>
      <c r="D62" s="76">
        <v>8.6486111111111104</v>
      </c>
      <c r="E62" s="12">
        <f t="shared" si="20"/>
        <v>2.8740000000000001</v>
      </c>
      <c r="F62" s="7"/>
      <c r="G62" s="12">
        <f t="shared" si="39"/>
        <v>0.79658120954064693</v>
      </c>
      <c r="H62" s="12">
        <f t="shared" si="40"/>
        <v>0</v>
      </c>
      <c r="I62" s="12">
        <f t="shared" si="41"/>
        <v>0.48</v>
      </c>
      <c r="J62" s="11">
        <f t="shared" si="42"/>
        <v>0</v>
      </c>
      <c r="K62" s="11">
        <f t="shared" si="43"/>
        <v>0.45999732606616589</v>
      </c>
      <c r="L62" s="11">
        <f t="shared" si="44"/>
        <v>0.79514419978545103</v>
      </c>
      <c r="M62" s="11">
        <f t="shared" si="45"/>
        <v>0.98294663372838065</v>
      </c>
      <c r="N62" s="11">
        <f t="shared" si="46"/>
        <v>0.79207352128046016</v>
      </c>
      <c r="O62" s="11">
        <f t="shared" si="47"/>
        <v>0.98294663372838065</v>
      </c>
      <c r="P62" s="11">
        <f t="shared" si="48"/>
        <v>0.67470199971629841</v>
      </c>
      <c r="Q62" s="11">
        <f t="shared" si="49"/>
        <v>0.61074324021948445</v>
      </c>
      <c r="R62" s="11">
        <f t="shared" si="50"/>
        <v>0.90548260153539362</v>
      </c>
      <c r="S62" s="11">
        <f t="shared" si="51"/>
        <v>0.49568588866672564</v>
      </c>
      <c r="T62" s="11">
        <f t="shared" si="52"/>
        <v>0</v>
      </c>
      <c r="U62" s="11">
        <f t="shared" si="53"/>
        <v>0</v>
      </c>
      <c r="V62" s="11">
        <f t="shared" si="54"/>
        <v>0</v>
      </c>
      <c r="W62" s="11">
        <f t="shared" si="55"/>
        <v>0</v>
      </c>
      <c r="X62" s="11">
        <f t="shared" si="56"/>
        <v>0</v>
      </c>
      <c r="Y62" s="11">
        <f t="shared" si="57"/>
        <v>0</v>
      </c>
      <c r="Z62" s="11">
        <f t="shared" si="58"/>
        <v>0</v>
      </c>
      <c r="AA62" s="11">
        <f t="shared" si="75"/>
        <v>0</v>
      </c>
      <c r="AB62" s="12">
        <f t="shared" si="24"/>
        <v>0.10160475699727753</v>
      </c>
      <c r="AC62" s="12">
        <f t="shared" si="25"/>
        <v>7.7170679676762916E-2</v>
      </c>
      <c r="AD62" s="12">
        <f t="shared" si="26"/>
        <v>1.1546848366093251E-2</v>
      </c>
      <c r="AE62" s="12">
        <f t="shared" si="27"/>
        <v>0</v>
      </c>
      <c r="AF62" s="12">
        <f t="shared" si="28"/>
        <v>0</v>
      </c>
      <c r="AG62" s="12">
        <f t="shared" si="29"/>
        <v>0</v>
      </c>
      <c r="AH62" s="12">
        <f t="shared" si="30"/>
        <v>0</v>
      </c>
      <c r="AI62" s="12">
        <f t="shared" si="31"/>
        <v>0</v>
      </c>
      <c r="AJ62" s="12">
        <f t="shared" si="32"/>
        <v>0</v>
      </c>
      <c r="AK62" s="12">
        <f t="shared" si="33"/>
        <v>0</v>
      </c>
      <c r="AL62" s="12">
        <f t="shared" si="34"/>
        <v>0</v>
      </c>
      <c r="AM62" s="12">
        <f t="shared" si="35"/>
        <v>0</v>
      </c>
      <c r="AN62" s="12">
        <f t="shared" si="36"/>
        <v>0</v>
      </c>
      <c r="AO62" s="12">
        <f t="shared" si="59"/>
        <v>0</v>
      </c>
      <c r="AP62" s="12">
        <f t="shared" si="60"/>
        <v>0</v>
      </c>
      <c r="AQ62" s="12">
        <f t="shared" si="61"/>
        <v>0</v>
      </c>
      <c r="AR62" s="12">
        <f t="shared" si="62"/>
        <v>0</v>
      </c>
      <c r="AS62" s="12">
        <f t="shared" si="63"/>
        <v>0</v>
      </c>
      <c r="AT62" s="12">
        <f t="shared" si="64"/>
        <v>0</v>
      </c>
      <c r="AU62" s="12">
        <f t="shared" si="65"/>
        <v>0</v>
      </c>
      <c r="AV62" s="12">
        <f t="shared" si="66"/>
        <v>0.6964782127279342</v>
      </c>
      <c r="AW62" s="12">
        <f t="shared" si="67"/>
        <v>2.4954174773655504</v>
      </c>
      <c r="AX62" s="12">
        <f t="shared" si="68"/>
        <v>0.6606387348324928</v>
      </c>
      <c r="AY62" s="12">
        <f t="shared" si="9"/>
        <v>0.71234799721676201</v>
      </c>
      <c r="AZ62" s="12">
        <f t="shared" si="69"/>
        <v>3.2077654745823123</v>
      </c>
      <c r="BD62" s="13">
        <f t="shared" si="70"/>
        <v>2.8740000000000001</v>
      </c>
      <c r="BE62" s="13">
        <f t="shared" si="71"/>
        <v>1.6952875862224674</v>
      </c>
      <c r="BF62" s="13">
        <f t="shared" ca="1" si="72"/>
        <v>1.0682954944286809</v>
      </c>
      <c r="BG62" s="13">
        <f t="shared" si="10"/>
        <v>3.2077654745823123</v>
      </c>
      <c r="BH62" s="13">
        <f t="shared" si="11"/>
        <v>1.7910235829218755</v>
      </c>
      <c r="BI62" s="13">
        <f t="shared" ca="1" si="12"/>
        <v>1.1768625991531438</v>
      </c>
      <c r="BJ62" s="13">
        <f t="shared" si="13"/>
        <v>0.11139939202315609</v>
      </c>
      <c r="BK62" s="13">
        <f t="shared" si="14"/>
        <v>9.1653810640290635E-3</v>
      </c>
      <c r="BL62" s="13">
        <f t="shared" ca="1" si="15"/>
        <v>1.1786816228252507E-2</v>
      </c>
      <c r="BM62" s="13">
        <f t="shared" ca="1" si="16"/>
        <v>2.0090848930831342</v>
      </c>
      <c r="BN62" s="13">
        <f t="shared" ca="1" si="17"/>
        <v>0.37783140004203358</v>
      </c>
      <c r="BO62" s="13">
        <f t="shared" ca="1" si="18"/>
        <v>1.1461248708334009</v>
      </c>
      <c r="BP62" s="13">
        <f t="shared" si="73"/>
        <v>0</v>
      </c>
      <c r="BQ62" s="13">
        <f t="shared" si="74"/>
        <v>0.48</v>
      </c>
    </row>
    <row r="63" spans="1:69" x14ac:dyDescent="0.2">
      <c r="A63" s="75">
        <v>33262</v>
      </c>
      <c r="B63" s="76">
        <v>0</v>
      </c>
      <c r="C63" s="76">
        <v>0.47</v>
      </c>
      <c r="D63" s="76">
        <v>8.2513888888888882</v>
      </c>
      <c r="E63" s="12">
        <f t="shared" si="20"/>
        <v>2.742</v>
      </c>
      <c r="F63" s="7"/>
      <c r="G63" s="12">
        <f t="shared" si="39"/>
        <v>0.79207352128046016</v>
      </c>
      <c r="H63" s="12">
        <f t="shared" si="40"/>
        <v>0</v>
      </c>
      <c r="I63" s="12">
        <f t="shared" si="41"/>
        <v>0.47</v>
      </c>
      <c r="J63" s="11">
        <f t="shared" si="42"/>
        <v>0</v>
      </c>
      <c r="K63" s="11">
        <f t="shared" si="43"/>
        <v>0.44954272856429722</v>
      </c>
      <c r="L63" s="11">
        <f t="shared" si="44"/>
        <v>0.7906691711903221</v>
      </c>
      <c r="M63" s="11">
        <f t="shared" si="45"/>
        <v>0.95580157107031483</v>
      </c>
      <c r="N63" s="11">
        <f t="shared" si="46"/>
        <v>0.78768329256923186</v>
      </c>
      <c r="O63" s="11">
        <f t="shared" si="47"/>
        <v>0.95580157107031483</v>
      </c>
      <c r="P63" s="11">
        <f t="shared" si="48"/>
        <v>0.6606387348324928</v>
      </c>
      <c r="Q63" s="11">
        <f t="shared" si="49"/>
        <v>0.56733659332782482</v>
      </c>
      <c r="R63" s="11">
        <f t="shared" si="50"/>
        <v>0.87391027971130464</v>
      </c>
      <c r="S63" s="11">
        <f t="shared" si="51"/>
        <v>0.48199702291870428</v>
      </c>
      <c r="T63" s="11">
        <f t="shared" si="52"/>
        <v>0</v>
      </c>
      <c r="U63" s="11">
        <f t="shared" si="53"/>
        <v>0</v>
      </c>
      <c r="V63" s="11">
        <f t="shared" si="54"/>
        <v>0</v>
      </c>
      <c r="W63" s="11">
        <f t="shared" si="55"/>
        <v>0</v>
      </c>
      <c r="X63" s="11">
        <f t="shared" si="56"/>
        <v>0</v>
      </c>
      <c r="Y63" s="11">
        <f t="shared" si="57"/>
        <v>0</v>
      </c>
      <c r="Z63" s="11">
        <f t="shared" si="58"/>
        <v>0</v>
      </c>
      <c r="AA63" s="11">
        <f t="shared" si="75"/>
        <v>0</v>
      </c>
      <c r="AB63" s="12">
        <f t="shared" si="24"/>
        <v>9.8183145845906192E-2</v>
      </c>
      <c r="AC63" s="12">
        <f t="shared" si="25"/>
        <v>7.4886568801289494E-2</v>
      </c>
      <c r="AD63" s="12">
        <f t="shared" si="26"/>
        <v>1.1227970502691973E-2</v>
      </c>
      <c r="AE63" s="12">
        <f t="shared" si="27"/>
        <v>0</v>
      </c>
      <c r="AF63" s="12">
        <f t="shared" si="28"/>
        <v>0</v>
      </c>
      <c r="AG63" s="12">
        <f t="shared" si="29"/>
        <v>0</v>
      </c>
      <c r="AH63" s="12">
        <f t="shared" si="30"/>
        <v>0</v>
      </c>
      <c r="AI63" s="12">
        <f t="shared" si="31"/>
        <v>0</v>
      </c>
      <c r="AJ63" s="12">
        <f t="shared" si="32"/>
        <v>0</v>
      </c>
      <c r="AK63" s="12">
        <f t="shared" si="33"/>
        <v>0</v>
      </c>
      <c r="AL63" s="12">
        <f t="shared" si="34"/>
        <v>0</v>
      </c>
      <c r="AM63" s="12">
        <f t="shared" si="35"/>
        <v>0</v>
      </c>
      <c r="AN63" s="12">
        <f t="shared" si="36"/>
        <v>0</v>
      </c>
      <c r="AO63" s="12">
        <f t="shared" si="59"/>
        <v>0</v>
      </c>
      <c r="AP63" s="12">
        <f t="shared" si="60"/>
        <v>0</v>
      </c>
      <c r="AQ63" s="12">
        <f t="shared" si="61"/>
        <v>0</v>
      </c>
      <c r="AR63" s="12">
        <f t="shared" si="62"/>
        <v>0</v>
      </c>
      <c r="AS63" s="12">
        <f t="shared" si="63"/>
        <v>0</v>
      </c>
      <c r="AT63" s="12">
        <f t="shared" si="64"/>
        <v>0</v>
      </c>
      <c r="AU63" s="12">
        <f t="shared" si="65"/>
        <v>0</v>
      </c>
      <c r="AV63" s="12">
        <f t="shared" si="66"/>
        <v>0.68133809111923782</v>
      </c>
      <c r="AW63" s="12">
        <f t="shared" si="67"/>
        <v>2.2590027736246978</v>
      </c>
      <c r="AX63" s="12">
        <f t="shared" si="68"/>
        <v>0.64889402887097003</v>
      </c>
      <c r="AY63" s="12">
        <f t="shared" si="9"/>
        <v>0.66551973917373097</v>
      </c>
      <c r="AZ63" s="12">
        <f t="shared" si="69"/>
        <v>2.9245225127984287</v>
      </c>
      <c r="BD63" s="13">
        <f t="shared" si="70"/>
        <v>2.742</v>
      </c>
      <c r="BE63" s="13">
        <f t="shared" si="71"/>
        <v>1.6558985476169727</v>
      </c>
      <c r="BF63" s="13">
        <f t="shared" ca="1" si="72"/>
        <v>1.0218804240087724</v>
      </c>
      <c r="BG63" s="13">
        <f t="shared" si="10"/>
        <v>2.9245225127984287</v>
      </c>
      <c r="BH63" s="13">
        <f t="shared" si="11"/>
        <v>1.7101235372915107</v>
      </c>
      <c r="BI63" s="13">
        <f t="shared" ca="1" si="12"/>
        <v>1.085505760427206</v>
      </c>
      <c r="BJ63" s="13">
        <f t="shared" si="13"/>
        <v>3.3314467678252559E-2</v>
      </c>
      <c r="BK63" s="13">
        <f t="shared" si="14"/>
        <v>2.9403495052037448E-3</v>
      </c>
      <c r="BL63" s="13">
        <f t="shared" ca="1" si="15"/>
        <v>4.048183434358853E-3</v>
      </c>
      <c r="BM63" s="13">
        <f t="shared" ca="1" si="16"/>
        <v>1.6523095067817635</v>
      </c>
      <c r="BN63" s="13">
        <f t="shared" ca="1" si="17"/>
        <v>0.33095959446340406</v>
      </c>
      <c r="BO63" s="13">
        <f t="shared" ca="1" si="18"/>
        <v>1.0488978599546213</v>
      </c>
      <c r="BP63" s="13">
        <f t="shared" si="73"/>
        <v>0</v>
      </c>
      <c r="BQ63" s="13">
        <f t="shared" si="74"/>
        <v>0.47</v>
      </c>
    </row>
    <row r="64" spans="1:69" x14ac:dyDescent="0.2">
      <c r="A64" s="75">
        <v>33263</v>
      </c>
      <c r="B64" s="76">
        <v>0</v>
      </c>
      <c r="C64" s="76">
        <v>0.47</v>
      </c>
      <c r="D64" s="76">
        <v>7.7006944444444452</v>
      </c>
      <c r="E64" s="12">
        <f t="shared" si="20"/>
        <v>2.5590000000000006</v>
      </c>
      <c r="F64" s="7"/>
      <c r="G64" s="12">
        <f t="shared" si="39"/>
        <v>0.78768329256923186</v>
      </c>
      <c r="H64" s="12">
        <f t="shared" si="40"/>
        <v>0</v>
      </c>
      <c r="I64" s="12">
        <f t="shared" si="41"/>
        <v>0.47</v>
      </c>
      <c r="J64" s="11">
        <f t="shared" si="42"/>
        <v>0</v>
      </c>
      <c r="K64" s="11">
        <f t="shared" si="43"/>
        <v>0.44867296963792175</v>
      </c>
      <c r="L64" s="11">
        <f t="shared" si="44"/>
        <v>0.78628165956458762</v>
      </c>
      <c r="M64" s="11">
        <f t="shared" si="45"/>
        <v>0.92976751260404444</v>
      </c>
      <c r="N64" s="11">
        <f t="shared" si="46"/>
        <v>0.78337711010317601</v>
      </c>
      <c r="O64" s="11">
        <f t="shared" si="47"/>
        <v>0.92976751260404444</v>
      </c>
      <c r="P64" s="11">
        <f t="shared" si="48"/>
        <v>0.64889402887097003</v>
      </c>
      <c r="Q64" s="11">
        <f t="shared" si="49"/>
        <v>0.53281310781367919</v>
      </c>
      <c r="R64" s="11">
        <f t="shared" si="50"/>
        <v>0.8499193636132325</v>
      </c>
      <c r="S64" s="11">
        <f t="shared" si="51"/>
        <v>0.46886842064911183</v>
      </c>
      <c r="T64" s="11">
        <f t="shared" si="52"/>
        <v>0</v>
      </c>
      <c r="U64" s="11">
        <f t="shared" si="53"/>
        <v>0</v>
      </c>
      <c r="V64" s="11">
        <f t="shared" si="54"/>
        <v>0</v>
      </c>
      <c r="W64" s="11">
        <f t="shared" si="55"/>
        <v>0</v>
      </c>
      <c r="X64" s="11">
        <f t="shared" si="56"/>
        <v>0</v>
      </c>
      <c r="Y64" s="11">
        <f t="shared" si="57"/>
        <v>0</v>
      </c>
      <c r="Z64" s="11">
        <f t="shared" si="58"/>
        <v>0</v>
      </c>
      <c r="AA64" s="11">
        <f t="shared" si="75"/>
        <v>0</v>
      </c>
      <c r="AB64" s="12">
        <f t="shared" si="24"/>
        <v>9.5326698839874394E-2</v>
      </c>
      <c r="AC64" s="12">
        <f t="shared" si="25"/>
        <v>7.2842447922017689E-2</v>
      </c>
      <c r="AD64" s="12">
        <f t="shared" si="26"/>
        <v>1.0922143802493822E-2</v>
      </c>
      <c r="AE64" s="12">
        <f t="shared" si="27"/>
        <v>0</v>
      </c>
      <c r="AF64" s="12">
        <f t="shared" si="28"/>
        <v>0</v>
      </c>
      <c r="AG64" s="12">
        <f t="shared" si="29"/>
        <v>0</v>
      </c>
      <c r="AH64" s="12">
        <f t="shared" si="30"/>
        <v>0</v>
      </c>
      <c r="AI64" s="12">
        <f t="shared" si="31"/>
        <v>0</v>
      </c>
      <c r="AJ64" s="12">
        <f t="shared" si="32"/>
        <v>0</v>
      </c>
      <c r="AK64" s="12">
        <f t="shared" si="33"/>
        <v>0</v>
      </c>
      <c r="AL64" s="12">
        <f t="shared" si="34"/>
        <v>0</v>
      </c>
      <c r="AM64" s="12">
        <f t="shared" si="35"/>
        <v>0</v>
      </c>
      <c r="AN64" s="12">
        <f t="shared" si="36"/>
        <v>0</v>
      </c>
      <c r="AO64" s="12">
        <f t="shared" si="59"/>
        <v>0</v>
      </c>
      <c r="AP64" s="12">
        <f t="shared" si="60"/>
        <v>0</v>
      </c>
      <c r="AQ64" s="12">
        <f t="shared" si="61"/>
        <v>0</v>
      </c>
      <c r="AR64" s="12">
        <f t="shared" si="62"/>
        <v>0</v>
      </c>
      <c r="AS64" s="12">
        <f t="shared" si="63"/>
        <v>0</v>
      </c>
      <c r="AT64" s="12">
        <f t="shared" si="64"/>
        <v>0</v>
      </c>
      <c r="AU64" s="12">
        <f t="shared" si="65"/>
        <v>0</v>
      </c>
      <c r="AV64" s="12">
        <f t="shared" si="66"/>
        <v>0.6687529944727223</v>
      </c>
      <c r="AW64" s="12">
        <f t="shared" si="67"/>
        <v>2.0748881796940251</v>
      </c>
      <c r="AX64" s="12">
        <f t="shared" si="68"/>
        <v>0.63895320757287144</v>
      </c>
      <c r="AY64" s="12">
        <f t="shared" si="9"/>
        <v>0.62813980665355362</v>
      </c>
      <c r="AZ64" s="12">
        <f t="shared" si="69"/>
        <v>2.7030279863475788</v>
      </c>
      <c r="BD64" s="13">
        <f t="shared" si="70"/>
        <v>2.5590000000000006</v>
      </c>
      <c r="BE64" s="13">
        <f t="shared" si="71"/>
        <v>1.5996874694764602</v>
      </c>
      <c r="BF64" s="13">
        <f t="shared" ca="1" si="72"/>
        <v>0.95374621563977191</v>
      </c>
      <c r="BG64" s="13">
        <f t="shared" si="10"/>
        <v>2.7030279863475788</v>
      </c>
      <c r="BH64" s="13">
        <f t="shared" si="11"/>
        <v>1.6440888012353769</v>
      </c>
      <c r="BI64" s="13">
        <f t="shared" ca="1" si="12"/>
        <v>1.0077544100589839</v>
      </c>
      <c r="BJ64" s="13">
        <f t="shared" si="13"/>
        <v>2.0744060851338168E-2</v>
      </c>
      <c r="BK64" s="13">
        <f t="shared" si="14"/>
        <v>1.9714782619653843E-3</v>
      </c>
      <c r="BL64" s="13">
        <f t="shared" ca="1" si="15"/>
        <v>2.9168850644234029E-3</v>
      </c>
      <c r="BM64" s="13">
        <f t="shared" ca="1" si="16"/>
        <v>1.2153340848639562</v>
      </c>
      <c r="BN64" s="13">
        <f t="shared" ca="1" si="17"/>
        <v>0.26944383876057088</v>
      </c>
      <c r="BO64" s="13">
        <f t="shared" ca="1" si="18"/>
        <v>0.91397985751161348</v>
      </c>
      <c r="BP64" s="13">
        <f t="shared" si="73"/>
        <v>0</v>
      </c>
      <c r="BQ64" s="13">
        <f t="shared" si="74"/>
        <v>0.47</v>
      </c>
    </row>
    <row r="65" spans="1:69" x14ac:dyDescent="0.2">
      <c r="A65" s="75">
        <v>33264</v>
      </c>
      <c r="B65" s="76">
        <v>0</v>
      </c>
      <c r="C65" s="76">
        <v>0.47</v>
      </c>
      <c r="D65" s="76">
        <v>7.3997685185185187</v>
      </c>
      <c r="E65" s="12">
        <f t="shared" si="20"/>
        <v>2.4590000000000001</v>
      </c>
      <c r="F65" s="7"/>
      <c r="G65" s="12">
        <f t="shared" si="39"/>
        <v>0.78337711010317601</v>
      </c>
      <c r="H65" s="12">
        <f t="shared" si="40"/>
        <v>0</v>
      </c>
      <c r="I65" s="12">
        <f t="shared" si="41"/>
        <v>0.47</v>
      </c>
      <c r="J65" s="11">
        <f t="shared" si="42"/>
        <v>0</v>
      </c>
      <c r="K65" s="11">
        <f t="shared" si="43"/>
        <v>0.44780227710008252</v>
      </c>
      <c r="L65" s="11">
        <f t="shared" si="44"/>
        <v>0.78197819710058347</v>
      </c>
      <c r="M65" s="11">
        <f t="shared" si="45"/>
        <v>0.90478134934773169</v>
      </c>
      <c r="N65" s="11">
        <f t="shared" si="46"/>
        <v>0.77915170322408422</v>
      </c>
      <c r="O65" s="11">
        <f t="shared" si="47"/>
        <v>0.90478134934773169</v>
      </c>
      <c r="P65" s="11">
        <f t="shared" si="48"/>
        <v>0.63895320757287144</v>
      </c>
      <c r="Q65" s="11">
        <f t="shared" si="49"/>
        <v>0.50478724135479991</v>
      </c>
      <c r="R65" s="11">
        <f t="shared" si="50"/>
        <v>0.82690337815847037</v>
      </c>
      <c r="S65" s="11">
        <f t="shared" si="51"/>
        <v>0.4562682569035999</v>
      </c>
      <c r="T65" s="11">
        <f t="shared" si="52"/>
        <v>0</v>
      </c>
      <c r="U65" s="11">
        <f t="shared" si="53"/>
        <v>0</v>
      </c>
      <c r="V65" s="11">
        <f t="shared" si="54"/>
        <v>0</v>
      </c>
      <c r="W65" s="11">
        <f t="shared" si="55"/>
        <v>0</v>
      </c>
      <c r="X65" s="11">
        <f t="shared" si="56"/>
        <v>0</v>
      </c>
      <c r="Y65" s="11">
        <f t="shared" si="57"/>
        <v>0</v>
      </c>
      <c r="Z65" s="11">
        <f t="shared" si="58"/>
        <v>0</v>
      </c>
      <c r="AA65" s="11">
        <f t="shared" si="75"/>
        <v>0</v>
      </c>
      <c r="AB65" s="12">
        <f t="shared" si="24"/>
        <v>9.2733278894759824E-2</v>
      </c>
      <c r="AC65" s="12">
        <f t="shared" si="25"/>
        <v>7.0880820851423845E-2</v>
      </c>
      <c r="AD65" s="12">
        <f t="shared" si="26"/>
        <v>1.0628626913101007E-2</v>
      </c>
      <c r="AE65" s="12">
        <f t="shared" si="27"/>
        <v>0</v>
      </c>
      <c r="AF65" s="12">
        <f t="shared" si="28"/>
        <v>0</v>
      </c>
      <c r="AG65" s="12">
        <f t="shared" si="29"/>
        <v>0</v>
      </c>
      <c r="AH65" s="12">
        <f t="shared" si="30"/>
        <v>0</v>
      </c>
      <c r="AI65" s="12">
        <f t="shared" si="31"/>
        <v>0</v>
      </c>
      <c r="AJ65" s="12">
        <f t="shared" si="32"/>
        <v>0</v>
      </c>
      <c r="AK65" s="12">
        <f t="shared" si="33"/>
        <v>0</v>
      </c>
      <c r="AL65" s="12">
        <f t="shared" si="34"/>
        <v>0</v>
      </c>
      <c r="AM65" s="12">
        <f t="shared" si="35"/>
        <v>0</v>
      </c>
      <c r="AN65" s="12">
        <f t="shared" si="36"/>
        <v>0</v>
      </c>
      <c r="AO65" s="12">
        <f t="shared" si="59"/>
        <v>0</v>
      </c>
      <c r="AP65" s="12">
        <f t="shared" si="60"/>
        <v>0</v>
      </c>
      <c r="AQ65" s="12">
        <f t="shared" si="61"/>
        <v>0</v>
      </c>
      <c r="AR65" s="12">
        <f t="shared" si="62"/>
        <v>0</v>
      </c>
      <c r="AS65" s="12">
        <f t="shared" si="63"/>
        <v>0</v>
      </c>
      <c r="AT65" s="12">
        <f t="shared" si="64"/>
        <v>0</v>
      </c>
      <c r="AU65" s="12">
        <f t="shared" si="65"/>
        <v>0</v>
      </c>
      <c r="AV65" s="12">
        <f t="shared" si="66"/>
        <v>0.65807910412305459</v>
      </c>
      <c r="AW65" s="12">
        <f t="shared" si="67"/>
        <v>1.9273205822036985</v>
      </c>
      <c r="AX65" s="12">
        <f t="shared" si="68"/>
        <v>0.6303987003309639</v>
      </c>
      <c r="AY65" s="12">
        <f t="shared" si="9"/>
        <v>0.59752052024955971</v>
      </c>
      <c r="AZ65" s="12">
        <f t="shared" si="69"/>
        <v>2.5248411024532582</v>
      </c>
      <c r="BD65" s="13">
        <f t="shared" si="70"/>
        <v>2.4590000000000001</v>
      </c>
      <c r="BE65" s="13">
        <f t="shared" si="71"/>
        <v>1.5681198933755034</v>
      </c>
      <c r="BF65" s="13">
        <f t="shared" ca="1" si="72"/>
        <v>0.91445482845625126</v>
      </c>
      <c r="BG65" s="13">
        <f t="shared" si="10"/>
        <v>2.5248411024532582</v>
      </c>
      <c r="BH65" s="13">
        <f t="shared" si="11"/>
        <v>1.5889748589745711</v>
      </c>
      <c r="BI65" s="13">
        <f t="shared" ca="1" si="12"/>
        <v>0.94049758923940774</v>
      </c>
      <c r="BJ65" s="13">
        <f t="shared" si="13"/>
        <v>4.3350507722604344E-3</v>
      </c>
      <c r="BK65" s="13">
        <f t="shared" si="14"/>
        <v>4.3492959013829898E-4</v>
      </c>
      <c r="BL65" s="13">
        <f t="shared" ca="1" si="15"/>
        <v>6.7822538920871318E-4</v>
      </c>
      <c r="BM65" s="13">
        <f t="shared" ca="1" si="16"/>
        <v>1.0048497013023108</v>
      </c>
      <c r="BN65" s="13">
        <f t="shared" ca="1" si="17"/>
        <v>0.23766816844397587</v>
      </c>
      <c r="BO65" s="13">
        <f t="shared" ca="1" si="18"/>
        <v>0.84039673581118746</v>
      </c>
      <c r="BP65" s="13">
        <f t="shared" si="73"/>
        <v>0</v>
      </c>
      <c r="BQ65" s="13">
        <f t="shared" si="74"/>
        <v>0.47</v>
      </c>
    </row>
    <row r="66" spans="1:69" x14ac:dyDescent="0.2">
      <c r="A66" s="75">
        <v>33265</v>
      </c>
      <c r="B66" s="76">
        <v>0</v>
      </c>
      <c r="C66" s="76">
        <v>0.48</v>
      </c>
      <c r="D66" s="76">
        <v>7.0506944444444439</v>
      </c>
      <c r="E66" s="12">
        <f t="shared" si="20"/>
        <v>2.343</v>
      </c>
      <c r="F66" s="7"/>
      <c r="G66" s="12">
        <f t="shared" si="39"/>
        <v>0.77915170322408422</v>
      </c>
      <c r="H66" s="12">
        <f t="shared" si="40"/>
        <v>0</v>
      </c>
      <c r="I66" s="12">
        <f t="shared" si="41"/>
        <v>0.48</v>
      </c>
      <c r="J66" s="11">
        <f t="shared" si="42"/>
        <v>0</v>
      </c>
      <c r="K66" s="11">
        <f t="shared" si="43"/>
        <v>0.45643699789906578</v>
      </c>
      <c r="L66" s="11">
        <f t="shared" si="44"/>
        <v>0.77772581576464506</v>
      </c>
      <c r="M66" s="11">
        <f t="shared" si="45"/>
        <v>0.88061761797817772</v>
      </c>
      <c r="N66" s="11">
        <f t="shared" si="46"/>
        <v>0.77497480823498388</v>
      </c>
      <c r="O66" s="11">
        <f t="shared" si="47"/>
        <v>0.88061761797817772</v>
      </c>
      <c r="P66" s="11">
        <f t="shared" si="48"/>
        <v>0.6303987003309639</v>
      </c>
      <c r="Q66" s="11">
        <f t="shared" si="49"/>
        <v>0.48152657458412801</v>
      </c>
      <c r="R66" s="11">
        <f t="shared" si="50"/>
        <v>0.80474127932178674</v>
      </c>
      <c r="S66" s="11">
        <f t="shared" si="51"/>
        <v>0.44408283376217311</v>
      </c>
      <c r="T66" s="11">
        <f t="shared" si="52"/>
        <v>0</v>
      </c>
      <c r="U66" s="11">
        <f t="shared" si="53"/>
        <v>0</v>
      </c>
      <c r="V66" s="11">
        <f t="shared" si="54"/>
        <v>0</v>
      </c>
      <c r="W66" s="11">
        <f t="shared" si="55"/>
        <v>0</v>
      </c>
      <c r="X66" s="11">
        <f t="shared" si="56"/>
        <v>0</v>
      </c>
      <c r="Y66" s="11">
        <f t="shared" si="57"/>
        <v>0</v>
      </c>
      <c r="Z66" s="11">
        <f t="shared" si="58"/>
        <v>0</v>
      </c>
      <c r="AA66" s="11">
        <f t="shared" si="75"/>
        <v>0</v>
      </c>
      <c r="AB66" s="12">
        <f t="shared" si="24"/>
        <v>9.0240433207989773E-2</v>
      </c>
      <c r="AC66" s="12">
        <f t="shared" si="25"/>
        <v>6.8986005077467744E-2</v>
      </c>
      <c r="AD66" s="12">
        <f t="shared" si="26"/>
        <v>1.0344771276885103E-2</v>
      </c>
      <c r="AE66" s="12">
        <f t="shared" si="27"/>
        <v>0</v>
      </c>
      <c r="AF66" s="12">
        <f t="shared" si="28"/>
        <v>0</v>
      </c>
      <c r="AG66" s="12">
        <f t="shared" si="29"/>
        <v>0</v>
      </c>
      <c r="AH66" s="12">
        <f t="shared" si="30"/>
        <v>0</v>
      </c>
      <c r="AI66" s="12">
        <f t="shared" si="31"/>
        <v>0</v>
      </c>
      <c r="AJ66" s="12">
        <f t="shared" si="32"/>
        <v>0</v>
      </c>
      <c r="AK66" s="12">
        <f t="shared" si="33"/>
        <v>0</v>
      </c>
      <c r="AL66" s="12">
        <f t="shared" si="34"/>
        <v>0</v>
      </c>
      <c r="AM66" s="12">
        <f t="shared" si="35"/>
        <v>0</v>
      </c>
      <c r="AN66" s="12">
        <f t="shared" si="36"/>
        <v>0</v>
      </c>
      <c r="AO66" s="12">
        <f t="shared" si="59"/>
        <v>0</v>
      </c>
      <c r="AP66" s="12">
        <f t="shared" si="60"/>
        <v>0</v>
      </c>
      <c r="AQ66" s="12">
        <f t="shared" si="61"/>
        <v>0</v>
      </c>
      <c r="AR66" s="12">
        <f t="shared" si="62"/>
        <v>0</v>
      </c>
      <c r="AS66" s="12">
        <f t="shared" si="63"/>
        <v>0</v>
      </c>
      <c r="AT66" s="12">
        <f t="shared" si="64"/>
        <v>0</v>
      </c>
      <c r="AU66" s="12">
        <f t="shared" si="65"/>
        <v>0</v>
      </c>
      <c r="AV66" s="12">
        <f t="shared" si="66"/>
        <v>0.64887222980481596</v>
      </c>
      <c r="AW66" s="12">
        <f t="shared" si="67"/>
        <v>1.8062092803057885</v>
      </c>
      <c r="AX66" s="12">
        <f t="shared" si="68"/>
        <v>0.62293124070651051</v>
      </c>
      <c r="AY66" s="12">
        <f t="shared" si="9"/>
        <v>0.57176700779211775</v>
      </c>
      <c r="AZ66" s="12">
        <f t="shared" si="69"/>
        <v>2.3779762880979063</v>
      </c>
      <c r="BD66" s="13">
        <f t="shared" si="70"/>
        <v>2.343</v>
      </c>
      <c r="BE66" s="13">
        <f t="shared" si="71"/>
        <v>1.5306861206661542</v>
      </c>
      <c r="BF66" s="13">
        <f t="shared" ca="1" si="72"/>
        <v>0.86685442886498942</v>
      </c>
      <c r="BG66" s="13">
        <f t="shared" si="10"/>
        <v>2.3779762880979063</v>
      </c>
      <c r="BH66" s="13">
        <f t="shared" si="11"/>
        <v>1.5420688337742601</v>
      </c>
      <c r="BI66" s="13">
        <f t="shared" ca="1" si="12"/>
        <v>0.88144697376593384</v>
      </c>
      <c r="BJ66" s="13">
        <f t="shared" si="13"/>
        <v>1.223340729107743E-3</v>
      </c>
      <c r="BK66" s="13">
        <f t="shared" si="14"/>
        <v>1.2956615770144591E-4</v>
      </c>
      <c r="BL66" s="13">
        <f t="shared" ca="1" si="15"/>
        <v>2.1294236668607886E-4</v>
      </c>
      <c r="BM66" s="13">
        <f t="shared" ca="1" si="16"/>
        <v>0.78574381637080348</v>
      </c>
      <c r="BN66" s="13">
        <f t="shared" ca="1" si="17"/>
        <v>0.20257061221883743</v>
      </c>
      <c r="BO66" s="13">
        <f t="shared" ca="1" si="18"/>
        <v>0.75538895760230029</v>
      </c>
      <c r="BP66" s="13">
        <f t="shared" si="73"/>
        <v>0</v>
      </c>
      <c r="BQ66" s="13">
        <f t="shared" si="74"/>
        <v>0.48</v>
      </c>
    </row>
    <row r="67" spans="1:69" x14ac:dyDescent="0.2">
      <c r="A67" s="75">
        <v>33266</v>
      </c>
      <c r="B67" s="76">
        <v>0</v>
      </c>
      <c r="C67" s="76">
        <v>0.48</v>
      </c>
      <c r="D67" s="76">
        <v>6.8009259259259247</v>
      </c>
      <c r="E67" s="12">
        <f t="shared" si="20"/>
        <v>2.2599999999999998</v>
      </c>
      <c r="F67" s="7"/>
      <c r="G67" s="12">
        <f t="shared" si="39"/>
        <v>0.77497480823498388</v>
      </c>
      <c r="H67" s="12">
        <f t="shared" si="40"/>
        <v>0</v>
      </c>
      <c r="I67" s="12">
        <f t="shared" si="41"/>
        <v>0.48</v>
      </c>
      <c r="J67" s="11">
        <f t="shared" si="42"/>
        <v>0</v>
      </c>
      <c r="K67" s="11">
        <f t="shared" si="43"/>
        <v>0.45554050625867165</v>
      </c>
      <c r="L67" s="11">
        <f t="shared" si="44"/>
        <v>0.77355172137276496</v>
      </c>
      <c r="M67" s="11">
        <f t="shared" si="45"/>
        <v>0.85739922810562197</v>
      </c>
      <c r="N67" s="11">
        <f t="shared" si="46"/>
        <v>0.77087324698809423</v>
      </c>
      <c r="O67" s="11">
        <f t="shared" si="47"/>
        <v>0.85739922810562197</v>
      </c>
      <c r="P67" s="11">
        <f t="shared" si="48"/>
        <v>0.62293124070651051</v>
      </c>
      <c r="Q67" s="11">
        <f t="shared" si="49"/>
        <v>0.46185650986756138</v>
      </c>
      <c r="R67" s="11">
        <f t="shared" si="50"/>
        <v>0.78336800627889014</v>
      </c>
      <c r="S67" s="11">
        <f t="shared" si="51"/>
        <v>0.43237413277834269</v>
      </c>
      <c r="T67" s="11">
        <f t="shared" si="52"/>
        <v>0</v>
      </c>
      <c r="U67" s="11">
        <f t="shared" si="53"/>
        <v>0</v>
      </c>
      <c r="V67" s="11">
        <f t="shared" si="54"/>
        <v>0</v>
      </c>
      <c r="W67" s="11">
        <f t="shared" si="55"/>
        <v>0</v>
      </c>
      <c r="X67" s="11">
        <f t="shared" si="56"/>
        <v>0</v>
      </c>
      <c r="Y67" s="11">
        <f t="shared" si="57"/>
        <v>0</v>
      </c>
      <c r="Z67" s="11">
        <f t="shared" si="58"/>
        <v>0</v>
      </c>
      <c r="AA67" s="11">
        <f t="shared" si="75"/>
        <v>0</v>
      </c>
      <c r="AB67" s="12">
        <f t="shared" si="24"/>
        <v>8.7835181328396461E-2</v>
      </c>
      <c r="AC67" s="12">
        <f t="shared" si="25"/>
        <v>6.71634971016912E-2</v>
      </c>
      <c r="AD67" s="12">
        <f t="shared" si="26"/>
        <v>1.0072020734827372E-2</v>
      </c>
      <c r="AE67" s="12">
        <f t="shared" si="27"/>
        <v>0</v>
      </c>
      <c r="AF67" s="12">
        <f t="shared" si="28"/>
        <v>0</v>
      </c>
      <c r="AG67" s="12">
        <f t="shared" si="29"/>
        <v>0</v>
      </c>
      <c r="AH67" s="12">
        <f t="shared" si="30"/>
        <v>0</v>
      </c>
      <c r="AI67" s="12">
        <f t="shared" si="31"/>
        <v>0</v>
      </c>
      <c r="AJ67" s="12">
        <f t="shared" si="32"/>
        <v>0</v>
      </c>
      <c r="AK67" s="12">
        <f t="shared" si="33"/>
        <v>0</v>
      </c>
      <c r="AL67" s="12">
        <f t="shared" si="34"/>
        <v>0</v>
      </c>
      <c r="AM67" s="12">
        <f t="shared" si="35"/>
        <v>0</v>
      </c>
      <c r="AN67" s="12">
        <f t="shared" si="36"/>
        <v>0</v>
      </c>
      <c r="AO67" s="12">
        <f t="shared" si="59"/>
        <v>0</v>
      </c>
      <c r="AP67" s="12">
        <f t="shared" si="60"/>
        <v>0</v>
      </c>
      <c r="AQ67" s="12">
        <f t="shared" si="61"/>
        <v>0</v>
      </c>
      <c r="AR67" s="12">
        <f t="shared" si="62"/>
        <v>0</v>
      </c>
      <c r="AS67" s="12">
        <f t="shared" si="63"/>
        <v>0</v>
      </c>
      <c r="AT67" s="12">
        <f t="shared" si="64"/>
        <v>0</v>
      </c>
      <c r="AU67" s="12">
        <f t="shared" si="65"/>
        <v>0</v>
      </c>
      <c r="AV67" s="12">
        <f t="shared" si="66"/>
        <v>0.64081530095938943</v>
      </c>
      <c r="AW67" s="12">
        <f t="shared" si="67"/>
        <v>1.7048108501179866</v>
      </c>
      <c r="AX67" s="12">
        <f t="shared" si="68"/>
        <v>0.61633060798400163</v>
      </c>
      <c r="AY67" s="12">
        <f t="shared" si="9"/>
        <v>0.54969169119595784</v>
      </c>
      <c r="AZ67" s="12">
        <f t="shared" si="69"/>
        <v>2.2545025413139443</v>
      </c>
      <c r="BD67" s="13">
        <f t="shared" si="70"/>
        <v>2.2599999999999998</v>
      </c>
      <c r="BE67" s="13">
        <f t="shared" si="71"/>
        <v>1.5033296378372907</v>
      </c>
      <c r="BF67" s="13">
        <f t="shared" ca="1" si="72"/>
        <v>0.83134897264409102</v>
      </c>
      <c r="BG67" s="13">
        <f t="shared" si="10"/>
        <v>2.2545025413139443</v>
      </c>
      <c r="BH67" s="13">
        <f t="shared" si="11"/>
        <v>1.5015000970076373</v>
      </c>
      <c r="BI67" s="13">
        <f t="shared" ca="1" si="12"/>
        <v>0.82895217119941189</v>
      </c>
      <c r="BJ67" s="13">
        <f t="shared" si="13"/>
        <v>3.0222052004886464E-5</v>
      </c>
      <c r="BK67" s="13">
        <f t="shared" si="14"/>
        <v>3.3472196473687208E-6</v>
      </c>
      <c r="BL67" s="13">
        <f t="shared" ca="1" si="15"/>
        <v>5.7446571652159686E-6</v>
      </c>
      <c r="BM67" s="13">
        <f t="shared" ca="1" si="16"/>
        <v>0.64548677801463861</v>
      </c>
      <c r="BN67" s="13">
        <f t="shared" ca="1" si="17"/>
        <v>0.17869386252877231</v>
      </c>
      <c r="BO67" s="13">
        <f t="shared" ca="1" si="18"/>
        <v>0.69493179896113755</v>
      </c>
      <c r="BP67" s="13">
        <f t="shared" si="73"/>
        <v>0</v>
      </c>
      <c r="BQ67" s="13">
        <f t="shared" si="74"/>
        <v>0.48</v>
      </c>
    </row>
    <row r="68" spans="1:69" x14ac:dyDescent="0.2">
      <c r="A68" s="75">
        <v>33267</v>
      </c>
      <c r="B68" s="76">
        <v>0</v>
      </c>
      <c r="C68" s="76">
        <v>0.49</v>
      </c>
      <c r="D68" s="76">
        <v>6.5</v>
      </c>
      <c r="E68" s="12">
        <f t="shared" si="20"/>
        <v>2.16</v>
      </c>
      <c r="F68" s="7"/>
      <c r="G68" s="12">
        <f t="shared" si="39"/>
        <v>0.77087324698809423</v>
      </c>
      <c r="H68" s="12">
        <f t="shared" si="40"/>
        <v>0</v>
      </c>
      <c r="I68" s="12">
        <f t="shared" si="41"/>
        <v>0.49</v>
      </c>
      <c r="J68" s="11">
        <f t="shared" si="42"/>
        <v>0</v>
      </c>
      <c r="K68" s="11">
        <f t="shared" si="43"/>
        <v>0.4641123143440623</v>
      </c>
      <c r="L68" s="11">
        <f t="shared" si="44"/>
        <v>0.76942338220535189</v>
      </c>
      <c r="M68" s="11">
        <f t="shared" si="45"/>
        <v>0.83491555654701843</v>
      </c>
      <c r="N68" s="11">
        <f t="shared" si="46"/>
        <v>0.76681514574062448</v>
      </c>
      <c r="O68" s="11">
        <f t="shared" si="47"/>
        <v>0.83491555654701843</v>
      </c>
      <c r="P68" s="11">
        <f t="shared" si="48"/>
        <v>0.61633060798400163</v>
      </c>
      <c r="Q68" s="11">
        <f t="shared" si="49"/>
        <v>0.44495363013093187</v>
      </c>
      <c r="R68" s="11">
        <f t="shared" si="50"/>
        <v>0.76276219396872413</v>
      </c>
      <c r="S68" s="11">
        <f t="shared" si="51"/>
        <v>0.4210359397019352</v>
      </c>
      <c r="T68" s="11">
        <f t="shared" si="52"/>
        <v>0</v>
      </c>
      <c r="U68" s="11">
        <f t="shared" si="53"/>
        <v>0</v>
      </c>
      <c r="V68" s="11">
        <f t="shared" si="54"/>
        <v>0</v>
      </c>
      <c r="W68" s="11">
        <f t="shared" si="55"/>
        <v>0</v>
      </c>
      <c r="X68" s="11">
        <f t="shared" si="56"/>
        <v>0</v>
      </c>
      <c r="Y68" s="11">
        <f t="shared" si="57"/>
        <v>0</v>
      </c>
      <c r="Z68" s="11">
        <f t="shared" si="58"/>
        <v>0</v>
      </c>
      <c r="AA68" s="11">
        <f t="shared" si="75"/>
        <v>0</v>
      </c>
      <c r="AB68" s="12">
        <f t="shared" si="24"/>
        <v>8.5518389390045718E-2</v>
      </c>
      <c r="AC68" s="12">
        <f t="shared" si="25"/>
        <v>6.5400783042118021E-2</v>
      </c>
      <c r="AD68" s="12">
        <f t="shared" si="26"/>
        <v>9.8079010590566736E-3</v>
      </c>
      <c r="AE68" s="12">
        <f t="shared" si="27"/>
        <v>0</v>
      </c>
      <c r="AF68" s="12">
        <f t="shared" si="28"/>
        <v>0</v>
      </c>
      <c r="AG68" s="12">
        <f t="shared" si="29"/>
        <v>0</v>
      </c>
      <c r="AH68" s="12">
        <f t="shared" si="30"/>
        <v>0</v>
      </c>
      <c r="AI68" s="12">
        <f t="shared" si="31"/>
        <v>0</v>
      </c>
      <c r="AJ68" s="12">
        <f t="shared" si="32"/>
        <v>0</v>
      </c>
      <c r="AK68" s="12">
        <f t="shared" si="33"/>
        <v>0</v>
      </c>
      <c r="AL68" s="12">
        <f t="shared" si="34"/>
        <v>0</v>
      </c>
      <c r="AM68" s="12">
        <f t="shared" si="35"/>
        <v>0</v>
      </c>
      <c r="AN68" s="12">
        <f t="shared" si="36"/>
        <v>0</v>
      </c>
      <c r="AO68" s="12">
        <f t="shared" si="59"/>
        <v>0</v>
      </c>
      <c r="AP68" s="12">
        <f t="shared" si="60"/>
        <v>0</v>
      </c>
      <c r="AQ68" s="12">
        <f t="shared" si="61"/>
        <v>0</v>
      </c>
      <c r="AR68" s="12">
        <f t="shared" si="62"/>
        <v>0</v>
      </c>
      <c r="AS68" s="12">
        <f t="shared" si="63"/>
        <v>0</v>
      </c>
      <c r="AT68" s="12">
        <f t="shared" si="64"/>
        <v>0</v>
      </c>
      <c r="AU68" s="12">
        <f t="shared" si="65"/>
        <v>0</v>
      </c>
      <c r="AV68" s="12">
        <f t="shared" si="66"/>
        <v>0.63367596401135862</v>
      </c>
      <c r="AW68" s="12">
        <f t="shared" si="67"/>
        <v>1.6184630419495727</v>
      </c>
      <c r="AX68" s="12">
        <f t="shared" si="68"/>
        <v>0.61043140836378929</v>
      </c>
      <c r="AY68" s="12">
        <f t="shared" si="9"/>
        <v>0.53047201952097756</v>
      </c>
      <c r="AZ68" s="12">
        <f t="shared" si="69"/>
        <v>2.1489350614705502</v>
      </c>
      <c r="BD68" s="13">
        <f t="shared" si="70"/>
        <v>2.16</v>
      </c>
      <c r="BE68" s="13">
        <f t="shared" si="71"/>
        <v>1.4696938456699069</v>
      </c>
      <c r="BF68" s="13">
        <f t="shared" ca="1" si="72"/>
        <v>0.78682623628383008</v>
      </c>
      <c r="BG68" s="13">
        <f t="shared" si="10"/>
        <v>2.1489350614705502</v>
      </c>
      <c r="BH68" s="13">
        <f t="shared" si="11"/>
        <v>1.4659246438581182</v>
      </c>
      <c r="BI68" s="13">
        <f t="shared" ca="1" si="12"/>
        <v>0.78177577617874794</v>
      </c>
      <c r="BJ68" s="13">
        <f t="shared" si="13"/>
        <v>1.2243286466050485E-4</v>
      </c>
      <c r="BK68" s="13">
        <f t="shared" si="14"/>
        <v>1.4206882297991575E-5</v>
      </c>
      <c r="BL68" s="13">
        <f t="shared" ca="1" si="15"/>
        <v>2.5507147273026343E-5</v>
      </c>
      <c r="BM68" s="13">
        <f t="shared" ca="1" si="16"/>
        <v>0.49480239445299506</v>
      </c>
      <c r="BN68" s="13">
        <f t="shared" ca="1" si="17"/>
        <v>0.1513880524992392</v>
      </c>
      <c r="BO68" s="13">
        <f t="shared" ca="1" si="18"/>
        <v>0.62268347895242304</v>
      </c>
      <c r="BP68" s="13">
        <f t="shared" si="73"/>
        <v>0</v>
      </c>
      <c r="BQ68" s="13">
        <f t="shared" si="74"/>
        <v>0.49</v>
      </c>
    </row>
    <row r="69" spans="1:69" x14ac:dyDescent="0.2">
      <c r="A69" s="75">
        <v>33268</v>
      </c>
      <c r="B69" s="76">
        <v>3.6</v>
      </c>
      <c r="C69" s="76">
        <v>0.49</v>
      </c>
      <c r="D69" s="76">
        <v>6.2502314814814808</v>
      </c>
      <c r="E69" s="12">
        <f t="shared" si="20"/>
        <v>2.077</v>
      </c>
      <c r="F69" s="7"/>
      <c r="G69" s="12">
        <f t="shared" si="39"/>
        <v>0.76681514574062448</v>
      </c>
      <c r="H69" s="12">
        <f t="shared" si="40"/>
        <v>3.1100000000000003</v>
      </c>
      <c r="I69" s="12">
        <f t="shared" si="41"/>
        <v>0</v>
      </c>
      <c r="J69" s="11">
        <f t="shared" si="42"/>
        <v>1.2717881759348468</v>
      </c>
      <c r="K69" s="11">
        <f t="shared" si="43"/>
        <v>0</v>
      </c>
      <c r="L69" s="11">
        <f t="shared" si="44"/>
        <v>0.77078815147739765</v>
      </c>
      <c r="M69" s="11">
        <f t="shared" si="45"/>
        <v>0.84229594552228926</v>
      </c>
      <c r="N69" s="11">
        <f t="shared" si="46"/>
        <v>0.76815685902874675</v>
      </c>
      <c r="O69" s="11">
        <f t="shared" si="47"/>
        <v>2.6805077695874426</v>
      </c>
      <c r="P69" s="11">
        <f t="shared" si="48"/>
        <v>0.61043140836378929</v>
      </c>
      <c r="Q69" s="11">
        <f t="shared" si="49"/>
        <v>0.43022508316546076</v>
      </c>
      <c r="R69" s="11">
        <f t="shared" si="50"/>
        <v>1.4817513115203491</v>
      </c>
      <c r="S69" s="11">
        <f t="shared" si="51"/>
        <v>1.3517416208102844</v>
      </c>
      <c r="T69" s="11">
        <f t="shared" si="52"/>
        <v>0</v>
      </c>
      <c r="U69" s="11">
        <f t="shared" si="53"/>
        <v>0</v>
      </c>
      <c r="V69" s="11">
        <f t="shared" si="54"/>
        <v>0</v>
      </c>
      <c r="W69" s="11">
        <f t="shared" si="55"/>
        <v>0</v>
      </c>
      <c r="X69" s="11">
        <f t="shared" si="56"/>
        <v>0</v>
      </c>
      <c r="Y69" s="11">
        <f t="shared" si="57"/>
        <v>0</v>
      </c>
      <c r="Z69" s="11">
        <f t="shared" si="58"/>
        <v>0</v>
      </c>
      <c r="AA69" s="11">
        <f t="shared" si="75"/>
        <v>0</v>
      </c>
      <c r="AB69" s="12">
        <f t="shared" si="24"/>
        <v>0.12432941480980769</v>
      </c>
      <c r="AC69" s="12">
        <f t="shared" si="25"/>
        <v>0.18744164627242352</v>
      </c>
      <c r="AD69" s="12">
        <f t="shared" si="26"/>
        <v>3.1488399977687792E-2</v>
      </c>
      <c r="AE69" s="12">
        <f t="shared" si="27"/>
        <v>0</v>
      </c>
      <c r="AF69" s="12">
        <f t="shared" si="28"/>
        <v>0</v>
      </c>
      <c r="AG69" s="12">
        <f t="shared" si="29"/>
        <v>0</v>
      </c>
      <c r="AH69" s="12">
        <f t="shared" si="30"/>
        <v>0</v>
      </c>
      <c r="AI69" s="12">
        <f t="shared" si="31"/>
        <v>0</v>
      </c>
      <c r="AJ69" s="12">
        <f t="shared" si="32"/>
        <v>0</v>
      </c>
      <c r="AK69" s="12">
        <f t="shared" si="33"/>
        <v>0</v>
      </c>
      <c r="AL69" s="12">
        <f t="shared" si="34"/>
        <v>0</v>
      </c>
      <c r="AM69" s="12">
        <f t="shared" si="35"/>
        <v>0</v>
      </c>
      <c r="AN69" s="12">
        <f t="shared" si="36"/>
        <v>0</v>
      </c>
      <c r="AO69" s="12">
        <f t="shared" si="59"/>
        <v>0</v>
      </c>
      <c r="AP69" s="12">
        <f t="shared" si="60"/>
        <v>0</v>
      </c>
      <c r="AQ69" s="12">
        <f t="shared" si="61"/>
        <v>0</v>
      </c>
      <c r="AR69" s="12">
        <f t="shared" si="62"/>
        <v>0</v>
      </c>
      <c r="AS69" s="12">
        <f t="shared" si="63"/>
        <v>0</v>
      </c>
      <c r="AT69" s="12">
        <f t="shared" si="64"/>
        <v>0</v>
      </c>
      <c r="AU69" s="12">
        <f t="shared" si="65"/>
        <v>0</v>
      </c>
      <c r="AV69" s="12">
        <f t="shared" si="66"/>
        <v>0.63789143713872998</v>
      </c>
      <c r="AW69" s="12">
        <f t="shared" si="67"/>
        <v>1.6690536868184471</v>
      </c>
      <c r="AX69" s="12">
        <f t="shared" si="68"/>
        <v>0.61392029272798165</v>
      </c>
      <c r="AY69" s="12">
        <f t="shared" si="9"/>
        <v>0.55455449797526846</v>
      </c>
      <c r="AZ69" s="12">
        <f t="shared" si="69"/>
        <v>2.2236081847937155</v>
      </c>
      <c r="BD69" s="13">
        <f t="shared" si="70"/>
        <v>2.077</v>
      </c>
      <c r="BE69" s="13">
        <f t="shared" si="71"/>
        <v>1.4411800720243115</v>
      </c>
      <c r="BF69" s="13">
        <f t="shared" ca="1" si="72"/>
        <v>0.74830486329742563</v>
      </c>
      <c r="BG69" s="13">
        <f t="shared" si="10"/>
        <v>2.2236081847937155</v>
      </c>
      <c r="BH69" s="13">
        <f t="shared" si="11"/>
        <v>1.491176778518803</v>
      </c>
      <c r="BI69" s="13">
        <f t="shared" ca="1" si="12"/>
        <v>0.81537482953868212</v>
      </c>
      <c r="BJ69" s="13">
        <f t="shared" si="13"/>
        <v>2.1493959848508236E-2</v>
      </c>
      <c r="BK69" s="13">
        <f t="shared" si="14"/>
        <v>2.4996706602963292E-3</v>
      </c>
      <c r="BL69" s="13">
        <f t="shared" ca="1" si="15"/>
        <v>4.4983803716032861E-3</v>
      </c>
      <c r="BM69" s="13">
        <f t="shared" ca="1" si="16"/>
        <v>0.3849233560968302</v>
      </c>
      <c r="BN69" s="13">
        <f t="shared" ca="1" si="17"/>
        <v>0.13001245747394138</v>
      </c>
      <c r="BO69" s="13">
        <f t="shared" ca="1" si="18"/>
        <v>0.56337271635893416</v>
      </c>
      <c r="BP69" s="13">
        <f t="shared" si="73"/>
        <v>3.6</v>
      </c>
      <c r="BQ69" s="13">
        <f t="shared" si="74"/>
        <v>0.49</v>
      </c>
    </row>
    <row r="70" spans="1:69" x14ac:dyDescent="0.2">
      <c r="A70" s="75">
        <v>33269</v>
      </c>
      <c r="B70" s="76">
        <v>0</v>
      </c>
      <c r="C70" s="76">
        <v>0.5</v>
      </c>
      <c r="D70" s="76">
        <v>6.4006944444444436</v>
      </c>
      <c r="E70" s="12">
        <f t="shared" si="20"/>
        <v>2.1269999999999998</v>
      </c>
      <c r="F70" s="7"/>
      <c r="G70" s="12">
        <f t="shared" si="39"/>
        <v>0.76815685902874675</v>
      </c>
      <c r="H70" s="12">
        <f t="shared" si="40"/>
        <v>0</v>
      </c>
      <c r="I70" s="12">
        <f t="shared" si="41"/>
        <v>0.5</v>
      </c>
      <c r="J70" s="11">
        <f t="shared" si="42"/>
        <v>0</v>
      </c>
      <c r="K70" s="11">
        <f t="shared" si="43"/>
        <v>0.47295272235021224</v>
      </c>
      <c r="L70" s="11">
        <f t="shared" si="44"/>
        <v>0.76667937723211133</v>
      </c>
      <c r="M70" s="11">
        <f t="shared" si="45"/>
        <v>0.82023181467541872</v>
      </c>
      <c r="N70" s="11">
        <f t="shared" si="46"/>
        <v>0.76411701207818628</v>
      </c>
      <c r="O70" s="11">
        <f t="shared" si="47"/>
        <v>0.82023181467541872</v>
      </c>
      <c r="P70" s="11">
        <f t="shared" si="48"/>
        <v>0.61392029272798165</v>
      </c>
      <c r="Q70" s="11">
        <f t="shared" si="49"/>
        <v>0.4388929850204133</v>
      </c>
      <c r="R70" s="11">
        <f t="shared" si="50"/>
        <v>1.6763191147283998</v>
      </c>
      <c r="S70" s="11">
        <f t="shared" si="51"/>
        <v>0.41363113928976147</v>
      </c>
      <c r="T70" s="11">
        <f t="shared" si="52"/>
        <v>0</v>
      </c>
      <c r="U70" s="11">
        <f t="shared" si="53"/>
        <v>0</v>
      </c>
      <c r="V70" s="11">
        <f t="shared" si="54"/>
        <v>0</v>
      </c>
      <c r="W70" s="11">
        <f t="shared" si="55"/>
        <v>0</v>
      </c>
      <c r="X70" s="11">
        <f t="shared" si="56"/>
        <v>0</v>
      </c>
      <c r="Y70" s="11">
        <f t="shared" si="57"/>
        <v>0</v>
      </c>
      <c r="Z70" s="11">
        <f t="shared" si="58"/>
        <v>0</v>
      </c>
      <c r="AA70" s="11">
        <f t="shared" si="75"/>
        <v>0</v>
      </c>
      <c r="AB70" s="12">
        <f t="shared" si="24"/>
        <v>0.20547372926787438</v>
      </c>
      <c r="AC70" s="12">
        <f t="shared" si="25"/>
        <v>8.5844089909664995E-2</v>
      </c>
      <c r="AD70" s="12">
        <f t="shared" si="26"/>
        <v>9.6354085401138129E-3</v>
      </c>
      <c r="AE70" s="12">
        <f t="shared" si="27"/>
        <v>0</v>
      </c>
      <c r="AF70" s="12">
        <f t="shared" si="28"/>
        <v>0</v>
      </c>
      <c r="AG70" s="12">
        <f t="shared" si="29"/>
        <v>0</v>
      </c>
      <c r="AH70" s="12">
        <f t="shared" si="30"/>
        <v>0</v>
      </c>
      <c r="AI70" s="12">
        <f t="shared" si="31"/>
        <v>0</v>
      </c>
      <c r="AJ70" s="12">
        <f t="shared" si="32"/>
        <v>0</v>
      </c>
      <c r="AK70" s="12">
        <f t="shared" si="33"/>
        <v>0</v>
      </c>
      <c r="AL70" s="12">
        <f t="shared" si="34"/>
        <v>0</v>
      </c>
      <c r="AM70" s="12">
        <f t="shared" si="35"/>
        <v>0</v>
      </c>
      <c r="AN70" s="12">
        <f t="shared" si="36"/>
        <v>0</v>
      </c>
      <c r="AO70" s="12">
        <f t="shared" si="59"/>
        <v>0</v>
      </c>
      <c r="AP70" s="12">
        <f t="shared" si="60"/>
        <v>0</v>
      </c>
      <c r="AQ70" s="12">
        <f t="shared" si="61"/>
        <v>0</v>
      </c>
      <c r="AR70" s="12">
        <f t="shared" si="62"/>
        <v>0</v>
      </c>
      <c r="AS70" s="12">
        <f t="shared" si="63"/>
        <v>0</v>
      </c>
      <c r="AT70" s="12">
        <f t="shared" si="64"/>
        <v>0</v>
      </c>
      <c r="AU70" s="12">
        <f t="shared" si="65"/>
        <v>0</v>
      </c>
      <c r="AV70" s="12">
        <f t="shared" si="66"/>
        <v>0.64429921648752408</v>
      </c>
      <c r="AW70" s="12">
        <f t="shared" si="67"/>
        <v>1.7481376240056101</v>
      </c>
      <c r="AX70" s="12">
        <f t="shared" si="68"/>
        <v>0.61919225931421706</v>
      </c>
      <c r="AY70" s="12">
        <f t="shared" si="9"/>
        <v>0.64436671428828762</v>
      </c>
      <c r="AZ70" s="12">
        <f t="shared" si="69"/>
        <v>2.3925043382938975</v>
      </c>
      <c r="BD70" s="13">
        <f t="shared" si="70"/>
        <v>2.1269999999999998</v>
      </c>
      <c r="BE70" s="13">
        <f t="shared" si="71"/>
        <v>1.4584238067173751</v>
      </c>
      <c r="BF70" s="13">
        <f t="shared" ca="1" si="72"/>
        <v>0.77168773844263816</v>
      </c>
      <c r="BG70" s="13">
        <f t="shared" si="10"/>
        <v>2.3925043382938975</v>
      </c>
      <c r="BH70" s="13">
        <f t="shared" si="11"/>
        <v>1.5467722321964206</v>
      </c>
      <c r="BI70" s="13">
        <f t="shared" ca="1" si="12"/>
        <v>0.88744621609294849</v>
      </c>
      <c r="BJ70" s="13">
        <f t="shared" si="13"/>
        <v>7.0492553652880499E-2</v>
      </c>
      <c r="BK70" s="13">
        <f t="shared" si="14"/>
        <v>7.8054442846264421E-3</v>
      </c>
      <c r="BL70" s="13">
        <f t="shared" ca="1" si="15"/>
        <v>1.3400025147917397E-2</v>
      </c>
      <c r="BM70" s="13">
        <f t="shared" ca="1" si="16"/>
        <v>0.44946554787765203</v>
      </c>
      <c r="BN70" s="13">
        <f t="shared" ca="1" si="17"/>
        <v>0.14274503355420939</v>
      </c>
      <c r="BO70" s="13">
        <f t="shared" ca="1" si="18"/>
        <v>0.59902098620493927</v>
      </c>
      <c r="BP70" s="13">
        <f t="shared" si="73"/>
        <v>0</v>
      </c>
      <c r="BQ70" s="13">
        <f t="shared" si="74"/>
        <v>0.5</v>
      </c>
    </row>
    <row r="71" spans="1:69" x14ac:dyDescent="0.2">
      <c r="A71" s="75">
        <v>33270</v>
      </c>
      <c r="B71" s="76">
        <v>0</v>
      </c>
      <c r="C71" s="76">
        <v>0.53</v>
      </c>
      <c r="D71" s="76">
        <v>6.1509259259259252</v>
      </c>
      <c r="E71" s="12">
        <f t="shared" si="20"/>
        <v>2.0439999999999996</v>
      </c>
      <c r="F71" s="7"/>
      <c r="G71" s="12">
        <f t="shared" si="39"/>
        <v>0.76411701207818628</v>
      </c>
      <c r="H71" s="12">
        <f t="shared" si="40"/>
        <v>0</v>
      </c>
      <c r="I71" s="12">
        <f t="shared" si="41"/>
        <v>0.53</v>
      </c>
      <c r="J71" s="11">
        <f t="shared" si="42"/>
        <v>0</v>
      </c>
      <c r="K71" s="11">
        <f t="shared" si="43"/>
        <v>0.50031452935487697</v>
      </c>
      <c r="L71" s="11">
        <f t="shared" si="44"/>
        <v>0.76255405329862636</v>
      </c>
      <c r="M71" s="11">
        <f t="shared" si="45"/>
        <v>0.79854261319850506</v>
      </c>
      <c r="N71" s="11">
        <f t="shared" si="46"/>
        <v>0.76005944417791849</v>
      </c>
      <c r="O71" s="11">
        <f t="shared" si="47"/>
        <v>0.79854261319850506</v>
      </c>
      <c r="P71" s="11">
        <f t="shared" si="48"/>
        <v>0.61919225931421706</v>
      </c>
      <c r="Q71" s="11">
        <f t="shared" si="49"/>
        <v>0.45222648424691059</v>
      </c>
      <c r="R71" s="11">
        <f t="shared" si="50"/>
        <v>0.72962590508820802</v>
      </c>
      <c r="S71" s="11">
        <f t="shared" si="51"/>
        <v>0.402693586080208</v>
      </c>
      <c r="T71" s="11">
        <f t="shared" si="52"/>
        <v>0</v>
      </c>
      <c r="U71" s="11">
        <f t="shared" si="53"/>
        <v>0</v>
      </c>
      <c r="V71" s="11">
        <f t="shared" si="54"/>
        <v>0</v>
      </c>
      <c r="W71" s="11">
        <f t="shared" si="55"/>
        <v>0</v>
      </c>
      <c r="X71" s="11">
        <f t="shared" si="56"/>
        <v>0</v>
      </c>
      <c r="Y71" s="11">
        <f t="shared" si="57"/>
        <v>0</v>
      </c>
      <c r="Z71" s="11">
        <f t="shared" si="58"/>
        <v>0</v>
      </c>
      <c r="AA71" s="11">
        <f t="shared" si="75"/>
        <v>0</v>
      </c>
      <c r="AB71" s="12">
        <f t="shared" si="24"/>
        <v>0.10339935467624536</v>
      </c>
      <c r="AC71" s="12">
        <f t="shared" si="25"/>
        <v>6.2553783448145231E-2</v>
      </c>
      <c r="AD71" s="12">
        <f t="shared" si="26"/>
        <v>9.3806216452387309E-3</v>
      </c>
      <c r="AE71" s="12">
        <f t="shared" si="27"/>
        <v>0</v>
      </c>
      <c r="AF71" s="12">
        <f t="shared" si="28"/>
        <v>0</v>
      </c>
      <c r="AG71" s="12">
        <f t="shared" si="29"/>
        <v>0</v>
      </c>
      <c r="AH71" s="12">
        <f t="shared" si="30"/>
        <v>0</v>
      </c>
      <c r="AI71" s="12">
        <f t="shared" si="31"/>
        <v>0</v>
      </c>
      <c r="AJ71" s="12">
        <f t="shared" si="32"/>
        <v>0</v>
      </c>
      <c r="AK71" s="12">
        <f t="shared" si="33"/>
        <v>0</v>
      </c>
      <c r="AL71" s="12">
        <f t="shared" si="34"/>
        <v>0</v>
      </c>
      <c r="AM71" s="12">
        <f t="shared" si="35"/>
        <v>0</v>
      </c>
      <c r="AN71" s="12">
        <f t="shared" si="36"/>
        <v>0</v>
      </c>
      <c r="AO71" s="12">
        <f t="shared" si="59"/>
        <v>0</v>
      </c>
      <c r="AP71" s="12">
        <f t="shared" si="60"/>
        <v>0</v>
      </c>
      <c r="AQ71" s="12">
        <f t="shared" si="61"/>
        <v>0</v>
      </c>
      <c r="AR71" s="12">
        <f t="shared" si="62"/>
        <v>0</v>
      </c>
      <c r="AS71" s="12">
        <f t="shared" si="63"/>
        <v>0</v>
      </c>
      <c r="AT71" s="12">
        <f t="shared" si="64"/>
        <v>0</v>
      </c>
      <c r="AU71" s="12">
        <f t="shared" si="65"/>
        <v>0</v>
      </c>
      <c r="AV71" s="12">
        <f t="shared" si="66"/>
        <v>0.63616616166420281</v>
      </c>
      <c r="AW71" s="12">
        <f t="shared" si="67"/>
        <v>1.6482115733361016</v>
      </c>
      <c r="AX71" s="12">
        <f t="shared" si="68"/>
        <v>0.61249435412683151</v>
      </c>
      <c r="AY71" s="12">
        <f t="shared" si="9"/>
        <v>0.55562583892315598</v>
      </c>
      <c r="AZ71" s="12">
        <f t="shared" si="69"/>
        <v>2.2038374122592574</v>
      </c>
      <c r="BD71" s="13">
        <f t="shared" si="70"/>
        <v>2.0439999999999996</v>
      </c>
      <c r="BE71" s="13">
        <f t="shared" si="71"/>
        <v>1.4296852800529212</v>
      </c>
      <c r="BF71" s="13">
        <f t="shared" ca="1" si="72"/>
        <v>0.73256712966000137</v>
      </c>
      <c r="BG71" s="13">
        <f t="shared" si="10"/>
        <v>2.2038374122592574</v>
      </c>
      <c r="BH71" s="13">
        <f t="shared" si="11"/>
        <v>1.4845327252234144</v>
      </c>
      <c r="BI71" s="13">
        <f t="shared" ca="1" si="12"/>
        <v>0.80658829897202611</v>
      </c>
      <c r="BJ71" s="13">
        <f t="shared" si="13"/>
        <v>2.5547998357735951E-2</v>
      </c>
      <c r="BK71" s="13">
        <f t="shared" si="14"/>
        <v>3.0082422417302608E-3</v>
      </c>
      <c r="BL71" s="13">
        <f t="shared" ca="1" si="15"/>
        <v>5.4791335063194323E-3</v>
      </c>
      <c r="BM71" s="13">
        <f t="shared" ca="1" si="16"/>
        <v>0.34506450952148726</v>
      </c>
      <c r="BN71" s="13">
        <f t="shared" ca="1" si="17"/>
        <v>0.12185517820074837</v>
      </c>
      <c r="BO71" s="13">
        <f t="shared" ca="1" si="18"/>
        <v>0.5399954864902512</v>
      </c>
      <c r="BP71" s="13">
        <f t="shared" si="73"/>
        <v>0</v>
      </c>
      <c r="BQ71" s="13">
        <f t="shared" si="74"/>
        <v>0.53</v>
      </c>
    </row>
    <row r="72" spans="1:69" x14ac:dyDescent="0.2">
      <c r="A72" s="75">
        <v>33271</v>
      </c>
      <c r="B72" s="76">
        <v>0</v>
      </c>
      <c r="C72" s="76">
        <v>0.54</v>
      </c>
      <c r="D72" s="76">
        <v>5.7506944444444441</v>
      </c>
      <c r="E72" s="12">
        <f t="shared" si="20"/>
        <v>1.911</v>
      </c>
      <c r="F72" s="7"/>
      <c r="G72" s="12">
        <f t="shared" si="39"/>
        <v>0.76005944417791849</v>
      </c>
      <c r="H72" s="12">
        <f t="shared" si="40"/>
        <v>0</v>
      </c>
      <c r="I72" s="12">
        <f t="shared" si="41"/>
        <v>0.54</v>
      </c>
      <c r="J72" s="11">
        <f t="shared" si="42"/>
        <v>0</v>
      </c>
      <c r="K72" s="11">
        <f t="shared" si="43"/>
        <v>0.50870501801975654</v>
      </c>
      <c r="L72" s="11">
        <f t="shared" si="44"/>
        <v>0.7584702739110758</v>
      </c>
      <c r="M72" s="11">
        <f t="shared" si="45"/>
        <v>0.77752254375034746</v>
      </c>
      <c r="N72" s="11">
        <f t="shared" si="46"/>
        <v>0.75604133048697142</v>
      </c>
      <c r="O72" s="11">
        <f t="shared" si="47"/>
        <v>0.77752254375034746</v>
      </c>
      <c r="P72" s="11">
        <f t="shared" si="48"/>
        <v>0.61249435412683151</v>
      </c>
      <c r="Q72" s="11">
        <f t="shared" si="49"/>
        <v>0.43533540852130104</v>
      </c>
      <c r="R72" s="11">
        <f t="shared" si="50"/>
        <v>0.7103704089003422</v>
      </c>
      <c r="S72" s="11">
        <f t="shared" si="51"/>
        <v>0.3920934665551784</v>
      </c>
      <c r="T72" s="11">
        <f t="shared" si="52"/>
        <v>0</v>
      </c>
      <c r="U72" s="11">
        <f t="shared" si="53"/>
        <v>0</v>
      </c>
      <c r="V72" s="11">
        <f t="shared" si="54"/>
        <v>0</v>
      </c>
      <c r="W72" s="11">
        <f t="shared" si="55"/>
        <v>0</v>
      </c>
      <c r="X72" s="11">
        <f t="shared" si="56"/>
        <v>0</v>
      </c>
      <c r="Y72" s="11">
        <f t="shared" si="57"/>
        <v>0</v>
      </c>
      <c r="Z72" s="11">
        <f t="shared" si="58"/>
        <v>0</v>
      </c>
      <c r="AA72" s="11">
        <f t="shared" si="75"/>
        <v>0</v>
      </c>
      <c r="AB72" s="12">
        <f t="shared" si="24"/>
        <v>7.9646940271486028E-2</v>
      </c>
      <c r="AC72" s="12">
        <f t="shared" si="25"/>
        <v>6.0906024034001534E-2</v>
      </c>
      <c r="AD72" s="12">
        <f t="shared" si="26"/>
        <v>9.1336951629311519E-3</v>
      </c>
      <c r="AE72" s="12">
        <f t="shared" si="27"/>
        <v>0</v>
      </c>
      <c r="AF72" s="12">
        <f t="shared" si="28"/>
        <v>0</v>
      </c>
      <c r="AG72" s="12">
        <f t="shared" si="29"/>
        <v>0</v>
      </c>
      <c r="AH72" s="12">
        <f t="shared" si="30"/>
        <v>0</v>
      </c>
      <c r="AI72" s="12">
        <f t="shared" si="31"/>
        <v>0</v>
      </c>
      <c r="AJ72" s="12">
        <f t="shared" si="32"/>
        <v>0</v>
      </c>
      <c r="AK72" s="12">
        <f t="shared" si="33"/>
        <v>0</v>
      </c>
      <c r="AL72" s="12">
        <f t="shared" si="34"/>
        <v>0</v>
      </c>
      <c r="AM72" s="12">
        <f t="shared" si="35"/>
        <v>0</v>
      </c>
      <c r="AN72" s="12">
        <f t="shared" si="36"/>
        <v>0</v>
      </c>
      <c r="AO72" s="12">
        <f t="shared" si="59"/>
        <v>0</v>
      </c>
      <c r="AP72" s="12">
        <f t="shared" si="60"/>
        <v>0</v>
      </c>
      <c r="AQ72" s="12">
        <f t="shared" si="61"/>
        <v>0</v>
      </c>
      <c r="AR72" s="12">
        <f t="shared" si="62"/>
        <v>0</v>
      </c>
      <c r="AS72" s="12">
        <f t="shared" si="63"/>
        <v>0</v>
      </c>
      <c r="AT72" s="12">
        <f t="shared" si="64"/>
        <v>0</v>
      </c>
      <c r="AU72" s="12">
        <f t="shared" si="65"/>
        <v>0</v>
      </c>
      <c r="AV72" s="12">
        <f t="shared" si="66"/>
        <v>0.62894911518008456</v>
      </c>
      <c r="AW72" s="12">
        <f t="shared" si="67"/>
        <v>1.5630720724957394</v>
      </c>
      <c r="AX72" s="12">
        <f t="shared" si="68"/>
        <v>0.6065000911192554</v>
      </c>
      <c r="AY72" s="12">
        <f t="shared" si="9"/>
        <v>0.51498234879278704</v>
      </c>
      <c r="AZ72" s="12">
        <f t="shared" si="69"/>
        <v>2.0780544212885266</v>
      </c>
      <c r="BD72" s="13">
        <f t="shared" si="70"/>
        <v>1.911</v>
      </c>
      <c r="BE72" s="13">
        <f t="shared" si="71"/>
        <v>1.3823892360692049</v>
      </c>
      <c r="BF72" s="13">
        <f t="shared" ca="1" si="72"/>
        <v>0.66650257074007291</v>
      </c>
      <c r="BG72" s="13">
        <f t="shared" si="10"/>
        <v>2.0780544212885266</v>
      </c>
      <c r="BH72" s="13">
        <f t="shared" si="11"/>
        <v>1.4415458443242541</v>
      </c>
      <c r="BI72" s="13">
        <f t="shared" ca="1" si="12"/>
        <v>0.74880365724665965</v>
      </c>
      <c r="BJ72" s="13">
        <f t="shared" si="13"/>
        <v>2.7907179672044511E-2</v>
      </c>
      <c r="BK72" s="13">
        <f t="shared" si="14"/>
        <v>3.4995043002413557E-3</v>
      </c>
      <c r="BL72" s="13">
        <f t="shared" ca="1" si="15"/>
        <v>6.7734688401646743E-3</v>
      </c>
      <c r="BM72" s="13">
        <f t="shared" ca="1" si="16"/>
        <v>0.20649927938450111</v>
      </c>
      <c r="BN72" s="13">
        <f t="shared" ca="1" si="17"/>
        <v>9.1072113930828813E-2</v>
      </c>
      <c r="BO72" s="13">
        <f t="shared" ca="1" si="18"/>
        <v>0.44726574255057644</v>
      </c>
      <c r="BP72" s="13">
        <f t="shared" si="73"/>
        <v>0</v>
      </c>
      <c r="BQ72" s="13">
        <f t="shared" si="74"/>
        <v>0.54</v>
      </c>
    </row>
    <row r="73" spans="1:69" x14ac:dyDescent="0.2">
      <c r="A73" s="75">
        <v>33272</v>
      </c>
      <c r="B73" s="76">
        <v>0</v>
      </c>
      <c r="C73" s="76">
        <v>0.55000000000000004</v>
      </c>
      <c r="D73" s="76">
        <v>5.350462962962963</v>
      </c>
      <c r="E73" s="12">
        <f t="shared" si="20"/>
        <v>1.778</v>
      </c>
      <c r="F73" s="7"/>
      <c r="G73" s="12">
        <f t="shared" si="39"/>
        <v>0.75604133048697142</v>
      </c>
      <c r="H73" s="12">
        <f t="shared" si="40"/>
        <v>0</v>
      </c>
      <c r="I73" s="12">
        <f t="shared" si="41"/>
        <v>0.55000000000000004</v>
      </c>
      <c r="J73" s="11">
        <f t="shared" si="42"/>
        <v>0</v>
      </c>
      <c r="K73" s="11">
        <f t="shared" si="43"/>
        <v>0.51704905532589784</v>
      </c>
      <c r="L73" s="11">
        <f t="shared" si="44"/>
        <v>0.75442609384467996</v>
      </c>
      <c r="M73" s="11">
        <f t="shared" si="45"/>
        <v>0.75714143427829828</v>
      </c>
      <c r="N73" s="11">
        <f t="shared" si="46"/>
        <v>0.75206082003662211</v>
      </c>
      <c r="O73" s="11">
        <f t="shared" si="47"/>
        <v>0.75714143427829828</v>
      </c>
      <c r="P73" s="11">
        <f t="shared" si="48"/>
        <v>0.6065000911192554</v>
      </c>
      <c r="Q73" s="11">
        <f t="shared" si="49"/>
        <v>0.4206052843566922</v>
      </c>
      <c r="R73" s="11">
        <f t="shared" si="50"/>
        <v>0.69170519202435676</v>
      </c>
      <c r="S73" s="11">
        <f t="shared" si="51"/>
        <v>0.38181556538129013</v>
      </c>
      <c r="T73" s="11">
        <f t="shared" si="52"/>
        <v>0</v>
      </c>
      <c r="U73" s="11">
        <f t="shared" si="53"/>
        <v>0</v>
      </c>
      <c r="V73" s="11">
        <f t="shared" si="54"/>
        <v>0</v>
      </c>
      <c r="W73" s="11">
        <f t="shared" si="55"/>
        <v>0</v>
      </c>
      <c r="X73" s="11">
        <f t="shared" si="56"/>
        <v>0</v>
      </c>
      <c r="Y73" s="11">
        <f t="shared" si="57"/>
        <v>0</v>
      </c>
      <c r="Z73" s="11">
        <f t="shared" si="58"/>
        <v>0</v>
      </c>
      <c r="AA73" s="11">
        <f t="shared" si="75"/>
        <v>0</v>
      </c>
      <c r="AB73" s="12">
        <f t="shared" si="24"/>
        <v>7.7551119893400328E-2</v>
      </c>
      <c r="AC73" s="12">
        <f t="shared" si="25"/>
        <v>5.9308468074622554E-2</v>
      </c>
      <c r="AD73" s="12">
        <f t="shared" si="26"/>
        <v>8.8942746567396338E-3</v>
      </c>
      <c r="AE73" s="12">
        <f t="shared" si="27"/>
        <v>0</v>
      </c>
      <c r="AF73" s="12">
        <f t="shared" si="28"/>
        <v>0</v>
      </c>
      <c r="AG73" s="12">
        <f t="shared" si="29"/>
        <v>0</v>
      </c>
      <c r="AH73" s="12">
        <f t="shared" si="30"/>
        <v>0</v>
      </c>
      <c r="AI73" s="12">
        <f t="shared" si="31"/>
        <v>0</v>
      </c>
      <c r="AJ73" s="12">
        <f t="shared" si="32"/>
        <v>0</v>
      </c>
      <c r="AK73" s="12">
        <f t="shared" si="33"/>
        <v>0</v>
      </c>
      <c r="AL73" s="12">
        <f t="shared" si="34"/>
        <v>0</v>
      </c>
      <c r="AM73" s="12">
        <f t="shared" si="35"/>
        <v>0</v>
      </c>
      <c r="AN73" s="12">
        <f t="shared" si="36"/>
        <v>0</v>
      </c>
      <c r="AO73" s="12">
        <f t="shared" si="59"/>
        <v>0</v>
      </c>
      <c r="AP73" s="12">
        <f t="shared" si="60"/>
        <v>0</v>
      </c>
      <c r="AQ73" s="12">
        <f t="shared" si="61"/>
        <v>0</v>
      </c>
      <c r="AR73" s="12">
        <f t="shared" si="62"/>
        <v>0</v>
      </c>
      <c r="AS73" s="12">
        <f t="shared" si="63"/>
        <v>0</v>
      </c>
      <c r="AT73" s="12">
        <f t="shared" si="64"/>
        <v>0</v>
      </c>
      <c r="AU73" s="12">
        <f t="shared" si="65"/>
        <v>0</v>
      </c>
      <c r="AV73" s="12">
        <f t="shared" si="66"/>
        <v>0.62247522437560021</v>
      </c>
      <c r="AW73" s="12">
        <f t="shared" si="67"/>
        <v>1.4894690541920992</v>
      </c>
      <c r="AX73" s="12">
        <f t="shared" si="68"/>
        <v>0.6010832954787898</v>
      </c>
      <c r="AY73" s="12">
        <f t="shared" si="9"/>
        <v>0.49815640425009255</v>
      </c>
      <c r="AZ73" s="12">
        <f t="shared" si="69"/>
        <v>1.9876254584421917</v>
      </c>
      <c r="BD73" s="13">
        <f t="shared" si="70"/>
        <v>1.778</v>
      </c>
      <c r="BE73" s="13">
        <f t="shared" si="71"/>
        <v>1.3334166640626628</v>
      </c>
      <c r="BF73" s="13">
        <f t="shared" ca="1" si="72"/>
        <v>0.59576279971732216</v>
      </c>
      <c r="BG73" s="13">
        <f t="shared" si="10"/>
        <v>1.9876254584421917</v>
      </c>
      <c r="BH73" s="13">
        <f t="shared" si="11"/>
        <v>1.4098317128090827</v>
      </c>
      <c r="BI73" s="13">
        <f t="shared" ca="1" si="12"/>
        <v>0.70509546985580285</v>
      </c>
      <c r="BJ73" s="13">
        <f t="shared" si="13"/>
        <v>4.3942832827099043E-2</v>
      </c>
      <c r="BK73" s="13">
        <f t="shared" si="14"/>
        <v>5.8392596749177314E-3</v>
      </c>
      <c r="BL73" s="13">
        <f t="shared" ca="1" si="15"/>
        <v>1.1953632759609827E-2</v>
      </c>
      <c r="BM73" s="13">
        <f t="shared" ca="1" si="16"/>
        <v>0.10331204924751444</v>
      </c>
      <c r="BN73" s="13">
        <f t="shared" ca="1" si="17"/>
        <v>6.391238774004887E-2</v>
      </c>
      <c r="BO73" s="13">
        <f t="shared" ca="1" si="18"/>
        <v>0.35765126967239974</v>
      </c>
      <c r="BP73" s="13">
        <f t="shared" si="73"/>
        <v>0</v>
      </c>
      <c r="BQ73" s="13">
        <f t="shared" si="74"/>
        <v>0.55000000000000004</v>
      </c>
    </row>
    <row r="74" spans="1:69" x14ac:dyDescent="0.2">
      <c r="A74" s="75">
        <v>33273</v>
      </c>
      <c r="B74" s="76">
        <v>0</v>
      </c>
      <c r="C74" s="76">
        <v>0.56999999999999995</v>
      </c>
      <c r="D74" s="76">
        <v>5.0495370370370365</v>
      </c>
      <c r="E74" s="12">
        <f t="shared" si="20"/>
        <v>1.6779999999999999</v>
      </c>
      <c r="F74" s="7"/>
      <c r="G74" s="12">
        <f t="shared" si="39"/>
        <v>0.75206082003662211</v>
      </c>
      <c r="H74" s="12">
        <f t="shared" si="40"/>
        <v>0</v>
      </c>
      <c r="I74" s="12">
        <f t="shared" si="41"/>
        <v>0.56999999999999995</v>
      </c>
      <c r="J74" s="11">
        <f t="shared" si="42"/>
        <v>0</v>
      </c>
      <c r="K74" s="11">
        <f t="shared" si="43"/>
        <v>0.53472327087001958</v>
      </c>
      <c r="L74" s="11">
        <f t="shared" si="44"/>
        <v>0.75039036998609299</v>
      </c>
      <c r="M74" s="11">
        <f t="shared" si="45"/>
        <v>0.7372279707682452</v>
      </c>
      <c r="N74" s="11">
        <f t="shared" si="46"/>
        <v>0.7480873048903518</v>
      </c>
      <c r="O74" s="11">
        <f t="shared" si="47"/>
        <v>0.7372279707682452</v>
      </c>
      <c r="P74" s="11">
        <f t="shared" si="48"/>
        <v>0.6010832954787898</v>
      </c>
      <c r="Q74" s="11">
        <f t="shared" si="49"/>
        <v>0.40760357450555013</v>
      </c>
      <c r="R74" s="11">
        <f t="shared" si="50"/>
        <v>0.6735472477142721</v>
      </c>
      <c r="S74" s="11">
        <f t="shared" si="51"/>
        <v>0.37177349135843862</v>
      </c>
      <c r="T74" s="11">
        <f t="shared" si="52"/>
        <v>0</v>
      </c>
      <c r="U74" s="11">
        <f t="shared" si="53"/>
        <v>0</v>
      </c>
      <c r="V74" s="11">
        <f t="shared" si="54"/>
        <v>0</v>
      </c>
      <c r="W74" s="11">
        <f t="shared" si="55"/>
        <v>0</v>
      </c>
      <c r="X74" s="11">
        <f t="shared" si="56"/>
        <v>0</v>
      </c>
      <c r="Y74" s="11">
        <f t="shared" si="57"/>
        <v>0</v>
      </c>
      <c r="Z74" s="11">
        <f t="shared" si="58"/>
        <v>0</v>
      </c>
      <c r="AA74" s="11">
        <f t="shared" si="75"/>
        <v>0</v>
      </c>
      <c r="AB74" s="12">
        <f t="shared" si="24"/>
        <v>7.5515783759788221E-2</v>
      </c>
      <c r="AC74" s="12">
        <f t="shared" si="25"/>
        <v>5.7749408377829152E-2</v>
      </c>
      <c r="AD74" s="12">
        <f t="shared" si="26"/>
        <v>8.6603476705693402E-3</v>
      </c>
      <c r="AE74" s="12">
        <f t="shared" si="27"/>
        <v>0</v>
      </c>
      <c r="AF74" s="12">
        <f t="shared" si="28"/>
        <v>0</v>
      </c>
      <c r="AG74" s="12">
        <f t="shared" si="29"/>
        <v>0</v>
      </c>
      <c r="AH74" s="12">
        <f t="shared" si="30"/>
        <v>0</v>
      </c>
      <c r="AI74" s="12">
        <f t="shared" si="31"/>
        <v>0</v>
      </c>
      <c r="AJ74" s="12">
        <f t="shared" si="32"/>
        <v>0</v>
      </c>
      <c r="AK74" s="12">
        <f t="shared" si="33"/>
        <v>0</v>
      </c>
      <c r="AL74" s="12">
        <f t="shared" si="34"/>
        <v>0</v>
      </c>
      <c r="AM74" s="12">
        <f t="shared" si="35"/>
        <v>0</v>
      </c>
      <c r="AN74" s="12">
        <f t="shared" si="36"/>
        <v>0</v>
      </c>
      <c r="AO74" s="12">
        <f t="shared" si="59"/>
        <v>0</v>
      </c>
      <c r="AP74" s="12">
        <f t="shared" si="60"/>
        <v>0</v>
      </c>
      <c r="AQ74" s="12">
        <f t="shared" si="61"/>
        <v>0</v>
      </c>
      <c r="AR74" s="12">
        <f t="shared" si="62"/>
        <v>0</v>
      </c>
      <c r="AS74" s="12">
        <f t="shared" si="63"/>
        <v>0</v>
      </c>
      <c r="AT74" s="12">
        <f t="shared" si="64"/>
        <v>0</v>
      </c>
      <c r="AU74" s="12">
        <f t="shared" si="65"/>
        <v>0</v>
      </c>
      <c r="AV74" s="12">
        <f t="shared" si="66"/>
        <v>0.61661091013487224</v>
      </c>
      <c r="AW74" s="12">
        <f t="shared" si="67"/>
        <v>1.425015247055093</v>
      </c>
      <c r="AX74" s="12">
        <f t="shared" si="68"/>
        <v>0.59614467436040164</v>
      </c>
      <c r="AY74" s="12">
        <f t="shared" si="9"/>
        <v>0.48311935826533836</v>
      </c>
      <c r="AZ74" s="12">
        <f t="shared" si="69"/>
        <v>1.9081346053204313</v>
      </c>
      <c r="BD74" s="13">
        <f t="shared" si="70"/>
        <v>1.6779999999999999</v>
      </c>
      <c r="BE74" s="13">
        <f t="shared" si="71"/>
        <v>1.295376393176902</v>
      </c>
      <c r="BF74" s="13">
        <f t="shared" ca="1" si="72"/>
        <v>0.53907159494500945</v>
      </c>
      <c r="BG74" s="13">
        <f t="shared" si="10"/>
        <v>1.9081346053204313</v>
      </c>
      <c r="BH74" s="13">
        <f t="shared" si="11"/>
        <v>1.3813524551396834</v>
      </c>
      <c r="BI74" s="13">
        <f t="shared" ca="1" si="12"/>
        <v>0.66503010308186095</v>
      </c>
      <c r="BJ74" s="13">
        <f t="shared" si="13"/>
        <v>5.2961936565990728E-2</v>
      </c>
      <c r="BK74" s="13">
        <f t="shared" si="14"/>
        <v>7.3918832306280272E-3</v>
      </c>
      <c r="BL74" s="13">
        <f t="shared" ca="1" si="15"/>
        <v>1.5865545772061285E-2</v>
      </c>
      <c r="BM74" s="13">
        <f t="shared" ca="1" si="16"/>
        <v>4.902766568587031E-2</v>
      </c>
      <c r="BN74" s="13">
        <f t="shared" ca="1" si="17"/>
        <v>4.6125604676826353E-2</v>
      </c>
      <c r="BO74" s="13">
        <f t="shared" ca="1" si="18"/>
        <v>0.29305800038276963</v>
      </c>
      <c r="BP74" s="13">
        <f t="shared" si="73"/>
        <v>0</v>
      </c>
      <c r="BQ74" s="13">
        <f t="shared" si="74"/>
        <v>0.56999999999999995</v>
      </c>
    </row>
    <row r="75" spans="1:69" x14ac:dyDescent="0.2">
      <c r="A75" s="75">
        <v>33274</v>
      </c>
      <c r="B75" s="76">
        <v>0</v>
      </c>
      <c r="C75" s="76">
        <v>0.57999999999999996</v>
      </c>
      <c r="D75" s="76">
        <v>4.8900462962962967</v>
      </c>
      <c r="E75" s="12">
        <f t="shared" si="20"/>
        <v>1.6250000000000002</v>
      </c>
      <c r="F75" s="7"/>
      <c r="G75" s="12">
        <f t="shared" si="39"/>
        <v>0.7480873048903518</v>
      </c>
      <c r="H75" s="12">
        <f t="shared" si="40"/>
        <v>0</v>
      </c>
      <c r="I75" s="12">
        <f t="shared" si="41"/>
        <v>0.57999999999999996</v>
      </c>
      <c r="J75" s="11">
        <f t="shared" si="42"/>
        <v>0</v>
      </c>
      <c r="K75" s="11">
        <f t="shared" si="43"/>
        <v>0.54294478138197044</v>
      </c>
      <c r="L75" s="11">
        <f t="shared" si="44"/>
        <v>0.74639117123224796</v>
      </c>
      <c r="M75" s="11">
        <f t="shared" si="45"/>
        <v>0.71790714647626797</v>
      </c>
      <c r="N75" s="11">
        <f t="shared" si="46"/>
        <v>0.74414846347211006</v>
      </c>
      <c r="O75" s="11">
        <f t="shared" si="47"/>
        <v>0.71790714647626797</v>
      </c>
      <c r="P75" s="11">
        <f t="shared" si="48"/>
        <v>0.59614467436040164</v>
      </c>
      <c r="Q75" s="11">
        <f t="shared" si="49"/>
        <v>0.39600212652353417</v>
      </c>
      <c r="R75" s="11">
        <f t="shared" si="50"/>
        <v>0.65585964639423355</v>
      </c>
      <c r="S75" s="11">
        <f t="shared" si="51"/>
        <v>0.36203027679284622</v>
      </c>
      <c r="T75" s="11">
        <f t="shared" si="52"/>
        <v>0</v>
      </c>
      <c r="U75" s="11">
        <f t="shared" si="53"/>
        <v>0</v>
      </c>
      <c r="V75" s="11">
        <f t="shared" si="54"/>
        <v>0</v>
      </c>
      <c r="W75" s="11">
        <f t="shared" si="55"/>
        <v>0</v>
      </c>
      <c r="X75" s="11">
        <f t="shared" si="56"/>
        <v>0</v>
      </c>
      <c r="Y75" s="11">
        <f t="shared" si="57"/>
        <v>0</v>
      </c>
      <c r="Z75" s="11">
        <f t="shared" si="58"/>
        <v>0</v>
      </c>
      <c r="AA75" s="11">
        <f t="shared" si="75"/>
        <v>0</v>
      </c>
      <c r="AB75" s="12">
        <f t="shared" si="24"/>
        <v>7.3531972546484428E-2</v>
      </c>
      <c r="AC75" s="12">
        <f t="shared" si="25"/>
        <v>5.6235115627182253E-2</v>
      </c>
      <c r="AD75" s="12">
        <f t="shared" si="26"/>
        <v>8.4333825223586196E-3</v>
      </c>
      <c r="AE75" s="12">
        <f t="shared" si="27"/>
        <v>0</v>
      </c>
      <c r="AF75" s="12">
        <f t="shared" si="28"/>
        <v>0</v>
      </c>
      <c r="AG75" s="12">
        <f t="shared" si="29"/>
        <v>0</v>
      </c>
      <c r="AH75" s="12">
        <f t="shared" si="30"/>
        <v>0</v>
      </c>
      <c r="AI75" s="12">
        <f t="shared" si="31"/>
        <v>0</v>
      </c>
      <c r="AJ75" s="12">
        <f t="shared" si="32"/>
        <v>0</v>
      </c>
      <c r="AK75" s="12">
        <f t="shared" si="33"/>
        <v>0</v>
      </c>
      <c r="AL75" s="12">
        <f t="shared" si="34"/>
        <v>0</v>
      </c>
      <c r="AM75" s="12">
        <f t="shared" si="35"/>
        <v>0</v>
      </c>
      <c r="AN75" s="12">
        <f t="shared" si="36"/>
        <v>0</v>
      </c>
      <c r="AO75" s="12">
        <f t="shared" si="59"/>
        <v>0</v>
      </c>
      <c r="AP75" s="12">
        <f t="shared" si="60"/>
        <v>0</v>
      </c>
      <c r="AQ75" s="12">
        <f t="shared" si="61"/>
        <v>0</v>
      </c>
      <c r="AR75" s="12">
        <f t="shared" si="62"/>
        <v>0</v>
      </c>
      <c r="AS75" s="12">
        <f t="shared" si="63"/>
        <v>0</v>
      </c>
      <c r="AT75" s="12">
        <f t="shared" si="64"/>
        <v>0</v>
      </c>
      <c r="AU75" s="12">
        <f t="shared" si="65"/>
        <v>0</v>
      </c>
      <c r="AV75" s="12">
        <f t="shared" si="66"/>
        <v>0.61125163626216117</v>
      </c>
      <c r="AW75" s="12">
        <f t="shared" si="67"/>
        <v>1.3679247332355291</v>
      </c>
      <c r="AX75" s="12">
        <f t="shared" si="68"/>
        <v>0.59160534112954088</v>
      </c>
      <c r="AY75" s="12">
        <f t="shared" si="9"/>
        <v>0.46953409907001858</v>
      </c>
      <c r="AZ75" s="12">
        <f t="shared" si="69"/>
        <v>1.8374588323055476</v>
      </c>
      <c r="BD75" s="13">
        <f t="shared" si="70"/>
        <v>1.6250000000000002</v>
      </c>
      <c r="BE75" s="13">
        <f t="shared" si="71"/>
        <v>1.2747548783981963</v>
      </c>
      <c r="BF75" s="13">
        <f t="shared" ca="1" si="72"/>
        <v>0.50766931910583513</v>
      </c>
      <c r="BG75" s="13">
        <f t="shared" si="10"/>
        <v>1.8374588323055476</v>
      </c>
      <c r="BH75" s="13">
        <f t="shared" si="11"/>
        <v>1.3555289861546849</v>
      </c>
      <c r="BI75" s="13">
        <f t="shared" ca="1" si="12"/>
        <v>0.62800756379277078</v>
      </c>
      <c r="BJ75" s="13">
        <f t="shared" si="13"/>
        <v>4.5138755424636717E-2</v>
      </c>
      <c r="BK75" s="13">
        <f t="shared" si="14"/>
        <v>6.5244564838568189E-3</v>
      </c>
      <c r="BL75" s="13">
        <f t="shared" ca="1" si="15"/>
        <v>1.4481293134332798E-2</v>
      </c>
      <c r="BM75" s="13">
        <f t="shared" ca="1" si="16"/>
        <v>2.8365942398199045E-2</v>
      </c>
      <c r="BN75" s="13">
        <f t="shared" ca="1" si="17"/>
        <v>3.769313872930663E-2</v>
      </c>
      <c r="BO75" s="13">
        <f t="shared" ca="1" si="18"/>
        <v>0.26004496495592105</v>
      </c>
      <c r="BP75" s="13">
        <f t="shared" si="73"/>
        <v>0</v>
      </c>
      <c r="BQ75" s="13">
        <f t="shared" si="74"/>
        <v>0.57999999999999996</v>
      </c>
    </row>
    <row r="76" spans="1:69" x14ac:dyDescent="0.2">
      <c r="A76" s="75">
        <v>33275</v>
      </c>
      <c r="B76" s="76">
        <v>0</v>
      </c>
      <c r="C76" s="76">
        <v>0.59</v>
      </c>
      <c r="D76" s="76">
        <v>4.6914351851851848</v>
      </c>
      <c r="E76" s="12">
        <f t="shared" si="20"/>
        <v>1.5589999999999999</v>
      </c>
      <c r="F76" s="7"/>
      <c r="G76" s="12">
        <f t="shared" si="39"/>
        <v>0.74414846347211006</v>
      </c>
      <c r="H76" s="12">
        <f t="shared" si="40"/>
        <v>0</v>
      </c>
      <c r="I76" s="12">
        <f t="shared" si="41"/>
        <v>0.59</v>
      </c>
      <c r="J76" s="11">
        <f t="shared" si="42"/>
        <v>0</v>
      </c>
      <c r="K76" s="11">
        <f t="shared" si="43"/>
        <v>0.55111808104195503</v>
      </c>
      <c r="L76" s="11">
        <f t="shared" si="44"/>
        <v>0.74242679681483859</v>
      </c>
      <c r="M76" s="11">
        <f t="shared" si="45"/>
        <v>0.69915354379524963</v>
      </c>
      <c r="N76" s="11">
        <f t="shared" si="46"/>
        <v>0.74024267441698566</v>
      </c>
      <c r="O76" s="11">
        <f t="shared" si="47"/>
        <v>0.69915354379524963</v>
      </c>
      <c r="P76" s="11">
        <f t="shared" si="48"/>
        <v>0.59160534112954088</v>
      </c>
      <c r="Q76" s="11">
        <f t="shared" si="49"/>
        <v>0.38554846641910601</v>
      </c>
      <c r="R76" s="11">
        <f t="shared" si="50"/>
        <v>0.63869536225875412</v>
      </c>
      <c r="S76" s="11">
        <f t="shared" si="51"/>
        <v>0.35257310394981678</v>
      </c>
      <c r="T76" s="11">
        <f t="shared" si="52"/>
        <v>0</v>
      </c>
      <c r="U76" s="11">
        <f t="shared" si="53"/>
        <v>0</v>
      </c>
      <c r="V76" s="11">
        <f t="shared" si="54"/>
        <v>0</v>
      </c>
      <c r="W76" s="11">
        <f t="shared" si="55"/>
        <v>0</v>
      </c>
      <c r="X76" s="11">
        <f t="shared" si="56"/>
        <v>0</v>
      </c>
      <c r="Y76" s="11">
        <f t="shared" si="57"/>
        <v>0</v>
      </c>
      <c r="Z76" s="11">
        <f t="shared" si="58"/>
        <v>0</v>
      </c>
      <c r="AA76" s="11">
        <f t="shared" si="75"/>
        <v>0</v>
      </c>
      <c r="AB76" s="12">
        <f t="shared" si="24"/>
        <v>7.1605398153066019E-2</v>
      </c>
      <c r="AC76" s="12">
        <f t="shared" si="25"/>
        <v>5.4765373749029254E-2</v>
      </c>
      <c r="AD76" s="12">
        <f t="shared" si="26"/>
        <v>8.2130806269705547E-3</v>
      </c>
      <c r="AE76" s="12">
        <f t="shared" si="27"/>
        <v>0</v>
      </c>
      <c r="AF76" s="12">
        <f t="shared" si="28"/>
        <v>0</v>
      </c>
      <c r="AG76" s="12">
        <f t="shared" si="29"/>
        <v>0</v>
      </c>
      <c r="AH76" s="12">
        <f t="shared" si="30"/>
        <v>0</v>
      </c>
      <c r="AI76" s="12">
        <f t="shared" si="31"/>
        <v>0</v>
      </c>
      <c r="AJ76" s="12">
        <f t="shared" si="32"/>
        <v>0</v>
      </c>
      <c r="AK76" s="12">
        <f t="shared" si="33"/>
        <v>0</v>
      </c>
      <c r="AL76" s="12">
        <f t="shared" si="34"/>
        <v>0</v>
      </c>
      <c r="AM76" s="12">
        <f t="shared" si="35"/>
        <v>0</v>
      </c>
      <c r="AN76" s="12">
        <f t="shared" si="36"/>
        <v>0</v>
      </c>
      <c r="AO76" s="12">
        <f t="shared" si="59"/>
        <v>0</v>
      </c>
      <c r="AP76" s="12">
        <f t="shared" si="60"/>
        <v>0</v>
      </c>
      <c r="AQ76" s="12">
        <f t="shared" si="61"/>
        <v>0</v>
      </c>
      <c r="AR76" s="12">
        <f t="shared" si="62"/>
        <v>0</v>
      </c>
      <c r="AS76" s="12">
        <f t="shared" si="63"/>
        <v>0</v>
      </c>
      <c r="AT76" s="12">
        <f t="shared" si="64"/>
        <v>0</v>
      </c>
      <c r="AU76" s="12">
        <f t="shared" si="65"/>
        <v>0</v>
      </c>
      <c r="AV76" s="12">
        <f t="shared" si="66"/>
        <v>0.60631565088348072</v>
      </c>
      <c r="AW76" s="12">
        <f t="shared" si="67"/>
        <v>1.3168495782553502</v>
      </c>
      <c r="AX76" s="12">
        <f t="shared" si="68"/>
        <v>0.58740290310496923</v>
      </c>
      <c r="AY76" s="12">
        <f t="shared" si="9"/>
        <v>0.457153864572172</v>
      </c>
      <c r="AZ76" s="12">
        <f t="shared" si="69"/>
        <v>1.7740034428275222</v>
      </c>
      <c r="BD76" s="13">
        <f t="shared" si="70"/>
        <v>1.5589999999999999</v>
      </c>
      <c r="BE76" s="13">
        <f t="shared" si="71"/>
        <v>1.2485992151206888</v>
      </c>
      <c r="BF76" s="13">
        <f t="shared" ca="1" si="72"/>
        <v>0.46713354703152066</v>
      </c>
      <c r="BG76" s="13">
        <f t="shared" si="10"/>
        <v>1.7740034428275222</v>
      </c>
      <c r="BH76" s="13">
        <f t="shared" si="11"/>
        <v>1.33191720569543</v>
      </c>
      <c r="BI76" s="13">
        <f t="shared" ca="1" si="12"/>
        <v>0.59355769977923445</v>
      </c>
      <c r="BJ76" s="13">
        <f t="shared" si="13"/>
        <v>4.6226480427687636E-2</v>
      </c>
      <c r="BK76" s="13">
        <f t="shared" si="14"/>
        <v>6.9418875534126645E-3</v>
      </c>
      <c r="BL76" s="13">
        <f t="shared" ca="1" si="15"/>
        <v>1.598306639797727E-2</v>
      </c>
      <c r="BM76" s="13">
        <f t="shared" ca="1" si="16"/>
        <v>1.0490249247513857E-2</v>
      </c>
      <c r="BN76" s="13">
        <f t="shared" ca="1" si="17"/>
        <v>2.8221159405519676E-2</v>
      </c>
      <c r="BO76" s="13">
        <f t="shared" ca="1" si="18"/>
        <v>0.22034600077939834</v>
      </c>
      <c r="BP76" s="13">
        <f t="shared" si="73"/>
        <v>0</v>
      </c>
      <c r="BQ76" s="13">
        <f t="shared" si="74"/>
        <v>0.59</v>
      </c>
    </row>
    <row r="77" spans="1:69" x14ac:dyDescent="0.2">
      <c r="A77" s="75">
        <v>33276</v>
      </c>
      <c r="B77" s="76">
        <v>3.6</v>
      </c>
      <c r="C77" s="76">
        <v>0.6</v>
      </c>
      <c r="D77" s="76">
        <v>4.3513888888888879</v>
      </c>
      <c r="E77" s="12">
        <f t="shared" si="20"/>
        <v>1.4459999999999997</v>
      </c>
      <c r="F77" s="7"/>
      <c r="G77" s="12">
        <f t="shared" si="39"/>
        <v>0.74024267441698566</v>
      </c>
      <c r="H77" s="12">
        <f t="shared" si="40"/>
        <v>3</v>
      </c>
      <c r="I77" s="12">
        <f t="shared" si="41"/>
        <v>0</v>
      </c>
      <c r="J77" s="11">
        <f t="shared" si="42"/>
        <v>1.3467399808479266</v>
      </c>
      <c r="K77" s="11">
        <f t="shared" si="43"/>
        <v>0</v>
      </c>
      <c r="L77" s="11">
        <f t="shared" si="44"/>
        <v>0.7444498260253245</v>
      </c>
      <c r="M77" s="11">
        <f t="shared" si="45"/>
        <v>0.70867429673747995</v>
      </c>
      <c r="N77" s="11">
        <f t="shared" si="46"/>
        <v>0.74223596124837599</v>
      </c>
      <c r="O77" s="11">
        <f t="shared" si="47"/>
        <v>2.3619343158895534</v>
      </c>
      <c r="P77" s="11">
        <f t="shared" si="48"/>
        <v>0.58740290310496923</v>
      </c>
      <c r="Q77" s="11">
        <f t="shared" si="49"/>
        <v>0.37604774455836804</v>
      </c>
      <c r="R77" s="11">
        <f t="shared" si="50"/>
        <v>1.2872243907375645</v>
      </c>
      <c r="S77" s="11">
        <f t="shared" si="51"/>
        <v>1.1910895975128502</v>
      </c>
      <c r="T77" s="11">
        <f t="shared" si="52"/>
        <v>0</v>
      </c>
      <c r="U77" s="11">
        <f t="shared" si="53"/>
        <v>0</v>
      </c>
      <c r="V77" s="11">
        <f t="shared" si="54"/>
        <v>0</v>
      </c>
      <c r="W77" s="11">
        <f t="shared" si="55"/>
        <v>0</v>
      </c>
      <c r="X77" s="11">
        <f t="shared" si="56"/>
        <v>0</v>
      </c>
      <c r="Y77" s="11">
        <f t="shared" si="57"/>
        <v>0</v>
      </c>
      <c r="Z77" s="11">
        <f t="shared" si="58"/>
        <v>0</v>
      </c>
      <c r="AA77" s="11">
        <f t="shared" si="75"/>
        <v>0</v>
      </c>
      <c r="AB77" s="12">
        <f t="shared" si="24"/>
        <v>0.10669044523723746</v>
      </c>
      <c r="AC77" s="12">
        <f t="shared" si="25"/>
        <v>0.16473537958826293</v>
      </c>
      <c r="AD77" s="12">
        <f t="shared" si="26"/>
        <v>2.7746061139454738E-2</v>
      </c>
      <c r="AE77" s="12">
        <f t="shared" si="27"/>
        <v>0</v>
      </c>
      <c r="AF77" s="12">
        <f t="shared" si="28"/>
        <v>0</v>
      </c>
      <c r="AG77" s="12">
        <f t="shared" si="29"/>
        <v>0</v>
      </c>
      <c r="AH77" s="12">
        <f t="shared" si="30"/>
        <v>0</v>
      </c>
      <c r="AI77" s="12">
        <f t="shared" si="31"/>
        <v>0</v>
      </c>
      <c r="AJ77" s="12">
        <f t="shared" si="32"/>
        <v>0</v>
      </c>
      <c r="AK77" s="12">
        <f t="shared" si="33"/>
        <v>0</v>
      </c>
      <c r="AL77" s="12">
        <f t="shared" si="34"/>
        <v>0</v>
      </c>
      <c r="AM77" s="12">
        <f t="shared" si="35"/>
        <v>0</v>
      </c>
      <c r="AN77" s="12">
        <f t="shared" si="36"/>
        <v>0</v>
      </c>
      <c r="AO77" s="12">
        <f t="shared" si="59"/>
        <v>0</v>
      </c>
      <c r="AP77" s="12">
        <f t="shared" si="60"/>
        <v>0</v>
      </c>
      <c r="AQ77" s="12">
        <f t="shared" si="61"/>
        <v>0</v>
      </c>
      <c r="AR77" s="12">
        <f t="shared" si="62"/>
        <v>0</v>
      </c>
      <c r="AS77" s="12">
        <f t="shared" si="63"/>
        <v>0</v>
      </c>
      <c r="AT77" s="12">
        <f t="shared" si="64"/>
        <v>0</v>
      </c>
      <c r="AU77" s="12">
        <f t="shared" si="65"/>
        <v>0</v>
      </c>
      <c r="AV77" s="12">
        <f t="shared" si="66"/>
        <v>0.61129101219602777</v>
      </c>
      <c r="AW77" s="12">
        <f t="shared" si="67"/>
        <v>1.3683379508475579</v>
      </c>
      <c r="AX77" s="12">
        <f t="shared" si="68"/>
        <v>0.59163878238369694</v>
      </c>
      <c r="AY77" s="12">
        <f t="shared" si="9"/>
        <v>0.48273818979560551</v>
      </c>
      <c r="AZ77" s="12">
        <f t="shared" si="69"/>
        <v>1.8510761406431635</v>
      </c>
      <c r="BD77" s="13">
        <f t="shared" si="70"/>
        <v>1.4459999999999997</v>
      </c>
      <c r="BE77" s="13">
        <f t="shared" si="71"/>
        <v>1.202497401244593</v>
      </c>
      <c r="BF77" s="13">
        <f t="shared" ca="1" si="72"/>
        <v>0.39367214503403958</v>
      </c>
      <c r="BG77" s="13">
        <f t="shared" si="10"/>
        <v>1.8510761406431635</v>
      </c>
      <c r="BH77" s="13">
        <f t="shared" si="11"/>
        <v>1.360542590528927</v>
      </c>
      <c r="BI77" s="13">
        <f t="shared" ca="1" si="12"/>
        <v>0.63524821812754062</v>
      </c>
      <c r="BJ77" s="13">
        <f t="shared" si="13"/>
        <v>0.16408667971836019</v>
      </c>
      <c r="BK77" s="13">
        <f t="shared" si="14"/>
        <v>2.4978281855920954E-2</v>
      </c>
      <c r="BL77" s="13">
        <f t="shared" ca="1" si="15"/>
        <v>5.8358999091276557E-2</v>
      </c>
      <c r="BM77" s="13">
        <f t="shared" ca="1" si="16"/>
        <v>1.11895822856049E-4</v>
      </c>
      <c r="BN77" s="13">
        <f t="shared" ca="1" si="17"/>
        <v>1.4857106708753468E-2</v>
      </c>
      <c r="BO77" s="13">
        <f t="shared" ca="1" si="18"/>
        <v>0.15677550539592403</v>
      </c>
      <c r="BP77" s="13">
        <f t="shared" si="73"/>
        <v>3.6</v>
      </c>
      <c r="BQ77" s="13">
        <f t="shared" si="74"/>
        <v>0.6</v>
      </c>
    </row>
    <row r="78" spans="1:69" x14ac:dyDescent="0.2">
      <c r="A78" s="75">
        <v>33277</v>
      </c>
      <c r="B78" s="76">
        <v>1.9</v>
      </c>
      <c r="C78" s="76">
        <v>0.61</v>
      </c>
      <c r="D78" s="76">
        <v>4.1407407407407399</v>
      </c>
      <c r="E78" s="12">
        <f t="shared" si="20"/>
        <v>1.3759999999999997</v>
      </c>
      <c r="F78" s="7"/>
      <c r="G78" s="12">
        <f t="shared" si="39"/>
        <v>0.74223596124837599</v>
      </c>
      <c r="H78" s="12">
        <f t="shared" si="40"/>
        <v>1.29</v>
      </c>
      <c r="I78" s="12">
        <f t="shared" si="41"/>
        <v>0</v>
      </c>
      <c r="J78" s="11">
        <f t="shared" si="42"/>
        <v>0.57758987701895925</v>
      </c>
      <c r="K78" s="11">
        <f t="shared" si="43"/>
        <v>0</v>
      </c>
      <c r="L78" s="11">
        <f t="shared" si="44"/>
        <v>0.7440403245364775</v>
      </c>
      <c r="M78" s="11">
        <f t="shared" si="45"/>
        <v>0.70673884530268749</v>
      </c>
      <c r="N78" s="11">
        <f t="shared" si="46"/>
        <v>0.74183250601770245</v>
      </c>
      <c r="O78" s="11">
        <f t="shared" si="47"/>
        <v>1.4191489682837282</v>
      </c>
      <c r="P78" s="11">
        <f t="shared" si="48"/>
        <v>0.59163878238369694</v>
      </c>
      <c r="Q78" s="11">
        <f t="shared" si="49"/>
        <v>0.38562474949224929</v>
      </c>
      <c r="R78" s="11">
        <f t="shared" si="50"/>
        <v>1.7526671995768339</v>
      </c>
      <c r="S78" s="11">
        <f t="shared" si="51"/>
        <v>0.71565646939137162</v>
      </c>
      <c r="T78" s="11">
        <f t="shared" si="52"/>
        <v>0</v>
      </c>
      <c r="U78" s="11">
        <f t="shared" si="53"/>
        <v>0</v>
      </c>
      <c r="V78" s="11">
        <f t="shared" si="54"/>
        <v>0</v>
      </c>
      <c r="W78" s="11">
        <f t="shared" si="55"/>
        <v>0</v>
      </c>
      <c r="X78" s="11">
        <f t="shared" si="56"/>
        <v>0</v>
      </c>
      <c r="Y78" s="11">
        <f t="shared" si="57"/>
        <v>0</v>
      </c>
      <c r="Z78" s="11">
        <f t="shared" si="58"/>
        <v>0</v>
      </c>
      <c r="AA78" s="11">
        <f t="shared" si="75"/>
        <v>0</v>
      </c>
      <c r="AB78" s="12">
        <f t="shared" si="24"/>
        <v>0.19593413525848424</v>
      </c>
      <c r="AC78" s="12">
        <f t="shared" si="25"/>
        <v>0.12179120777625153</v>
      </c>
      <c r="AD78" s="12">
        <f t="shared" si="26"/>
        <v>1.6670994521354714E-2</v>
      </c>
      <c r="AE78" s="12">
        <f t="shared" si="27"/>
        <v>0</v>
      </c>
      <c r="AF78" s="12">
        <f t="shared" si="28"/>
        <v>0</v>
      </c>
      <c r="AG78" s="12">
        <f t="shared" si="29"/>
        <v>0</v>
      </c>
      <c r="AH78" s="12">
        <f t="shared" si="30"/>
        <v>0</v>
      </c>
      <c r="AI78" s="12">
        <f t="shared" si="31"/>
        <v>0</v>
      </c>
      <c r="AJ78" s="12">
        <f t="shared" si="32"/>
        <v>0</v>
      </c>
      <c r="AK78" s="12">
        <f t="shared" si="33"/>
        <v>0</v>
      </c>
      <c r="AL78" s="12">
        <f t="shared" si="34"/>
        <v>0</v>
      </c>
      <c r="AM78" s="12">
        <f t="shared" si="35"/>
        <v>0</v>
      </c>
      <c r="AN78" s="12">
        <f t="shared" si="36"/>
        <v>0</v>
      </c>
      <c r="AO78" s="12">
        <f t="shared" si="59"/>
        <v>0</v>
      </c>
      <c r="AP78" s="12">
        <f t="shared" si="60"/>
        <v>0</v>
      </c>
      <c r="AQ78" s="12">
        <f t="shared" si="61"/>
        <v>0</v>
      </c>
      <c r="AR78" s="12">
        <f t="shared" si="62"/>
        <v>0</v>
      </c>
      <c r="AS78" s="12">
        <f t="shared" si="63"/>
        <v>0</v>
      </c>
      <c r="AT78" s="12">
        <f t="shared" si="64"/>
        <v>0</v>
      </c>
      <c r="AU78" s="12">
        <f t="shared" si="65"/>
        <v>0</v>
      </c>
      <c r="AV78" s="12">
        <f t="shared" si="66"/>
        <v>0.62234918164064479</v>
      </c>
      <c r="AW78" s="12">
        <f t="shared" si="67"/>
        <v>1.4880617007664614</v>
      </c>
      <c r="AX78" s="12">
        <f t="shared" si="68"/>
        <v>0.60097746531846241</v>
      </c>
      <c r="AY78" s="12">
        <f t="shared" si="9"/>
        <v>0.58155888475073358</v>
      </c>
      <c r="AZ78" s="12">
        <f t="shared" si="69"/>
        <v>2.0696205855171952</v>
      </c>
      <c r="BD78" s="13">
        <f t="shared" si="70"/>
        <v>1.3759999999999997</v>
      </c>
      <c r="BE78" s="13">
        <f t="shared" si="71"/>
        <v>1.1730302638892143</v>
      </c>
      <c r="BF78" s="13">
        <f t="shared" ca="1" si="72"/>
        <v>0.34530061728737038</v>
      </c>
      <c r="BG78" s="13">
        <f t="shared" si="10"/>
        <v>2.0696205855171952</v>
      </c>
      <c r="BH78" s="13">
        <f t="shared" si="11"/>
        <v>1.4386175953036286</v>
      </c>
      <c r="BI78" s="13">
        <f t="shared" ca="1" si="12"/>
        <v>0.74480705059712693</v>
      </c>
      <c r="BJ78" s="13">
        <f t="shared" si="13"/>
        <v>0.48110951665321716</v>
      </c>
      <c r="BK78" s="13">
        <f t="shared" si="14"/>
        <v>7.053663060782997E-2</v>
      </c>
      <c r="BL78" s="13">
        <f t="shared" ca="1" si="15"/>
        <v>0.15960539025588297</v>
      </c>
      <c r="BM78" s="13">
        <f t="shared" ca="1" si="16"/>
        <v>6.4928273297052315E-3</v>
      </c>
      <c r="BN78" s="13">
        <f t="shared" ca="1" si="17"/>
        <v>8.5419359566545477E-3</v>
      </c>
      <c r="BO78" s="13">
        <f t="shared" ca="1" si="18"/>
        <v>0.12081000686543034</v>
      </c>
      <c r="BP78" s="13">
        <f t="shared" si="73"/>
        <v>1.9</v>
      </c>
      <c r="BQ78" s="13">
        <f t="shared" si="74"/>
        <v>0.61</v>
      </c>
    </row>
    <row r="79" spans="1:69" x14ac:dyDescent="0.2">
      <c r="A79" s="75">
        <v>33278</v>
      </c>
      <c r="B79" s="76">
        <v>5.6</v>
      </c>
      <c r="C79" s="76">
        <v>0.63</v>
      </c>
      <c r="D79" s="76">
        <v>4.1407407407407399</v>
      </c>
      <c r="E79" s="12">
        <f t="shared" si="20"/>
        <v>1.3759999999999997</v>
      </c>
      <c r="F79" s="7"/>
      <c r="G79" s="12">
        <f t="shared" si="39"/>
        <v>0.74183250601770245</v>
      </c>
      <c r="H79" s="12">
        <f t="shared" si="40"/>
        <v>4.97</v>
      </c>
      <c r="I79" s="12">
        <f t="shared" si="41"/>
        <v>0</v>
      </c>
      <c r="J79" s="11">
        <f t="shared" si="42"/>
        <v>2.2093084042417432</v>
      </c>
      <c r="K79" s="11">
        <f t="shared" si="43"/>
        <v>0</v>
      </c>
      <c r="L79" s="11">
        <f t="shared" si="44"/>
        <v>0.74873428033078848</v>
      </c>
      <c r="M79" s="11">
        <f t="shared" si="45"/>
        <v>0.72917767445743042</v>
      </c>
      <c r="N79" s="11">
        <f t="shared" si="46"/>
        <v>0.74645636397760584</v>
      </c>
      <c r="O79" s="11">
        <f t="shared" si="47"/>
        <v>3.4898692702156868</v>
      </c>
      <c r="P79" s="11">
        <f t="shared" si="48"/>
        <v>0.60097746531846241</v>
      </c>
      <c r="Q79" s="11">
        <f t="shared" si="49"/>
        <v>0.40735245222832273</v>
      </c>
      <c r="R79" s="11">
        <f t="shared" si="50"/>
        <v>2.0966477959429928</v>
      </c>
      <c r="S79" s="11">
        <f t="shared" si="51"/>
        <v>1.7598910166424973</v>
      </c>
      <c r="T79" s="11">
        <f t="shared" si="52"/>
        <v>0</v>
      </c>
      <c r="U79" s="11">
        <f t="shared" si="53"/>
        <v>0</v>
      </c>
      <c r="V79" s="11">
        <f t="shared" si="54"/>
        <v>0</v>
      </c>
      <c r="W79" s="11">
        <f t="shared" si="55"/>
        <v>0</v>
      </c>
      <c r="X79" s="11">
        <f t="shared" si="56"/>
        <v>0</v>
      </c>
      <c r="Y79" s="11">
        <f t="shared" si="57"/>
        <v>0</v>
      </c>
      <c r="Z79" s="11">
        <f t="shared" si="58"/>
        <v>0</v>
      </c>
      <c r="AA79" s="11">
        <f t="shared" si="75"/>
        <v>0</v>
      </c>
      <c r="AB79" s="12">
        <f t="shared" si="24"/>
        <v>0.19851294814023046</v>
      </c>
      <c r="AC79" s="12">
        <f t="shared" si="25"/>
        <v>0.24794006816737643</v>
      </c>
      <c r="AD79" s="12">
        <f t="shared" si="26"/>
        <v>4.0996113011568025E-2</v>
      </c>
      <c r="AE79" s="12">
        <f t="shared" si="27"/>
        <v>0</v>
      </c>
      <c r="AF79" s="12">
        <f t="shared" si="28"/>
        <v>0</v>
      </c>
      <c r="AG79" s="12">
        <f t="shared" si="29"/>
        <v>0</v>
      </c>
      <c r="AH79" s="12">
        <f t="shared" si="30"/>
        <v>0</v>
      </c>
      <c r="AI79" s="12">
        <f t="shared" si="31"/>
        <v>0</v>
      </c>
      <c r="AJ79" s="12">
        <f t="shared" si="32"/>
        <v>0</v>
      </c>
      <c r="AK79" s="12">
        <f t="shared" si="33"/>
        <v>0</v>
      </c>
      <c r="AL79" s="12">
        <f t="shared" si="34"/>
        <v>0</v>
      </c>
      <c r="AM79" s="12">
        <f t="shared" si="35"/>
        <v>0</v>
      </c>
      <c r="AN79" s="12">
        <f t="shared" si="36"/>
        <v>0</v>
      </c>
      <c r="AO79" s="12">
        <f t="shared" si="59"/>
        <v>0</v>
      </c>
      <c r="AP79" s="12">
        <f t="shared" si="60"/>
        <v>0</v>
      </c>
      <c r="AQ79" s="12">
        <f t="shared" si="61"/>
        <v>0</v>
      </c>
      <c r="AR79" s="12">
        <f t="shared" si="62"/>
        <v>0</v>
      </c>
      <c r="AS79" s="12">
        <f t="shared" si="63"/>
        <v>0</v>
      </c>
      <c r="AT79" s="12">
        <f t="shared" si="64"/>
        <v>0</v>
      </c>
      <c r="AU79" s="12">
        <f t="shared" si="65"/>
        <v>0</v>
      </c>
      <c r="AV79" s="12">
        <f t="shared" si="66"/>
        <v>0.63694020997281897</v>
      </c>
      <c r="AW79" s="12">
        <f t="shared" si="67"/>
        <v>1.6575389194318733</v>
      </c>
      <c r="AX79" s="12">
        <f t="shared" si="68"/>
        <v>0.61313444199906586</v>
      </c>
      <c r="AY79" s="12">
        <f t="shared" si="9"/>
        <v>0.60586540036855319</v>
      </c>
      <c r="AZ79" s="12">
        <f t="shared" si="69"/>
        <v>2.2634043198004266</v>
      </c>
      <c r="BD79" s="13">
        <f t="shared" si="70"/>
        <v>1.3759999999999997</v>
      </c>
      <c r="BE79" s="13">
        <f t="shared" si="71"/>
        <v>1.1730302638892143</v>
      </c>
      <c r="BF79" s="13">
        <f t="shared" ca="1" si="72"/>
        <v>0.34530061728737038</v>
      </c>
      <c r="BG79" s="13">
        <f t="shared" si="10"/>
        <v>2.2634043198004266</v>
      </c>
      <c r="BH79" s="13">
        <f t="shared" si="11"/>
        <v>1.5044614716902611</v>
      </c>
      <c r="BI79" s="13">
        <f t="shared" ca="1" si="12"/>
        <v>0.83283032498507104</v>
      </c>
      <c r="BJ79" s="13">
        <f t="shared" si="13"/>
        <v>0.78748642680045833</v>
      </c>
      <c r="BK79" s="13">
        <f t="shared" si="14"/>
        <v>0.1098466455044607</v>
      </c>
      <c r="BL79" s="13">
        <f t="shared" ca="1" si="15"/>
        <v>0.23768521588780545</v>
      </c>
      <c r="BM79" s="13">
        <f t="shared" ca="1" si="16"/>
        <v>6.4928273297052315E-3</v>
      </c>
      <c r="BN79" s="13">
        <f t="shared" ca="1" si="17"/>
        <v>8.5419359566545477E-3</v>
      </c>
      <c r="BO79" s="13">
        <f t="shared" ca="1" si="18"/>
        <v>0.12081000686543034</v>
      </c>
      <c r="BP79" s="13">
        <f t="shared" si="73"/>
        <v>5.6</v>
      </c>
      <c r="BQ79" s="13">
        <f t="shared" si="74"/>
        <v>0.63</v>
      </c>
    </row>
    <row r="80" spans="1:69" x14ac:dyDescent="0.2">
      <c r="A80" s="75">
        <v>33279</v>
      </c>
      <c r="B80" s="76">
        <v>1</v>
      </c>
      <c r="C80" s="76">
        <v>0.64</v>
      </c>
      <c r="D80" s="76">
        <v>4.1407407407407399</v>
      </c>
      <c r="E80" s="12">
        <f t="shared" si="20"/>
        <v>1.3759999999999997</v>
      </c>
      <c r="F80" s="7"/>
      <c r="G80" s="12">
        <f t="shared" si="39"/>
        <v>0.74645636397760584</v>
      </c>
      <c r="H80" s="12">
        <f t="shared" si="40"/>
        <v>0.36</v>
      </c>
      <c r="I80" s="12">
        <f t="shared" si="41"/>
        <v>0</v>
      </c>
      <c r="J80" s="11">
        <f t="shared" si="42"/>
        <v>0.15927526695147581</v>
      </c>
      <c r="K80" s="11">
        <f t="shared" si="43"/>
        <v>0</v>
      </c>
      <c r="L80" s="11">
        <f t="shared" si="44"/>
        <v>0.74695393233159624</v>
      </c>
      <c r="M80" s="11">
        <f t="shared" si="45"/>
        <v>0.72060136026384569</v>
      </c>
      <c r="N80" s="11">
        <f t="shared" si="46"/>
        <v>0.74470280797580457</v>
      </c>
      <c r="O80" s="11">
        <f t="shared" si="47"/>
        <v>0.92132609331236992</v>
      </c>
      <c r="P80" s="11">
        <f t="shared" si="48"/>
        <v>0.61313444199906586</v>
      </c>
      <c r="Q80" s="11">
        <f t="shared" si="49"/>
        <v>0.43692980672510706</v>
      </c>
      <c r="R80" s="11">
        <f t="shared" si="50"/>
        <v>2.1244729666452939</v>
      </c>
      <c r="S80" s="11">
        <f t="shared" si="51"/>
        <v>0.46461153397833616</v>
      </c>
      <c r="T80" s="11">
        <f t="shared" si="52"/>
        <v>0</v>
      </c>
      <c r="U80" s="11">
        <f t="shared" si="53"/>
        <v>0</v>
      </c>
      <c r="V80" s="11">
        <f t="shared" si="54"/>
        <v>0</v>
      </c>
      <c r="W80" s="11">
        <f t="shared" si="55"/>
        <v>0</v>
      </c>
      <c r="X80" s="11">
        <f t="shared" si="56"/>
        <v>0</v>
      </c>
      <c r="Y80" s="11">
        <f t="shared" si="57"/>
        <v>0</v>
      </c>
      <c r="Z80" s="11">
        <f t="shared" si="58"/>
        <v>0</v>
      </c>
      <c r="AA80" s="11">
        <f t="shared" si="75"/>
        <v>0</v>
      </c>
      <c r="AB80" s="12">
        <f t="shared" si="24"/>
        <v>0.2681946209453096</v>
      </c>
      <c r="AC80" s="12">
        <f t="shared" si="25"/>
        <v>0.10205118861131712</v>
      </c>
      <c r="AD80" s="12">
        <f t="shared" si="26"/>
        <v>1.0822980953554747E-2</v>
      </c>
      <c r="AE80" s="12">
        <f t="shared" si="27"/>
        <v>0</v>
      </c>
      <c r="AF80" s="12">
        <f t="shared" si="28"/>
        <v>0</v>
      </c>
      <c r="AG80" s="12">
        <f t="shared" si="29"/>
        <v>0</v>
      </c>
      <c r="AH80" s="12">
        <f t="shared" si="30"/>
        <v>0</v>
      </c>
      <c r="AI80" s="12">
        <f t="shared" si="31"/>
        <v>0</v>
      </c>
      <c r="AJ80" s="12">
        <f t="shared" si="32"/>
        <v>0</v>
      </c>
      <c r="AK80" s="12">
        <f t="shared" si="33"/>
        <v>0</v>
      </c>
      <c r="AL80" s="12">
        <f t="shared" si="34"/>
        <v>0</v>
      </c>
      <c r="AM80" s="12">
        <f t="shared" si="35"/>
        <v>0</v>
      </c>
      <c r="AN80" s="12">
        <f t="shared" si="36"/>
        <v>0</v>
      </c>
      <c r="AO80" s="12">
        <f t="shared" si="59"/>
        <v>0</v>
      </c>
      <c r="AP80" s="12">
        <f t="shared" si="60"/>
        <v>0</v>
      </c>
      <c r="AQ80" s="12">
        <f t="shared" si="61"/>
        <v>0</v>
      </c>
      <c r="AR80" s="12">
        <f t="shared" si="62"/>
        <v>0</v>
      </c>
      <c r="AS80" s="12">
        <f t="shared" si="63"/>
        <v>0</v>
      </c>
      <c r="AT80" s="12">
        <f t="shared" si="64"/>
        <v>0</v>
      </c>
      <c r="AU80" s="12">
        <f t="shared" si="65"/>
        <v>0</v>
      </c>
      <c r="AV80" s="12">
        <f t="shared" si="66"/>
        <v>0.64992160843922597</v>
      </c>
      <c r="AW80" s="12">
        <f t="shared" si="67"/>
        <v>1.8197288683212256</v>
      </c>
      <c r="AX80" s="12">
        <f t="shared" si="68"/>
        <v>0.62378644943539185</v>
      </c>
      <c r="AY80" s="12">
        <f t="shared" si="9"/>
        <v>0.70512442767041672</v>
      </c>
      <c r="AZ80" s="12">
        <f t="shared" si="69"/>
        <v>2.5248532959916421</v>
      </c>
      <c r="BD80" s="13">
        <f t="shared" si="70"/>
        <v>1.3759999999999997</v>
      </c>
      <c r="BE80" s="13">
        <f t="shared" si="71"/>
        <v>1.1730302638892143</v>
      </c>
      <c r="BF80" s="13">
        <f t="shared" ca="1" si="72"/>
        <v>0.34530061728737038</v>
      </c>
      <c r="BG80" s="13">
        <f t="shared" si="10"/>
        <v>2.5248532959916421</v>
      </c>
      <c r="BH80" s="13">
        <f t="shared" si="11"/>
        <v>1.5889786958897976</v>
      </c>
      <c r="BI80" s="13">
        <f t="shared" ca="1" si="12"/>
        <v>0.94050234999408422</v>
      </c>
      <c r="BJ80" s="13">
        <f t="shared" si="13"/>
        <v>1.3198638957108604</v>
      </c>
      <c r="BK80" s="13">
        <f t="shared" si="14"/>
        <v>0.17301309808374385</v>
      </c>
      <c r="BL80" s="13">
        <f t="shared" ca="1" si="15"/>
        <v>0.35426510261707445</v>
      </c>
      <c r="BM80" s="13">
        <f t="shared" ca="1" si="16"/>
        <v>6.4928273297052315E-3</v>
      </c>
      <c r="BN80" s="13">
        <f t="shared" ca="1" si="17"/>
        <v>8.5419359566545477E-3</v>
      </c>
      <c r="BO80" s="13">
        <f t="shared" ca="1" si="18"/>
        <v>0.12081000686543034</v>
      </c>
      <c r="BP80" s="13">
        <f t="shared" si="73"/>
        <v>1</v>
      </c>
      <c r="BQ80" s="13">
        <f t="shared" si="74"/>
        <v>0.64</v>
      </c>
    </row>
    <row r="81" spans="1:69" x14ac:dyDescent="0.2">
      <c r="A81" s="75">
        <v>33280</v>
      </c>
      <c r="B81" s="76">
        <v>0</v>
      </c>
      <c r="C81" s="76">
        <v>0.64</v>
      </c>
      <c r="D81" s="76">
        <v>4.1407407407407399</v>
      </c>
      <c r="E81" s="12">
        <f t="shared" si="20"/>
        <v>1.3759999999999997</v>
      </c>
      <c r="F81" s="7"/>
      <c r="G81" s="12">
        <f t="shared" si="39"/>
        <v>0.74470280797580457</v>
      </c>
      <c r="H81" s="12">
        <f t="shared" si="40"/>
        <v>0</v>
      </c>
      <c r="I81" s="12">
        <f t="shared" si="41"/>
        <v>0.64</v>
      </c>
      <c r="J81" s="11">
        <f t="shared" si="42"/>
        <v>0</v>
      </c>
      <c r="K81" s="11">
        <f t="shared" si="43"/>
        <v>0.5979809198778554</v>
      </c>
      <c r="L81" s="11">
        <f t="shared" si="44"/>
        <v>0.74283474404022876</v>
      </c>
      <c r="M81" s="11">
        <f t="shared" si="45"/>
        <v>0.70106519484119634</v>
      </c>
      <c r="N81" s="11">
        <f t="shared" si="46"/>
        <v>0.74064464973548438</v>
      </c>
      <c r="O81" s="11">
        <f t="shared" si="47"/>
        <v>0.70106519484119634</v>
      </c>
      <c r="P81" s="11">
        <f t="shared" si="48"/>
        <v>0.62378644943539185</v>
      </c>
      <c r="Q81" s="11">
        <f t="shared" si="49"/>
        <v>0.46407957553071022</v>
      </c>
      <c r="R81" s="11">
        <f t="shared" si="50"/>
        <v>0.74203308718255645</v>
      </c>
      <c r="S81" s="11">
        <f t="shared" si="51"/>
        <v>0.35353712215285649</v>
      </c>
      <c r="T81" s="11">
        <f t="shared" si="52"/>
        <v>0</v>
      </c>
      <c r="U81" s="11">
        <f t="shared" si="53"/>
        <v>0</v>
      </c>
      <c r="V81" s="11">
        <f t="shared" si="54"/>
        <v>0</v>
      </c>
      <c r="W81" s="11">
        <f t="shared" si="55"/>
        <v>0</v>
      </c>
      <c r="X81" s="11">
        <f t="shared" si="56"/>
        <v>0</v>
      </c>
      <c r="Y81" s="11">
        <f t="shared" si="57"/>
        <v>0</v>
      </c>
      <c r="Z81" s="11">
        <f t="shared" si="58"/>
        <v>0</v>
      </c>
      <c r="AA81" s="11">
        <f t="shared" si="75"/>
        <v>0</v>
      </c>
      <c r="AB81" s="12">
        <f t="shared" si="24"/>
        <v>0.11746349712266269</v>
      </c>
      <c r="AC81" s="12">
        <f t="shared" si="25"/>
        <v>5.7281654795618371E-2</v>
      </c>
      <c r="AD81" s="12">
        <f t="shared" si="26"/>
        <v>8.2355371307104418E-3</v>
      </c>
      <c r="AE81" s="12">
        <f t="shared" si="27"/>
        <v>0</v>
      </c>
      <c r="AF81" s="12">
        <f t="shared" si="28"/>
        <v>0</v>
      </c>
      <c r="AG81" s="12">
        <f t="shared" si="29"/>
        <v>0</v>
      </c>
      <c r="AH81" s="12">
        <f t="shared" si="30"/>
        <v>0</v>
      </c>
      <c r="AI81" s="12">
        <f t="shared" si="31"/>
        <v>0</v>
      </c>
      <c r="AJ81" s="12">
        <f t="shared" si="32"/>
        <v>0</v>
      </c>
      <c r="AK81" s="12">
        <f t="shared" si="33"/>
        <v>0</v>
      </c>
      <c r="AL81" s="12">
        <f t="shared" si="34"/>
        <v>0</v>
      </c>
      <c r="AM81" s="12">
        <f t="shared" si="35"/>
        <v>0</v>
      </c>
      <c r="AN81" s="12">
        <f t="shared" si="36"/>
        <v>0</v>
      </c>
      <c r="AO81" s="12">
        <f t="shared" si="59"/>
        <v>0</v>
      </c>
      <c r="AP81" s="12">
        <f t="shared" si="60"/>
        <v>0</v>
      </c>
      <c r="AQ81" s="12">
        <f t="shared" si="61"/>
        <v>0</v>
      </c>
      <c r="AR81" s="12">
        <f t="shared" si="62"/>
        <v>0</v>
      </c>
      <c r="AS81" s="12">
        <f t="shared" si="63"/>
        <v>0</v>
      </c>
      <c r="AT81" s="12">
        <f t="shared" si="64"/>
        <v>0</v>
      </c>
      <c r="AU81" s="12">
        <f t="shared" si="65"/>
        <v>0</v>
      </c>
      <c r="AV81" s="12">
        <f t="shared" si="66"/>
        <v>0.64110878067126942</v>
      </c>
      <c r="AW81" s="12">
        <f t="shared" si="67"/>
        <v>1.7084303257264848</v>
      </c>
      <c r="AX81" s="12">
        <f t="shared" si="68"/>
        <v>0.61657210436353727</v>
      </c>
      <c r="AY81" s="12">
        <f t="shared" si="9"/>
        <v>0.58154307265337291</v>
      </c>
      <c r="AZ81" s="12">
        <f t="shared" si="69"/>
        <v>2.2899733983798578</v>
      </c>
      <c r="BD81" s="13">
        <f t="shared" si="70"/>
        <v>1.3759999999999997</v>
      </c>
      <c r="BE81" s="13">
        <f t="shared" si="71"/>
        <v>1.1730302638892143</v>
      </c>
      <c r="BF81" s="13">
        <f t="shared" ca="1" si="72"/>
        <v>0.34530061728737038</v>
      </c>
      <c r="BG81" s="13">
        <f t="shared" si="10"/>
        <v>2.2899733983798578</v>
      </c>
      <c r="BH81" s="13">
        <f t="shared" si="11"/>
        <v>1.5132658055939339</v>
      </c>
      <c r="BI81" s="13">
        <f t="shared" ca="1" si="12"/>
        <v>0.84431678586863768</v>
      </c>
      <c r="BJ81" s="13">
        <f t="shared" si="13"/>
        <v>0.8353473729460269</v>
      </c>
      <c r="BK81" s="13">
        <f t="shared" si="14"/>
        <v>0.11576022383910399</v>
      </c>
      <c r="BL81" s="13">
        <f t="shared" ca="1" si="15"/>
        <v>0.24901713650552779</v>
      </c>
      <c r="BM81" s="13">
        <f t="shared" ca="1" si="16"/>
        <v>6.4928273297052315E-3</v>
      </c>
      <c r="BN81" s="13">
        <f t="shared" ca="1" si="17"/>
        <v>8.5419359566545477E-3</v>
      </c>
      <c r="BO81" s="13">
        <f t="shared" ca="1" si="18"/>
        <v>0.12081000686543034</v>
      </c>
      <c r="BP81" s="13">
        <f t="shared" si="73"/>
        <v>0</v>
      </c>
      <c r="BQ81" s="13">
        <f t="shared" si="74"/>
        <v>0.64</v>
      </c>
    </row>
    <row r="82" spans="1:69" x14ac:dyDescent="0.2">
      <c r="A82" s="75">
        <v>33281</v>
      </c>
      <c r="B82" s="76">
        <v>5.8</v>
      </c>
      <c r="C82" s="76">
        <v>0.66</v>
      </c>
      <c r="D82" s="76">
        <v>4.1587962962962957</v>
      </c>
      <c r="E82" s="12">
        <f t="shared" si="20"/>
        <v>1.3819999999999999</v>
      </c>
      <c r="F82" s="7"/>
      <c r="G82" s="12">
        <f t="shared" si="39"/>
        <v>0.74064464973548438</v>
      </c>
      <c r="H82" s="12">
        <f t="shared" si="40"/>
        <v>5.14</v>
      </c>
      <c r="I82" s="12">
        <f t="shared" si="41"/>
        <v>0</v>
      </c>
      <c r="J82" s="11">
        <f t="shared" si="42"/>
        <v>2.2929634865929298</v>
      </c>
      <c r="K82" s="11">
        <f t="shared" si="43"/>
        <v>0</v>
      </c>
      <c r="L82" s="11">
        <f t="shared" si="44"/>
        <v>0.74780775854466075</v>
      </c>
      <c r="M82" s="11">
        <f t="shared" si="45"/>
        <v>0.7247043694815134</v>
      </c>
      <c r="N82" s="11">
        <f t="shared" si="46"/>
        <v>0.74554381658333668</v>
      </c>
      <c r="O82" s="11">
        <f t="shared" si="47"/>
        <v>3.5717408828885833</v>
      </c>
      <c r="P82" s="11">
        <f t="shared" si="48"/>
        <v>0.61657210436353727</v>
      </c>
      <c r="Q82" s="11">
        <f t="shared" si="49"/>
        <v>0.44556413957721902</v>
      </c>
      <c r="R82" s="11">
        <f t="shared" si="50"/>
        <v>1.7669262201502474</v>
      </c>
      <c r="S82" s="11">
        <f t="shared" si="51"/>
        <v>1.8011776966023341</v>
      </c>
      <c r="T82" s="11">
        <f t="shared" si="52"/>
        <v>0</v>
      </c>
      <c r="U82" s="11">
        <f t="shared" si="53"/>
        <v>0</v>
      </c>
      <c r="V82" s="11">
        <f t="shared" si="54"/>
        <v>0</v>
      </c>
      <c r="W82" s="11">
        <f t="shared" si="55"/>
        <v>0</v>
      </c>
      <c r="X82" s="11">
        <f t="shared" si="56"/>
        <v>0</v>
      </c>
      <c r="Y82" s="11">
        <f t="shared" si="57"/>
        <v>0</v>
      </c>
      <c r="Z82" s="11">
        <f t="shared" si="58"/>
        <v>0</v>
      </c>
      <c r="AA82" s="11">
        <f t="shared" si="75"/>
        <v>0</v>
      </c>
      <c r="AB82" s="12">
        <f t="shared" si="24"/>
        <v>0.13580327135102899</v>
      </c>
      <c r="AC82" s="12">
        <f t="shared" si="25"/>
        <v>0.24493013550407999</v>
      </c>
      <c r="AD82" s="12">
        <f t="shared" si="26"/>
        <v>4.1957873360078141E-2</v>
      </c>
      <c r="AE82" s="12">
        <f t="shared" si="27"/>
        <v>0</v>
      </c>
      <c r="AF82" s="12">
        <f t="shared" si="28"/>
        <v>0</v>
      </c>
      <c r="AG82" s="12">
        <f t="shared" si="29"/>
        <v>0</v>
      </c>
      <c r="AH82" s="12">
        <f t="shared" si="30"/>
        <v>0</v>
      </c>
      <c r="AI82" s="12">
        <f t="shared" si="31"/>
        <v>0</v>
      </c>
      <c r="AJ82" s="12">
        <f t="shared" si="32"/>
        <v>0</v>
      </c>
      <c r="AK82" s="12">
        <f t="shared" si="33"/>
        <v>0</v>
      </c>
      <c r="AL82" s="12">
        <f t="shared" si="34"/>
        <v>0</v>
      </c>
      <c r="AM82" s="12">
        <f t="shared" si="35"/>
        <v>0</v>
      </c>
      <c r="AN82" s="12">
        <f t="shared" si="36"/>
        <v>0</v>
      </c>
      <c r="AO82" s="12">
        <f t="shared" si="59"/>
        <v>0</v>
      </c>
      <c r="AP82" s="12">
        <f t="shared" si="60"/>
        <v>0</v>
      </c>
      <c r="AQ82" s="12">
        <f t="shared" si="61"/>
        <v>0</v>
      </c>
      <c r="AR82" s="12">
        <f t="shared" si="62"/>
        <v>0</v>
      </c>
      <c r="AS82" s="12">
        <f t="shared" si="63"/>
        <v>0</v>
      </c>
      <c r="AT82" s="12">
        <f t="shared" si="64"/>
        <v>0</v>
      </c>
      <c r="AU82" s="12">
        <f t="shared" si="65"/>
        <v>0</v>
      </c>
      <c r="AV82" s="12">
        <f t="shared" si="66"/>
        <v>0.64834814987919276</v>
      </c>
      <c r="AW82" s="12">
        <f t="shared" si="67"/>
        <v>1.7994845125458439</v>
      </c>
      <c r="AX82" s="12">
        <f t="shared" si="68"/>
        <v>0.62250374268258135</v>
      </c>
      <c r="AY82" s="12">
        <f t="shared" si="9"/>
        <v>0.58136741092824806</v>
      </c>
      <c r="AZ82" s="12">
        <f t="shared" si="69"/>
        <v>2.3808519234740917</v>
      </c>
      <c r="BD82" s="13">
        <f t="shared" si="70"/>
        <v>1.3819999999999999</v>
      </c>
      <c r="BE82" s="13">
        <f t="shared" si="71"/>
        <v>1.1755849607748476</v>
      </c>
      <c r="BF82" s="13">
        <f t="shared" ca="1" si="72"/>
        <v>0.3495396647098753</v>
      </c>
      <c r="BG82" s="13">
        <f t="shared" si="10"/>
        <v>2.3808519234740917</v>
      </c>
      <c r="BH82" s="13">
        <f t="shared" si="11"/>
        <v>1.5430009473341524</v>
      </c>
      <c r="BI82" s="13">
        <f t="shared" ca="1" si="12"/>
        <v>0.88263730480428082</v>
      </c>
      <c r="BJ82" s="13">
        <f t="shared" si="13"/>
        <v>0.99770516502789297</v>
      </c>
      <c r="BK82" s="13">
        <f t="shared" si="14"/>
        <v>0.13499450717934719</v>
      </c>
      <c r="BL82" s="13">
        <f t="shared" ca="1" si="15"/>
        <v>0.28419309387422431</v>
      </c>
      <c r="BM82" s="13">
        <f t="shared" ca="1" si="16"/>
        <v>5.5618903434038391E-3</v>
      </c>
      <c r="BN82" s="13">
        <f t="shared" ca="1" si="17"/>
        <v>9.0206858610120903E-3</v>
      </c>
      <c r="BO82" s="13">
        <f t="shared" ca="1" si="18"/>
        <v>0.12377477003790273</v>
      </c>
      <c r="BP82" s="13">
        <f t="shared" si="73"/>
        <v>5.8</v>
      </c>
      <c r="BQ82" s="13">
        <f t="shared" si="74"/>
        <v>0.66</v>
      </c>
    </row>
    <row r="83" spans="1:69" x14ac:dyDescent="0.2">
      <c r="A83" s="75">
        <v>33282</v>
      </c>
      <c r="B83" s="76">
        <v>0</v>
      </c>
      <c r="C83" s="76">
        <v>0.67</v>
      </c>
      <c r="D83" s="76">
        <v>5.4497685185185176</v>
      </c>
      <c r="E83" s="12">
        <f t="shared" si="20"/>
        <v>1.8109999999999999</v>
      </c>
      <c r="F83" s="7"/>
      <c r="G83" s="12">
        <f t="shared" si="39"/>
        <v>0.74554381658333668</v>
      </c>
      <c r="H83" s="12">
        <f t="shared" si="40"/>
        <v>0</v>
      </c>
      <c r="I83" s="12">
        <f t="shared" si="41"/>
        <v>0.67</v>
      </c>
      <c r="J83" s="11">
        <f t="shared" si="42"/>
        <v>0</v>
      </c>
      <c r="K83" s="11">
        <f t="shared" si="43"/>
        <v>0.62628440722255307</v>
      </c>
      <c r="L83" s="11">
        <f t="shared" si="44"/>
        <v>0.74358733390026899</v>
      </c>
      <c r="M83" s="11">
        <f t="shared" si="45"/>
        <v>0.70460274064918271</v>
      </c>
      <c r="N83" s="11">
        <f t="shared" si="46"/>
        <v>0.74138618847077353</v>
      </c>
      <c r="O83" s="11">
        <f t="shared" si="47"/>
        <v>0.70460274064918271</v>
      </c>
      <c r="P83" s="11">
        <f t="shared" si="48"/>
        <v>0.62250374268258135</v>
      </c>
      <c r="Q83" s="11">
        <f t="shared" si="49"/>
        <v>0.46074810983884684</v>
      </c>
      <c r="R83" s="11">
        <f t="shared" si="50"/>
        <v>2.0799991074229416</v>
      </c>
      <c r="S83" s="11">
        <f t="shared" si="51"/>
        <v>0.35532105576365663</v>
      </c>
      <c r="T83" s="11">
        <f t="shared" si="52"/>
        <v>0</v>
      </c>
      <c r="U83" s="11">
        <f t="shared" si="53"/>
        <v>0</v>
      </c>
      <c r="V83" s="11">
        <f t="shared" si="54"/>
        <v>0</v>
      </c>
      <c r="W83" s="11">
        <f t="shared" si="55"/>
        <v>0</v>
      </c>
      <c r="X83" s="11">
        <f t="shared" si="56"/>
        <v>0</v>
      </c>
      <c r="Y83" s="11">
        <f t="shared" si="57"/>
        <v>0</v>
      </c>
      <c r="Z83" s="11">
        <f t="shared" si="58"/>
        <v>0</v>
      </c>
      <c r="AA83" s="11">
        <f t="shared" si="75"/>
        <v>0</v>
      </c>
      <c r="AB83" s="12">
        <f t="shared" si="24"/>
        <v>0.26042021388300263</v>
      </c>
      <c r="AC83" s="12">
        <f t="shared" si="25"/>
        <v>8.8650975737610313E-2</v>
      </c>
      <c r="AD83" s="12">
        <f t="shared" si="26"/>
        <v>8.2770933084634381E-3</v>
      </c>
      <c r="AE83" s="12">
        <f t="shared" si="27"/>
        <v>0</v>
      </c>
      <c r="AF83" s="12">
        <f t="shared" si="28"/>
        <v>0</v>
      </c>
      <c r="AG83" s="12">
        <f t="shared" si="29"/>
        <v>0</v>
      </c>
      <c r="AH83" s="12">
        <f t="shared" si="30"/>
        <v>0</v>
      </c>
      <c r="AI83" s="12">
        <f t="shared" si="31"/>
        <v>0</v>
      </c>
      <c r="AJ83" s="12">
        <f t="shared" si="32"/>
        <v>0</v>
      </c>
      <c r="AK83" s="12">
        <f t="shared" si="33"/>
        <v>0</v>
      </c>
      <c r="AL83" s="12">
        <f t="shared" si="34"/>
        <v>0</v>
      </c>
      <c r="AM83" s="12">
        <f t="shared" si="35"/>
        <v>0</v>
      </c>
      <c r="AN83" s="12">
        <f t="shared" si="36"/>
        <v>0</v>
      </c>
      <c r="AO83" s="12">
        <f t="shared" si="59"/>
        <v>0</v>
      </c>
      <c r="AP83" s="12">
        <f t="shared" si="60"/>
        <v>0</v>
      </c>
      <c r="AQ83" s="12">
        <f t="shared" si="61"/>
        <v>0</v>
      </c>
      <c r="AR83" s="12">
        <f t="shared" si="62"/>
        <v>0</v>
      </c>
      <c r="AS83" s="12">
        <f t="shared" si="63"/>
        <v>0</v>
      </c>
      <c r="AT83" s="12">
        <f t="shared" si="64"/>
        <v>0</v>
      </c>
      <c r="AU83" s="12">
        <f t="shared" si="65"/>
        <v>0</v>
      </c>
      <c r="AV83" s="12">
        <f t="shared" si="66"/>
        <v>0.65899425160820235</v>
      </c>
      <c r="AW83" s="12">
        <f t="shared" si="67"/>
        <v>1.9396688899996215</v>
      </c>
      <c r="AX83" s="12">
        <f t="shared" si="68"/>
        <v>0.63113649997419252</v>
      </c>
      <c r="AY83" s="12">
        <f t="shared" si="9"/>
        <v>0.72116832372184947</v>
      </c>
      <c r="AZ83" s="12">
        <f t="shared" si="69"/>
        <v>2.6608372137214711</v>
      </c>
      <c r="BD83" s="13">
        <f t="shared" si="70"/>
        <v>1.8109999999999999</v>
      </c>
      <c r="BE83" s="13">
        <f t="shared" si="71"/>
        <v>1.3457340004622014</v>
      </c>
      <c r="BF83" s="13">
        <f t="shared" ca="1" si="72"/>
        <v>0.61378706806165251</v>
      </c>
      <c r="BG83" s="13">
        <f t="shared" si="10"/>
        <v>2.6608372137214711</v>
      </c>
      <c r="BH83" s="13">
        <f t="shared" si="11"/>
        <v>1.6312072871715204</v>
      </c>
      <c r="BI83" s="13">
        <f t="shared" ca="1" si="12"/>
        <v>0.99223335303231408</v>
      </c>
      <c r="BJ83" s="13">
        <f t="shared" si="13"/>
        <v>0.72222328982587347</v>
      </c>
      <c r="BK83" s="13">
        <f t="shared" si="14"/>
        <v>8.1494997424621074E-2</v>
      </c>
      <c r="BL83" s="13">
        <f t="shared" ca="1" si="15"/>
        <v>0.1432215906080952</v>
      </c>
      <c r="BM83" s="13">
        <f t="shared" ca="1" si="16"/>
        <v>0.12561489582285695</v>
      </c>
      <c r="BN83" s="13">
        <f t="shared" ca="1" si="17"/>
        <v>7.0291971378145815E-2</v>
      </c>
      <c r="BO83" s="13">
        <f t="shared" ca="1" si="18"/>
        <v>0.37953459356575864</v>
      </c>
      <c r="BP83" s="13">
        <f t="shared" si="73"/>
        <v>0</v>
      </c>
      <c r="BQ83" s="13">
        <f t="shared" si="74"/>
        <v>0.67</v>
      </c>
    </row>
    <row r="84" spans="1:69" x14ac:dyDescent="0.2">
      <c r="A84" s="75">
        <v>33283</v>
      </c>
      <c r="B84" s="76">
        <v>0</v>
      </c>
      <c r="C84" s="76">
        <v>0.69</v>
      </c>
      <c r="D84" s="76">
        <v>5.3986111111111104</v>
      </c>
      <c r="E84" s="12">
        <f t="shared" si="20"/>
        <v>1.7939999999999998</v>
      </c>
      <c r="F84" s="7"/>
      <c r="G84" s="12">
        <f t="shared" si="39"/>
        <v>0.74138618847077353</v>
      </c>
      <c r="H84" s="12">
        <f t="shared" si="40"/>
        <v>0</v>
      </c>
      <c r="I84" s="12">
        <f t="shared" si="41"/>
        <v>0.69</v>
      </c>
      <c r="J84" s="11">
        <f t="shared" si="42"/>
        <v>0</v>
      </c>
      <c r="K84" s="11">
        <f t="shared" si="43"/>
        <v>0.64349232774098797</v>
      </c>
      <c r="L84" s="11">
        <f t="shared" si="44"/>
        <v>0.73937594906293724</v>
      </c>
      <c r="M84" s="11">
        <f t="shared" si="45"/>
        <v>0.68498805315287703</v>
      </c>
      <c r="N84" s="11">
        <f t="shared" si="46"/>
        <v>0.73723607898371035</v>
      </c>
      <c r="O84" s="11">
        <f t="shared" si="47"/>
        <v>0.68498805315287703</v>
      </c>
      <c r="P84" s="11">
        <f t="shared" si="48"/>
        <v>0.63113649997419252</v>
      </c>
      <c r="Q84" s="11">
        <f t="shared" si="49"/>
        <v>0.48350193660530105</v>
      </c>
      <c r="R84" s="11">
        <f t="shared" si="50"/>
        <v>0.62638065340214921</v>
      </c>
      <c r="S84" s="11">
        <f t="shared" si="51"/>
        <v>0.34542965019909666</v>
      </c>
      <c r="T84" s="11">
        <f t="shared" si="52"/>
        <v>0</v>
      </c>
      <c r="U84" s="11">
        <f t="shared" si="53"/>
        <v>0</v>
      </c>
      <c r="V84" s="11">
        <f t="shared" si="54"/>
        <v>0</v>
      </c>
      <c r="W84" s="11">
        <f t="shared" si="55"/>
        <v>0</v>
      </c>
      <c r="X84" s="11">
        <f t="shared" si="56"/>
        <v>0</v>
      </c>
      <c r="Y84" s="11">
        <f t="shared" si="57"/>
        <v>0</v>
      </c>
      <c r="Z84" s="11">
        <f t="shared" si="58"/>
        <v>0</v>
      </c>
      <c r="AA84" s="11">
        <f t="shared" si="75"/>
        <v>0</v>
      </c>
      <c r="AB84" s="12">
        <f t="shared" si="24"/>
        <v>0.10370984227308212</v>
      </c>
      <c r="AC84" s="12">
        <f t="shared" si="25"/>
        <v>5.3670355991184804E-2</v>
      </c>
      <c r="AD84" s="12">
        <f t="shared" si="26"/>
        <v>8.0466760970945329E-3</v>
      </c>
      <c r="AE84" s="12">
        <f t="shared" si="27"/>
        <v>0</v>
      </c>
      <c r="AF84" s="12">
        <f t="shared" si="28"/>
        <v>0</v>
      </c>
      <c r="AG84" s="12">
        <f t="shared" si="29"/>
        <v>0</v>
      </c>
      <c r="AH84" s="12">
        <f t="shared" si="30"/>
        <v>0</v>
      </c>
      <c r="AI84" s="12">
        <f t="shared" si="31"/>
        <v>0</v>
      </c>
      <c r="AJ84" s="12">
        <f t="shared" si="32"/>
        <v>0</v>
      </c>
      <c r="AK84" s="12">
        <f t="shared" si="33"/>
        <v>0</v>
      </c>
      <c r="AL84" s="12">
        <f t="shared" si="34"/>
        <v>0</v>
      </c>
      <c r="AM84" s="12">
        <f t="shared" si="35"/>
        <v>0</v>
      </c>
      <c r="AN84" s="12">
        <f t="shared" si="36"/>
        <v>0</v>
      </c>
      <c r="AO84" s="12">
        <f t="shared" si="59"/>
        <v>0</v>
      </c>
      <c r="AP84" s="12">
        <f t="shared" si="60"/>
        <v>0</v>
      </c>
      <c r="AQ84" s="12">
        <f t="shared" si="61"/>
        <v>0</v>
      </c>
      <c r="AR84" s="12">
        <f t="shared" si="62"/>
        <v>0</v>
      </c>
      <c r="AS84" s="12">
        <f t="shared" si="63"/>
        <v>0</v>
      </c>
      <c r="AT84" s="12">
        <f t="shared" si="64"/>
        <v>0</v>
      </c>
      <c r="AU84" s="12">
        <f t="shared" si="65"/>
        <v>0</v>
      </c>
      <c r="AV84" s="12">
        <f t="shared" si="66"/>
        <v>0.64707676364225863</v>
      </c>
      <c r="AW84" s="12">
        <f t="shared" si="67"/>
        <v>1.7832456784564579</v>
      </c>
      <c r="AX84" s="12">
        <f t="shared" si="68"/>
        <v>0.62146558048157441</v>
      </c>
      <c r="AY84" s="12">
        <f t="shared" si="9"/>
        <v>0.58721177887838316</v>
      </c>
      <c r="AZ84" s="12">
        <f t="shared" si="69"/>
        <v>2.3704574573348411</v>
      </c>
      <c r="BD84" s="13">
        <f t="shared" si="70"/>
        <v>1.7939999999999998</v>
      </c>
      <c r="BE84" s="13">
        <f t="shared" si="71"/>
        <v>1.3394028520202574</v>
      </c>
      <c r="BF84" s="13">
        <f t="shared" ca="1" si="72"/>
        <v>0.60454241774406559</v>
      </c>
      <c r="BG84" s="13">
        <f t="shared" si="10"/>
        <v>2.3704574573348411</v>
      </c>
      <c r="BH84" s="13">
        <f t="shared" si="11"/>
        <v>1.5396289999005739</v>
      </c>
      <c r="BI84" s="13">
        <f t="shared" ca="1" si="12"/>
        <v>0.87832794151023608</v>
      </c>
      <c r="BJ84" s="13">
        <f t="shared" si="13"/>
        <v>0.33230320011695041</v>
      </c>
      <c r="BK84" s="13">
        <f t="shared" si="14"/>
        <v>4.0090510294990354E-2</v>
      </c>
      <c r="BL84" s="13">
        <f t="shared" ca="1" si="15"/>
        <v>7.4958513023916304E-2</v>
      </c>
      <c r="BM84" s="13">
        <f t="shared" ca="1" si="16"/>
        <v>0.11385355061737737</v>
      </c>
      <c r="BN84" s="13">
        <f t="shared" ca="1" si="17"/>
        <v>6.6974946504153463E-2</v>
      </c>
      <c r="BO84" s="13">
        <f t="shared" ca="1" si="18"/>
        <v>0.36822946849824828</v>
      </c>
      <c r="BP84" s="13">
        <f t="shared" si="73"/>
        <v>0</v>
      </c>
      <c r="BQ84" s="13">
        <f t="shared" si="74"/>
        <v>0.69</v>
      </c>
    </row>
    <row r="85" spans="1:69" x14ac:dyDescent="0.2">
      <c r="A85" s="75">
        <v>33284</v>
      </c>
      <c r="B85" s="76">
        <v>11.3</v>
      </c>
      <c r="C85" s="76">
        <v>0.71</v>
      </c>
      <c r="D85" s="76">
        <v>9.5513888888888889</v>
      </c>
      <c r="E85" s="12">
        <f t="shared" si="20"/>
        <v>3.1739999999999999</v>
      </c>
      <c r="F85" s="7"/>
      <c r="G85" s="12">
        <f t="shared" si="39"/>
        <v>0.73723607898371035</v>
      </c>
      <c r="H85" s="12">
        <f t="shared" si="40"/>
        <v>10.59</v>
      </c>
      <c r="I85" s="12">
        <f t="shared" si="41"/>
        <v>0</v>
      </c>
      <c r="J85" s="11">
        <f t="shared" si="42"/>
        <v>4.7173781474038714</v>
      </c>
      <c r="K85" s="11">
        <f t="shared" si="43"/>
        <v>0</v>
      </c>
      <c r="L85" s="11">
        <f t="shared" si="44"/>
        <v>0.75197294381451241</v>
      </c>
      <c r="M85" s="11">
        <f t="shared" si="45"/>
        <v>0.74498667685009101</v>
      </c>
      <c r="N85" s="11">
        <f t="shared" si="46"/>
        <v>0.74964564089021113</v>
      </c>
      <c r="O85" s="11">
        <f t="shared" si="47"/>
        <v>6.617608529446219</v>
      </c>
      <c r="P85" s="11">
        <f t="shared" si="48"/>
        <v>0.62146558048157441</v>
      </c>
      <c r="Q85" s="11">
        <f t="shared" si="49"/>
        <v>0.45806431501313954</v>
      </c>
      <c r="R85" s="11">
        <f t="shared" si="50"/>
        <v>2.9641122638072677</v>
      </c>
      <c r="S85" s="11">
        <f t="shared" si="51"/>
        <v>3.3371650628934257</v>
      </c>
      <c r="T85" s="11">
        <f t="shared" si="52"/>
        <v>0</v>
      </c>
      <c r="U85" s="11">
        <f t="shared" si="53"/>
        <v>0</v>
      </c>
      <c r="V85" s="11">
        <f t="shared" si="54"/>
        <v>0</v>
      </c>
      <c r="W85" s="11">
        <f t="shared" si="55"/>
        <v>0</v>
      </c>
      <c r="X85" s="11">
        <f t="shared" si="56"/>
        <v>0</v>
      </c>
      <c r="Y85" s="11">
        <f t="shared" si="57"/>
        <v>0</v>
      </c>
      <c r="Z85" s="11">
        <f t="shared" si="58"/>
        <v>0</v>
      </c>
      <c r="AA85" s="11">
        <f t="shared" si="75"/>
        <v>0</v>
      </c>
      <c r="AB85" s="12">
        <f t="shared" si="24"/>
        <v>0.19915272341386098</v>
      </c>
      <c r="AC85" s="12">
        <f t="shared" si="25"/>
        <v>0.44658694103442609</v>
      </c>
      <c r="AD85" s="12">
        <f t="shared" si="26"/>
        <v>7.7738220584614215E-2</v>
      </c>
      <c r="AE85" s="12">
        <f t="shared" si="27"/>
        <v>0</v>
      </c>
      <c r="AF85" s="12">
        <f t="shared" si="28"/>
        <v>0</v>
      </c>
      <c r="AG85" s="12">
        <f t="shared" si="29"/>
        <v>0</v>
      </c>
      <c r="AH85" s="12">
        <f t="shared" si="30"/>
        <v>0</v>
      </c>
      <c r="AI85" s="12">
        <f t="shared" si="31"/>
        <v>0</v>
      </c>
      <c r="AJ85" s="12">
        <f t="shared" si="32"/>
        <v>0</v>
      </c>
      <c r="AK85" s="12">
        <f t="shared" si="33"/>
        <v>0</v>
      </c>
      <c r="AL85" s="12">
        <f t="shared" si="34"/>
        <v>0</v>
      </c>
      <c r="AM85" s="12">
        <f t="shared" si="35"/>
        <v>0</v>
      </c>
      <c r="AN85" s="12">
        <f t="shared" si="36"/>
        <v>0</v>
      </c>
      <c r="AO85" s="12">
        <f t="shared" si="59"/>
        <v>0</v>
      </c>
      <c r="AP85" s="12">
        <f t="shared" si="60"/>
        <v>0</v>
      </c>
      <c r="AQ85" s="12">
        <f t="shared" si="61"/>
        <v>0</v>
      </c>
      <c r="AR85" s="12">
        <f t="shared" si="62"/>
        <v>0</v>
      </c>
      <c r="AS85" s="12">
        <f t="shared" si="63"/>
        <v>0</v>
      </c>
      <c r="AT85" s="12">
        <f t="shared" si="64"/>
        <v>0</v>
      </c>
      <c r="AU85" s="12">
        <f t="shared" si="65"/>
        <v>0</v>
      </c>
      <c r="AV85" s="12">
        <f t="shared" si="66"/>
        <v>0.67061528106811263</v>
      </c>
      <c r="AW85" s="12">
        <f t="shared" si="67"/>
        <v>2.101435521738019</v>
      </c>
      <c r="AX85" s="12">
        <f t="shared" si="68"/>
        <v>0.64043421813449253</v>
      </c>
      <c r="AY85" s="12">
        <f t="shared" si="9"/>
        <v>0.65721703842700052</v>
      </c>
      <c r="AZ85" s="12">
        <f t="shared" si="69"/>
        <v>2.7586525601650194</v>
      </c>
      <c r="BD85" s="13">
        <f t="shared" si="70"/>
        <v>3.1739999999999999</v>
      </c>
      <c r="BE85" s="13">
        <f t="shared" si="71"/>
        <v>1.7815723392554117</v>
      </c>
      <c r="BF85" s="13">
        <f t="shared" ca="1" si="72"/>
        <v>1.1664000415972413</v>
      </c>
      <c r="BG85" s="13">
        <f t="shared" si="10"/>
        <v>2.7586525601650194</v>
      </c>
      <c r="BH85" s="13">
        <f t="shared" si="11"/>
        <v>1.6609191913410535</v>
      </c>
      <c r="BI85" s="13">
        <f t="shared" ca="1" si="12"/>
        <v>1.0278560820691349</v>
      </c>
      <c r="BJ85" s="13">
        <f t="shared" si="13"/>
        <v>0.1725134957774728</v>
      </c>
      <c r="BK85" s="13">
        <f t="shared" si="14"/>
        <v>1.4557182101644002E-2</v>
      </c>
      <c r="BL85" s="13">
        <f t="shared" ca="1" si="15"/>
        <v>1.9194428721725582E-2</v>
      </c>
      <c r="BM85" s="13">
        <f t="shared" ca="1" si="16"/>
        <v>2.9495380437680656</v>
      </c>
      <c r="BN85" s="13">
        <f t="shared" ca="1" si="17"/>
        <v>0.49135146826822818</v>
      </c>
      <c r="BO85" s="13">
        <f t="shared" ca="1" si="18"/>
        <v>1.3658053780388995</v>
      </c>
      <c r="BP85" s="13">
        <f t="shared" si="73"/>
        <v>11.3</v>
      </c>
      <c r="BQ85" s="13">
        <f t="shared" si="74"/>
        <v>0.71</v>
      </c>
    </row>
    <row r="86" spans="1:69" x14ac:dyDescent="0.2">
      <c r="A86" s="75">
        <v>33285</v>
      </c>
      <c r="B86" s="76">
        <v>10.199999999999999</v>
      </c>
      <c r="C86" s="76">
        <v>0.73</v>
      </c>
      <c r="D86" s="76">
        <v>14.49861111111111</v>
      </c>
      <c r="E86" s="12">
        <f t="shared" si="20"/>
        <v>4.8180000000000005</v>
      </c>
      <c r="F86" s="7"/>
      <c r="G86" s="12">
        <f t="shared" si="39"/>
        <v>0.74964564089021113</v>
      </c>
      <c r="H86" s="12">
        <f t="shared" si="40"/>
        <v>9.4699999999999989</v>
      </c>
      <c r="I86" s="12">
        <f t="shared" si="41"/>
        <v>0</v>
      </c>
      <c r="J86" s="11">
        <f t="shared" si="42"/>
        <v>4.0570003119962124</v>
      </c>
      <c r="K86" s="11">
        <f t="shared" si="43"/>
        <v>0</v>
      </c>
      <c r="L86" s="11">
        <f t="shared" si="44"/>
        <v>0.76231951679081345</v>
      </c>
      <c r="M86" s="11">
        <f t="shared" si="45"/>
        <v>0.79732333391107724</v>
      </c>
      <c r="N86" s="11">
        <f t="shared" si="46"/>
        <v>0.7598287166405735</v>
      </c>
      <c r="O86" s="11">
        <f t="shared" si="47"/>
        <v>6.2103230219148635</v>
      </c>
      <c r="P86" s="11">
        <f t="shared" si="48"/>
        <v>0.64043421813449253</v>
      </c>
      <c r="Q86" s="11">
        <f t="shared" si="49"/>
        <v>0.50889422948521656</v>
      </c>
      <c r="R86" s="11">
        <f t="shared" si="50"/>
        <v>5.7946789593432566</v>
      </c>
      <c r="S86" s="11">
        <f t="shared" si="51"/>
        <v>3.1317768232735461</v>
      </c>
      <c r="T86" s="11">
        <f t="shared" si="52"/>
        <v>0</v>
      </c>
      <c r="U86" s="11">
        <f t="shared" si="53"/>
        <v>0</v>
      </c>
      <c r="V86" s="11">
        <f t="shared" si="54"/>
        <v>0</v>
      </c>
      <c r="W86" s="11">
        <f t="shared" si="55"/>
        <v>0</v>
      </c>
      <c r="X86" s="11">
        <f t="shared" si="56"/>
        <v>0</v>
      </c>
      <c r="Y86" s="11">
        <f t="shared" si="57"/>
        <v>0</v>
      </c>
      <c r="Z86" s="11">
        <f t="shared" si="58"/>
        <v>0</v>
      </c>
      <c r="AA86" s="11">
        <f t="shared" si="75"/>
        <v>0</v>
      </c>
      <c r="AB86" s="12">
        <f t="shared" si="24"/>
        <v>0.58311549083719449</v>
      </c>
      <c r="AC86" s="12">
        <f t="shared" si="25"/>
        <v>0.48928820745046803</v>
      </c>
      <c r="AD86" s="12">
        <f t="shared" si="26"/>
        <v>7.2953765522864186E-2</v>
      </c>
      <c r="AE86" s="12">
        <f t="shared" si="27"/>
        <v>0</v>
      </c>
      <c r="AF86" s="12">
        <f t="shared" si="28"/>
        <v>0</v>
      </c>
      <c r="AG86" s="12">
        <f t="shared" si="29"/>
        <v>0</v>
      </c>
      <c r="AH86" s="12">
        <f t="shared" si="30"/>
        <v>0</v>
      </c>
      <c r="AI86" s="12">
        <f t="shared" si="31"/>
        <v>0</v>
      </c>
      <c r="AJ86" s="12">
        <f t="shared" si="32"/>
        <v>0</v>
      </c>
      <c r="AK86" s="12">
        <f t="shared" si="33"/>
        <v>0</v>
      </c>
      <c r="AL86" s="12">
        <f t="shared" si="34"/>
        <v>0</v>
      </c>
      <c r="AM86" s="12">
        <f t="shared" si="35"/>
        <v>0</v>
      </c>
      <c r="AN86" s="12">
        <f t="shared" si="36"/>
        <v>0</v>
      </c>
      <c r="AO86" s="12">
        <f t="shared" si="59"/>
        <v>0</v>
      </c>
      <c r="AP86" s="12">
        <f t="shared" si="60"/>
        <v>0</v>
      </c>
      <c r="AQ86" s="12">
        <f t="shared" si="61"/>
        <v>0</v>
      </c>
      <c r="AR86" s="12">
        <f t="shared" si="62"/>
        <v>0</v>
      </c>
      <c r="AS86" s="12">
        <f t="shared" si="63"/>
        <v>0</v>
      </c>
      <c r="AT86" s="12">
        <f t="shared" si="64"/>
        <v>0</v>
      </c>
      <c r="AU86" s="12">
        <f t="shared" si="65"/>
        <v>0</v>
      </c>
      <c r="AV86" s="12">
        <f t="shared" si="66"/>
        <v>0.73096687409786232</v>
      </c>
      <c r="AW86" s="12">
        <f t="shared" si="67"/>
        <v>3.0972247483323092</v>
      </c>
      <c r="AX86" s="12">
        <f t="shared" si="68"/>
        <v>0.68648416973600246</v>
      </c>
      <c r="AY86" s="12">
        <f t="shared" si="9"/>
        <v>1.0920097203224111</v>
      </c>
      <c r="AZ86" s="12">
        <f t="shared" si="69"/>
        <v>4.1892344686547203</v>
      </c>
      <c r="BD86" s="13">
        <f t="shared" si="70"/>
        <v>4.8180000000000005</v>
      </c>
      <c r="BE86" s="13">
        <f t="shared" si="71"/>
        <v>2.1949943052317926</v>
      </c>
      <c r="BF86" s="13">
        <f t="shared" ca="1" si="72"/>
        <v>1.5798884872718788</v>
      </c>
      <c r="BG86" s="13">
        <f t="shared" si="10"/>
        <v>4.1892344686547203</v>
      </c>
      <c r="BH86" s="13">
        <f t="shared" si="11"/>
        <v>2.0467619472363463</v>
      </c>
      <c r="BI86" s="13">
        <f t="shared" ca="1" si="12"/>
        <v>1.4411728397157699</v>
      </c>
      <c r="BJ86" s="13">
        <f t="shared" si="13"/>
        <v>0.3953460934079126</v>
      </c>
      <c r="BK86" s="13">
        <f t="shared" si="14"/>
        <v>2.1972831956890159E-2</v>
      </c>
      <c r="BL86" s="13">
        <f t="shared" ca="1" si="15"/>
        <v>1.9242030876910614E-2</v>
      </c>
      <c r="BM86" s="13">
        <f t="shared" ca="1" si="16"/>
        <v>11.299157309521497</v>
      </c>
      <c r="BN86" s="13">
        <f t="shared" ca="1" si="17"/>
        <v>1.2418575739340527</v>
      </c>
      <c r="BO86" s="13">
        <f t="shared" ca="1" si="18"/>
        <v>2.5032467497914936</v>
      </c>
      <c r="BP86" s="13">
        <f t="shared" si="73"/>
        <v>10.199999999999999</v>
      </c>
      <c r="BQ86" s="13">
        <f t="shared" si="74"/>
        <v>0.73</v>
      </c>
    </row>
    <row r="87" spans="1:69" x14ac:dyDescent="0.2">
      <c r="A87" s="75">
        <v>33286</v>
      </c>
      <c r="B87" s="76">
        <v>0</v>
      </c>
      <c r="C87" s="76">
        <v>0.75</v>
      </c>
      <c r="D87" s="76">
        <v>11.399074074074072</v>
      </c>
      <c r="E87" s="12">
        <f t="shared" si="20"/>
        <v>3.7879999999999994</v>
      </c>
      <c r="F87" s="7"/>
      <c r="G87" s="12">
        <f t="shared" si="39"/>
        <v>0.7598287166405735</v>
      </c>
      <c r="H87" s="12">
        <f t="shared" si="40"/>
        <v>0</v>
      </c>
      <c r="I87" s="12">
        <f t="shared" si="41"/>
        <v>0.75</v>
      </c>
      <c r="J87" s="11">
        <f t="shared" si="42"/>
        <v>0</v>
      </c>
      <c r="K87" s="11">
        <f t="shared" si="43"/>
        <v>0.70633955723740582</v>
      </c>
      <c r="L87" s="11">
        <f t="shared" si="44"/>
        <v>0.75762214547871221</v>
      </c>
      <c r="M87" s="11">
        <f t="shared" si="45"/>
        <v>0.77321264468231721</v>
      </c>
      <c r="N87" s="11">
        <f t="shared" si="46"/>
        <v>0.75520666597418673</v>
      </c>
      <c r="O87" s="11">
        <f t="shared" si="47"/>
        <v>0.77321264468231721</v>
      </c>
      <c r="P87" s="11">
        <f t="shared" si="48"/>
        <v>0.68648416973600246</v>
      </c>
      <c r="Q87" s="11">
        <f t="shared" si="49"/>
        <v>0.64889364711092978</v>
      </c>
      <c r="R87" s="11">
        <f t="shared" si="50"/>
        <v>3.4377481572141799</v>
      </c>
      <c r="S87" s="11">
        <f t="shared" si="51"/>
        <v>0.3899200462734515</v>
      </c>
      <c r="T87" s="11">
        <f t="shared" si="52"/>
        <v>0</v>
      </c>
      <c r="U87" s="11">
        <f t="shared" si="53"/>
        <v>0</v>
      </c>
      <c r="V87" s="11">
        <f t="shared" si="54"/>
        <v>0</v>
      </c>
      <c r="W87" s="11">
        <f t="shared" si="55"/>
        <v>0</v>
      </c>
      <c r="X87" s="11">
        <f t="shared" si="56"/>
        <v>0</v>
      </c>
      <c r="Y87" s="11">
        <f t="shared" si="57"/>
        <v>0</v>
      </c>
      <c r="Z87" s="11">
        <f t="shared" si="58"/>
        <v>0</v>
      </c>
      <c r="AA87" s="11">
        <f t="shared" si="75"/>
        <v>0</v>
      </c>
      <c r="AB87" s="12">
        <f t="shared" si="24"/>
        <v>0.50628661489161431</v>
      </c>
      <c r="AC87" s="12">
        <f t="shared" si="25"/>
        <v>0.12419355653544223</v>
      </c>
      <c r="AD87" s="12">
        <f t="shared" si="26"/>
        <v>9.0830660145073492E-3</v>
      </c>
      <c r="AE87" s="12">
        <f t="shared" si="27"/>
        <v>0</v>
      </c>
      <c r="AF87" s="12">
        <f t="shared" si="28"/>
        <v>0</v>
      </c>
      <c r="AG87" s="12">
        <f t="shared" si="29"/>
        <v>0</v>
      </c>
      <c r="AH87" s="12">
        <f t="shared" si="30"/>
        <v>0</v>
      </c>
      <c r="AI87" s="12">
        <f t="shared" si="31"/>
        <v>0</v>
      </c>
      <c r="AJ87" s="12">
        <f t="shared" si="32"/>
        <v>0</v>
      </c>
      <c r="AK87" s="12">
        <f t="shared" si="33"/>
        <v>0</v>
      </c>
      <c r="AL87" s="12">
        <f t="shared" si="34"/>
        <v>0</v>
      </c>
      <c r="AM87" s="12">
        <f t="shared" si="35"/>
        <v>0</v>
      </c>
      <c r="AN87" s="12">
        <f t="shared" si="36"/>
        <v>0</v>
      </c>
      <c r="AO87" s="12">
        <f t="shared" si="59"/>
        <v>0</v>
      </c>
      <c r="AP87" s="12">
        <f t="shared" si="60"/>
        <v>0</v>
      </c>
      <c r="AQ87" s="12">
        <f t="shared" si="61"/>
        <v>0</v>
      </c>
      <c r="AR87" s="12">
        <f t="shared" si="62"/>
        <v>0</v>
      </c>
      <c r="AS87" s="12">
        <f t="shared" si="63"/>
        <v>0</v>
      </c>
      <c r="AT87" s="12">
        <f t="shared" si="64"/>
        <v>0</v>
      </c>
      <c r="AU87" s="12">
        <f t="shared" si="65"/>
        <v>0</v>
      </c>
      <c r="AV87" s="12">
        <f t="shared" si="66"/>
        <v>0.74517699766606893</v>
      </c>
      <c r="AW87" s="12">
        <f t="shared" si="67"/>
        <v>3.3716506011942977</v>
      </c>
      <c r="AX87" s="12">
        <f t="shared" si="68"/>
        <v>0.69675295708419982</v>
      </c>
      <c r="AY87" s="12">
        <f t="shared" si="9"/>
        <v>1.1551802620025442</v>
      </c>
      <c r="AZ87" s="12">
        <f t="shared" si="69"/>
        <v>4.5268308631968424</v>
      </c>
      <c r="BD87" s="13">
        <f t="shared" si="70"/>
        <v>3.7879999999999994</v>
      </c>
      <c r="BE87" s="13">
        <f t="shared" si="71"/>
        <v>1.9462785001124581</v>
      </c>
      <c r="BF87" s="13">
        <f t="shared" ca="1" si="72"/>
        <v>1.3414053711297627</v>
      </c>
      <c r="BG87" s="13">
        <f t="shared" si="10"/>
        <v>4.5268308631968424</v>
      </c>
      <c r="BH87" s="13">
        <f t="shared" si="11"/>
        <v>2.127635039943844</v>
      </c>
      <c r="BI87" s="13">
        <f t="shared" ca="1" si="12"/>
        <v>1.5180340623348281</v>
      </c>
      <c r="BJ87" s="13">
        <f t="shared" si="13"/>
        <v>0.54587104441219214</v>
      </c>
      <c r="BK87" s="13">
        <f t="shared" si="14"/>
        <v>3.2890194539613053E-2</v>
      </c>
      <c r="BL87" s="13">
        <f t="shared" ca="1" si="15"/>
        <v>3.1197694556814353E-2</v>
      </c>
      <c r="BM87" s="13">
        <f t="shared" ca="1" si="16"/>
        <v>5.4355281588365578</v>
      </c>
      <c r="BN87" s="13">
        <f t="shared" ca="1" si="17"/>
        <v>0.74938598700156211</v>
      </c>
      <c r="BO87" s="13">
        <f t="shared" ca="1" si="18"/>
        <v>1.8054815677043063</v>
      </c>
      <c r="BP87" s="13">
        <f t="shared" si="73"/>
        <v>0</v>
      </c>
      <c r="BQ87" s="13">
        <f t="shared" si="74"/>
        <v>0.75</v>
      </c>
    </row>
    <row r="88" spans="1:69" x14ac:dyDescent="0.2">
      <c r="A88" s="75">
        <v>33287</v>
      </c>
      <c r="B88" s="76">
        <v>0</v>
      </c>
      <c r="C88" s="76">
        <v>0.77</v>
      </c>
      <c r="D88" s="76">
        <v>7.99861111111111</v>
      </c>
      <c r="E88" s="12">
        <f t="shared" si="20"/>
        <v>2.6579999999999999</v>
      </c>
      <c r="F88" s="7"/>
      <c r="G88" s="12">
        <f t="shared" si="39"/>
        <v>0.75520666597418673</v>
      </c>
      <c r="H88" s="12">
        <f t="shared" si="40"/>
        <v>0</v>
      </c>
      <c r="I88" s="12">
        <f t="shared" si="41"/>
        <v>0.77</v>
      </c>
      <c r="J88" s="11">
        <f t="shared" si="42"/>
        <v>0</v>
      </c>
      <c r="K88" s="11">
        <f t="shared" si="43"/>
        <v>0.72343131412725892</v>
      </c>
      <c r="L88" s="11">
        <f t="shared" si="44"/>
        <v>0.75294670097720429</v>
      </c>
      <c r="M88" s="11">
        <f t="shared" si="45"/>
        <v>0.74979272252157048</v>
      </c>
      <c r="N88" s="11">
        <f t="shared" si="46"/>
        <v>0.75060438419494668</v>
      </c>
      <c r="O88" s="11">
        <f t="shared" si="47"/>
        <v>0.74979272252157048</v>
      </c>
      <c r="P88" s="11">
        <f t="shared" si="48"/>
        <v>0.69675295708419982</v>
      </c>
      <c r="Q88" s="11">
        <f t="shared" si="49"/>
        <v>0.68350634449901893</v>
      </c>
      <c r="R88" s="11">
        <f t="shared" si="50"/>
        <v>0.68662378109553557</v>
      </c>
      <c r="S88" s="11">
        <f t="shared" si="51"/>
        <v>0.37810971544732935</v>
      </c>
      <c r="T88" s="11">
        <f t="shared" si="52"/>
        <v>0</v>
      </c>
      <c r="U88" s="11">
        <f t="shared" si="53"/>
        <v>0</v>
      </c>
      <c r="V88" s="11">
        <f t="shared" si="54"/>
        <v>0</v>
      </c>
      <c r="W88" s="11">
        <f t="shared" si="55"/>
        <v>0</v>
      </c>
      <c r="X88" s="11">
        <f t="shared" si="56"/>
        <v>0</v>
      </c>
      <c r="Y88" s="11">
        <f t="shared" si="57"/>
        <v>0</v>
      </c>
      <c r="Z88" s="11">
        <f t="shared" si="58"/>
        <v>0</v>
      </c>
      <c r="AA88" s="11">
        <f t="shared" si="75"/>
        <v>0</v>
      </c>
      <c r="AB88" s="12">
        <f t="shared" si="24"/>
        <v>0.14067709735889133</v>
      </c>
      <c r="AC88" s="12">
        <f t="shared" si="25"/>
        <v>5.8770849406283292E-2</v>
      </c>
      <c r="AD88" s="12">
        <f t="shared" si="26"/>
        <v>8.8079480369320003E-3</v>
      </c>
      <c r="AE88" s="12">
        <f t="shared" si="27"/>
        <v>0</v>
      </c>
      <c r="AF88" s="12">
        <f t="shared" si="28"/>
        <v>0</v>
      </c>
      <c r="AG88" s="12">
        <f t="shared" si="29"/>
        <v>0</v>
      </c>
      <c r="AH88" s="12">
        <f t="shared" si="30"/>
        <v>0</v>
      </c>
      <c r="AI88" s="12">
        <f t="shared" si="31"/>
        <v>0</v>
      </c>
      <c r="AJ88" s="12">
        <f t="shared" si="32"/>
        <v>0</v>
      </c>
      <c r="AK88" s="12">
        <f t="shared" si="33"/>
        <v>0</v>
      </c>
      <c r="AL88" s="12">
        <f t="shared" si="34"/>
        <v>0</v>
      </c>
      <c r="AM88" s="12">
        <f t="shared" si="35"/>
        <v>0</v>
      </c>
      <c r="AN88" s="12">
        <f t="shared" si="36"/>
        <v>0</v>
      </c>
      <c r="AO88" s="12">
        <f t="shared" si="59"/>
        <v>0</v>
      </c>
      <c r="AP88" s="12">
        <f t="shared" si="60"/>
        <v>0</v>
      </c>
      <c r="AQ88" s="12">
        <f t="shared" si="61"/>
        <v>0</v>
      </c>
      <c r="AR88" s="12">
        <f t="shared" si="62"/>
        <v>0</v>
      </c>
      <c r="AS88" s="12">
        <f t="shared" si="63"/>
        <v>0</v>
      </c>
      <c r="AT88" s="12">
        <f t="shared" si="64"/>
        <v>0</v>
      </c>
      <c r="AU88" s="12">
        <f t="shared" si="65"/>
        <v>0</v>
      </c>
      <c r="AV88" s="12">
        <f t="shared" si="66"/>
        <v>0.71643092632001881</v>
      </c>
      <c r="AW88" s="12">
        <f t="shared" si="67"/>
        <v>2.8326457181050624</v>
      </c>
      <c r="AX88" s="12">
        <f t="shared" si="68"/>
        <v>0.67574813695892966</v>
      </c>
      <c r="AY88" s="12">
        <f t="shared" si="9"/>
        <v>0.82418344185791026</v>
      </c>
      <c r="AZ88" s="12">
        <f t="shared" si="69"/>
        <v>3.6568291599629728</v>
      </c>
      <c r="BD88" s="13">
        <f t="shared" si="70"/>
        <v>2.6579999999999999</v>
      </c>
      <c r="BE88" s="13">
        <f t="shared" si="71"/>
        <v>1.6303373883954204</v>
      </c>
      <c r="BF88" s="13">
        <f t="shared" ca="1" si="72"/>
        <v>0.99118090878916187</v>
      </c>
      <c r="BG88" s="13">
        <f t="shared" si="10"/>
        <v>3.6568291599629728</v>
      </c>
      <c r="BH88" s="13">
        <f t="shared" si="11"/>
        <v>1.9122837550852574</v>
      </c>
      <c r="BI88" s="13">
        <f t="shared" ca="1" si="12"/>
        <v>1.306505099580981</v>
      </c>
      <c r="BJ88" s="13">
        <f t="shared" si="13"/>
        <v>0.99765969079233796</v>
      </c>
      <c r="BK88" s="13">
        <f t="shared" si="14"/>
        <v>7.9493753689600016E-2</v>
      </c>
      <c r="BL88" s="13">
        <f t="shared" ca="1" si="15"/>
        <v>9.9429345298515576E-2</v>
      </c>
      <c r="BM88" s="13">
        <f t="shared" ca="1" si="16"/>
        <v>1.4434146245899822</v>
      </c>
      <c r="BN88" s="13">
        <f t="shared" ca="1" si="17"/>
        <v>0.30220276385480882</v>
      </c>
      <c r="BO88" s="13">
        <f t="shared" ca="1" si="18"/>
        <v>0.98695806439999434</v>
      </c>
      <c r="BP88" s="13">
        <f t="shared" si="73"/>
        <v>0</v>
      </c>
      <c r="BQ88" s="13">
        <f t="shared" si="74"/>
        <v>0.77</v>
      </c>
    </row>
    <row r="89" spans="1:69" x14ac:dyDescent="0.2">
      <c r="A89" s="75">
        <v>33288</v>
      </c>
      <c r="B89" s="76">
        <v>0</v>
      </c>
      <c r="C89" s="76">
        <v>0.8</v>
      </c>
      <c r="D89" s="76">
        <v>6.7497685185185183</v>
      </c>
      <c r="E89" s="12">
        <f t="shared" si="20"/>
        <v>2.2430000000000003</v>
      </c>
      <c r="F89" s="7"/>
      <c r="G89" s="12">
        <f t="shared" si="39"/>
        <v>0.75060438419494668</v>
      </c>
      <c r="H89" s="12">
        <f t="shared" si="40"/>
        <v>0</v>
      </c>
      <c r="I89" s="12">
        <f t="shared" si="41"/>
        <v>0.8</v>
      </c>
      <c r="J89" s="11">
        <f t="shared" si="42"/>
        <v>0</v>
      </c>
      <c r="K89" s="11">
        <f t="shared" si="43"/>
        <v>0.74977258219928999</v>
      </c>
      <c r="L89" s="11">
        <f t="shared" si="44"/>
        <v>0.74826213033009736</v>
      </c>
      <c r="M89" s="11">
        <f t="shared" si="45"/>
        <v>0.7268953740128048</v>
      </c>
      <c r="N89" s="11">
        <f t="shared" si="46"/>
        <v>0.74599134377488829</v>
      </c>
      <c r="O89" s="11">
        <f t="shared" si="47"/>
        <v>0.7268953740128048</v>
      </c>
      <c r="P89" s="11">
        <f t="shared" si="48"/>
        <v>0.67574813695892966</v>
      </c>
      <c r="Q89" s="11">
        <f t="shared" si="49"/>
        <v>0.61406405721033186</v>
      </c>
      <c r="R89" s="11">
        <f t="shared" si="50"/>
        <v>0.66575264104039578</v>
      </c>
      <c r="S89" s="11">
        <f t="shared" si="51"/>
        <v>0.36656291101845784</v>
      </c>
      <c r="T89" s="11">
        <f t="shared" si="52"/>
        <v>0</v>
      </c>
      <c r="U89" s="11">
        <f t="shared" si="53"/>
        <v>0</v>
      </c>
      <c r="V89" s="11">
        <f t="shared" si="54"/>
        <v>0</v>
      </c>
      <c r="W89" s="11">
        <f t="shared" si="55"/>
        <v>0</v>
      </c>
      <c r="X89" s="11">
        <f t="shared" si="56"/>
        <v>0</v>
      </c>
      <c r="Y89" s="11">
        <f t="shared" si="57"/>
        <v>0</v>
      </c>
      <c r="Z89" s="11">
        <f t="shared" si="58"/>
        <v>0</v>
      </c>
      <c r="AA89" s="11">
        <f t="shared" si="75"/>
        <v>0</v>
      </c>
      <c r="AB89" s="12">
        <f t="shared" si="24"/>
        <v>7.4751011939231421E-2</v>
      </c>
      <c r="AC89" s="12">
        <f t="shared" si="25"/>
        <v>5.6978354080574473E-2</v>
      </c>
      <c r="AD89" s="12">
        <f t="shared" si="26"/>
        <v>8.5389688246898729E-3</v>
      </c>
      <c r="AE89" s="12">
        <f t="shared" si="27"/>
        <v>0</v>
      </c>
      <c r="AF89" s="12">
        <f t="shared" si="28"/>
        <v>0</v>
      </c>
      <c r="AG89" s="12">
        <f t="shared" si="29"/>
        <v>0</v>
      </c>
      <c r="AH89" s="12">
        <f t="shared" si="30"/>
        <v>0</v>
      </c>
      <c r="AI89" s="12">
        <f t="shared" si="31"/>
        <v>0</v>
      </c>
      <c r="AJ89" s="12">
        <f t="shared" si="32"/>
        <v>0</v>
      </c>
      <c r="AK89" s="12">
        <f t="shared" si="33"/>
        <v>0</v>
      </c>
      <c r="AL89" s="12">
        <f t="shared" si="34"/>
        <v>0</v>
      </c>
      <c r="AM89" s="12">
        <f t="shared" si="35"/>
        <v>0</v>
      </c>
      <c r="AN89" s="12">
        <f t="shared" si="36"/>
        <v>0</v>
      </c>
      <c r="AO89" s="12">
        <f t="shared" si="59"/>
        <v>0</v>
      </c>
      <c r="AP89" s="12">
        <f t="shared" si="60"/>
        <v>0</v>
      </c>
      <c r="AQ89" s="12">
        <f t="shared" si="61"/>
        <v>0</v>
      </c>
      <c r="AR89" s="12">
        <f t="shared" si="62"/>
        <v>0</v>
      </c>
      <c r="AS89" s="12">
        <f t="shared" si="63"/>
        <v>0</v>
      </c>
      <c r="AT89" s="12">
        <f t="shared" si="64"/>
        <v>0</v>
      </c>
      <c r="AU89" s="12">
        <f t="shared" si="65"/>
        <v>0</v>
      </c>
      <c r="AV89" s="12">
        <f t="shared" si="66"/>
        <v>0.69412901418016215</v>
      </c>
      <c r="AW89" s="12">
        <f t="shared" si="67"/>
        <v>2.4576481236360617</v>
      </c>
      <c r="AX89" s="12">
        <f t="shared" si="68"/>
        <v>0.65883198416383959</v>
      </c>
      <c r="AY89" s="12">
        <f t="shared" si="9"/>
        <v>0.68881506914956325</v>
      </c>
      <c r="AZ89" s="12">
        <f t="shared" si="69"/>
        <v>3.146463192785625</v>
      </c>
      <c r="BD89" s="13">
        <f t="shared" si="70"/>
        <v>2.2430000000000003</v>
      </c>
      <c r="BE89" s="13">
        <f t="shared" si="71"/>
        <v>1.4976648490233055</v>
      </c>
      <c r="BF89" s="13">
        <f t="shared" ca="1" si="72"/>
        <v>0.82391859070841955</v>
      </c>
      <c r="BG89" s="13">
        <f t="shared" si="10"/>
        <v>3.146463192785625</v>
      </c>
      <c r="BH89" s="13">
        <f t="shared" si="11"/>
        <v>1.7738272725340607</v>
      </c>
      <c r="BI89" s="13">
        <f t="shared" ca="1" si="12"/>
        <v>1.1577857073601761</v>
      </c>
      <c r="BJ89" s="13">
        <f t="shared" si="13"/>
        <v>0.81624574071839484</v>
      </c>
      <c r="BK89" s="13">
        <f t="shared" si="14"/>
        <v>7.6265684159333685E-2</v>
      </c>
      <c r="BL89" s="13">
        <f t="shared" ca="1" si="15"/>
        <v>0.11146725158135758</v>
      </c>
      <c r="BM89" s="13">
        <f t="shared" ca="1" si="16"/>
        <v>0.61845943280915994</v>
      </c>
      <c r="BN89" s="13">
        <f t="shared" ca="1" si="17"/>
        <v>0.17393669100556844</v>
      </c>
      <c r="BO89" s="13">
        <f t="shared" ca="1" si="18"/>
        <v>0.68259869492996128</v>
      </c>
      <c r="BP89" s="13">
        <f t="shared" si="73"/>
        <v>0</v>
      </c>
      <c r="BQ89" s="13">
        <f t="shared" si="74"/>
        <v>0.8</v>
      </c>
    </row>
    <row r="90" spans="1:69" x14ac:dyDescent="0.2">
      <c r="A90" s="75">
        <v>33289</v>
      </c>
      <c r="B90" s="76">
        <v>0</v>
      </c>
      <c r="C90" s="76">
        <v>0.82</v>
      </c>
      <c r="D90" s="76">
        <v>6.2502314814814808</v>
      </c>
      <c r="E90" s="12">
        <f t="shared" si="20"/>
        <v>2.077</v>
      </c>
      <c r="F90" s="7"/>
      <c r="G90" s="12">
        <f t="shared" si="39"/>
        <v>0.74599134377488829</v>
      </c>
      <c r="H90" s="12">
        <f t="shared" si="40"/>
        <v>0</v>
      </c>
      <c r="I90" s="12">
        <f t="shared" si="41"/>
        <v>0.82</v>
      </c>
      <c r="J90" s="11">
        <f t="shared" si="42"/>
        <v>0</v>
      </c>
      <c r="K90" s="11">
        <f t="shared" si="43"/>
        <v>0.76659279148985282</v>
      </c>
      <c r="L90" s="11">
        <f t="shared" si="44"/>
        <v>0.74359654437669498</v>
      </c>
      <c r="M90" s="11">
        <f t="shared" si="45"/>
        <v>0.70464612208205357</v>
      </c>
      <c r="N90" s="11">
        <f t="shared" si="46"/>
        <v>0.74139526342566775</v>
      </c>
      <c r="O90" s="11">
        <f t="shared" si="47"/>
        <v>0.70464612208205357</v>
      </c>
      <c r="P90" s="11">
        <f t="shared" si="48"/>
        <v>0.65883198416383959</v>
      </c>
      <c r="Q90" s="11">
        <f t="shared" si="49"/>
        <v>0.56192459244261017</v>
      </c>
      <c r="R90" s="11">
        <f t="shared" si="50"/>
        <v>0.64540148849428658</v>
      </c>
      <c r="S90" s="11">
        <f t="shared" si="51"/>
        <v>0.35534293239801951</v>
      </c>
      <c r="T90" s="11">
        <f t="shared" si="52"/>
        <v>0</v>
      </c>
      <c r="U90" s="11">
        <f t="shared" si="53"/>
        <v>0</v>
      </c>
      <c r="V90" s="11">
        <f t="shared" si="54"/>
        <v>0</v>
      </c>
      <c r="W90" s="11">
        <f t="shared" si="55"/>
        <v>0</v>
      </c>
      <c r="X90" s="11">
        <f t="shared" si="56"/>
        <v>0</v>
      </c>
      <c r="Y90" s="11">
        <f t="shared" si="57"/>
        <v>0</v>
      </c>
      <c r="Z90" s="11">
        <f t="shared" si="58"/>
        <v>0</v>
      </c>
      <c r="AA90" s="11">
        <f t="shared" si="75"/>
        <v>0</v>
      </c>
      <c r="AB90" s="12">
        <f t="shared" si="24"/>
        <v>7.2469386162564958E-2</v>
      </c>
      <c r="AC90" s="12">
        <f t="shared" si="25"/>
        <v>5.5234946033058591E-2</v>
      </c>
      <c r="AD90" s="12">
        <f t="shared" si="26"/>
        <v>8.2776029178461621E-3</v>
      </c>
      <c r="AE90" s="12">
        <f t="shared" si="27"/>
        <v>0</v>
      </c>
      <c r="AF90" s="12">
        <f t="shared" si="28"/>
        <v>0</v>
      </c>
      <c r="AG90" s="12">
        <f t="shared" si="29"/>
        <v>0</v>
      </c>
      <c r="AH90" s="12">
        <f t="shared" si="30"/>
        <v>0</v>
      </c>
      <c r="AI90" s="12">
        <f t="shared" si="31"/>
        <v>0</v>
      </c>
      <c r="AJ90" s="12">
        <f t="shared" si="32"/>
        <v>0</v>
      </c>
      <c r="AK90" s="12">
        <f t="shared" si="33"/>
        <v>0</v>
      </c>
      <c r="AL90" s="12">
        <f t="shared" si="34"/>
        <v>0</v>
      </c>
      <c r="AM90" s="12">
        <f t="shared" si="35"/>
        <v>0</v>
      </c>
      <c r="AN90" s="12">
        <f t="shared" si="36"/>
        <v>0</v>
      </c>
      <c r="AO90" s="12">
        <f t="shared" si="59"/>
        <v>0</v>
      </c>
      <c r="AP90" s="12">
        <f t="shared" si="60"/>
        <v>0</v>
      </c>
      <c r="AQ90" s="12">
        <f t="shared" si="61"/>
        <v>0</v>
      </c>
      <c r="AR90" s="12">
        <f t="shared" si="62"/>
        <v>0</v>
      </c>
      <c r="AS90" s="12">
        <f t="shared" si="63"/>
        <v>0</v>
      </c>
      <c r="AT90" s="12">
        <f t="shared" si="64"/>
        <v>0</v>
      </c>
      <c r="AU90" s="12">
        <f t="shared" si="65"/>
        <v>0</v>
      </c>
      <c r="AV90" s="12">
        <f t="shared" si="66"/>
        <v>0.67617174265427404</v>
      </c>
      <c r="AW90" s="12">
        <f t="shared" si="67"/>
        <v>2.1820779052604302</v>
      </c>
      <c r="AX90" s="12">
        <f t="shared" si="68"/>
        <v>0.64483248436941421</v>
      </c>
      <c r="AY90" s="12">
        <f t="shared" si="9"/>
        <v>0.6343939786051751</v>
      </c>
      <c r="AZ90" s="12">
        <f t="shared" si="69"/>
        <v>2.8164718838656055</v>
      </c>
      <c r="BD90" s="13">
        <f t="shared" si="70"/>
        <v>2.077</v>
      </c>
      <c r="BE90" s="13">
        <f t="shared" si="71"/>
        <v>1.4411800720243115</v>
      </c>
      <c r="BF90" s="13">
        <f t="shared" ca="1" si="72"/>
        <v>0.74830486329742563</v>
      </c>
      <c r="BG90" s="13">
        <f t="shared" si="10"/>
        <v>2.8164718838656055</v>
      </c>
      <c r="BH90" s="13">
        <f t="shared" si="11"/>
        <v>1.6782347523113701</v>
      </c>
      <c r="BI90" s="13">
        <f t="shared" ca="1" si="12"/>
        <v>1.0483312312415769</v>
      </c>
      <c r="BJ90" s="13">
        <f t="shared" si="13"/>
        <v>0.54681866702774762</v>
      </c>
      <c r="BK90" s="13">
        <f t="shared" si="14"/>
        <v>5.6194921445999552E-2</v>
      </c>
      <c r="BL90" s="13">
        <f t="shared" ca="1" si="15"/>
        <v>9.0015821461759238E-2</v>
      </c>
      <c r="BM90" s="13">
        <f t="shared" ca="1" si="16"/>
        <v>0.3849233560968302</v>
      </c>
      <c r="BN90" s="13">
        <f t="shared" ca="1" si="17"/>
        <v>0.13001245747394138</v>
      </c>
      <c r="BO90" s="13">
        <f t="shared" ca="1" si="18"/>
        <v>0.56337271635893416</v>
      </c>
      <c r="BP90" s="13">
        <f t="shared" si="73"/>
        <v>0</v>
      </c>
      <c r="BQ90" s="13">
        <f t="shared" si="74"/>
        <v>0.82</v>
      </c>
    </row>
    <row r="91" spans="1:69" x14ac:dyDescent="0.2">
      <c r="A91" s="75">
        <v>33290</v>
      </c>
      <c r="B91" s="76">
        <v>6</v>
      </c>
      <c r="C91" s="76">
        <v>0.87</v>
      </c>
      <c r="D91" s="76">
        <v>6.8009259259259247</v>
      </c>
      <c r="E91" s="12">
        <f t="shared" si="20"/>
        <v>2.2599999999999998</v>
      </c>
      <c r="F91" s="7"/>
      <c r="G91" s="12">
        <f t="shared" si="39"/>
        <v>0.74139526342566775</v>
      </c>
      <c r="H91" s="12">
        <f t="shared" si="40"/>
        <v>5.13</v>
      </c>
      <c r="I91" s="12">
        <f t="shared" si="41"/>
        <v>0</v>
      </c>
      <c r="J91" s="11">
        <f t="shared" si="42"/>
        <v>2.2828890161475974</v>
      </c>
      <c r="K91" s="11">
        <f t="shared" si="43"/>
        <v>0</v>
      </c>
      <c r="L91" s="11">
        <f t="shared" si="44"/>
        <v>0.74852690006862044</v>
      </c>
      <c r="M91" s="11">
        <f t="shared" si="45"/>
        <v>0.72817453060762749</v>
      </c>
      <c r="N91" s="11">
        <f t="shared" si="46"/>
        <v>0.7462521174890846</v>
      </c>
      <c r="O91" s="11">
        <f t="shared" si="47"/>
        <v>3.5752855144600302</v>
      </c>
      <c r="P91" s="11">
        <f t="shared" si="48"/>
        <v>0.64483248436941421</v>
      </c>
      <c r="Q91" s="11">
        <f t="shared" si="49"/>
        <v>0.52123174089690416</v>
      </c>
      <c r="R91" s="11">
        <f t="shared" si="50"/>
        <v>1.7701346919500327</v>
      </c>
      <c r="S91" s="11">
        <f t="shared" si="51"/>
        <v>1.8029652034620138</v>
      </c>
      <c r="T91" s="11">
        <f t="shared" si="52"/>
        <v>0</v>
      </c>
      <c r="U91" s="11">
        <f t="shared" si="53"/>
        <v>0</v>
      </c>
      <c r="V91" s="11">
        <f t="shared" si="54"/>
        <v>0</v>
      </c>
      <c r="W91" s="11">
        <f t="shared" si="55"/>
        <v>0</v>
      </c>
      <c r="X91" s="11">
        <f t="shared" si="56"/>
        <v>0</v>
      </c>
      <c r="Y91" s="11">
        <f t="shared" si="57"/>
        <v>0</v>
      </c>
      <c r="Z91" s="11">
        <f t="shared" si="58"/>
        <v>0</v>
      </c>
      <c r="AA91" s="11">
        <f t="shared" si="75"/>
        <v>0</v>
      </c>
      <c r="AB91" s="12">
        <f t="shared" si="24"/>
        <v>0.13383448823039268</v>
      </c>
      <c r="AC91" s="12">
        <f t="shared" si="25"/>
        <v>0.24520709939096441</v>
      </c>
      <c r="AD91" s="12">
        <f t="shared" si="26"/>
        <v>4.1999512775550696E-2</v>
      </c>
      <c r="AE91" s="12">
        <f t="shared" si="27"/>
        <v>0</v>
      </c>
      <c r="AF91" s="12">
        <f t="shared" si="28"/>
        <v>0</v>
      </c>
      <c r="AG91" s="12">
        <f t="shared" si="29"/>
        <v>0</v>
      </c>
      <c r="AH91" s="12">
        <f t="shared" si="30"/>
        <v>0</v>
      </c>
      <c r="AI91" s="12">
        <f t="shared" si="31"/>
        <v>0</v>
      </c>
      <c r="AJ91" s="12">
        <f t="shared" si="32"/>
        <v>0</v>
      </c>
      <c r="AK91" s="12">
        <f t="shared" si="33"/>
        <v>0</v>
      </c>
      <c r="AL91" s="12">
        <f t="shared" si="34"/>
        <v>0</v>
      </c>
      <c r="AM91" s="12">
        <f t="shared" si="35"/>
        <v>0</v>
      </c>
      <c r="AN91" s="12">
        <f t="shared" si="36"/>
        <v>0</v>
      </c>
      <c r="AO91" s="12">
        <f t="shared" si="59"/>
        <v>0</v>
      </c>
      <c r="AP91" s="12">
        <f t="shared" si="60"/>
        <v>0</v>
      </c>
      <c r="AQ91" s="12">
        <f t="shared" si="61"/>
        <v>0</v>
      </c>
      <c r="AR91" s="12">
        <f t="shared" si="62"/>
        <v>0</v>
      </c>
      <c r="AS91" s="12">
        <f t="shared" si="63"/>
        <v>0</v>
      </c>
      <c r="AT91" s="12">
        <f t="shared" si="64"/>
        <v>0</v>
      </c>
      <c r="AU91" s="12">
        <f t="shared" si="65"/>
        <v>0</v>
      </c>
      <c r="AV91" s="12">
        <f t="shared" si="66"/>
        <v>0.67774135727955787</v>
      </c>
      <c r="AW91" s="12">
        <f t="shared" si="67"/>
        <v>2.2052496971993287</v>
      </c>
      <c r="AX91" s="12">
        <f t="shared" si="68"/>
        <v>0.64606930300664211</v>
      </c>
      <c r="AY91" s="12">
        <f t="shared" si="9"/>
        <v>0.65506622912729684</v>
      </c>
      <c r="AZ91" s="12">
        <f t="shared" si="69"/>
        <v>2.8603159263266256</v>
      </c>
      <c r="BD91" s="13">
        <f t="shared" si="70"/>
        <v>2.2599999999999998</v>
      </c>
      <c r="BE91" s="13">
        <f t="shared" si="71"/>
        <v>1.5033296378372907</v>
      </c>
      <c r="BF91" s="13">
        <f t="shared" ca="1" si="72"/>
        <v>0.83134897264409102</v>
      </c>
      <c r="BG91" s="13">
        <f t="shared" si="10"/>
        <v>2.8603159263266256</v>
      </c>
      <c r="BH91" s="13">
        <f t="shared" si="11"/>
        <v>1.6912468555260127</v>
      </c>
      <c r="BI91" s="13">
        <f t="shared" ca="1" si="12"/>
        <v>1.0635826452055428</v>
      </c>
      <c r="BJ91" s="13">
        <f t="shared" si="13"/>
        <v>0.36037921140139478</v>
      </c>
      <c r="BK91" s="13">
        <f t="shared" si="14"/>
        <v>3.531288070387055E-2</v>
      </c>
      <c r="BL91" s="13">
        <f t="shared" ca="1" si="15"/>
        <v>5.3932478671379597E-2</v>
      </c>
      <c r="BM91" s="13">
        <f t="shared" ca="1" si="16"/>
        <v>0.64548677801463861</v>
      </c>
      <c r="BN91" s="13">
        <f t="shared" ca="1" si="17"/>
        <v>0.17869386252877231</v>
      </c>
      <c r="BO91" s="13">
        <f t="shared" ca="1" si="18"/>
        <v>0.69493179896113755</v>
      </c>
      <c r="BP91" s="13">
        <f t="shared" si="73"/>
        <v>6</v>
      </c>
      <c r="BQ91" s="13">
        <f t="shared" si="74"/>
        <v>0.87</v>
      </c>
    </row>
    <row r="92" spans="1:69" x14ac:dyDescent="0.2">
      <c r="A92" s="75">
        <v>33291</v>
      </c>
      <c r="B92" s="76">
        <v>6</v>
      </c>
      <c r="C92" s="76">
        <v>0.89</v>
      </c>
      <c r="D92" s="76">
        <v>8.0497685185185173</v>
      </c>
      <c r="E92" s="12">
        <f t="shared" si="20"/>
        <v>2.6749999999999994</v>
      </c>
      <c r="F92" s="7"/>
      <c r="G92" s="12">
        <f t="shared" si="39"/>
        <v>0.7462521174890846</v>
      </c>
      <c r="H92" s="12">
        <f t="shared" si="40"/>
        <v>5.1100000000000003</v>
      </c>
      <c r="I92" s="12">
        <f t="shared" si="41"/>
        <v>0</v>
      </c>
      <c r="J92" s="11">
        <f t="shared" si="42"/>
        <v>2.237436734695319</v>
      </c>
      <c r="K92" s="11">
        <f t="shared" si="43"/>
        <v>0</v>
      </c>
      <c r="L92" s="11">
        <f t="shared" si="44"/>
        <v>0.75324176336787041</v>
      </c>
      <c r="M92" s="11">
        <f t="shared" si="45"/>
        <v>0.75125387124759957</v>
      </c>
      <c r="N92" s="11">
        <f t="shared" si="46"/>
        <v>0.75089488202652921</v>
      </c>
      <c r="O92" s="11">
        <f t="shared" si="47"/>
        <v>3.6238171365522809</v>
      </c>
      <c r="P92" s="11">
        <f t="shared" si="48"/>
        <v>0.64606930300664211</v>
      </c>
      <c r="Q92" s="11">
        <f t="shared" si="49"/>
        <v>0.52473925163026813</v>
      </c>
      <c r="R92" s="11">
        <f t="shared" si="50"/>
        <v>3.2369616219807331</v>
      </c>
      <c r="S92" s="11">
        <f t="shared" si="51"/>
        <v>1.8274390043783337</v>
      </c>
      <c r="T92" s="11">
        <f t="shared" si="52"/>
        <v>0</v>
      </c>
      <c r="U92" s="11">
        <f t="shared" si="53"/>
        <v>0</v>
      </c>
      <c r="V92" s="11">
        <f t="shared" si="54"/>
        <v>0</v>
      </c>
      <c r="W92" s="11">
        <f t="shared" si="55"/>
        <v>0</v>
      </c>
      <c r="X92" s="11">
        <f t="shared" si="56"/>
        <v>0</v>
      </c>
      <c r="Y92" s="11">
        <f t="shared" si="57"/>
        <v>0</v>
      </c>
      <c r="Z92" s="11">
        <f t="shared" si="58"/>
        <v>0</v>
      </c>
      <c r="AA92" s="11">
        <f t="shared" si="75"/>
        <v>0</v>
      </c>
      <c r="AB92" s="12">
        <f t="shared" si="24"/>
        <v>0.32487356708644882</v>
      </c>
      <c r="AC92" s="12">
        <f t="shared" si="25"/>
        <v>0.28214513639119654</v>
      </c>
      <c r="AD92" s="12">
        <f t="shared" si="26"/>
        <v>4.2569622344097842E-2</v>
      </c>
      <c r="AE92" s="12">
        <f t="shared" si="27"/>
        <v>0</v>
      </c>
      <c r="AF92" s="12">
        <f t="shared" si="28"/>
        <v>0</v>
      </c>
      <c r="AG92" s="12">
        <f t="shared" si="29"/>
        <v>0</v>
      </c>
      <c r="AH92" s="12">
        <f t="shared" si="30"/>
        <v>0</v>
      </c>
      <c r="AI92" s="12">
        <f t="shared" si="31"/>
        <v>0</v>
      </c>
      <c r="AJ92" s="12">
        <f t="shared" si="32"/>
        <v>0</v>
      </c>
      <c r="AK92" s="12">
        <f t="shared" si="33"/>
        <v>0</v>
      </c>
      <c r="AL92" s="12">
        <f t="shared" si="34"/>
        <v>0</v>
      </c>
      <c r="AM92" s="12">
        <f t="shared" si="35"/>
        <v>0</v>
      </c>
      <c r="AN92" s="12">
        <f t="shared" si="36"/>
        <v>0</v>
      </c>
      <c r="AO92" s="12">
        <f t="shared" si="59"/>
        <v>0</v>
      </c>
      <c r="AP92" s="12">
        <f t="shared" si="60"/>
        <v>0</v>
      </c>
      <c r="AQ92" s="12">
        <f t="shared" si="61"/>
        <v>0</v>
      </c>
      <c r="AR92" s="12">
        <f t="shared" si="62"/>
        <v>0</v>
      </c>
      <c r="AS92" s="12">
        <f t="shared" si="63"/>
        <v>0</v>
      </c>
      <c r="AT92" s="12">
        <f t="shared" si="64"/>
        <v>0</v>
      </c>
      <c r="AU92" s="12">
        <f t="shared" si="65"/>
        <v>0</v>
      </c>
      <c r="AV92" s="12">
        <f t="shared" si="66"/>
        <v>0.70009529125586001</v>
      </c>
      <c r="AW92" s="12">
        <f t="shared" si="67"/>
        <v>2.5543607269093234</v>
      </c>
      <c r="AX92" s="12">
        <f t="shared" si="68"/>
        <v>0.66340926351123675</v>
      </c>
      <c r="AY92" s="12">
        <f t="shared" si="9"/>
        <v>0.8496128187167169</v>
      </c>
      <c r="AZ92" s="12">
        <f t="shared" si="69"/>
        <v>3.40397354562604</v>
      </c>
      <c r="BD92" s="13">
        <f t="shared" si="70"/>
        <v>2.6749999999999994</v>
      </c>
      <c r="BE92" s="13">
        <f t="shared" si="71"/>
        <v>1.6355427233796125</v>
      </c>
      <c r="BF92" s="13">
        <f t="shared" ca="1" si="72"/>
        <v>0.99747043675693325</v>
      </c>
      <c r="BG92" s="13">
        <f t="shared" si="10"/>
        <v>3.40397354562604</v>
      </c>
      <c r="BH92" s="13">
        <f t="shared" si="11"/>
        <v>1.8449860556725193</v>
      </c>
      <c r="BI92" s="13">
        <f t="shared" ca="1" si="12"/>
        <v>1.235584255048489</v>
      </c>
      <c r="BJ92" s="13">
        <f t="shared" si="13"/>
        <v>0.53140243022260114</v>
      </c>
      <c r="BK92" s="13">
        <f t="shared" si="14"/>
        <v>4.3866509441956976E-2</v>
      </c>
      <c r="BL92" s="13">
        <f t="shared" ca="1" si="15"/>
        <v>5.6698190461384031E-2</v>
      </c>
      <c r="BM92" s="13">
        <f t="shared" ca="1" si="16"/>
        <v>1.4845519697954603</v>
      </c>
      <c r="BN92" s="13">
        <f t="shared" ca="1" si="17"/>
        <v>0.30795291404250941</v>
      </c>
      <c r="BO92" s="13">
        <f t="shared" ca="1" si="18"/>
        <v>0.99949438167077609</v>
      </c>
      <c r="BP92" s="13">
        <f t="shared" si="73"/>
        <v>6</v>
      </c>
      <c r="BQ92" s="13">
        <f t="shared" si="74"/>
        <v>0.89</v>
      </c>
    </row>
    <row r="93" spans="1:69" x14ac:dyDescent="0.2">
      <c r="A93" s="75">
        <v>33292</v>
      </c>
      <c r="B93" s="76">
        <v>0</v>
      </c>
      <c r="C93" s="76">
        <v>0.91</v>
      </c>
      <c r="D93" s="76">
        <v>8.8502314814814813</v>
      </c>
      <c r="E93" s="12">
        <f t="shared" si="20"/>
        <v>2.9410000000000003</v>
      </c>
      <c r="F93" s="7"/>
      <c r="G93" s="12">
        <f t="shared" si="39"/>
        <v>0.75089488202652921</v>
      </c>
      <c r="H93" s="12">
        <f t="shared" si="40"/>
        <v>0</v>
      </c>
      <c r="I93" s="12">
        <f t="shared" si="41"/>
        <v>0.91</v>
      </c>
      <c r="J93" s="11">
        <f t="shared" si="42"/>
        <v>0</v>
      </c>
      <c r="K93" s="11">
        <f t="shared" si="43"/>
        <v>0.85292514156757804</v>
      </c>
      <c r="L93" s="11">
        <f t="shared" si="44"/>
        <v>0.74823038447528001</v>
      </c>
      <c r="M93" s="11">
        <f t="shared" si="45"/>
        <v>0.72674212316889608</v>
      </c>
      <c r="N93" s="11">
        <f t="shared" si="46"/>
        <v>0.74596007666841402</v>
      </c>
      <c r="O93" s="11">
        <f t="shared" si="47"/>
        <v>0.72674212316889608</v>
      </c>
      <c r="P93" s="11">
        <f t="shared" si="48"/>
        <v>0.66340926351123675</v>
      </c>
      <c r="Q93" s="11">
        <f t="shared" si="49"/>
        <v>0.57570770035550001</v>
      </c>
      <c r="R93" s="11">
        <f t="shared" si="50"/>
        <v>2.115021286414339</v>
      </c>
      <c r="S93" s="11">
        <f t="shared" si="51"/>
        <v>0.36648562881600122</v>
      </c>
      <c r="T93" s="11">
        <f t="shared" si="52"/>
        <v>0</v>
      </c>
      <c r="U93" s="11">
        <f t="shared" si="53"/>
        <v>0</v>
      </c>
      <c r="V93" s="11">
        <f t="shared" si="54"/>
        <v>0</v>
      </c>
      <c r="W93" s="11">
        <f t="shared" si="55"/>
        <v>0</v>
      </c>
      <c r="X93" s="11">
        <f t="shared" si="56"/>
        <v>0</v>
      </c>
      <c r="Y93" s="11">
        <f t="shared" si="57"/>
        <v>0</v>
      </c>
      <c r="Z93" s="11">
        <f t="shared" si="58"/>
        <v>0</v>
      </c>
      <c r="AA93" s="11">
        <f t="shared" si="75"/>
        <v>0</v>
      </c>
      <c r="AB93" s="12">
        <f t="shared" si="24"/>
        <v>0.2981219298376413</v>
      </c>
      <c r="AC93" s="12">
        <f t="shared" si="25"/>
        <v>9.0729872654685004E-2</v>
      </c>
      <c r="AD93" s="12">
        <f t="shared" si="26"/>
        <v>8.5371685598577152E-3</v>
      </c>
      <c r="AE93" s="12">
        <f t="shared" si="27"/>
        <v>0</v>
      </c>
      <c r="AF93" s="12">
        <f t="shared" si="28"/>
        <v>0</v>
      </c>
      <c r="AG93" s="12">
        <f t="shared" si="29"/>
        <v>0</v>
      </c>
      <c r="AH93" s="12">
        <f t="shared" si="30"/>
        <v>0</v>
      </c>
      <c r="AI93" s="12">
        <f t="shared" si="31"/>
        <v>0</v>
      </c>
      <c r="AJ93" s="12">
        <f t="shared" si="32"/>
        <v>0</v>
      </c>
      <c r="AK93" s="12">
        <f t="shared" si="33"/>
        <v>0</v>
      </c>
      <c r="AL93" s="12">
        <f t="shared" si="34"/>
        <v>0</v>
      </c>
      <c r="AM93" s="12">
        <f t="shared" si="35"/>
        <v>0</v>
      </c>
      <c r="AN93" s="12">
        <f t="shared" si="36"/>
        <v>0</v>
      </c>
      <c r="AO93" s="12">
        <f t="shared" si="59"/>
        <v>0</v>
      </c>
      <c r="AP93" s="12">
        <f t="shared" si="60"/>
        <v>0</v>
      </c>
      <c r="AQ93" s="12">
        <f t="shared" si="61"/>
        <v>0</v>
      </c>
      <c r="AR93" s="12">
        <f t="shared" si="62"/>
        <v>0</v>
      </c>
      <c r="AS93" s="12">
        <f t="shared" si="63"/>
        <v>0</v>
      </c>
      <c r="AT93" s="12">
        <f t="shared" si="64"/>
        <v>0</v>
      </c>
      <c r="AU93" s="12">
        <f t="shared" si="65"/>
        <v>0</v>
      </c>
      <c r="AV93" s="12">
        <f t="shared" si="66"/>
        <v>0.70205382816571227</v>
      </c>
      <c r="AW93" s="12">
        <f t="shared" si="67"/>
        <v>2.5866781085486017</v>
      </c>
      <c r="AX93" s="12">
        <f t="shared" si="68"/>
        <v>0.66490365440327626</v>
      </c>
      <c r="AY93" s="12">
        <f t="shared" si="9"/>
        <v>0.8738296301931413</v>
      </c>
      <c r="AZ93" s="12">
        <f t="shared" si="69"/>
        <v>3.4605077387417431</v>
      </c>
      <c r="BD93" s="13">
        <f t="shared" si="70"/>
        <v>2.9410000000000003</v>
      </c>
      <c r="BE93" s="13">
        <f t="shared" si="71"/>
        <v>1.7149344010777789</v>
      </c>
      <c r="BF93" s="13">
        <f t="shared" ca="1" si="72"/>
        <v>1.0910552903668185</v>
      </c>
      <c r="BG93" s="13">
        <f t="shared" si="10"/>
        <v>3.4605077387417431</v>
      </c>
      <c r="BH93" s="13">
        <f t="shared" si="11"/>
        <v>1.8602439997865181</v>
      </c>
      <c r="BI93" s="13">
        <f t="shared" ca="1" si="12"/>
        <v>1.2518832075610464</v>
      </c>
      <c r="BJ93" s="13">
        <f t="shared" si="13"/>
        <v>0.26988829061255892</v>
      </c>
      <c r="BK93" s="13">
        <f t="shared" si="14"/>
        <v>2.1114879476894811E-2</v>
      </c>
      <c r="BL93" s="13">
        <f t="shared" ca="1" si="15"/>
        <v>2.5865618949033442E-2</v>
      </c>
      <c r="BM93" s="13">
        <f t="shared" ca="1" si="16"/>
        <v>2.2035084300694359</v>
      </c>
      <c r="BN93" s="13">
        <f t="shared" ca="1" si="17"/>
        <v>0.40237040241488398</v>
      </c>
      <c r="BO93" s="13">
        <f t="shared" ca="1" si="18"/>
        <v>1.1953748895156548</v>
      </c>
      <c r="BP93" s="13">
        <f t="shared" si="73"/>
        <v>0</v>
      </c>
      <c r="BQ93" s="13">
        <f t="shared" si="74"/>
        <v>0.91</v>
      </c>
    </row>
    <row r="94" spans="1:69" x14ac:dyDescent="0.2">
      <c r="A94" s="75">
        <v>33293</v>
      </c>
      <c r="B94" s="76">
        <v>0.2</v>
      </c>
      <c r="C94" s="76">
        <v>0.94</v>
      </c>
      <c r="D94" s="76">
        <v>6.6986111111111111</v>
      </c>
      <c r="E94" s="12">
        <f t="shared" si="20"/>
        <v>2.226</v>
      </c>
      <c r="F94" s="7"/>
      <c r="G94" s="12">
        <f t="shared" si="39"/>
        <v>0.74596007666841402</v>
      </c>
      <c r="H94" s="12">
        <f t="shared" si="40"/>
        <v>0</v>
      </c>
      <c r="I94" s="12">
        <f t="shared" si="41"/>
        <v>0.74</v>
      </c>
      <c r="J94" s="11">
        <f t="shared" si="42"/>
        <v>0</v>
      </c>
      <c r="K94" s="11">
        <f t="shared" si="43"/>
        <v>0.69183562386148667</v>
      </c>
      <c r="L94" s="11">
        <f t="shared" si="44"/>
        <v>0.74379881510417178</v>
      </c>
      <c r="M94" s="11">
        <f t="shared" si="45"/>
        <v>0.7055993540250407</v>
      </c>
      <c r="N94" s="11">
        <f t="shared" si="46"/>
        <v>0.74159455630191939</v>
      </c>
      <c r="O94" s="11">
        <f t="shared" si="47"/>
        <v>0.7055993540250407</v>
      </c>
      <c r="P94" s="11">
        <f t="shared" si="48"/>
        <v>0.66490365440327626</v>
      </c>
      <c r="Q94" s="11">
        <f t="shared" si="49"/>
        <v>0.58025941763973898</v>
      </c>
      <c r="R94" s="11">
        <f t="shared" si="50"/>
        <v>0.645701413844185</v>
      </c>
      <c r="S94" s="11">
        <f t="shared" si="51"/>
        <v>0.35582363359435282</v>
      </c>
      <c r="T94" s="11">
        <f t="shared" si="52"/>
        <v>0</v>
      </c>
      <c r="U94" s="11">
        <f t="shared" si="53"/>
        <v>0</v>
      </c>
      <c r="V94" s="11">
        <f t="shared" si="54"/>
        <v>0</v>
      </c>
      <c r="W94" s="11">
        <f t="shared" si="55"/>
        <v>0</v>
      </c>
      <c r="X94" s="11">
        <f t="shared" si="56"/>
        <v>0</v>
      </c>
      <c r="Y94" s="11">
        <f t="shared" si="57"/>
        <v>0</v>
      </c>
      <c r="Z94" s="11">
        <f t="shared" si="58"/>
        <v>0</v>
      </c>
      <c r="AA94" s="11">
        <f t="shared" si="75"/>
        <v>0</v>
      </c>
      <c r="AB94" s="12">
        <f t="shared" si="24"/>
        <v>0.10624186071180633</v>
      </c>
      <c r="AC94" s="12">
        <f t="shared" si="25"/>
        <v>5.5296315202768259E-2</v>
      </c>
      <c r="AD94" s="12">
        <f t="shared" si="26"/>
        <v>8.2888007024722096E-3</v>
      </c>
      <c r="AE94" s="12">
        <f t="shared" si="27"/>
        <v>0</v>
      </c>
      <c r="AF94" s="12">
        <f t="shared" si="28"/>
        <v>0</v>
      </c>
      <c r="AG94" s="12">
        <f t="shared" si="29"/>
        <v>0</v>
      </c>
      <c r="AH94" s="12">
        <f t="shared" si="30"/>
        <v>0</v>
      </c>
      <c r="AI94" s="12">
        <f t="shared" si="31"/>
        <v>0</v>
      </c>
      <c r="AJ94" s="12">
        <f t="shared" si="32"/>
        <v>0</v>
      </c>
      <c r="AK94" s="12">
        <f t="shared" si="33"/>
        <v>0</v>
      </c>
      <c r="AL94" s="12">
        <f t="shared" si="34"/>
        <v>0</v>
      </c>
      <c r="AM94" s="12">
        <f t="shared" si="35"/>
        <v>0</v>
      </c>
      <c r="AN94" s="12">
        <f t="shared" si="36"/>
        <v>0</v>
      </c>
      <c r="AO94" s="12">
        <f t="shared" si="59"/>
        <v>0</v>
      </c>
      <c r="AP94" s="12">
        <f t="shared" si="60"/>
        <v>0</v>
      </c>
      <c r="AQ94" s="12">
        <f t="shared" si="61"/>
        <v>0</v>
      </c>
      <c r="AR94" s="12">
        <f t="shared" si="62"/>
        <v>0</v>
      </c>
      <c r="AS94" s="12">
        <f t="shared" si="63"/>
        <v>0</v>
      </c>
      <c r="AT94" s="12">
        <f t="shared" si="64"/>
        <v>0</v>
      </c>
      <c r="AU94" s="12">
        <f t="shared" si="65"/>
        <v>0</v>
      </c>
      <c r="AV94" s="12">
        <f t="shared" si="66"/>
        <v>0.68251104736224155</v>
      </c>
      <c r="AW94" s="12">
        <f t="shared" si="67"/>
        <v>2.2767307915229367</v>
      </c>
      <c r="AX94" s="12">
        <f t="shared" si="68"/>
        <v>0.64981237324587682</v>
      </c>
      <c r="AY94" s="12">
        <f t="shared" si="9"/>
        <v>0.68650127835154529</v>
      </c>
      <c r="AZ94" s="12">
        <f t="shared" si="69"/>
        <v>2.9632320698744818</v>
      </c>
      <c r="BD94" s="13">
        <f t="shared" si="70"/>
        <v>2.226</v>
      </c>
      <c r="BE94" s="13">
        <f t="shared" si="71"/>
        <v>1.4919785521246611</v>
      </c>
      <c r="BF94" s="13">
        <f t="shared" ca="1" si="72"/>
        <v>0.81643258463058133</v>
      </c>
      <c r="BG94" s="13">
        <f t="shared" si="10"/>
        <v>2.9632320698744818</v>
      </c>
      <c r="BH94" s="13">
        <f t="shared" si="11"/>
        <v>1.7214040983669354</v>
      </c>
      <c r="BI94" s="13">
        <f t="shared" ca="1" si="12"/>
        <v>1.098494455702504</v>
      </c>
      <c r="BJ94" s="13">
        <f t="shared" si="13"/>
        <v>0.54351112485141295</v>
      </c>
      <c r="BK94" s="13">
        <f t="shared" si="14"/>
        <v>5.2636081268565942E-2</v>
      </c>
      <c r="BL94" s="13">
        <f t="shared" ca="1" si="15"/>
        <v>7.955889911259395E-2</v>
      </c>
      <c r="BM94" s="13">
        <f t="shared" ca="1" si="16"/>
        <v>0.5920100876036799</v>
      </c>
      <c r="BN94" s="13">
        <f t="shared" ca="1" si="17"/>
        <v>0.16922600308484056</v>
      </c>
      <c r="BO94" s="13">
        <f t="shared" ca="1" si="18"/>
        <v>0.67028492895041658</v>
      </c>
      <c r="BP94" s="13">
        <f t="shared" si="73"/>
        <v>0.2</v>
      </c>
      <c r="BQ94" s="13">
        <f t="shared" si="74"/>
        <v>0.94</v>
      </c>
    </row>
    <row r="95" spans="1:69" x14ac:dyDescent="0.2">
      <c r="A95" s="75">
        <v>33294</v>
      </c>
      <c r="B95" s="76">
        <v>0</v>
      </c>
      <c r="C95" s="76">
        <v>0.96</v>
      </c>
      <c r="D95" s="76">
        <v>6.099768518518518</v>
      </c>
      <c r="E95" s="12">
        <f t="shared" si="20"/>
        <v>2.0270000000000001</v>
      </c>
      <c r="F95" s="7"/>
      <c r="G95" s="12">
        <f t="shared" si="39"/>
        <v>0.74159455630191939</v>
      </c>
      <c r="H95" s="12">
        <f t="shared" si="40"/>
        <v>0</v>
      </c>
      <c r="I95" s="12">
        <f t="shared" si="41"/>
        <v>0.96</v>
      </c>
      <c r="J95" s="11">
        <f t="shared" si="42"/>
        <v>0</v>
      </c>
      <c r="K95" s="11">
        <f t="shared" si="43"/>
        <v>0.8952011358991695</v>
      </c>
      <c r="L95" s="11">
        <f t="shared" si="44"/>
        <v>0.73879799055630779</v>
      </c>
      <c r="M95" s="11">
        <f t="shared" si="45"/>
        <v>0.68233038752650921</v>
      </c>
      <c r="N95" s="11">
        <f t="shared" si="46"/>
        <v>0.73666642289801842</v>
      </c>
      <c r="O95" s="11">
        <f t="shared" si="47"/>
        <v>0.68233038752650921</v>
      </c>
      <c r="P95" s="11">
        <f t="shared" si="48"/>
        <v>0.64981237324587682</v>
      </c>
      <c r="Q95" s="11">
        <f t="shared" si="49"/>
        <v>0.53545699483450793</v>
      </c>
      <c r="R95" s="11">
        <f t="shared" si="50"/>
        <v>0.6258315548247313</v>
      </c>
      <c r="S95" s="11">
        <f t="shared" si="51"/>
        <v>0.34408942754347982</v>
      </c>
      <c r="T95" s="11">
        <f t="shared" si="52"/>
        <v>0</v>
      </c>
      <c r="U95" s="11">
        <f t="shared" si="53"/>
        <v>0</v>
      </c>
      <c r="V95" s="11">
        <f t="shared" si="54"/>
        <v>0</v>
      </c>
      <c r="W95" s="11">
        <f t="shared" si="55"/>
        <v>0</v>
      </c>
      <c r="X95" s="11">
        <f t="shared" si="56"/>
        <v>0</v>
      </c>
      <c r="Y95" s="11">
        <f t="shared" si="57"/>
        <v>0</v>
      </c>
      <c r="Z95" s="11">
        <f t="shared" si="58"/>
        <v>0</v>
      </c>
      <c r="AA95" s="11">
        <f t="shared" si="75"/>
        <v>0</v>
      </c>
      <c r="AB95" s="12">
        <f t="shared" si="24"/>
        <v>7.0296755271122613E-2</v>
      </c>
      <c r="AC95" s="12">
        <f t="shared" si="25"/>
        <v>5.3505943358946005E-2</v>
      </c>
      <c r="AD95" s="12">
        <f t="shared" si="26"/>
        <v>8.0154560278227691E-3</v>
      </c>
      <c r="AE95" s="12">
        <f t="shared" si="27"/>
        <v>0</v>
      </c>
      <c r="AF95" s="12">
        <f t="shared" si="28"/>
        <v>0</v>
      </c>
      <c r="AG95" s="12">
        <f t="shared" si="29"/>
        <v>0</v>
      </c>
      <c r="AH95" s="12">
        <f t="shared" si="30"/>
        <v>0</v>
      </c>
      <c r="AI95" s="12">
        <f t="shared" si="31"/>
        <v>0</v>
      </c>
      <c r="AJ95" s="12">
        <f t="shared" si="32"/>
        <v>0</v>
      </c>
      <c r="AK95" s="12">
        <f t="shared" si="33"/>
        <v>0</v>
      </c>
      <c r="AL95" s="12">
        <f t="shared" si="34"/>
        <v>0</v>
      </c>
      <c r="AM95" s="12">
        <f t="shared" si="35"/>
        <v>0</v>
      </c>
      <c r="AN95" s="12">
        <f t="shared" si="36"/>
        <v>0</v>
      </c>
      <c r="AO95" s="12">
        <f t="shared" si="59"/>
        <v>0</v>
      </c>
      <c r="AP95" s="12">
        <f t="shared" si="60"/>
        <v>0</v>
      </c>
      <c r="AQ95" s="12">
        <f t="shared" si="61"/>
        <v>0</v>
      </c>
      <c r="AR95" s="12">
        <f t="shared" si="62"/>
        <v>0</v>
      </c>
      <c r="AS95" s="12">
        <f t="shared" si="63"/>
        <v>0</v>
      </c>
      <c r="AT95" s="12">
        <f t="shared" si="64"/>
        <v>0</v>
      </c>
      <c r="AU95" s="12">
        <f t="shared" si="65"/>
        <v>0</v>
      </c>
      <c r="AV95" s="12">
        <f t="shared" si="66"/>
        <v>0.66649093532346571</v>
      </c>
      <c r="AW95" s="12">
        <f t="shared" si="67"/>
        <v>2.0429641474932163</v>
      </c>
      <c r="AX95" s="12">
        <f t="shared" si="68"/>
        <v>0.63714964511075123</v>
      </c>
      <c r="AY95" s="12">
        <f t="shared" si="9"/>
        <v>0.60575375010563048</v>
      </c>
      <c r="AZ95" s="12">
        <f t="shared" si="69"/>
        <v>2.6487178975988468</v>
      </c>
      <c r="BD95" s="13">
        <f t="shared" si="70"/>
        <v>2.0270000000000001</v>
      </c>
      <c r="BE95" s="13">
        <f t="shared" si="71"/>
        <v>1.4237275020171523</v>
      </c>
      <c r="BF95" s="13">
        <f t="shared" ca="1" si="72"/>
        <v>0.7243621116601896</v>
      </c>
      <c r="BG95" s="13">
        <f t="shared" si="10"/>
        <v>2.6487178975988468</v>
      </c>
      <c r="BH95" s="13">
        <f t="shared" si="11"/>
        <v>1.6274882173456271</v>
      </c>
      <c r="BI95" s="13">
        <f t="shared" ca="1" si="12"/>
        <v>0.98773001898199875</v>
      </c>
      <c r="BJ95" s="13">
        <f t="shared" si="13"/>
        <v>0.38653314419473001</v>
      </c>
      <c r="BK95" s="13">
        <f t="shared" si="14"/>
        <v>4.1518429111171762E-2</v>
      </c>
      <c r="BL95" s="13">
        <f t="shared" ca="1" si="15"/>
        <v>6.9362654607069057E-2</v>
      </c>
      <c r="BM95" s="13">
        <f t="shared" ca="1" si="16"/>
        <v>0.32538116431600839</v>
      </c>
      <c r="BN95" s="13">
        <f t="shared" ca="1" si="17"/>
        <v>0.11773121947781531</v>
      </c>
      <c r="BO95" s="13">
        <f t="shared" ca="1" si="18"/>
        <v>0.5280039947489128</v>
      </c>
      <c r="BP95" s="13">
        <f t="shared" si="73"/>
        <v>0</v>
      </c>
      <c r="BQ95" s="13">
        <f t="shared" si="74"/>
        <v>0.96</v>
      </c>
    </row>
    <row r="96" spans="1:69" x14ac:dyDescent="0.2">
      <c r="A96" s="75">
        <v>33295</v>
      </c>
      <c r="B96" s="76">
        <v>0</v>
      </c>
      <c r="C96" s="76">
        <v>0.99</v>
      </c>
      <c r="D96" s="76">
        <v>5.9011574074074078</v>
      </c>
      <c r="E96" s="12">
        <f t="shared" si="20"/>
        <v>1.9610000000000003</v>
      </c>
      <c r="F96" s="7"/>
      <c r="G96" s="12">
        <f t="shared" si="39"/>
        <v>0.73666642289801842</v>
      </c>
      <c r="H96" s="12">
        <f t="shared" si="40"/>
        <v>0</v>
      </c>
      <c r="I96" s="12">
        <f t="shared" si="41"/>
        <v>0.99</v>
      </c>
      <c r="J96" s="11">
        <f t="shared" si="42"/>
        <v>0</v>
      </c>
      <c r="K96" s="11">
        <f t="shared" si="43"/>
        <v>0.92059619029057116</v>
      </c>
      <c r="L96" s="11">
        <f t="shared" si="44"/>
        <v>0.73379052421104762</v>
      </c>
      <c r="M96" s="11">
        <f t="shared" si="45"/>
        <v>0.65964537028898651</v>
      </c>
      <c r="N96" s="11">
        <f t="shared" si="46"/>
        <v>0.73172982346702031</v>
      </c>
      <c r="O96" s="11">
        <f t="shared" si="47"/>
        <v>0.65964537028898651</v>
      </c>
      <c r="P96" s="11">
        <f t="shared" si="48"/>
        <v>0.63714964511075123</v>
      </c>
      <c r="Q96" s="11">
        <f t="shared" si="49"/>
        <v>0.49981782182973494</v>
      </c>
      <c r="R96" s="11">
        <f t="shared" si="50"/>
        <v>0.6051205620744079</v>
      </c>
      <c r="S96" s="11">
        <f t="shared" si="51"/>
        <v>0.33264969872915978</v>
      </c>
      <c r="T96" s="11">
        <f t="shared" si="52"/>
        <v>0</v>
      </c>
      <c r="U96" s="11">
        <f t="shared" si="53"/>
        <v>0</v>
      </c>
      <c r="V96" s="11">
        <f t="shared" si="54"/>
        <v>0</v>
      </c>
      <c r="W96" s="11">
        <f t="shared" si="55"/>
        <v>0</v>
      </c>
      <c r="X96" s="11">
        <f t="shared" si="56"/>
        <v>0</v>
      </c>
      <c r="Y96" s="11">
        <f t="shared" si="57"/>
        <v>0</v>
      </c>
      <c r="Z96" s="11">
        <f t="shared" si="58"/>
        <v>0</v>
      </c>
      <c r="AA96" s="11">
        <f t="shared" si="75"/>
        <v>0</v>
      </c>
      <c r="AB96" s="12">
        <f t="shared" si="24"/>
        <v>6.8007673055108672E-2</v>
      </c>
      <c r="AC96" s="12">
        <f t="shared" si="25"/>
        <v>5.1729292251892101E-2</v>
      </c>
      <c r="AD96" s="12">
        <f t="shared" si="26"/>
        <v>7.7489711086666507E-3</v>
      </c>
      <c r="AE96" s="12">
        <f t="shared" si="27"/>
        <v>0</v>
      </c>
      <c r="AF96" s="12">
        <f t="shared" si="28"/>
        <v>0</v>
      </c>
      <c r="AG96" s="12">
        <f t="shared" si="29"/>
        <v>0</v>
      </c>
      <c r="AH96" s="12">
        <f t="shared" si="30"/>
        <v>0</v>
      </c>
      <c r="AI96" s="12">
        <f t="shared" si="31"/>
        <v>0</v>
      </c>
      <c r="AJ96" s="12">
        <f t="shared" si="32"/>
        <v>0</v>
      </c>
      <c r="AK96" s="12">
        <f t="shared" si="33"/>
        <v>0</v>
      </c>
      <c r="AL96" s="12">
        <f t="shared" si="34"/>
        <v>0</v>
      </c>
      <c r="AM96" s="12">
        <f t="shared" si="35"/>
        <v>0</v>
      </c>
      <c r="AN96" s="12">
        <f t="shared" si="36"/>
        <v>0</v>
      </c>
      <c r="AO96" s="12">
        <f t="shared" si="59"/>
        <v>0</v>
      </c>
      <c r="AP96" s="12">
        <f t="shared" si="60"/>
        <v>0</v>
      </c>
      <c r="AQ96" s="12">
        <f t="shared" si="61"/>
        <v>0</v>
      </c>
      <c r="AR96" s="12">
        <f t="shared" si="62"/>
        <v>0</v>
      </c>
      <c r="AS96" s="12">
        <f t="shared" si="63"/>
        <v>0</v>
      </c>
      <c r="AT96" s="12">
        <f t="shared" si="64"/>
        <v>0</v>
      </c>
      <c r="AU96" s="12">
        <f t="shared" si="65"/>
        <v>0</v>
      </c>
      <c r="AV96" s="12">
        <f t="shared" si="66"/>
        <v>0.6530188995120485</v>
      </c>
      <c r="AW96" s="12">
        <f t="shared" si="67"/>
        <v>1.860057494362821</v>
      </c>
      <c r="AX96" s="12">
        <f t="shared" si="68"/>
        <v>0.62630453606058945</v>
      </c>
      <c r="AY96" s="12">
        <f t="shared" si="9"/>
        <v>0.56782549488484357</v>
      </c>
      <c r="AZ96" s="12">
        <f t="shared" si="69"/>
        <v>2.4278829892476645</v>
      </c>
      <c r="BD96" s="13">
        <f t="shared" si="70"/>
        <v>1.9610000000000003</v>
      </c>
      <c r="BE96" s="13">
        <f t="shared" si="71"/>
        <v>1.4003570973148243</v>
      </c>
      <c r="BF96" s="13">
        <f t="shared" ca="1" si="72"/>
        <v>0.69185357023418248</v>
      </c>
      <c r="BG96" s="13">
        <f t="shared" si="10"/>
        <v>2.4278829892476645</v>
      </c>
      <c r="BH96" s="13">
        <f t="shared" si="11"/>
        <v>1.5581665473394251</v>
      </c>
      <c r="BI96" s="13">
        <f t="shared" ca="1" si="12"/>
        <v>0.90190675320013614</v>
      </c>
      <c r="BJ96" s="13">
        <f t="shared" si="13"/>
        <v>0.21797972564883458</v>
      </c>
      <c r="BK96" s="13">
        <f t="shared" si="14"/>
        <v>2.4903822517066972E-2</v>
      </c>
      <c r="BL96" s="13">
        <f t="shared" ca="1" si="15"/>
        <v>4.4122339674128402E-2</v>
      </c>
      <c r="BM96" s="13">
        <f t="shared" ca="1" si="16"/>
        <v>0.25444147116532345</v>
      </c>
      <c r="BN96" s="13">
        <f t="shared" ca="1" si="17"/>
        <v>0.10223969659836024</v>
      </c>
      <c r="BO96" s="13">
        <f t="shared" ca="1" si="18"/>
        <v>0.48181686275556285</v>
      </c>
      <c r="BP96" s="13">
        <f t="shared" si="73"/>
        <v>0</v>
      </c>
      <c r="BQ96" s="13">
        <f t="shared" si="74"/>
        <v>0.99</v>
      </c>
    </row>
    <row r="97" spans="1:69" x14ac:dyDescent="0.2">
      <c r="A97" s="75">
        <v>33296</v>
      </c>
      <c r="B97" s="76">
        <v>0</v>
      </c>
      <c r="C97" s="76">
        <v>1.01</v>
      </c>
      <c r="D97" s="76">
        <v>5.85</v>
      </c>
      <c r="E97" s="12">
        <f t="shared" si="20"/>
        <v>1.944</v>
      </c>
      <c r="F97" s="7"/>
      <c r="G97" s="12">
        <f t="shared" si="39"/>
        <v>0.73172982346702031</v>
      </c>
      <c r="H97" s="12">
        <f t="shared" si="40"/>
        <v>0</v>
      </c>
      <c r="I97" s="12">
        <f t="shared" si="41"/>
        <v>1.01</v>
      </c>
      <c r="J97" s="11">
        <f t="shared" si="42"/>
        <v>0</v>
      </c>
      <c r="K97" s="11">
        <f t="shared" si="43"/>
        <v>0.93651560784343879</v>
      </c>
      <c r="L97" s="11">
        <f t="shared" si="44"/>
        <v>0.72880419327722501</v>
      </c>
      <c r="M97" s="11">
        <f t="shared" si="45"/>
        <v>0.6376555640259628</v>
      </c>
      <c r="N97" s="11">
        <f t="shared" si="46"/>
        <v>0.72681218764146083</v>
      </c>
      <c r="O97" s="11">
        <f t="shared" si="47"/>
        <v>0.6376555640259628</v>
      </c>
      <c r="P97" s="11">
        <f t="shared" si="48"/>
        <v>0.62630453606058945</v>
      </c>
      <c r="Q97" s="11">
        <f t="shared" si="49"/>
        <v>0.470669577731122</v>
      </c>
      <c r="R97" s="11">
        <f t="shared" si="50"/>
        <v>0.58497915151488322</v>
      </c>
      <c r="S97" s="11">
        <f t="shared" si="51"/>
        <v>0.32156055483764301</v>
      </c>
      <c r="T97" s="11">
        <f t="shared" si="52"/>
        <v>0</v>
      </c>
      <c r="U97" s="11">
        <f t="shared" si="53"/>
        <v>0</v>
      </c>
      <c r="V97" s="11">
        <f t="shared" si="54"/>
        <v>0</v>
      </c>
      <c r="W97" s="11">
        <f t="shared" si="55"/>
        <v>0</v>
      </c>
      <c r="X97" s="11">
        <f t="shared" si="56"/>
        <v>0</v>
      </c>
      <c r="Y97" s="11">
        <f t="shared" si="57"/>
        <v>0</v>
      </c>
      <c r="Z97" s="11">
        <f t="shared" si="58"/>
        <v>0</v>
      </c>
      <c r="AA97" s="11">
        <f t="shared" si="75"/>
        <v>0</v>
      </c>
      <c r="AB97" s="12">
        <f t="shared" si="24"/>
        <v>6.5747595184432295E-2</v>
      </c>
      <c r="AC97" s="12">
        <f t="shared" si="25"/>
        <v>5.0005571622645704E-2</v>
      </c>
      <c r="AD97" s="12">
        <f t="shared" si="26"/>
        <v>7.4906529560770287E-3</v>
      </c>
      <c r="AE97" s="12">
        <f t="shared" si="27"/>
        <v>0</v>
      </c>
      <c r="AF97" s="12">
        <f t="shared" si="28"/>
        <v>0</v>
      </c>
      <c r="AG97" s="12">
        <f t="shared" si="29"/>
        <v>0</v>
      </c>
      <c r="AH97" s="12">
        <f t="shared" si="30"/>
        <v>0</v>
      </c>
      <c r="AI97" s="12">
        <f t="shared" si="31"/>
        <v>0</v>
      </c>
      <c r="AJ97" s="12">
        <f t="shared" si="32"/>
        <v>0</v>
      </c>
      <c r="AK97" s="12">
        <f t="shared" si="33"/>
        <v>0</v>
      </c>
      <c r="AL97" s="12">
        <f t="shared" si="34"/>
        <v>0</v>
      </c>
      <c r="AM97" s="12">
        <f t="shared" si="35"/>
        <v>0</v>
      </c>
      <c r="AN97" s="12">
        <f t="shared" si="36"/>
        <v>0</v>
      </c>
      <c r="AO97" s="12">
        <f t="shared" si="59"/>
        <v>0</v>
      </c>
      <c r="AP97" s="12">
        <f t="shared" si="60"/>
        <v>0</v>
      </c>
      <c r="AQ97" s="12">
        <f t="shared" si="61"/>
        <v>0</v>
      </c>
      <c r="AR97" s="12">
        <f t="shared" si="62"/>
        <v>0</v>
      </c>
      <c r="AS97" s="12">
        <f t="shared" si="63"/>
        <v>0</v>
      </c>
      <c r="AT97" s="12">
        <f t="shared" si="64"/>
        <v>0</v>
      </c>
      <c r="AU97" s="12">
        <f t="shared" si="65"/>
        <v>0</v>
      </c>
      <c r="AV97" s="12">
        <f t="shared" si="66"/>
        <v>0.64146588667239368</v>
      </c>
      <c r="AW97" s="12">
        <f t="shared" si="67"/>
        <v>1.7128420031399414</v>
      </c>
      <c r="AX97" s="12">
        <f t="shared" si="68"/>
        <v>0.61686584933726807</v>
      </c>
      <c r="AY97" s="12">
        <f t="shared" si="9"/>
        <v>0.53641717291555424</v>
      </c>
      <c r="AZ97" s="12">
        <f t="shared" si="69"/>
        <v>2.2492591760554959</v>
      </c>
      <c r="BD97" s="13">
        <f t="shared" si="70"/>
        <v>1.944</v>
      </c>
      <c r="BE97" s="13">
        <f t="shared" si="71"/>
        <v>1.39427400463467</v>
      </c>
      <c r="BF97" s="13">
        <f t="shared" ca="1" si="72"/>
        <v>0.68330614202182571</v>
      </c>
      <c r="BG97" s="13">
        <f t="shared" si="10"/>
        <v>2.2492591760554959</v>
      </c>
      <c r="BH97" s="13">
        <f t="shared" si="11"/>
        <v>1.4997530383551472</v>
      </c>
      <c r="BI97" s="13">
        <f t="shared" ca="1" si="12"/>
        <v>0.82666078532451703</v>
      </c>
      <c r="BJ97" s="13">
        <f t="shared" si="13"/>
        <v>9.3183164566080251E-2</v>
      </c>
      <c r="BK97" s="13">
        <f t="shared" si="14"/>
        <v>1.1125826554605561E-2</v>
      </c>
      <c r="BL97" s="13">
        <f t="shared" ca="1" si="15"/>
        <v>2.055055375644186E-2</v>
      </c>
      <c r="BM97" s="13">
        <f t="shared" ca="1" si="16"/>
        <v>0.23758012595984357</v>
      </c>
      <c r="BN97" s="13">
        <f t="shared" ca="1" si="17"/>
        <v>9.8386569807068974E-2</v>
      </c>
      <c r="BO97" s="13">
        <f t="shared" ca="1" si="18"/>
        <v>0.47002386359686926</v>
      </c>
      <c r="BP97" s="13">
        <f t="shared" si="73"/>
        <v>0</v>
      </c>
      <c r="BQ97" s="13">
        <f t="shared" si="74"/>
        <v>1.01</v>
      </c>
    </row>
    <row r="98" spans="1:69" x14ac:dyDescent="0.2">
      <c r="A98" s="75">
        <v>33297</v>
      </c>
      <c r="B98" s="76">
        <v>0</v>
      </c>
      <c r="C98" s="76">
        <v>1.03</v>
      </c>
      <c r="D98" s="76">
        <v>5.7506944444444441</v>
      </c>
      <c r="E98" s="12">
        <f t="shared" si="20"/>
        <v>1.911</v>
      </c>
      <c r="F98" s="7"/>
      <c r="G98" s="12">
        <f t="shared" si="39"/>
        <v>0.72681218764146083</v>
      </c>
      <c r="H98" s="12">
        <f t="shared" si="40"/>
        <v>0</v>
      </c>
      <c r="I98" s="12">
        <f t="shared" si="41"/>
        <v>1.03</v>
      </c>
      <c r="J98" s="11">
        <f t="shared" si="42"/>
        <v>0</v>
      </c>
      <c r="K98" s="11">
        <f t="shared" si="43"/>
        <v>0.95228909602540524</v>
      </c>
      <c r="L98" s="11">
        <f t="shared" si="44"/>
        <v>0.72383728182525098</v>
      </c>
      <c r="M98" s="11">
        <f t="shared" si="45"/>
        <v>0.61633445501558359</v>
      </c>
      <c r="N98" s="11">
        <f t="shared" si="46"/>
        <v>0.7219118823193561</v>
      </c>
      <c r="O98" s="11">
        <f t="shared" si="47"/>
        <v>0.61633445501558359</v>
      </c>
      <c r="P98" s="11">
        <f t="shared" si="48"/>
        <v>0.61686584933726807</v>
      </c>
      <c r="Q98" s="11">
        <f t="shared" si="49"/>
        <v>0.44630754112749466</v>
      </c>
      <c r="R98" s="11">
        <f t="shared" si="50"/>
        <v>0.56545293897237503</v>
      </c>
      <c r="S98" s="11">
        <f t="shared" si="51"/>
        <v>0.31080862537929321</v>
      </c>
      <c r="T98" s="11">
        <f t="shared" si="52"/>
        <v>0</v>
      </c>
      <c r="U98" s="11">
        <f t="shared" si="53"/>
        <v>0</v>
      </c>
      <c r="V98" s="11">
        <f t="shared" si="54"/>
        <v>0</v>
      </c>
      <c r="W98" s="11">
        <f t="shared" si="55"/>
        <v>0</v>
      </c>
      <c r="X98" s="11">
        <f t="shared" si="56"/>
        <v>0</v>
      </c>
      <c r="Y98" s="11">
        <f t="shared" si="57"/>
        <v>0</v>
      </c>
      <c r="Z98" s="11">
        <f t="shared" si="58"/>
        <v>0</v>
      </c>
      <c r="AA98" s="11">
        <f t="shared" si="75"/>
        <v>0</v>
      </c>
      <c r="AB98" s="12">
        <f t="shared" si="24"/>
        <v>6.3555148519019708E-2</v>
      </c>
      <c r="AC98" s="12">
        <f t="shared" si="25"/>
        <v>4.8334331452598536E-2</v>
      </c>
      <c r="AD98" s="12">
        <f t="shared" si="26"/>
        <v>7.2401901086628492E-3</v>
      </c>
      <c r="AE98" s="12">
        <f t="shared" si="27"/>
        <v>0</v>
      </c>
      <c r="AF98" s="12">
        <f t="shared" si="28"/>
        <v>0</v>
      </c>
      <c r="AG98" s="12">
        <f t="shared" si="29"/>
        <v>0</v>
      </c>
      <c r="AH98" s="12">
        <f t="shared" si="30"/>
        <v>0</v>
      </c>
      <c r="AI98" s="12">
        <f t="shared" si="31"/>
        <v>0</v>
      </c>
      <c r="AJ98" s="12">
        <f t="shared" si="32"/>
        <v>0</v>
      </c>
      <c r="AK98" s="12">
        <f t="shared" si="33"/>
        <v>0</v>
      </c>
      <c r="AL98" s="12">
        <f t="shared" si="34"/>
        <v>0</v>
      </c>
      <c r="AM98" s="12">
        <f t="shared" si="35"/>
        <v>0</v>
      </c>
      <c r="AN98" s="12">
        <f t="shared" si="36"/>
        <v>0</v>
      </c>
      <c r="AO98" s="12">
        <f t="shared" si="59"/>
        <v>0</v>
      </c>
      <c r="AP98" s="12">
        <f t="shared" si="60"/>
        <v>0</v>
      </c>
      <c r="AQ98" s="12">
        <f t="shared" si="61"/>
        <v>0</v>
      </c>
      <c r="AR98" s="12">
        <f t="shared" si="62"/>
        <v>0</v>
      </c>
      <c r="AS98" s="12">
        <f t="shared" si="63"/>
        <v>0</v>
      </c>
      <c r="AT98" s="12">
        <f t="shared" si="64"/>
        <v>0</v>
      </c>
      <c r="AU98" s="12">
        <f t="shared" si="65"/>
        <v>0</v>
      </c>
      <c r="AV98" s="12">
        <f t="shared" si="66"/>
        <v>0.63139687177777037</v>
      </c>
      <c r="AW98" s="12">
        <f t="shared" si="67"/>
        <v>1.5915804214272298</v>
      </c>
      <c r="AX98" s="12">
        <f t="shared" si="68"/>
        <v>0.60853840747272026</v>
      </c>
      <c r="AY98" s="12">
        <f t="shared" si="9"/>
        <v>0.50986268964651438</v>
      </c>
      <c r="AZ98" s="12">
        <f t="shared" si="69"/>
        <v>2.1014431110737442</v>
      </c>
      <c r="BD98" s="13">
        <f t="shared" si="70"/>
        <v>1.911</v>
      </c>
      <c r="BE98" s="13">
        <f t="shared" si="71"/>
        <v>1.3823892360692049</v>
      </c>
      <c r="BF98" s="13">
        <f t="shared" ca="1" si="72"/>
        <v>0.66650257074007291</v>
      </c>
      <c r="BG98" s="13">
        <f t="shared" si="10"/>
        <v>2.1014431110737442</v>
      </c>
      <c r="BH98" s="13">
        <f t="shared" si="11"/>
        <v>1.4496355097312372</v>
      </c>
      <c r="BI98" s="13">
        <f t="shared" ca="1" si="12"/>
        <v>0.75980418883468026</v>
      </c>
      <c r="BJ98" s="13">
        <f t="shared" si="13"/>
        <v>3.6268578555446442E-2</v>
      </c>
      <c r="BK98" s="13">
        <f t="shared" si="14"/>
        <v>4.5220613214289372E-3</v>
      </c>
      <c r="BL98" s="13">
        <f t="shared" ca="1" si="15"/>
        <v>8.7051919390719618E-3</v>
      </c>
      <c r="BM98" s="13">
        <f t="shared" ca="1" si="16"/>
        <v>0.20649927938450111</v>
      </c>
      <c r="BN98" s="13">
        <f t="shared" ca="1" si="17"/>
        <v>9.1072113930828813E-2</v>
      </c>
      <c r="BO98" s="13">
        <f t="shared" ca="1" si="18"/>
        <v>0.44726574255057644</v>
      </c>
      <c r="BP98" s="13">
        <f t="shared" si="73"/>
        <v>0</v>
      </c>
      <c r="BQ98" s="13">
        <f t="shared" si="74"/>
        <v>1.03</v>
      </c>
    </row>
    <row r="99" spans="1:69" x14ac:dyDescent="0.2">
      <c r="A99" s="75">
        <v>33298</v>
      </c>
      <c r="B99" s="76">
        <v>0</v>
      </c>
      <c r="C99" s="76">
        <v>1.05</v>
      </c>
      <c r="D99" s="76">
        <v>5.3986111111111104</v>
      </c>
      <c r="E99" s="12">
        <f t="shared" si="20"/>
        <v>1.7939999999999998</v>
      </c>
      <c r="F99" s="7"/>
      <c r="G99" s="12">
        <f t="shared" si="39"/>
        <v>0.7219118823193561</v>
      </c>
      <c r="H99" s="12">
        <f t="shared" si="40"/>
        <v>0</v>
      </c>
      <c r="I99" s="12">
        <f t="shared" si="41"/>
        <v>1.05</v>
      </c>
      <c r="J99" s="11">
        <f t="shared" si="42"/>
        <v>0</v>
      </c>
      <c r="K99" s="11">
        <f t="shared" si="43"/>
        <v>0.96791397454768413</v>
      </c>
      <c r="L99" s="11">
        <f t="shared" si="44"/>
        <v>0.7188881651262361</v>
      </c>
      <c r="M99" s="11">
        <f t="shared" si="45"/>
        <v>0.59565714894389488</v>
      </c>
      <c r="N99" s="11">
        <f t="shared" si="46"/>
        <v>0.71702736054046889</v>
      </c>
      <c r="O99" s="11">
        <f t="shared" si="47"/>
        <v>0.59565714894389488</v>
      </c>
      <c r="P99" s="11">
        <f t="shared" si="48"/>
        <v>0.60853840747272026</v>
      </c>
      <c r="Q99" s="11">
        <f t="shared" si="49"/>
        <v>0.42557357716331284</v>
      </c>
      <c r="R99" s="11">
        <f t="shared" si="50"/>
        <v>0.54651870292014804</v>
      </c>
      <c r="S99" s="11">
        <f t="shared" si="51"/>
        <v>0.30038135650865061</v>
      </c>
      <c r="T99" s="11">
        <f t="shared" si="52"/>
        <v>0</v>
      </c>
      <c r="U99" s="11">
        <f t="shared" si="53"/>
        <v>0</v>
      </c>
      <c r="V99" s="11">
        <f t="shared" si="54"/>
        <v>0</v>
      </c>
      <c r="W99" s="11">
        <f t="shared" si="55"/>
        <v>0</v>
      </c>
      <c r="X99" s="11">
        <f t="shared" si="56"/>
        <v>0</v>
      </c>
      <c r="Y99" s="11">
        <f t="shared" si="57"/>
        <v>0</v>
      </c>
      <c r="Z99" s="11">
        <f t="shared" si="58"/>
        <v>0</v>
      </c>
      <c r="AA99" s="11">
        <f t="shared" si="75"/>
        <v>0</v>
      </c>
      <c r="AB99" s="12">
        <f t="shared" si="24"/>
        <v>6.1429335760423802E-2</v>
      </c>
      <c r="AC99" s="12">
        <f t="shared" si="25"/>
        <v>4.6713610566722318E-2</v>
      </c>
      <c r="AD99" s="12">
        <f t="shared" si="26"/>
        <v>6.9972901285047561E-3</v>
      </c>
      <c r="AE99" s="12">
        <f t="shared" si="27"/>
        <v>0</v>
      </c>
      <c r="AF99" s="12">
        <f t="shared" si="28"/>
        <v>0</v>
      </c>
      <c r="AG99" s="12">
        <f t="shared" si="29"/>
        <v>0</v>
      </c>
      <c r="AH99" s="12">
        <f t="shared" si="30"/>
        <v>0</v>
      </c>
      <c r="AI99" s="12">
        <f t="shared" si="31"/>
        <v>0</v>
      </c>
      <c r="AJ99" s="12">
        <f t="shared" si="32"/>
        <v>0</v>
      </c>
      <c r="AK99" s="12">
        <f t="shared" si="33"/>
        <v>0</v>
      </c>
      <c r="AL99" s="12">
        <f t="shared" si="34"/>
        <v>0</v>
      </c>
      <c r="AM99" s="12">
        <f t="shared" si="35"/>
        <v>0</v>
      </c>
      <c r="AN99" s="12">
        <f t="shared" si="36"/>
        <v>0</v>
      </c>
      <c r="AO99" s="12">
        <f t="shared" si="59"/>
        <v>0</v>
      </c>
      <c r="AP99" s="12">
        <f t="shared" si="60"/>
        <v>0</v>
      </c>
      <c r="AQ99" s="12">
        <f t="shared" si="61"/>
        <v>0</v>
      </c>
      <c r="AR99" s="12">
        <f t="shared" si="62"/>
        <v>0</v>
      </c>
      <c r="AS99" s="12">
        <f t="shared" si="63"/>
        <v>0</v>
      </c>
      <c r="AT99" s="12">
        <f t="shared" si="64"/>
        <v>0</v>
      </c>
      <c r="AU99" s="12">
        <f t="shared" si="65"/>
        <v>0</v>
      </c>
      <c r="AV99" s="12">
        <f t="shared" si="66"/>
        <v>0.62249971058147335</v>
      </c>
      <c r="AW99" s="12">
        <f t="shared" si="67"/>
        <v>1.4897425723975628</v>
      </c>
      <c r="AX99" s="12">
        <f t="shared" si="68"/>
        <v>0.60110385338418115</v>
      </c>
      <c r="AY99" s="12">
        <f t="shared" si="9"/>
        <v>0.48700291292373665</v>
      </c>
      <c r="AZ99" s="12">
        <f t="shared" si="69"/>
        <v>1.9767454853212993</v>
      </c>
      <c r="BD99" s="13">
        <f t="shared" si="70"/>
        <v>1.7939999999999998</v>
      </c>
      <c r="BE99" s="13">
        <f t="shared" si="71"/>
        <v>1.3394028520202574</v>
      </c>
      <c r="BF99" s="13">
        <f t="shared" ca="1" si="72"/>
        <v>0.60454241774406559</v>
      </c>
      <c r="BG99" s="13">
        <f t="shared" si="10"/>
        <v>1.9767454853212993</v>
      </c>
      <c r="BH99" s="13">
        <f t="shared" si="11"/>
        <v>1.4059678109122198</v>
      </c>
      <c r="BI99" s="13">
        <f t="shared" ca="1" si="12"/>
        <v>0.69970559574992386</v>
      </c>
      <c r="BJ99" s="13">
        <f t="shared" si="13"/>
        <v>3.33959124053173E-2</v>
      </c>
      <c r="BK99" s="13">
        <f t="shared" si="14"/>
        <v>4.4308937522886368E-3</v>
      </c>
      <c r="BL99" s="13">
        <f t="shared" ca="1" si="15"/>
        <v>9.0560304481746672E-3</v>
      </c>
      <c r="BM99" s="13">
        <f t="shared" ca="1" si="16"/>
        <v>0.11385355061737737</v>
      </c>
      <c r="BN99" s="13">
        <f t="shared" ca="1" si="17"/>
        <v>6.6974946504153463E-2</v>
      </c>
      <c r="BO99" s="13">
        <f t="shared" ca="1" si="18"/>
        <v>0.36822946849824828</v>
      </c>
      <c r="BP99" s="13">
        <f t="shared" si="73"/>
        <v>0</v>
      </c>
      <c r="BQ99" s="13">
        <f t="shared" si="74"/>
        <v>1.05</v>
      </c>
    </row>
    <row r="100" spans="1:69" x14ac:dyDescent="0.2">
      <c r="A100" s="75">
        <v>33299</v>
      </c>
      <c r="B100" s="76">
        <v>0.6</v>
      </c>
      <c r="C100" s="76">
        <v>1.08</v>
      </c>
      <c r="D100" s="76">
        <v>5.2993055555555548</v>
      </c>
      <c r="E100" s="12">
        <f t="shared" si="20"/>
        <v>1.7609999999999999</v>
      </c>
      <c r="F100" s="7"/>
      <c r="G100" s="12">
        <f t="shared" si="39"/>
        <v>0.71702736054046889</v>
      </c>
      <c r="H100" s="12">
        <f t="shared" si="40"/>
        <v>0</v>
      </c>
      <c r="I100" s="12">
        <f t="shared" si="41"/>
        <v>0.48000000000000009</v>
      </c>
      <c r="J100" s="11">
        <f t="shared" si="42"/>
        <v>0</v>
      </c>
      <c r="K100" s="11">
        <f t="shared" si="43"/>
        <v>0.44137709848154894</v>
      </c>
      <c r="L100" s="11">
        <f t="shared" si="44"/>
        <v>0.71564851949010411</v>
      </c>
      <c r="M100" s="11">
        <f t="shared" si="45"/>
        <v>0.58242333425450554</v>
      </c>
      <c r="N100" s="11">
        <f t="shared" si="46"/>
        <v>0.71382905671162467</v>
      </c>
      <c r="O100" s="11">
        <f t="shared" si="47"/>
        <v>0.58242333425450554</v>
      </c>
      <c r="P100" s="11">
        <f t="shared" si="48"/>
        <v>0.60110385338418115</v>
      </c>
      <c r="Q100" s="11">
        <f t="shared" si="49"/>
        <v>0.40765236877266736</v>
      </c>
      <c r="R100" s="11">
        <f t="shared" si="50"/>
        <v>0.53085462376001613</v>
      </c>
      <c r="S100" s="11">
        <f t="shared" si="51"/>
        <v>0.29370773357768953</v>
      </c>
      <c r="T100" s="11">
        <f t="shared" si="52"/>
        <v>0</v>
      </c>
      <c r="U100" s="11">
        <f t="shared" si="53"/>
        <v>0</v>
      </c>
      <c r="V100" s="11">
        <f t="shared" si="54"/>
        <v>0</v>
      </c>
      <c r="W100" s="11">
        <f t="shared" si="55"/>
        <v>0</v>
      </c>
      <c r="X100" s="11">
        <f t="shared" si="56"/>
        <v>0</v>
      </c>
      <c r="Y100" s="11">
        <f t="shared" si="57"/>
        <v>0</v>
      </c>
      <c r="Z100" s="11">
        <f t="shared" si="58"/>
        <v>0</v>
      </c>
      <c r="AA100" s="11">
        <f t="shared" si="75"/>
        <v>0</v>
      </c>
      <c r="AB100" s="12">
        <f t="shared" si="24"/>
        <v>5.9517680969575951E-2</v>
      </c>
      <c r="AC100" s="12">
        <f t="shared" si="25"/>
        <v>4.5593722989882977E-2</v>
      </c>
      <c r="AD100" s="12">
        <f t="shared" si="26"/>
        <v>6.8418301612186965E-3</v>
      </c>
      <c r="AE100" s="12">
        <f t="shared" si="27"/>
        <v>0</v>
      </c>
      <c r="AF100" s="12">
        <f t="shared" si="28"/>
        <v>0</v>
      </c>
      <c r="AG100" s="12">
        <f t="shared" si="29"/>
        <v>0</v>
      </c>
      <c r="AH100" s="12">
        <f t="shared" si="30"/>
        <v>0</v>
      </c>
      <c r="AI100" s="12">
        <f t="shared" si="31"/>
        <v>0</v>
      </c>
      <c r="AJ100" s="12">
        <f t="shared" si="32"/>
        <v>0</v>
      </c>
      <c r="AK100" s="12">
        <f t="shared" si="33"/>
        <v>0</v>
      </c>
      <c r="AL100" s="12">
        <f t="shared" si="34"/>
        <v>0</v>
      </c>
      <c r="AM100" s="12">
        <f t="shared" si="35"/>
        <v>0</v>
      </c>
      <c r="AN100" s="12">
        <f t="shared" si="36"/>
        <v>0</v>
      </c>
      <c r="AO100" s="12">
        <f t="shared" si="59"/>
        <v>0</v>
      </c>
      <c r="AP100" s="12">
        <f t="shared" si="60"/>
        <v>0</v>
      </c>
      <c r="AQ100" s="12">
        <f t="shared" si="61"/>
        <v>0</v>
      </c>
      <c r="AR100" s="12">
        <f t="shared" si="62"/>
        <v>0</v>
      </c>
      <c r="AS100" s="12">
        <f t="shared" si="63"/>
        <v>0</v>
      </c>
      <c r="AT100" s="12">
        <f t="shared" si="64"/>
        <v>0</v>
      </c>
      <c r="AU100" s="12">
        <f t="shared" si="65"/>
        <v>0</v>
      </c>
      <c r="AV100" s="12">
        <f t="shared" si="66"/>
        <v>0.61458280066201376</v>
      </c>
      <c r="AW100" s="12">
        <f t="shared" si="67"/>
        <v>1.4032085352447712</v>
      </c>
      <c r="AX100" s="12">
        <f t="shared" si="68"/>
        <v>0.59442975543501153</v>
      </c>
      <c r="AY100" s="12">
        <f t="shared" si="9"/>
        <v>0.4671700497422433</v>
      </c>
      <c r="AZ100" s="12">
        <f t="shared" si="69"/>
        <v>1.8703785849870145</v>
      </c>
      <c r="BD100" s="13">
        <f t="shared" si="70"/>
        <v>1.7609999999999999</v>
      </c>
      <c r="BE100" s="13">
        <f t="shared" si="71"/>
        <v>1.3270267518026906</v>
      </c>
      <c r="BF100" s="13">
        <f t="shared" ca="1" si="72"/>
        <v>0.58634921674324514</v>
      </c>
      <c r="BG100" s="13">
        <f t="shared" si="10"/>
        <v>1.8703785849870145</v>
      </c>
      <c r="BH100" s="13">
        <f t="shared" si="11"/>
        <v>1.367617850492971</v>
      </c>
      <c r="BI100" s="13">
        <f t="shared" ca="1" si="12"/>
        <v>0.64542279269607694</v>
      </c>
      <c r="BJ100" s="13">
        <f t="shared" si="13"/>
        <v>1.1963674853761572E-2</v>
      </c>
      <c r="BK100" s="13">
        <f t="shared" si="14"/>
        <v>1.6476372928840861E-3</v>
      </c>
      <c r="BL100" s="13">
        <f t="shared" ca="1" si="15"/>
        <v>3.4896873758549878E-3</v>
      </c>
      <c r="BM100" s="13">
        <f t="shared" ca="1" si="16"/>
        <v>9.267270404203487E-2</v>
      </c>
      <c r="BN100" s="13">
        <f t="shared" ca="1" si="17"/>
        <v>6.0722364130955719E-2</v>
      </c>
      <c r="BO100" s="13">
        <f t="shared" ca="1" si="18"/>
        <v>0.34648049589573404</v>
      </c>
      <c r="BP100" s="13">
        <f t="shared" si="73"/>
        <v>0.6</v>
      </c>
      <c r="BQ100" s="13">
        <f t="shared" si="74"/>
        <v>1.08</v>
      </c>
    </row>
    <row r="101" spans="1:69" x14ac:dyDescent="0.2">
      <c r="A101" s="75">
        <v>33300</v>
      </c>
      <c r="B101" s="76">
        <v>0</v>
      </c>
      <c r="C101" s="76">
        <v>1.1000000000000001</v>
      </c>
      <c r="D101" s="76">
        <v>5.3986111111111104</v>
      </c>
      <c r="E101" s="12">
        <f t="shared" si="20"/>
        <v>1.7939999999999998</v>
      </c>
      <c r="F101" s="7"/>
      <c r="G101" s="12">
        <f t="shared" si="39"/>
        <v>0.71382905671162467</v>
      </c>
      <c r="H101" s="12">
        <f t="shared" si="40"/>
        <v>0</v>
      </c>
      <c r="I101" s="12">
        <f t="shared" si="41"/>
        <v>1.1000000000000001</v>
      </c>
      <c r="J101" s="11">
        <f t="shared" si="42"/>
        <v>0</v>
      </c>
      <c r="K101" s="11">
        <f t="shared" si="43"/>
        <v>1.0089206837712792</v>
      </c>
      <c r="L101" s="11">
        <f t="shared" si="44"/>
        <v>0.71067723651041392</v>
      </c>
      <c r="M101" s="11">
        <f t="shared" si="45"/>
        <v>0.56257136948438968</v>
      </c>
      <c r="N101" s="11">
        <f t="shared" si="46"/>
        <v>0.70891979032511432</v>
      </c>
      <c r="O101" s="11">
        <f t="shared" si="47"/>
        <v>0.56257136948438968</v>
      </c>
      <c r="P101" s="11">
        <f t="shared" si="48"/>
        <v>0.59442975543501153</v>
      </c>
      <c r="Q101" s="11">
        <f t="shared" si="49"/>
        <v>0.39202933965367986</v>
      </c>
      <c r="R101" s="11">
        <f t="shared" si="50"/>
        <v>0.51632529362634827</v>
      </c>
      <c r="S101" s="11">
        <f t="shared" si="51"/>
        <v>0.28369667248729202</v>
      </c>
      <c r="T101" s="11">
        <f t="shared" si="52"/>
        <v>0</v>
      </c>
      <c r="U101" s="11">
        <f t="shared" si="53"/>
        <v>0</v>
      </c>
      <c r="V101" s="11">
        <f t="shared" si="54"/>
        <v>0</v>
      </c>
      <c r="W101" s="11">
        <f t="shared" si="55"/>
        <v>0</v>
      </c>
      <c r="X101" s="11">
        <f t="shared" si="56"/>
        <v>0</v>
      </c>
      <c r="Y101" s="11">
        <f t="shared" si="57"/>
        <v>0</v>
      </c>
      <c r="Z101" s="11">
        <f t="shared" si="58"/>
        <v>0</v>
      </c>
      <c r="AA101" s="11">
        <f t="shared" si="75"/>
        <v>0</v>
      </c>
      <c r="AB101" s="12">
        <f t="shared" si="24"/>
        <v>5.7961365214808463E-2</v>
      </c>
      <c r="AC101" s="12">
        <f t="shared" si="25"/>
        <v>4.4122699273083058E-2</v>
      </c>
      <c r="AD101" s="12">
        <f t="shared" si="26"/>
        <v>6.6086256116491254E-3</v>
      </c>
      <c r="AE101" s="12">
        <f t="shared" si="27"/>
        <v>0</v>
      </c>
      <c r="AF101" s="12">
        <f t="shared" si="28"/>
        <v>0</v>
      </c>
      <c r="AG101" s="12">
        <f t="shared" si="29"/>
        <v>0</v>
      </c>
      <c r="AH101" s="12">
        <f t="shared" si="30"/>
        <v>0</v>
      </c>
      <c r="AI101" s="12">
        <f t="shared" si="31"/>
        <v>0</v>
      </c>
      <c r="AJ101" s="12">
        <f t="shared" si="32"/>
        <v>0</v>
      </c>
      <c r="AK101" s="12">
        <f t="shared" si="33"/>
        <v>0</v>
      </c>
      <c r="AL101" s="12">
        <f t="shared" si="34"/>
        <v>0</v>
      </c>
      <c r="AM101" s="12">
        <f t="shared" si="35"/>
        <v>0</v>
      </c>
      <c r="AN101" s="12">
        <f t="shared" si="36"/>
        <v>0</v>
      </c>
      <c r="AO101" s="12">
        <f t="shared" si="59"/>
        <v>0</v>
      </c>
      <c r="AP101" s="12">
        <f t="shared" si="60"/>
        <v>0</v>
      </c>
      <c r="AQ101" s="12">
        <f t="shared" si="61"/>
        <v>0</v>
      </c>
      <c r="AR101" s="12">
        <f t="shared" si="62"/>
        <v>0</v>
      </c>
      <c r="AS101" s="12">
        <f t="shared" si="63"/>
        <v>0</v>
      </c>
      <c r="AT101" s="12">
        <f t="shared" si="64"/>
        <v>0</v>
      </c>
      <c r="AU101" s="12">
        <f t="shared" si="65"/>
        <v>0</v>
      </c>
      <c r="AV101" s="12">
        <f t="shared" si="66"/>
        <v>0.60747565099996126</v>
      </c>
      <c r="AW101" s="12">
        <f t="shared" si="67"/>
        <v>1.3287240924961856</v>
      </c>
      <c r="AX101" s="12">
        <f t="shared" si="68"/>
        <v>0.58839236005802575</v>
      </c>
      <c r="AY101" s="12">
        <f t="shared" si="9"/>
        <v>0.44999070486848836</v>
      </c>
      <c r="AZ101" s="12">
        <f t="shared" si="69"/>
        <v>1.778714797364674</v>
      </c>
      <c r="BD101" s="13">
        <f t="shared" si="70"/>
        <v>1.7939999999999998</v>
      </c>
      <c r="BE101" s="13">
        <f t="shared" si="71"/>
        <v>1.3394028520202574</v>
      </c>
      <c r="BF101" s="13">
        <f t="shared" ca="1" si="72"/>
        <v>0.60454241774406559</v>
      </c>
      <c r="BG101" s="13">
        <f t="shared" si="10"/>
        <v>1.778714797364674</v>
      </c>
      <c r="BH101" s="13">
        <f t="shared" si="11"/>
        <v>1.3336846693895352</v>
      </c>
      <c r="BI101" s="13">
        <f t="shared" ca="1" si="12"/>
        <v>0.59615667698273411</v>
      </c>
      <c r="BJ101" s="13">
        <f t="shared" si="13"/>
        <v>2.3363741960297216E-4</v>
      </c>
      <c r="BK101" s="13">
        <f t="shared" si="14"/>
        <v>3.2697612598293208E-5</v>
      </c>
      <c r="BL101" s="13">
        <f t="shared" ca="1" si="15"/>
        <v>7.0320648116256143E-5</v>
      </c>
      <c r="BM101" s="13">
        <f t="shared" ca="1" si="16"/>
        <v>0.11385355061737737</v>
      </c>
      <c r="BN101" s="13">
        <f t="shared" ca="1" si="17"/>
        <v>6.6974946504153463E-2</v>
      </c>
      <c r="BO101" s="13">
        <f t="shared" ca="1" si="18"/>
        <v>0.36822946849824828</v>
      </c>
      <c r="BP101" s="13">
        <f t="shared" si="73"/>
        <v>0</v>
      </c>
      <c r="BQ101" s="13">
        <f t="shared" si="74"/>
        <v>1.1000000000000001</v>
      </c>
    </row>
    <row r="102" spans="1:69" x14ac:dyDescent="0.2">
      <c r="A102" s="75">
        <v>33301</v>
      </c>
      <c r="B102" s="76">
        <v>1</v>
      </c>
      <c r="C102" s="76">
        <v>1.1200000000000001</v>
      </c>
      <c r="D102" s="76">
        <v>5.148842592592592</v>
      </c>
      <c r="E102" s="12">
        <f t="shared" si="20"/>
        <v>1.7109999999999999</v>
      </c>
      <c r="F102" s="7"/>
      <c r="G102" s="12">
        <f t="shared" si="39"/>
        <v>0.70891979032511432</v>
      </c>
      <c r="H102" s="12">
        <f t="shared" si="40"/>
        <v>0</v>
      </c>
      <c r="I102" s="12">
        <f t="shared" si="41"/>
        <v>0.12000000000000011</v>
      </c>
      <c r="J102" s="11">
        <f t="shared" si="42"/>
        <v>0</v>
      </c>
      <c r="K102" s="11">
        <f t="shared" si="43"/>
        <v>0.10982068877253683</v>
      </c>
      <c r="L102" s="11">
        <f t="shared" si="44"/>
        <v>0.70857671571979419</v>
      </c>
      <c r="M102" s="11">
        <f t="shared" si="45"/>
        <v>0.55434675925331334</v>
      </c>
      <c r="N102" s="11">
        <f t="shared" si="46"/>
        <v>0.7068449628254444</v>
      </c>
      <c r="O102" s="11">
        <f t="shared" si="47"/>
        <v>0.55434675925331334</v>
      </c>
      <c r="P102" s="11">
        <f t="shared" si="48"/>
        <v>0.58839236005802575</v>
      </c>
      <c r="Q102" s="11">
        <f t="shared" si="49"/>
        <v>0.37826944804137835</v>
      </c>
      <c r="R102" s="11">
        <f t="shared" si="50"/>
        <v>0.50305963629926076</v>
      </c>
      <c r="S102" s="11">
        <f t="shared" si="51"/>
        <v>0.2795491195160133</v>
      </c>
      <c r="T102" s="11">
        <f t="shared" si="52"/>
        <v>0</v>
      </c>
      <c r="U102" s="11">
        <f t="shared" si="53"/>
        <v>0</v>
      </c>
      <c r="V102" s="11">
        <f t="shared" si="54"/>
        <v>0</v>
      </c>
      <c r="W102" s="11">
        <f t="shared" si="55"/>
        <v>0</v>
      </c>
      <c r="X102" s="11">
        <f t="shared" si="56"/>
        <v>0</v>
      </c>
      <c r="Y102" s="11">
        <f t="shared" si="57"/>
        <v>0</v>
      </c>
      <c r="Z102" s="11">
        <f t="shared" si="58"/>
        <v>0</v>
      </c>
      <c r="AA102" s="11">
        <f t="shared" si="75"/>
        <v>0</v>
      </c>
      <c r="AB102" s="12">
        <f t="shared" si="24"/>
        <v>5.6309530595970207E-2</v>
      </c>
      <c r="AC102" s="12">
        <f t="shared" si="25"/>
        <v>4.3344460556911865E-2</v>
      </c>
      <c r="AD102" s="12">
        <f t="shared" si="26"/>
        <v>6.5120096571814482E-3</v>
      </c>
      <c r="AE102" s="12">
        <f t="shared" si="27"/>
        <v>0</v>
      </c>
      <c r="AF102" s="12">
        <f t="shared" si="28"/>
        <v>0</v>
      </c>
      <c r="AG102" s="12">
        <f t="shared" si="29"/>
        <v>0</v>
      </c>
      <c r="AH102" s="12">
        <f t="shared" si="30"/>
        <v>0</v>
      </c>
      <c r="AI102" s="12">
        <f t="shared" si="31"/>
        <v>0</v>
      </c>
      <c r="AJ102" s="12">
        <f t="shared" si="32"/>
        <v>0</v>
      </c>
      <c r="AK102" s="12">
        <f t="shared" si="33"/>
        <v>0</v>
      </c>
      <c r="AL102" s="12">
        <f t="shared" si="34"/>
        <v>0</v>
      </c>
      <c r="AM102" s="12">
        <f t="shared" si="35"/>
        <v>0</v>
      </c>
      <c r="AN102" s="12">
        <f t="shared" si="36"/>
        <v>0</v>
      </c>
      <c r="AO102" s="12">
        <f t="shared" si="59"/>
        <v>0</v>
      </c>
      <c r="AP102" s="12">
        <f t="shared" si="60"/>
        <v>0</v>
      </c>
      <c r="AQ102" s="12">
        <f t="shared" si="61"/>
        <v>0</v>
      </c>
      <c r="AR102" s="12">
        <f t="shared" si="62"/>
        <v>0</v>
      </c>
      <c r="AS102" s="12">
        <f t="shared" si="63"/>
        <v>0</v>
      </c>
      <c r="AT102" s="12">
        <f t="shared" si="64"/>
        <v>0</v>
      </c>
      <c r="AU102" s="12">
        <f t="shared" si="65"/>
        <v>0</v>
      </c>
      <c r="AV102" s="12">
        <f t="shared" si="66"/>
        <v>0.60105011152580112</v>
      </c>
      <c r="AW102" s="12">
        <f t="shared" si="67"/>
        <v>1.2639307679110059</v>
      </c>
      <c r="AX102" s="12">
        <f t="shared" si="68"/>
        <v>0.58289738989553619</v>
      </c>
      <c r="AY102" s="12">
        <f t="shared" si="9"/>
        <v>0.43457897863734857</v>
      </c>
      <c r="AZ102" s="12">
        <f t="shared" si="69"/>
        <v>1.6985097465483545</v>
      </c>
      <c r="BD102" s="13">
        <f t="shared" si="70"/>
        <v>1.7109999999999999</v>
      </c>
      <c r="BE102" s="13">
        <f t="shared" si="71"/>
        <v>1.3080519867344722</v>
      </c>
      <c r="BF102" s="13">
        <f t="shared" ca="1" si="72"/>
        <v>0.55813723945243687</v>
      </c>
      <c r="BG102" s="13">
        <f t="shared" si="10"/>
        <v>1.6985097465483545</v>
      </c>
      <c r="BH102" s="13">
        <f t="shared" si="11"/>
        <v>1.3032688696306509</v>
      </c>
      <c r="BI102" s="13">
        <f t="shared" ca="1" si="12"/>
        <v>0.55096372287849726</v>
      </c>
      <c r="BJ102" s="13">
        <f t="shared" si="13"/>
        <v>1.560064312863383E-4</v>
      </c>
      <c r="BK102" s="13">
        <f t="shared" si="14"/>
        <v>2.2878209228867749E-5</v>
      </c>
      <c r="BL102" s="13">
        <f t="shared" ca="1" si="15"/>
        <v>5.1459340036586267E-5</v>
      </c>
      <c r="BM102" s="13">
        <f t="shared" ca="1" si="16"/>
        <v>6.4730512261212819E-2</v>
      </c>
      <c r="BN102" s="13">
        <f t="shared" ca="1" si="17"/>
        <v>5.173091744969046E-2</v>
      </c>
      <c r="BO102" s="13">
        <f t="shared" ca="1" si="18"/>
        <v>0.31406380831874081</v>
      </c>
      <c r="BP102" s="13">
        <f t="shared" si="73"/>
        <v>1</v>
      </c>
      <c r="BQ102" s="13">
        <f t="shared" si="74"/>
        <v>1.1200000000000001</v>
      </c>
    </row>
    <row r="103" spans="1:69" x14ac:dyDescent="0.2">
      <c r="A103" s="75">
        <v>33302</v>
      </c>
      <c r="B103" s="76">
        <v>0.9</v>
      </c>
      <c r="C103" s="76">
        <v>1.1399999999999999</v>
      </c>
      <c r="D103" s="76">
        <v>5.1006944444444446</v>
      </c>
      <c r="E103" s="12">
        <f t="shared" si="20"/>
        <v>1.6950000000000003</v>
      </c>
      <c r="F103" s="7"/>
      <c r="G103" s="12">
        <f t="shared" si="39"/>
        <v>0.7068449628254444</v>
      </c>
      <c r="H103" s="12">
        <f t="shared" si="40"/>
        <v>0</v>
      </c>
      <c r="I103" s="12">
        <f t="shared" si="41"/>
        <v>0.23999999999999988</v>
      </c>
      <c r="J103" s="11">
        <f t="shared" si="42"/>
        <v>0</v>
      </c>
      <c r="K103" s="11">
        <f t="shared" si="43"/>
        <v>0.21932618244108651</v>
      </c>
      <c r="L103" s="11">
        <f t="shared" si="44"/>
        <v>0.70615979826930875</v>
      </c>
      <c r="M103" s="11">
        <f t="shared" si="45"/>
        <v>0.5450018905687275</v>
      </c>
      <c r="N103" s="11">
        <f t="shared" si="46"/>
        <v>0.70445723830000395</v>
      </c>
      <c r="O103" s="11">
        <f t="shared" si="47"/>
        <v>0.5450018905687275</v>
      </c>
      <c r="P103" s="11">
        <f t="shared" si="48"/>
        <v>0.58289738989553619</v>
      </c>
      <c r="Q103" s="11">
        <f t="shared" si="49"/>
        <v>0.36604886566758554</v>
      </c>
      <c r="R103" s="11">
        <f t="shared" si="50"/>
        <v>0.49521418475300771</v>
      </c>
      <c r="S103" s="11">
        <f t="shared" si="51"/>
        <v>0.27483663627486027</v>
      </c>
      <c r="T103" s="11">
        <f t="shared" si="52"/>
        <v>0</v>
      </c>
      <c r="U103" s="11">
        <f t="shared" si="53"/>
        <v>0</v>
      </c>
      <c r="V103" s="11">
        <f t="shared" si="54"/>
        <v>0</v>
      </c>
      <c r="W103" s="11">
        <f t="shared" si="55"/>
        <v>0</v>
      </c>
      <c r="X103" s="11">
        <f t="shared" si="56"/>
        <v>0</v>
      </c>
      <c r="Y103" s="11">
        <f t="shared" si="57"/>
        <v>0</v>
      </c>
      <c r="Z103" s="11">
        <f t="shared" si="58"/>
        <v>0</v>
      </c>
      <c r="AA103" s="11">
        <f t="shared" si="75"/>
        <v>0</v>
      </c>
      <c r="AB103" s="12">
        <f t="shared" si="24"/>
        <v>5.5325853070078229E-2</v>
      </c>
      <c r="AC103" s="12">
        <f t="shared" si="25"/>
        <v>4.2628572372830173E-2</v>
      </c>
      <c r="AD103" s="12">
        <f t="shared" si="26"/>
        <v>6.4022338280576635E-3</v>
      </c>
      <c r="AE103" s="12">
        <f t="shared" si="27"/>
        <v>0</v>
      </c>
      <c r="AF103" s="12">
        <f t="shared" si="28"/>
        <v>0</v>
      </c>
      <c r="AG103" s="12">
        <f t="shared" si="29"/>
        <v>0</v>
      </c>
      <c r="AH103" s="12">
        <f t="shared" si="30"/>
        <v>0</v>
      </c>
      <c r="AI103" s="12">
        <f t="shared" si="31"/>
        <v>0</v>
      </c>
      <c r="AJ103" s="12">
        <f t="shared" si="32"/>
        <v>0</v>
      </c>
      <c r="AK103" s="12">
        <f t="shared" si="33"/>
        <v>0</v>
      </c>
      <c r="AL103" s="12">
        <f t="shared" si="34"/>
        <v>0</v>
      </c>
      <c r="AM103" s="12">
        <f t="shared" si="35"/>
        <v>0</v>
      </c>
      <c r="AN103" s="12">
        <f t="shared" si="36"/>
        <v>0</v>
      </c>
      <c r="AO103" s="12">
        <f t="shared" si="59"/>
        <v>0</v>
      </c>
      <c r="AP103" s="12">
        <f t="shared" si="60"/>
        <v>0</v>
      </c>
      <c r="AQ103" s="12">
        <f t="shared" si="61"/>
        <v>0</v>
      </c>
      <c r="AR103" s="12">
        <f t="shared" si="62"/>
        <v>0</v>
      </c>
      <c r="AS103" s="12">
        <f t="shared" si="63"/>
        <v>0</v>
      </c>
      <c r="AT103" s="12">
        <f t="shared" si="64"/>
        <v>0</v>
      </c>
      <c r="AU103" s="12">
        <f t="shared" si="65"/>
        <v>0</v>
      </c>
      <c r="AV103" s="12">
        <f t="shared" si="66"/>
        <v>0.59526695063544743</v>
      </c>
      <c r="AW103" s="12">
        <f t="shared" si="67"/>
        <v>1.2076413725127022</v>
      </c>
      <c r="AX103" s="12">
        <f t="shared" si="68"/>
        <v>0.57792266389049674</v>
      </c>
      <c r="AY103" s="12">
        <f t="shared" si="9"/>
        <v>0.42137471873766374</v>
      </c>
      <c r="AZ103" s="12">
        <f t="shared" si="69"/>
        <v>1.6290160912503659</v>
      </c>
      <c r="BD103" s="13">
        <f t="shared" si="70"/>
        <v>1.6950000000000003</v>
      </c>
      <c r="BE103" s="13">
        <f t="shared" si="71"/>
        <v>1.3019216566291538</v>
      </c>
      <c r="BF103" s="13">
        <f t="shared" ca="1" si="72"/>
        <v>0.54893867679877351</v>
      </c>
      <c r="BG103" s="13">
        <f t="shared" si="10"/>
        <v>1.6290160912503659</v>
      </c>
      <c r="BH103" s="13">
        <f t="shared" si="11"/>
        <v>1.2763291469093565</v>
      </c>
      <c r="BI103" s="13">
        <f t="shared" ca="1" si="12"/>
        <v>0.51008367457284409</v>
      </c>
      <c r="BJ103" s="13">
        <f t="shared" si="13"/>
        <v>4.3538762138800704E-3</v>
      </c>
      <c r="BK103" s="13">
        <f t="shared" si="14"/>
        <v>6.549765537579202E-4</v>
      </c>
      <c r="BL103" s="13">
        <f t="shared" ca="1" si="15"/>
        <v>1.5097111979769796E-3</v>
      </c>
      <c r="BM103" s="13">
        <f t="shared" ca="1" si="16"/>
        <v>5.6845010891349974E-2</v>
      </c>
      <c r="BN103" s="13">
        <f t="shared" ca="1" si="17"/>
        <v>4.8979880906238095E-2</v>
      </c>
      <c r="BO103" s="13">
        <f t="shared" ca="1" si="18"/>
        <v>0.30383841599871858</v>
      </c>
      <c r="BP103" s="13">
        <f t="shared" si="73"/>
        <v>0.9</v>
      </c>
      <c r="BQ103" s="13">
        <f t="shared" si="74"/>
        <v>1.1399999999999999</v>
      </c>
    </row>
    <row r="104" spans="1:69" x14ac:dyDescent="0.2">
      <c r="A104" s="75">
        <v>33303</v>
      </c>
      <c r="B104" s="76">
        <v>2.1</v>
      </c>
      <c r="C104" s="76">
        <v>1.17</v>
      </c>
      <c r="D104" s="76">
        <v>5.2511574074074074</v>
      </c>
      <c r="E104" s="12">
        <f t="shared" si="20"/>
        <v>1.7450000000000001</v>
      </c>
      <c r="F104" s="7"/>
      <c r="G104" s="12">
        <f t="shared" si="39"/>
        <v>0.70445723830000395</v>
      </c>
      <c r="H104" s="12">
        <f t="shared" si="40"/>
        <v>0.93000000000000016</v>
      </c>
      <c r="I104" s="12">
        <f t="shared" si="41"/>
        <v>0</v>
      </c>
      <c r="J104" s="11">
        <f t="shared" si="42"/>
        <v>0.46752003767119016</v>
      </c>
      <c r="K104" s="11">
        <f t="shared" si="43"/>
        <v>0</v>
      </c>
      <c r="L104" s="11">
        <f t="shared" si="44"/>
        <v>0.70591774864824552</v>
      </c>
      <c r="M104" s="11">
        <f t="shared" si="45"/>
        <v>0.54407296536966232</v>
      </c>
      <c r="N104" s="11">
        <f t="shared" si="46"/>
        <v>0.70421809059705476</v>
      </c>
      <c r="O104" s="11">
        <f t="shared" si="47"/>
        <v>1.0065529276984724</v>
      </c>
      <c r="P104" s="11">
        <f t="shared" si="48"/>
        <v>0.57792266389049674</v>
      </c>
      <c r="Q104" s="11">
        <f t="shared" si="49"/>
        <v>0.35523088652579088</v>
      </c>
      <c r="R104" s="11">
        <f t="shared" si="50"/>
        <v>0.67314406708037633</v>
      </c>
      <c r="S104" s="11">
        <f t="shared" si="51"/>
        <v>0.50759020412310918</v>
      </c>
      <c r="T104" s="11">
        <f t="shared" si="52"/>
        <v>0</v>
      </c>
      <c r="U104" s="11">
        <f t="shared" si="53"/>
        <v>0</v>
      </c>
      <c r="V104" s="11">
        <f t="shared" si="54"/>
        <v>0</v>
      </c>
      <c r="W104" s="11">
        <f t="shared" si="55"/>
        <v>0</v>
      </c>
      <c r="X104" s="11">
        <f t="shared" si="56"/>
        <v>0</v>
      </c>
      <c r="Y104" s="11">
        <f t="shared" si="57"/>
        <v>0</v>
      </c>
      <c r="Z104" s="11">
        <f t="shared" si="58"/>
        <v>0</v>
      </c>
      <c r="AA104" s="11">
        <f t="shared" si="75"/>
        <v>0</v>
      </c>
      <c r="AB104" s="12">
        <f t="shared" si="24"/>
        <v>6.4756762973136622E-2</v>
      </c>
      <c r="AC104" s="12">
        <f t="shared" si="25"/>
        <v>7.3105180311244938E-2</v>
      </c>
      <c r="AD104" s="12">
        <f t="shared" si="26"/>
        <v>1.1824155686353524E-2</v>
      </c>
      <c r="AE104" s="12">
        <f t="shared" si="27"/>
        <v>0</v>
      </c>
      <c r="AF104" s="12">
        <f t="shared" si="28"/>
        <v>0</v>
      </c>
      <c r="AG104" s="12">
        <f t="shared" si="29"/>
        <v>0</v>
      </c>
      <c r="AH104" s="12">
        <f t="shared" si="30"/>
        <v>0</v>
      </c>
      <c r="AI104" s="12">
        <f t="shared" si="31"/>
        <v>0</v>
      </c>
      <c r="AJ104" s="12">
        <f t="shared" si="32"/>
        <v>0</v>
      </c>
      <c r="AK104" s="12">
        <f t="shared" si="33"/>
        <v>0</v>
      </c>
      <c r="AL104" s="12">
        <f t="shared" si="34"/>
        <v>0</v>
      </c>
      <c r="AM104" s="12">
        <f t="shared" si="35"/>
        <v>0</v>
      </c>
      <c r="AN104" s="12">
        <f t="shared" si="36"/>
        <v>0</v>
      </c>
      <c r="AO104" s="12">
        <f t="shared" si="59"/>
        <v>0</v>
      </c>
      <c r="AP104" s="12">
        <f t="shared" si="60"/>
        <v>0</v>
      </c>
      <c r="AQ104" s="12">
        <f t="shared" si="61"/>
        <v>0</v>
      </c>
      <c r="AR104" s="12">
        <f t="shared" si="62"/>
        <v>0</v>
      </c>
      <c r="AS104" s="12">
        <f t="shared" si="63"/>
        <v>0</v>
      </c>
      <c r="AT104" s="12">
        <f t="shared" si="64"/>
        <v>0</v>
      </c>
      <c r="AU104" s="12">
        <f t="shared" si="65"/>
        <v>0</v>
      </c>
      <c r="AV104" s="12">
        <f t="shared" si="66"/>
        <v>0.59269230534420003</v>
      </c>
      <c r="AW104" s="12">
        <f t="shared" si="67"/>
        <v>1.1831891375646315</v>
      </c>
      <c r="AX104" s="12">
        <f t="shared" si="68"/>
        <v>0.57569920445967726</v>
      </c>
      <c r="AY104" s="12">
        <f t="shared" ref="AY104:AY167" si="76">MAX(0,AB104+Q104)</f>
        <v>0.41998764949892753</v>
      </c>
      <c r="AZ104" s="12">
        <f t="shared" si="69"/>
        <v>1.6031767870635591</v>
      </c>
      <c r="BD104" s="13">
        <f t="shared" si="70"/>
        <v>1.7450000000000001</v>
      </c>
      <c r="BE104" s="13">
        <f t="shared" si="71"/>
        <v>1.3209844813622906</v>
      </c>
      <c r="BF104" s="13">
        <f t="shared" ca="1" si="72"/>
        <v>0.57740768473381543</v>
      </c>
      <c r="BG104" s="13">
        <f t="shared" ref="BG104:BG167" si="77">IF(E104&gt;=0,AZ104,"")</f>
        <v>1.6031767870635591</v>
      </c>
      <c r="BH104" s="13">
        <f t="shared" ref="BH104:BH167" si="78">IF(E104&gt;=0,AZ104^0.5,"")</f>
        <v>1.2661661767175583</v>
      </c>
      <c r="BI104" s="13">
        <f t="shared" ref="BI104:BI167" ca="1" si="79">IF(E104&gt;=0,LN(AZ104+$E$27/40),"")</f>
        <v>0.49444696632952106</v>
      </c>
      <c r="BJ104" s="13">
        <f t="shared" ref="BJ104:BJ167" si="80">IF(E104&gt;=0,(BD104-BG104)^2,"")</f>
        <v>2.0113823727615072E-2</v>
      </c>
      <c r="BK104" s="13">
        <f t="shared" ref="BK104:BK167" si="81">IF(E104&gt;=0,(BE104-BH104)^2,"")</f>
        <v>3.0050465241226857E-3</v>
      </c>
      <c r="BL104" s="13">
        <f t="shared" ref="BL104:BL167" ca="1" si="82">IF(E104&gt;=0,(BF104-BI104)^2,"")</f>
        <v>6.8824807981566257E-3</v>
      </c>
      <c r="BM104" s="13">
        <f t="shared" ref="BM104:BM167" ca="1" si="83">IF(E104&gt;=0,($E$27-BD104)^2,"")</f>
        <v>8.3187202672171945E-2</v>
      </c>
      <c r="BN104" s="13">
        <f t="shared" ref="BN104:BN167" ca="1" si="84">IF(E104&gt;=0,($E$28-BE104)^2,"")</f>
        <v>5.7781011688937067E-2</v>
      </c>
      <c r="BO104" s="13">
        <f t="shared" ref="BO104:BO167" ca="1" si="85">IF(E104&gt;=0,($E$29-BF104)^2,"")</f>
        <v>0.33603401154266188</v>
      </c>
      <c r="BP104" s="13">
        <f t="shared" si="73"/>
        <v>2.1</v>
      </c>
      <c r="BQ104" s="13">
        <f t="shared" si="74"/>
        <v>1.17</v>
      </c>
    </row>
    <row r="105" spans="1:69" x14ac:dyDescent="0.2">
      <c r="A105" s="75">
        <v>33304</v>
      </c>
      <c r="B105" s="76">
        <v>10</v>
      </c>
      <c r="C105" s="76">
        <v>1.19</v>
      </c>
      <c r="D105" s="76">
        <v>5.2993055555555548</v>
      </c>
      <c r="E105" s="12">
        <f t="shared" ref="E105:E168" si="86">D105*86.4/$E$7</f>
        <v>1.7609999999999999</v>
      </c>
      <c r="F105" s="7"/>
      <c r="G105" s="12">
        <f t="shared" si="39"/>
        <v>0.70421809059705476</v>
      </c>
      <c r="H105" s="12">
        <f t="shared" si="40"/>
        <v>8.81</v>
      </c>
      <c r="I105" s="12">
        <f t="shared" si="41"/>
        <v>0</v>
      </c>
      <c r="J105" s="11">
        <f t="shared" si="42"/>
        <v>4.355403419727776</v>
      </c>
      <c r="K105" s="11">
        <f t="shared" si="43"/>
        <v>0</v>
      </c>
      <c r="L105" s="11">
        <f t="shared" si="44"/>
        <v>0.71782416360510148</v>
      </c>
      <c r="M105" s="11">
        <f t="shared" si="45"/>
        <v>0.59128466434633831</v>
      </c>
      <c r="N105" s="11">
        <f t="shared" si="46"/>
        <v>0.715977018453129</v>
      </c>
      <c r="O105" s="11">
        <f t="shared" si="47"/>
        <v>5.0458812446185632</v>
      </c>
      <c r="P105" s="11">
        <f t="shared" si="48"/>
        <v>0.57569920445967726</v>
      </c>
      <c r="Q105" s="11">
        <f t="shared" si="49"/>
        <v>0.35047042947235613</v>
      </c>
      <c r="R105" s="11">
        <f t="shared" si="50"/>
        <v>2.5043177873305646</v>
      </c>
      <c r="S105" s="11">
        <f t="shared" si="51"/>
        <v>2.5445655369492517</v>
      </c>
      <c r="T105" s="11">
        <f t="shared" si="52"/>
        <v>0</v>
      </c>
      <c r="U105" s="11">
        <f t="shared" si="53"/>
        <v>0</v>
      </c>
      <c r="V105" s="11">
        <f t="shared" si="54"/>
        <v>0</v>
      </c>
      <c r="W105" s="11">
        <f t="shared" si="55"/>
        <v>0</v>
      </c>
      <c r="X105" s="11">
        <f t="shared" si="56"/>
        <v>0</v>
      </c>
      <c r="Y105" s="11">
        <f t="shared" si="57"/>
        <v>0</v>
      </c>
      <c r="Z105" s="11">
        <f t="shared" si="58"/>
        <v>0</v>
      </c>
      <c r="AA105" s="11">
        <f t="shared" si="75"/>
        <v>0</v>
      </c>
      <c r="AB105" s="12">
        <f t="shared" ref="AB105:AB168" si="87">AC104+$O105*0.1*R$14</f>
        <v>0.18403449048943687</v>
      </c>
      <c r="AC105" s="12">
        <f t="shared" ref="AC105:AC168" si="88">AD104+$O105*0.1*S$14</f>
        <v>0.34620810844073507</v>
      </c>
      <c r="AD105" s="12">
        <f t="shared" ref="AD105:AD168" si="89">AE104+$O105*0.1*T$14</f>
        <v>5.9274861529282817E-2</v>
      </c>
      <c r="AE105" s="12">
        <f t="shared" ref="AE105:AE168" si="90">AF104+$O105*0.1*U$14</f>
        <v>0</v>
      </c>
      <c r="AF105" s="12">
        <f t="shared" ref="AF105:AF168" si="91">AG104+$O105*0.1*V$14</f>
        <v>0</v>
      </c>
      <c r="AG105" s="12">
        <f t="shared" ref="AG105:AG168" si="92">AH104+$O105*0.1*W$14</f>
        <v>0</v>
      </c>
      <c r="AH105" s="12">
        <f t="shared" ref="AH105:AH168" si="93">AI104+$O105*0.1*X$14</f>
        <v>0</v>
      </c>
      <c r="AI105" s="12">
        <f t="shared" ref="AI105:AI168" si="94">AJ104+$O105*0.1*Y$14</f>
        <v>0</v>
      </c>
      <c r="AJ105" s="12">
        <f t="shared" ref="AJ105:AJ168" si="95">AK104+$O105*0.1*Z$14</f>
        <v>0</v>
      </c>
      <c r="AK105" s="12">
        <f t="shared" ref="AK105:AK168" si="96">AL104+$O105*0.1*AA$14</f>
        <v>0</v>
      </c>
      <c r="AL105" s="12">
        <f t="shared" ref="AL105:AL168" si="97">AM104+$O105*0.1*AB$14</f>
        <v>0</v>
      </c>
      <c r="AM105" s="12">
        <f t="shared" ref="AM105:AM168" si="98">AN104+$O105*0.1*AC$14</f>
        <v>0</v>
      </c>
      <c r="AN105" s="12">
        <f t="shared" ref="AN105:AN168" si="99">AO104+$O105*0.1*AD$14</f>
        <v>0</v>
      </c>
      <c r="AO105" s="12">
        <f t="shared" si="59"/>
        <v>0</v>
      </c>
      <c r="AP105" s="12">
        <f t="shared" si="60"/>
        <v>0</v>
      </c>
      <c r="AQ105" s="12">
        <f t="shared" si="61"/>
        <v>0</v>
      </c>
      <c r="AR105" s="12">
        <f t="shared" si="62"/>
        <v>0</v>
      </c>
      <c r="AS105" s="12">
        <f t="shared" si="63"/>
        <v>0</v>
      </c>
      <c r="AT105" s="12">
        <f t="shared" si="64"/>
        <v>0</v>
      </c>
      <c r="AU105" s="12">
        <f t="shared" si="65"/>
        <v>0</v>
      </c>
      <c r="AV105" s="12">
        <f t="shared" si="66"/>
        <v>0.61670000697881711</v>
      </c>
      <c r="AW105" s="12">
        <f t="shared" si="67"/>
        <v>1.4259789075080436</v>
      </c>
      <c r="AX105" s="12">
        <f t="shared" si="68"/>
        <v>0.59621993100012594</v>
      </c>
      <c r="AY105" s="12">
        <f t="shared" si="76"/>
        <v>0.53450491996179306</v>
      </c>
      <c r="AZ105" s="12">
        <f t="shared" si="69"/>
        <v>1.9604838274698366</v>
      </c>
      <c r="BD105" s="13">
        <f t="shared" si="70"/>
        <v>1.7609999999999999</v>
      </c>
      <c r="BE105" s="13">
        <f t="shared" si="71"/>
        <v>1.3270267518026906</v>
      </c>
      <c r="BF105" s="13">
        <f t="shared" ca="1" si="72"/>
        <v>0.58634921674324514</v>
      </c>
      <c r="BG105" s="13">
        <f t="shared" si="77"/>
        <v>1.9604838274698366</v>
      </c>
      <c r="BH105" s="13">
        <f t="shared" si="78"/>
        <v>1.4001727848625813</v>
      </c>
      <c r="BI105" s="13">
        <f t="shared" ca="1" si="79"/>
        <v>0.69159511649371486</v>
      </c>
      <c r="BJ105" s="13">
        <f t="shared" si="80"/>
        <v>3.9793797422015588E-2</v>
      </c>
      <c r="BK105" s="13">
        <f t="shared" si="81"/>
        <v>5.350342152398632E-3</v>
      </c>
      <c r="BL105" s="13">
        <f t="shared" ca="1" si="82"/>
        <v>1.1076699414285922E-2</v>
      </c>
      <c r="BM105" s="13">
        <f t="shared" ca="1" si="83"/>
        <v>9.267270404203487E-2</v>
      </c>
      <c r="BN105" s="13">
        <f t="shared" ca="1" si="84"/>
        <v>6.0722364130955719E-2</v>
      </c>
      <c r="BO105" s="13">
        <f t="shared" ca="1" si="85"/>
        <v>0.34648049589573404</v>
      </c>
      <c r="BP105" s="13">
        <f t="shared" si="73"/>
        <v>10</v>
      </c>
      <c r="BQ105" s="13">
        <f t="shared" si="74"/>
        <v>1.19</v>
      </c>
    </row>
    <row r="106" spans="1:69" x14ac:dyDescent="0.2">
      <c r="A106" s="75">
        <v>33305</v>
      </c>
      <c r="B106" s="76">
        <v>13.8</v>
      </c>
      <c r="C106" s="76">
        <v>1.21</v>
      </c>
      <c r="D106" s="76">
        <v>10.499305555555555</v>
      </c>
      <c r="E106" s="12">
        <f t="shared" si="86"/>
        <v>3.4889999999999999</v>
      </c>
      <c r="F106" s="7"/>
      <c r="G106" s="12">
        <f t="shared" si="39"/>
        <v>0.715977018453129</v>
      </c>
      <c r="H106" s="12">
        <f t="shared" si="40"/>
        <v>12.59</v>
      </c>
      <c r="I106" s="12">
        <f t="shared" si="41"/>
        <v>0</v>
      </c>
      <c r="J106" s="11">
        <f t="shared" si="42"/>
        <v>5.9650260424450092</v>
      </c>
      <c r="K106" s="11">
        <f t="shared" si="43"/>
        <v>0</v>
      </c>
      <c r="L106" s="11">
        <f t="shared" si="44"/>
        <v>0.73461147593203679</v>
      </c>
      <c r="M106" s="11">
        <f t="shared" si="45"/>
        <v>0.66332281630412859</v>
      </c>
      <c r="N106" s="11">
        <f t="shared" si="46"/>
        <v>0.73253928702166915</v>
      </c>
      <c r="O106" s="11">
        <f t="shared" si="47"/>
        <v>7.2882967738591189</v>
      </c>
      <c r="P106" s="11">
        <f t="shared" si="48"/>
        <v>0.59621993100012594</v>
      </c>
      <c r="Q106" s="11">
        <f t="shared" si="49"/>
        <v>0.39617712217088136</v>
      </c>
      <c r="R106" s="11">
        <f t="shared" si="50"/>
        <v>5.4286491087707098</v>
      </c>
      <c r="S106" s="11">
        <f t="shared" si="51"/>
        <v>3.6753835246517483</v>
      </c>
      <c r="T106" s="11">
        <f t="shared" si="52"/>
        <v>0</v>
      </c>
      <c r="U106" s="11">
        <f t="shared" si="53"/>
        <v>0</v>
      </c>
      <c r="V106" s="11">
        <f t="shared" si="54"/>
        <v>0</v>
      </c>
      <c r="W106" s="11">
        <f t="shared" si="55"/>
        <v>0</v>
      </c>
      <c r="X106" s="11">
        <f t="shared" si="56"/>
        <v>0</v>
      </c>
      <c r="Y106" s="11">
        <f t="shared" si="57"/>
        <v>0</v>
      </c>
      <c r="Z106" s="11">
        <f t="shared" si="58"/>
        <v>0</v>
      </c>
      <c r="AA106" s="11">
        <f t="shared" si="75"/>
        <v>0</v>
      </c>
      <c r="AB106" s="12">
        <f t="shared" si="87"/>
        <v>0.50643497354192724</v>
      </c>
      <c r="AC106" s="12">
        <f t="shared" si="88"/>
        <v>0.54226075952067476</v>
      </c>
      <c r="AD106" s="12">
        <f t="shared" si="89"/>
        <v>8.561691429332785E-2</v>
      </c>
      <c r="AE106" s="12">
        <f t="shared" si="90"/>
        <v>0</v>
      </c>
      <c r="AF106" s="12">
        <f t="shared" si="91"/>
        <v>0</v>
      </c>
      <c r="AG106" s="12">
        <f t="shared" si="92"/>
        <v>0</v>
      </c>
      <c r="AH106" s="12">
        <f t="shared" si="93"/>
        <v>0</v>
      </c>
      <c r="AI106" s="12">
        <f t="shared" si="94"/>
        <v>0</v>
      </c>
      <c r="AJ106" s="12">
        <f t="shared" si="95"/>
        <v>0</v>
      </c>
      <c r="AK106" s="12">
        <f t="shared" si="96"/>
        <v>0</v>
      </c>
      <c r="AL106" s="12">
        <f t="shared" si="97"/>
        <v>0</v>
      </c>
      <c r="AM106" s="12">
        <f t="shared" si="98"/>
        <v>0</v>
      </c>
      <c r="AN106" s="12">
        <f t="shared" si="99"/>
        <v>0</v>
      </c>
      <c r="AO106" s="12">
        <f t="shared" si="59"/>
        <v>0</v>
      </c>
      <c r="AP106" s="12">
        <f t="shared" si="60"/>
        <v>0</v>
      </c>
      <c r="AQ106" s="12">
        <f t="shared" si="61"/>
        <v>0</v>
      </c>
      <c r="AR106" s="12">
        <f t="shared" si="62"/>
        <v>0</v>
      </c>
      <c r="AS106" s="12">
        <f t="shared" si="63"/>
        <v>0</v>
      </c>
      <c r="AT106" s="12">
        <f t="shared" si="64"/>
        <v>0</v>
      </c>
      <c r="AU106" s="12">
        <f t="shared" si="65"/>
        <v>0</v>
      </c>
      <c r="AV106" s="12">
        <f t="shared" si="66"/>
        <v>0.67987676711758727</v>
      </c>
      <c r="AW106" s="12">
        <f t="shared" si="67"/>
        <v>2.2370529698371557</v>
      </c>
      <c r="AX106" s="12">
        <f t="shared" si="68"/>
        <v>0.64774795052051348</v>
      </c>
      <c r="AY106" s="12">
        <f t="shared" si="76"/>
        <v>0.90261209571280854</v>
      </c>
      <c r="AZ106" s="12">
        <f t="shared" si="69"/>
        <v>3.1396650655499645</v>
      </c>
      <c r="BD106" s="13">
        <f t="shared" si="70"/>
        <v>3.4889999999999999</v>
      </c>
      <c r="BE106" s="13">
        <f t="shared" si="71"/>
        <v>1.8678865061882106</v>
      </c>
      <c r="BF106" s="13">
        <f t="shared" ca="1" si="72"/>
        <v>1.259998004403833</v>
      </c>
      <c r="BG106" s="13">
        <f t="shared" si="77"/>
        <v>3.1396650655499645</v>
      </c>
      <c r="BH106" s="13">
        <f t="shared" si="78"/>
        <v>1.771910004924055</v>
      </c>
      <c r="BI106" s="13">
        <f t="shared" ca="1" si="79"/>
        <v>1.1556475801006745</v>
      </c>
      <c r="BJ106" s="13">
        <f t="shared" si="80"/>
        <v>0.12203489642721052</v>
      </c>
      <c r="BK106" s="13">
        <f t="shared" si="81"/>
        <v>9.2114887949084571E-3</v>
      </c>
      <c r="BL106" s="13">
        <f t="shared" ca="1" si="82"/>
        <v>1.0889011052249223E-2</v>
      </c>
      <c r="BM106" s="13">
        <f t="shared" ca="1" si="83"/>
        <v>4.1307388519872443</v>
      </c>
      <c r="BN106" s="13">
        <f t="shared" ca="1" si="84"/>
        <v>0.61980796672287863</v>
      </c>
      <c r="BO106" s="13">
        <f t="shared" ca="1" si="85"/>
        <v>1.5933374852060145</v>
      </c>
      <c r="BP106" s="13">
        <f t="shared" si="73"/>
        <v>13.8</v>
      </c>
      <c r="BQ106" s="13">
        <f t="shared" si="74"/>
        <v>1.21</v>
      </c>
    </row>
    <row r="107" spans="1:69" x14ac:dyDescent="0.2">
      <c r="A107" s="75">
        <v>33306</v>
      </c>
      <c r="B107" s="76">
        <v>0.4</v>
      </c>
      <c r="C107" s="76">
        <v>1.23</v>
      </c>
      <c r="D107" s="76">
        <v>11.299768518518517</v>
      </c>
      <c r="E107" s="12">
        <f t="shared" si="86"/>
        <v>3.7549999999999999</v>
      </c>
      <c r="F107" s="7"/>
      <c r="G107" s="12">
        <f t="shared" ref="G107:G170" si="100">N106</f>
        <v>0.73253928702166915</v>
      </c>
      <c r="H107" s="12">
        <f t="shared" ref="H107:H170" si="101">IF(B107&gt;=C107,B107-C107,0)</f>
        <v>0</v>
      </c>
      <c r="I107" s="12">
        <f t="shared" ref="I107:I170" si="102">IF(B107&lt;C107,C107-B107,0)</f>
        <v>0.83</v>
      </c>
      <c r="J107" s="11">
        <f t="shared" ref="J107:J170" si="103">IF($H107&gt;0,$E$10*(1-G107^2)*TANH(H107/$E$10)/(1+G107*TANH(H107/$E$10)),0)</f>
        <v>0</v>
      </c>
      <c r="K107" s="11">
        <f t="shared" ref="K107:K170" si="104">IF($I107&gt;0,G107*$E$10*(2-G107)*TANH(I107/$E$10)/(1+(1-G107)*TANH(I107/$E$10)),0)</f>
        <v>0.7700899783193631</v>
      </c>
      <c r="L107" s="11">
        <f t="shared" ref="L107:L170" si="105">G107+(J107-K107)/$E$10</f>
        <v>0.73013356257825279</v>
      </c>
      <c r="M107" s="11">
        <f t="shared" ref="M107:M170" si="106">L107*$E$10*(1-(1+(4/9*L107)^4)^(-0.25))</f>
        <v>0.64346029044582265</v>
      </c>
      <c r="N107" s="11">
        <f t="shared" ref="N107:N170" si="107">L107-M107/$E$10</f>
        <v>0.72812342325340196</v>
      </c>
      <c r="O107" s="11">
        <f t="shared" ref="O107:O170" si="108">M107+(H107-J107)</f>
        <v>0.64346029044582265</v>
      </c>
      <c r="P107" s="11">
        <f t="shared" ref="P107:P170" si="109">AX106</f>
        <v>0.64774795052051348</v>
      </c>
      <c r="Q107" s="11">
        <f t="shared" ref="Q107:Q170" si="110">$E$11*P107^3.5</f>
        <v>0.52952667733903414</v>
      </c>
      <c r="R107" s="11">
        <f t="shared" ref="R107:R170" si="111">S106+$O107*0.9*R$13</f>
        <v>3.930009990940885</v>
      </c>
      <c r="S107" s="11">
        <f t="shared" ref="S107:S170" si="112">T106+$O107*0.9*S$13</f>
        <v>0.32448779511210391</v>
      </c>
      <c r="T107" s="11">
        <f t="shared" ref="T107:T170" si="113">U106+$O107*0.9*T$13</f>
        <v>0</v>
      </c>
      <c r="U107" s="11">
        <f t="shared" ref="U107:U170" si="114">V106+$O107*0.9*U$13</f>
        <v>0</v>
      </c>
      <c r="V107" s="11">
        <f t="shared" ref="V107:V170" si="115">W106+$O107*0.9*V$13</f>
        <v>0</v>
      </c>
      <c r="W107" s="11">
        <f t="shared" ref="W107:W170" si="116">X106+$O107*0.9*W$13</f>
        <v>0</v>
      </c>
      <c r="X107" s="11">
        <f t="shared" ref="X107:X170" si="117">Y106+$O107*0.9*X$13</f>
        <v>0</v>
      </c>
      <c r="Y107" s="11">
        <f t="shared" ref="Y107:Y170" si="118">Z106+$O107*0.9*Y$13</f>
        <v>0</v>
      </c>
      <c r="Z107" s="11">
        <f t="shared" ref="Z107:Z170" si="119">AA106+$O107*0.9*Z$13</f>
        <v>0</v>
      </c>
      <c r="AA107" s="11">
        <f t="shared" si="75"/>
        <v>0</v>
      </c>
      <c r="AB107" s="12">
        <f t="shared" si="87"/>
        <v>0.55640667431451563</v>
      </c>
      <c r="AC107" s="12">
        <f t="shared" si="88"/>
        <v>0.12825818643765902</v>
      </c>
      <c r="AD107" s="12">
        <f t="shared" si="89"/>
        <v>7.5588421064101885E-3</v>
      </c>
      <c r="AE107" s="12">
        <f t="shared" si="90"/>
        <v>0</v>
      </c>
      <c r="AF107" s="12">
        <f t="shared" si="91"/>
        <v>0</v>
      </c>
      <c r="AG107" s="12">
        <f t="shared" si="92"/>
        <v>0</v>
      </c>
      <c r="AH107" s="12">
        <f t="shared" si="93"/>
        <v>0</v>
      </c>
      <c r="AI107" s="12">
        <f t="shared" si="94"/>
        <v>0</v>
      </c>
      <c r="AJ107" s="12">
        <f t="shared" si="95"/>
        <v>0</v>
      </c>
      <c r="AK107" s="12">
        <f t="shared" si="96"/>
        <v>0</v>
      </c>
      <c r="AL107" s="12">
        <f t="shared" si="97"/>
        <v>0</v>
      </c>
      <c r="AM107" s="12">
        <f t="shared" si="98"/>
        <v>0</v>
      </c>
      <c r="AN107" s="12">
        <f t="shared" si="99"/>
        <v>0</v>
      </c>
      <c r="AO107" s="12">
        <f t="shared" ref="AO107:AO170" si="120">AP106+$O107*0.1*AE$14</f>
        <v>0</v>
      </c>
      <c r="AP107" s="12">
        <f t="shared" ref="AP107:AP170" si="121">AQ106+$O107*0.1*AF$14</f>
        <v>0</v>
      </c>
      <c r="AQ107" s="12">
        <f t="shared" ref="AQ107:AQ170" si="122">AR106+$O107*0.1*AG$14</f>
        <v>0</v>
      </c>
      <c r="AR107" s="12">
        <f t="shared" ref="AR107:AR170" si="123">AS106+$O107*0.1*AH$14</f>
        <v>0</v>
      </c>
      <c r="AS107" s="12">
        <f t="shared" ref="AS107:AS170" si="124">AT106+$O107*0.1*AI$14</f>
        <v>0</v>
      </c>
      <c r="AT107" s="12">
        <f t="shared" ref="AT107:AT170" si="125">AU106+$O107*0.1*AJ$14</f>
        <v>0</v>
      </c>
      <c r="AU107" s="12">
        <f t="shared" ref="AU107:AU170" si="126">$O107*0.1*AK$14</f>
        <v>0</v>
      </c>
      <c r="AV107" s="12">
        <f t="shared" ref="AV107:AV170" si="127">MAX(0,P107+(R107+Q107)/$E$12)</f>
        <v>0.71179633813357968</v>
      </c>
      <c r="AW107" s="12">
        <f t="shared" ref="AW107:AW170" si="128">AV107*$E$12*(1-(1+AV107^4)^(-0.25))</f>
        <v>2.7516655246069663</v>
      </c>
      <c r="AX107" s="12">
        <f t="shared" ref="AX107:AX170" si="129">AV107-AW107/$E$12</f>
        <v>0.67227659579014121</v>
      </c>
      <c r="AY107" s="12">
        <f t="shared" si="76"/>
        <v>1.0859333516535496</v>
      </c>
      <c r="AZ107" s="12">
        <f t="shared" ref="AZ107:AZ170" si="130">AW107+AY107</f>
        <v>3.837598876260516</v>
      </c>
      <c r="BD107" s="13">
        <f t="shared" ref="BD107:BD170" si="131">IF(E107&gt;=0,E107,"")</f>
        <v>3.7549999999999999</v>
      </c>
      <c r="BE107" s="13">
        <f t="shared" ref="BE107:BE170" si="132">IF(E107&gt;=0,E107^0.5,"")</f>
        <v>1.9377822375076101</v>
      </c>
      <c r="BF107" s="13">
        <f t="shared" ref="BF107:BF170" ca="1" si="133">IF(E107&gt;=0,LN(E107+$E$27/40),"")</f>
        <v>1.33273915581708</v>
      </c>
      <c r="BG107" s="13">
        <f t="shared" si="77"/>
        <v>3.837598876260516</v>
      </c>
      <c r="BH107" s="13">
        <f t="shared" si="78"/>
        <v>1.9589790392601234</v>
      </c>
      <c r="BI107" s="13">
        <f t="shared" ca="1" si="79"/>
        <v>1.3542910054319861</v>
      </c>
      <c r="BJ107" s="13">
        <f t="shared" si="80"/>
        <v>6.8225743595000492E-3</v>
      </c>
      <c r="BK107" s="13">
        <f t="shared" si="81"/>
        <v>4.4930440453534926E-4</v>
      </c>
      <c r="BL107" s="13">
        <f t="shared" ca="1" si="82"/>
        <v>4.6448222182352743E-4</v>
      </c>
      <c r="BM107" s="13">
        <f t="shared" ca="1" si="83"/>
        <v>5.2827433122612177</v>
      </c>
      <c r="BN107" s="13">
        <f t="shared" ca="1" si="84"/>
        <v>0.73474824006705441</v>
      </c>
      <c r="BO107" s="13">
        <f t="shared" ca="1" si="85"/>
        <v>1.7822673943284566</v>
      </c>
      <c r="BP107" s="13">
        <f t="shared" ref="BP107:BP170" si="134">IF(B107&gt;=0,B107,"")</f>
        <v>0.4</v>
      </c>
      <c r="BQ107" s="13">
        <f t="shared" ref="BQ107:BQ170" si="135">IF(C107&gt;=0,C107,"")</f>
        <v>1.23</v>
      </c>
    </row>
    <row r="108" spans="1:69" x14ac:dyDescent="0.2">
      <c r="A108" s="75">
        <v>33307</v>
      </c>
      <c r="B108" s="76">
        <v>4.2</v>
      </c>
      <c r="C108" s="76">
        <v>1.25</v>
      </c>
      <c r="D108" s="76">
        <v>7.3004629629629632</v>
      </c>
      <c r="E108" s="12">
        <f t="shared" si="86"/>
        <v>2.4260000000000006</v>
      </c>
      <c r="F108" s="7"/>
      <c r="G108" s="12">
        <f t="shared" si="100"/>
        <v>0.72812342325340196</v>
      </c>
      <c r="H108" s="12">
        <f t="shared" si="101"/>
        <v>2.95</v>
      </c>
      <c r="I108" s="12">
        <f t="shared" si="102"/>
        <v>0</v>
      </c>
      <c r="J108" s="11">
        <f t="shared" si="103"/>
        <v>1.3767399385027064</v>
      </c>
      <c r="K108" s="11">
        <f t="shared" si="104"/>
        <v>0</v>
      </c>
      <c r="L108" s="11">
        <f t="shared" si="105"/>
        <v>0.73242429330174574</v>
      </c>
      <c r="M108" s="11">
        <f t="shared" si="106"/>
        <v>0.65356127020418231</v>
      </c>
      <c r="N108" s="11">
        <f t="shared" si="107"/>
        <v>0.73038259899683888</v>
      </c>
      <c r="O108" s="11">
        <f t="shared" si="108"/>
        <v>2.2268213317014762</v>
      </c>
      <c r="P108" s="11">
        <f t="shared" si="109"/>
        <v>0.67227659579014121</v>
      </c>
      <c r="Q108" s="11">
        <f t="shared" si="110"/>
        <v>0.60309350459881328</v>
      </c>
      <c r="R108" s="11">
        <f t="shared" si="111"/>
        <v>1.2056729360872582</v>
      </c>
      <c r="S108" s="11">
        <f t="shared" si="112"/>
        <v>1.1229540575561743</v>
      </c>
      <c r="T108" s="11">
        <f t="shared" si="113"/>
        <v>0</v>
      </c>
      <c r="U108" s="11">
        <f t="shared" si="114"/>
        <v>0</v>
      </c>
      <c r="V108" s="11">
        <f t="shared" si="115"/>
        <v>0</v>
      </c>
      <c r="W108" s="11">
        <f t="shared" si="116"/>
        <v>0</v>
      </c>
      <c r="X108" s="11">
        <f t="shared" si="117"/>
        <v>0</v>
      </c>
      <c r="Y108" s="11">
        <f t="shared" si="118"/>
        <v>0</v>
      </c>
      <c r="Z108" s="11">
        <f t="shared" si="119"/>
        <v>0</v>
      </c>
      <c r="AA108" s="11">
        <f t="shared" si="75"/>
        <v>0</v>
      </c>
      <c r="AB108" s="12">
        <f t="shared" si="87"/>
        <v>0.17721291649183424</v>
      </c>
      <c r="AC108" s="12">
        <f t="shared" si="88"/>
        <v>0.15512738026141457</v>
      </c>
      <c r="AD108" s="12">
        <f t="shared" si="89"/>
        <v>2.6158864960968007E-2</v>
      </c>
      <c r="AE108" s="12">
        <f t="shared" si="90"/>
        <v>0</v>
      </c>
      <c r="AF108" s="12">
        <f t="shared" si="91"/>
        <v>0</v>
      </c>
      <c r="AG108" s="12">
        <f t="shared" si="92"/>
        <v>0</v>
      </c>
      <c r="AH108" s="12">
        <f t="shared" si="93"/>
        <v>0</v>
      </c>
      <c r="AI108" s="12">
        <f t="shared" si="94"/>
        <v>0</v>
      </c>
      <c r="AJ108" s="12">
        <f t="shared" si="95"/>
        <v>0</v>
      </c>
      <c r="AK108" s="12">
        <f t="shared" si="96"/>
        <v>0</v>
      </c>
      <c r="AL108" s="12">
        <f t="shared" si="97"/>
        <v>0</v>
      </c>
      <c r="AM108" s="12">
        <f t="shared" si="98"/>
        <v>0</v>
      </c>
      <c r="AN108" s="12">
        <f t="shared" si="99"/>
        <v>0</v>
      </c>
      <c r="AO108" s="12">
        <f t="shared" si="120"/>
        <v>0</v>
      </c>
      <c r="AP108" s="12">
        <f t="shared" si="121"/>
        <v>0</v>
      </c>
      <c r="AQ108" s="12">
        <f t="shared" si="122"/>
        <v>0</v>
      </c>
      <c r="AR108" s="12">
        <f t="shared" si="123"/>
        <v>0</v>
      </c>
      <c r="AS108" s="12">
        <f t="shared" si="124"/>
        <v>0</v>
      </c>
      <c r="AT108" s="12">
        <f t="shared" si="125"/>
        <v>0</v>
      </c>
      <c r="AU108" s="12">
        <f t="shared" si="126"/>
        <v>0</v>
      </c>
      <c r="AV108" s="12">
        <f t="shared" si="127"/>
        <v>0.69825431112514069</v>
      </c>
      <c r="AW108" s="12">
        <f t="shared" si="128"/>
        <v>2.5242405297273214</v>
      </c>
      <c r="AX108" s="12">
        <f t="shared" si="129"/>
        <v>0.66200087317797696</v>
      </c>
      <c r="AY108" s="12">
        <f t="shared" si="76"/>
        <v>0.78030642109064752</v>
      </c>
      <c r="AZ108" s="12">
        <f t="shared" si="130"/>
        <v>3.304546950817969</v>
      </c>
      <c r="BD108" s="13">
        <f t="shared" si="131"/>
        <v>2.4260000000000006</v>
      </c>
      <c r="BE108" s="13">
        <f t="shared" si="132"/>
        <v>1.5575621977950032</v>
      </c>
      <c r="BF108" s="13">
        <f t="shared" ca="1" si="133"/>
        <v>0.90114235317833269</v>
      </c>
      <c r="BG108" s="13">
        <f t="shared" si="77"/>
        <v>3.304546950817969</v>
      </c>
      <c r="BH108" s="13">
        <f t="shared" si="78"/>
        <v>1.8178412886767561</v>
      </c>
      <c r="BI108" s="13">
        <f t="shared" ca="1" si="79"/>
        <v>1.2062586107406219</v>
      </c>
      <c r="BJ108" s="13">
        <f t="shared" si="80"/>
        <v>0.77184474479154985</v>
      </c>
      <c r="BK108" s="13">
        <f t="shared" si="81"/>
        <v>6.7745205150231802E-2</v>
      </c>
      <c r="BL108" s="13">
        <f t="shared" ca="1" si="82"/>
        <v>9.3095930628817214E-2</v>
      </c>
      <c r="BM108" s="13">
        <f t="shared" ca="1" si="83"/>
        <v>0.93977885472696931</v>
      </c>
      <c r="BN108" s="13">
        <f t="shared" ca="1" si="84"/>
        <v>0.22748562207670078</v>
      </c>
      <c r="BO108" s="13">
        <f t="shared" ca="1" si="85"/>
        <v>0.81616602560230023</v>
      </c>
      <c r="BP108" s="13">
        <f t="shared" si="134"/>
        <v>4.2</v>
      </c>
      <c r="BQ108" s="13">
        <f t="shared" si="135"/>
        <v>1.25</v>
      </c>
    </row>
    <row r="109" spans="1:69" x14ac:dyDescent="0.2">
      <c r="A109" s="75">
        <v>33308</v>
      </c>
      <c r="B109" s="76">
        <v>0.6</v>
      </c>
      <c r="C109" s="76">
        <v>1.26</v>
      </c>
      <c r="D109" s="76">
        <v>7.3004629629629632</v>
      </c>
      <c r="E109" s="12">
        <f t="shared" si="86"/>
        <v>2.4260000000000006</v>
      </c>
      <c r="F109" s="7"/>
      <c r="G109" s="12">
        <f t="shared" si="100"/>
        <v>0.73038259899683888</v>
      </c>
      <c r="H109" s="12">
        <f t="shared" si="101"/>
        <v>0</v>
      </c>
      <c r="I109" s="12">
        <f t="shared" si="102"/>
        <v>0.66</v>
      </c>
      <c r="J109" s="11">
        <f t="shared" si="103"/>
        <v>0</v>
      </c>
      <c r="K109" s="11">
        <f t="shared" si="104"/>
        <v>0.61168136156012753</v>
      </c>
      <c r="L109" s="11">
        <f t="shared" si="105"/>
        <v>0.72847173553345645</v>
      </c>
      <c r="M109" s="11">
        <f t="shared" si="106"/>
        <v>0.6362104027924238</v>
      </c>
      <c r="N109" s="11">
        <f t="shared" si="107"/>
        <v>0.72648424451261007</v>
      </c>
      <c r="O109" s="11">
        <f t="shared" si="108"/>
        <v>0.6362104027924238</v>
      </c>
      <c r="P109" s="11">
        <f t="shared" si="109"/>
        <v>0.66200087317797696</v>
      </c>
      <c r="Q109" s="11">
        <f t="shared" si="110"/>
        <v>0.57144132762569855</v>
      </c>
      <c r="R109" s="11">
        <f t="shared" si="111"/>
        <v>1.3747116393133698</v>
      </c>
      <c r="S109" s="11">
        <f t="shared" si="112"/>
        <v>0.32083178075598578</v>
      </c>
      <c r="T109" s="11">
        <f t="shared" si="113"/>
        <v>0</v>
      </c>
      <c r="U109" s="11">
        <f t="shared" si="114"/>
        <v>0</v>
      </c>
      <c r="V109" s="11">
        <f t="shared" si="115"/>
        <v>0</v>
      </c>
      <c r="W109" s="11">
        <f t="shared" si="116"/>
        <v>0</v>
      </c>
      <c r="X109" s="11">
        <f t="shared" si="117"/>
        <v>0</v>
      </c>
      <c r="Y109" s="11">
        <f t="shared" si="118"/>
        <v>0</v>
      </c>
      <c r="Z109" s="11">
        <f t="shared" si="119"/>
        <v>0</v>
      </c>
      <c r="AA109" s="11">
        <f t="shared" si="75"/>
        <v>0</v>
      </c>
      <c r="AB109" s="12">
        <f t="shared" si="87"/>
        <v>0.16911391258125877</v>
      </c>
      <c r="AC109" s="12">
        <f t="shared" si="88"/>
        <v>6.8319696529501997E-2</v>
      </c>
      <c r="AD109" s="12">
        <f t="shared" si="89"/>
        <v>7.4736763908641894E-3</v>
      </c>
      <c r="AE109" s="12">
        <f t="shared" si="90"/>
        <v>0</v>
      </c>
      <c r="AF109" s="12">
        <f t="shared" si="91"/>
        <v>0</v>
      </c>
      <c r="AG109" s="12">
        <f t="shared" si="92"/>
        <v>0</v>
      </c>
      <c r="AH109" s="12">
        <f t="shared" si="93"/>
        <v>0</v>
      </c>
      <c r="AI109" s="12">
        <f t="shared" si="94"/>
        <v>0</v>
      </c>
      <c r="AJ109" s="12">
        <f t="shared" si="95"/>
        <v>0</v>
      </c>
      <c r="AK109" s="12">
        <f t="shared" si="96"/>
        <v>0</v>
      </c>
      <c r="AL109" s="12">
        <f t="shared" si="97"/>
        <v>0</v>
      </c>
      <c r="AM109" s="12">
        <f t="shared" si="98"/>
        <v>0</v>
      </c>
      <c r="AN109" s="12">
        <f t="shared" si="99"/>
        <v>0</v>
      </c>
      <c r="AO109" s="12">
        <f t="shared" si="120"/>
        <v>0</v>
      </c>
      <c r="AP109" s="12">
        <f t="shared" si="121"/>
        <v>0</v>
      </c>
      <c r="AQ109" s="12">
        <f t="shared" si="122"/>
        <v>0</v>
      </c>
      <c r="AR109" s="12">
        <f t="shared" si="123"/>
        <v>0</v>
      </c>
      <c r="AS109" s="12">
        <f t="shared" si="124"/>
        <v>0</v>
      </c>
      <c r="AT109" s="12">
        <f t="shared" si="125"/>
        <v>0</v>
      </c>
      <c r="AU109" s="12">
        <f t="shared" si="126"/>
        <v>0</v>
      </c>
      <c r="AV109" s="12">
        <f t="shared" si="127"/>
        <v>0.68995174988394425</v>
      </c>
      <c r="AW109" s="12">
        <f t="shared" si="128"/>
        <v>2.3914790590299302</v>
      </c>
      <c r="AX109" s="12">
        <f t="shared" si="129"/>
        <v>0.65560504771850181</v>
      </c>
      <c r="AY109" s="12">
        <f t="shared" si="76"/>
        <v>0.74055524020695729</v>
      </c>
      <c r="AZ109" s="12">
        <f t="shared" si="130"/>
        <v>3.1320342992368877</v>
      </c>
      <c r="BD109" s="13">
        <f t="shared" si="131"/>
        <v>2.4260000000000006</v>
      </c>
      <c r="BE109" s="13">
        <f t="shared" si="132"/>
        <v>1.5575621977950032</v>
      </c>
      <c r="BF109" s="13">
        <f t="shared" ca="1" si="133"/>
        <v>0.90114235317833269</v>
      </c>
      <c r="BG109" s="13">
        <f t="shared" si="77"/>
        <v>3.1320342992368877</v>
      </c>
      <c r="BH109" s="13">
        <f t="shared" si="78"/>
        <v>1.7697554348657578</v>
      </c>
      <c r="BI109" s="13">
        <f t="shared" ca="1" si="79"/>
        <v>1.153242115212149</v>
      </c>
      <c r="BJ109" s="13">
        <f t="shared" si="80"/>
        <v>0.49848443169892226</v>
      </c>
      <c r="BK109" s="13">
        <f t="shared" si="81"/>
        <v>4.5025969858565489E-2</v>
      </c>
      <c r="BL109" s="13">
        <f t="shared" ca="1" si="82"/>
        <v>6.3554290017506829E-2</v>
      </c>
      <c r="BM109" s="13">
        <f t="shared" ca="1" si="83"/>
        <v>0.93977885472696931</v>
      </c>
      <c r="BN109" s="13">
        <f t="shared" ca="1" si="84"/>
        <v>0.22748562207670078</v>
      </c>
      <c r="BO109" s="13">
        <f t="shared" ca="1" si="85"/>
        <v>0.81616602560230023</v>
      </c>
      <c r="BP109" s="13">
        <f t="shared" si="134"/>
        <v>0.6</v>
      </c>
      <c r="BQ109" s="13">
        <f t="shared" si="135"/>
        <v>1.26</v>
      </c>
    </row>
    <row r="110" spans="1:69" x14ac:dyDescent="0.2">
      <c r="A110" s="75">
        <v>33309</v>
      </c>
      <c r="B110" s="76">
        <v>0</v>
      </c>
      <c r="C110" s="76">
        <v>1.28</v>
      </c>
      <c r="D110" s="76">
        <v>6.7497685185185183</v>
      </c>
      <c r="E110" s="12">
        <f t="shared" si="86"/>
        <v>2.2430000000000003</v>
      </c>
      <c r="F110" s="7"/>
      <c r="G110" s="12">
        <f t="shared" si="100"/>
        <v>0.72648424451261007</v>
      </c>
      <c r="H110" s="12">
        <f t="shared" si="101"/>
        <v>0</v>
      </c>
      <c r="I110" s="12">
        <f t="shared" si="102"/>
        <v>1.28</v>
      </c>
      <c r="J110" s="11">
        <f t="shared" si="103"/>
        <v>0</v>
      </c>
      <c r="K110" s="11">
        <f t="shared" si="104"/>
        <v>1.1829420042857712</v>
      </c>
      <c r="L110" s="11">
        <f t="shared" si="105"/>
        <v>0.72278878998784801</v>
      </c>
      <c r="M110" s="11">
        <f t="shared" si="106"/>
        <v>0.61190697190589582</v>
      </c>
      <c r="N110" s="11">
        <f t="shared" si="107"/>
        <v>0.72087722172848234</v>
      </c>
      <c r="O110" s="11">
        <f t="shared" si="108"/>
        <v>0.61190697190589582</v>
      </c>
      <c r="P110" s="11">
        <f t="shared" si="109"/>
        <v>0.65560504771850181</v>
      </c>
      <c r="Q110" s="11">
        <f t="shared" si="110"/>
        <v>0.55235041997647294</v>
      </c>
      <c r="R110" s="11">
        <f t="shared" si="111"/>
        <v>0.56297214631938752</v>
      </c>
      <c r="S110" s="11">
        <f t="shared" si="112"/>
        <v>0.30857590915190447</v>
      </c>
      <c r="T110" s="11">
        <f t="shared" si="113"/>
        <v>0</v>
      </c>
      <c r="U110" s="11">
        <f t="shared" si="114"/>
        <v>0</v>
      </c>
      <c r="V110" s="11">
        <f t="shared" si="115"/>
        <v>0</v>
      </c>
      <c r="W110" s="11">
        <f t="shared" si="116"/>
        <v>0</v>
      </c>
      <c r="X110" s="11">
        <f t="shared" si="117"/>
        <v>0</v>
      </c>
      <c r="Y110" s="11">
        <f t="shared" si="118"/>
        <v>0</v>
      </c>
      <c r="Z110" s="11">
        <f t="shared" si="119"/>
        <v>0</v>
      </c>
      <c r="AA110" s="11">
        <f t="shared" si="75"/>
        <v>0</v>
      </c>
      <c r="AB110" s="12">
        <f t="shared" si="87"/>
        <v>8.1771939060802101E-2</v>
      </c>
      <c r="AC110" s="12">
        <f t="shared" si="88"/>
        <v>4.8023951370497628E-2</v>
      </c>
      <c r="AD110" s="12">
        <f t="shared" si="89"/>
        <v>7.1881796796560487E-3</v>
      </c>
      <c r="AE110" s="12">
        <f t="shared" si="90"/>
        <v>0</v>
      </c>
      <c r="AF110" s="12">
        <f t="shared" si="91"/>
        <v>0</v>
      </c>
      <c r="AG110" s="12">
        <f t="shared" si="92"/>
        <v>0</v>
      </c>
      <c r="AH110" s="12">
        <f t="shared" si="93"/>
        <v>0</v>
      </c>
      <c r="AI110" s="12">
        <f t="shared" si="94"/>
        <v>0</v>
      </c>
      <c r="AJ110" s="12">
        <f t="shared" si="95"/>
        <v>0</v>
      </c>
      <c r="AK110" s="12">
        <f t="shared" si="96"/>
        <v>0</v>
      </c>
      <c r="AL110" s="12">
        <f t="shared" si="97"/>
        <v>0</v>
      </c>
      <c r="AM110" s="12">
        <f t="shared" si="98"/>
        <v>0</v>
      </c>
      <c r="AN110" s="12">
        <f t="shared" si="99"/>
        <v>0</v>
      </c>
      <c r="AO110" s="12">
        <f t="shared" si="120"/>
        <v>0</v>
      </c>
      <c r="AP110" s="12">
        <f t="shared" si="121"/>
        <v>0</v>
      </c>
      <c r="AQ110" s="12">
        <f t="shared" si="122"/>
        <v>0</v>
      </c>
      <c r="AR110" s="12">
        <f t="shared" si="123"/>
        <v>0</v>
      </c>
      <c r="AS110" s="12">
        <f t="shared" si="124"/>
        <v>0</v>
      </c>
      <c r="AT110" s="12">
        <f t="shared" si="125"/>
        <v>0</v>
      </c>
      <c r="AU110" s="12">
        <f t="shared" si="126"/>
        <v>0</v>
      </c>
      <c r="AV110" s="12">
        <f t="shared" si="127"/>
        <v>0.67162344096276461</v>
      </c>
      <c r="AW110" s="12">
        <f t="shared" si="128"/>
        <v>2.1159073954304626</v>
      </c>
      <c r="AX110" s="12">
        <f t="shared" si="129"/>
        <v>0.64123453128525876</v>
      </c>
      <c r="AY110" s="12">
        <f t="shared" si="76"/>
        <v>0.6341223590372751</v>
      </c>
      <c r="AZ110" s="12">
        <f t="shared" si="130"/>
        <v>2.7500297544677377</v>
      </c>
      <c r="BD110" s="13">
        <f t="shared" si="131"/>
        <v>2.2430000000000003</v>
      </c>
      <c r="BE110" s="13">
        <f t="shared" si="132"/>
        <v>1.4976648490233055</v>
      </c>
      <c r="BF110" s="13">
        <f t="shared" ca="1" si="133"/>
        <v>0.82391859070841955</v>
      </c>
      <c r="BG110" s="13">
        <f t="shared" si="77"/>
        <v>2.7500297544677377</v>
      </c>
      <c r="BH110" s="13">
        <f t="shared" si="78"/>
        <v>1.6583213664630079</v>
      </c>
      <c r="BI110" s="13">
        <f t="shared" ca="1" si="79"/>
        <v>1.0247663050466373</v>
      </c>
      <c r="BJ110" s="13">
        <f t="shared" si="80"/>
        <v>0.25707917191561402</v>
      </c>
      <c r="BK110" s="13">
        <f t="shared" si="81"/>
        <v>2.5810516595853379E-2</v>
      </c>
      <c r="BL110" s="13">
        <f t="shared" ca="1" si="82"/>
        <v>4.0339804354886342E-2</v>
      </c>
      <c r="BM110" s="13">
        <f t="shared" ca="1" si="83"/>
        <v>0.61845943280915994</v>
      </c>
      <c r="BN110" s="13">
        <f t="shared" ca="1" si="84"/>
        <v>0.17393669100556844</v>
      </c>
      <c r="BO110" s="13">
        <f t="shared" ca="1" si="85"/>
        <v>0.68259869492996128</v>
      </c>
      <c r="BP110" s="13">
        <f t="shared" si="134"/>
        <v>0</v>
      </c>
      <c r="BQ110" s="13">
        <f t="shared" si="135"/>
        <v>1.28</v>
      </c>
    </row>
    <row r="111" spans="1:69" x14ac:dyDescent="0.2">
      <c r="A111" s="75">
        <v>33310</v>
      </c>
      <c r="B111" s="76">
        <v>0</v>
      </c>
      <c r="C111" s="76">
        <v>1.31</v>
      </c>
      <c r="D111" s="76">
        <v>6.1509259259259252</v>
      </c>
      <c r="E111" s="12">
        <f t="shared" si="86"/>
        <v>2.0439999999999996</v>
      </c>
      <c r="F111" s="7"/>
      <c r="G111" s="12">
        <f t="shared" si="100"/>
        <v>0.72087722172848234</v>
      </c>
      <c r="H111" s="12">
        <f t="shared" si="101"/>
        <v>0</v>
      </c>
      <c r="I111" s="12">
        <f t="shared" si="102"/>
        <v>1.31</v>
      </c>
      <c r="J111" s="11">
        <f t="shared" si="103"/>
        <v>0</v>
      </c>
      <c r="K111" s="11">
        <f t="shared" si="104"/>
        <v>1.2065535692224694</v>
      </c>
      <c r="L111" s="11">
        <f t="shared" si="105"/>
        <v>0.71710800579854073</v>
      </c>
      <c r="M111" s="11">
        <f t="shared" si="106"/>
        <v>0.58835602710959345</v>
      </c>
      <c r="N111" s="11">
        <f t="shared" si="107"/>
        <v>0.71527000956992093</v>
      </c>
      <c r="O111" s="11">
        <f t="shared" si="108"/>
        <v>0.58835602710959345</v>
      </c>
      <c r="P111" s="11">
        <f t="shared" si="109"/>
        <v>0.64123453128525876</v>
      </c>
      <c r="Q111" s="11">
        <f t="shared" si="110"/>
        <v>0.51112348207770075</v>
      </c>
      <c r="R111" s="11">
        <f t="shared" si="111"/>
        <v>0.54139682806056677</v>
      </c>
      <c r="S111" s="11">
        <f t="shared" si="112"/>
        <v>0.29669950548997176</v>
      </c>
      <c r="T111" s="11">
        <f t="shared" si="113"/>
        <v>0</v>
      </c>
      <c r="U111" s="11">
        <f t="shared" si="114"/>
        <v>0</v>
      </c>
      <c r="V111" s="11">
        <f t="shared" si="115"/>
        <v>0</v>
      </c>
      <c r="W111" s="11">
        <f t="shared" si="116"/>
        <v>0</v>
      </c>
      <c r="X111" s="11">
        <f t="shared" si="117"/>
        <v>0</v>
      </c>
      <c r="Y111" s="11">
        <f t="shared" si="118"/>
        <v>0</v>
      </c>
      <c r="Z111" s="11">
        <f t="shared" si="119"/>
        <v>0</v>
      </c>
      <c r="AA111" s="11">
        <f t="shared" si="75"/>
        <v>0</v>
      </c>
      <c r="AB111" s="12">
        <f t="shared" si="87"/>
        <v>6.0958446865423316E-2</v>
      </c>
      <c r="AC111" s="12">
        <f t="shared" si="88"/>
        <v>4.6177764339736964E-2</v>
      </c>
      <c r="AD111" s="12">
        <f t="shared" si="89"/>
        <v>6.9115225559527472E-3</v>
      </c>
      <c r="AE111" s="12">
        <f t="shared" si="90"/>
        <v>0</v>
      </c>
      <c r="AF111" s="12">
        <f t="shared" si="91"/>
        <v>0</v>
      </c>
      <c r="AG111" s="12">
        <f t="shared" si="92"/>
        <v>0</v>
      </c>
      <c r="AH111" s="12">
        <f t="shared" si="93"/>
        <v>0</v>
      </c>
      <c r="AI111" s="12">
        <f t="shared" si="94"/>
        <v>0</v>
      </c>
      <c r="AJ111" s="12">
        <f t="shared" si="95"/>
        <v>0</v>
      </c>
      <c r="AK111" s="12">
        <f t="shared" si="96"/>
        <v>0</v>
      </c>
      <c r="AL111" s="12">
        <f t="shared" si="97"/>
        <v>0</v>
      </c>
      <c r="AM111" s="12">
        <f t="shared" si="98"/>
        <v>0</v>
      </c>
      <c r="AN111" s="12">
        <f t="shared" si="99"/>
        <v>0</v>
      </c>
      <c r="AO111" s="12">
        <f t="shared" si="120"/>
        <v>0</v>
      </c>
      <c r="AP111" s="12">
        <f t="shared" si="121"/>
        <v>0</v>
      </c>
      <c r="AQ111" s="12">
        <f t="shared" si="122"/>
        <v>0</v>
      </c>
      <c r="AR111" s="12">
        <f t="shared" si="123"/>
        <v>0</v>
      </c>
      <c r="AS111" s="12">
        <f t="shared" si="124"/>
        <v>0</v>
      </c>
      <c r="AT111" s="12">
        <f t="shared" si="125"/>
        <v>0</v>
      </c>
      <c r="AU111" s="12">
        <f t="shared" si="126"/>
        <v>0</v>
      </c>
      <c r="AV111" s="12">
        <f t="shared" si="127"/>
        <v>0.65635095117566</v>
      </c>
      <c r="AW111" s="12">
        <f t="shared" si="128"/>
        <v>1.9041560221046792</v>
      </c>
      <c r="AX111" s="12">
        <f t="shared" si="129"/>
        <v>0.62900323950709447</v>
      </c>
      <c r="AY111" s="12">
        <f t="shared" si="76"/>
        <v>0.57208192894312404</v>
      </c>
      <c r="AZ111" s="12">
        <f t="shared" si="130"/>
        <v>2.4762379510478034</v>
      </c>
      <c r="BD111" s="13">
        <f t="shared" si="131"/>
        <v>2.0439999999999996</v>
      </c>
      <c r="BE111" s="13">
        <f t="shared" si="132"/>
        <v>1.4296852800529212</v>
      </c>
      <c r="BF111" s="13">
        <f t="shared" ca="1" si="133"/>
        <v>0.73256712966000137</v>
      </c>
      <c r="BG111" s="13">
        <f t="shared" si="77"/>
        <v>2.4762379510478034</v>
      </c>
      <c r="BH111" s="13">
        <f t="shared" si="78"/>
        <v>1.5736066697392341</v>
      </c>
      <c r="BI111" s="13">
        <f t="shared" ca="1" si="79"/>
        <v>0.92133892949685781</v>
      </c>
      <c r="BJ111" s="13">
        <f t="shared" si="80"/>
        <v>0.18682964632600366</v>
      </c>
      <c r="BK111" s="13">
        <f t="shared" si="81"/>
        <v>2.0713366409239552E-2</v>
      </c>
      <c r="BL111" s="13">
        <f t="shared" ca="1" si="82"/>
        <v>3.5634792413646192E-2</v>
      </c>
      <c r="BM111" s="13">
        <f t="shared" ca="1" si="83"/>
        <v>0.34506450952148726</v>
      </c>
      <c r="BN111" s="13">
        <f t="shared" ca="1" si="84"/>
        <v>0.12185517820074837</v>
      </c>
      <c r="BO111" s="13">
        <f t="shared" ca="1" si="85"/>
        <v>0.5399954864902512</v>
      </c>
      <c r="BP111" s="13">
        <f t="shared" si="134"/>
        <v>0</v>
      </c>
      <c r="BQ111" s="13">
        <f t="shared" si="135"/>
        <v>1.31</v>
      </c>
    </row>
    <row r="112" spans="1:69" x14ac:dyDescent="0.2">
      <c r="A112" s="75">
        <v>33311</v>
      </c>
      <c r="B112" s="76">
        <v>0</v>
      </c>
      <c r="C112" s="76">
        <v>1.33</v>
      </c>
      <c r="D112" s="76">
        <v>5.549074074074074</v>
      </c>
      <c r="E112" s="12">
        <f t="shared" si="86"/>
        <v>1.8440000000000003</v>
      </c>
      <c r="F112" s="7"/>
      <c r="G112" s="12">
        <f t="shared" si="100"/>
        <v>0.71527000956992093</v>
      </c>
      <c r="H112" s="12">
        <f t="shared" si="101"/>
        <v>0</v>
      </c>
      <c r="I112" s="12">
        <f t="shared" si="102"/>
        <v>1.33</v>
      </c>
      <c r="J112" s="11">
        <f t="shared" si="103"/>
        <v>0</v>
      </c>
      <c r="K112" s="11">
        <f t="shared" si="104"/>
        <v>1.2207241911677009</v>
      </c>
      <c r="L112" s="11">
        <f t="shared" si="105"/>
        <v>0.71145652529140724</v>
      </c>
      <c r="M112" s="11">
        <f t="shared" si="106"/>
        <v>0.56564723663657412</v>
      </c>
      <c r="N112" s="11">
        <f t="shared" si="107"/>
        <v>0.70968947024350582</v>
      </c>
      <c r="O112" s="11">
        <f t="shared" si="108"/>
        <v>0.56564723663657412</v>
      </c>
      <c r="P112" s="11">
        <f t="shared" si="109"/>
        <v>0.62900323950709447</v>
      </c>
      <c r="Q112" s="11">
        <f t="shared" si="110"/>
        <v>0.47780618337103314</v>
      </c>
      <c r="R112" s="11">
        <f t="shared" si="111"/>
        <v>0.52053423028891044</v>
      </c>
      <c r="S112" s="11">
        <f t="shared" si="112"/>
        <v>0.28524778817397806</v>
      </c>
      <c r="T112" s="11">
        <f t="shared" si="113"/>
        <v>0</v>
      </c>
      <c r="U112" s="11">
        <f t="shared" si="114"/>
        <v>0</v>
      </c>
      <c r="V112" s="11">
        <f t="shared" si="115"/>
        <v>0</v>
      </c>
      <c r="W112" s="11">
        <f t="shared" si="116"/>
        <v>0</v>
      </c>
      <c r="X112" s="11">
        <f t="shared" si="117"/>
        <v>0</v>
      </c>
      <c r="Y112" s="11">
        <f t="shared" si="118"/>
        <v>0</v>
      </c>
      <c r="Z112" s="11">
        <f t="shared" si="119"/>
        <v>0</v>
      </c>
      <c r="AA112" s="11">
        <f t="shared" si="75"/>
        <v>0</v>
      </c>
      <c r="AB112" s="12">
        <f t="shared" si="87"/>
        <v>5.8613026828566894E-2</v>
      </c>
      <c r="AC112" s="12">
        <f t="shared" si="88"/>
        <v>4.4396225362395576E-2</v>
      </c>
      <c r="AD112" s="12">
        <f t="shared" si="89"/>
        <v>6.6447583683846611E-3</v>
      </c>
      <c r="AE112" s="12">
        <f t="shared" si="90"/>
        <v>0</v>
      </c>
      <c r="AF112" s="12">
        <f t="shared" si="91"/>
        <v>0</v>
      </c>
      <c r="AG112" s="12">
        <f t="shared" si="92"/>
        <v>0</v>
      </c>
      <c r="AH112" s="12">
        <f t="shared" si="93"/>
        <v>0</v>
      </c>
      <c r="AI112" s="12">
        <f t="shared" si="94"/>
        <v>0</v>
      </c>
      <c r="AJ112" s="12">
        <f t="shared" si="95"/>
        <v>0</v>
      </c>
      <c r="AK112" s="12">
        <f t="shared" si="96"/>
        <v>0</v>
      </c>
      <c r="AL112" s="12">
        <f t="shared" si="97"/>
        <v>0</v>
      </c>
      <c r="AM112" s="12">
        <f t="shared" si="98"/>
        <v>0</v>
      </c>
      <c r="AN112" s="12">
        <f t="shared" si="99"/>
        <v>0</v>
      </c>
      <c r="AO112" s="12">
        <f t="shared" si="120"/>
        <v>0</v>
      </c>
      <c r="AP112" s="12">
        <f t="shared" si="121"/>
        <v>0</v>
      </c>
      <c r="AQ112" s="12">
        <f t="shared" si="122"/>
        <v>0</v>
      </c>
      <c r="AR112" s="12">
        <f t="shared" si="123"/>
        <v>0</v>
      </c>
      <c r="AS112" s="12">
        <f t="shared" si="124"/>
        <v>0</v>
      </c>
      <c r="AT112" s="12">
        <f t="shared" si="125"/>
        <v>0</v>
      </c>
      <c r="AU112" s="12">
        <f t="shared" si="126"/>
        <v>0</v>
      </c>
      <c r="AV112" s="12">
        <f t="shared" si="127"/>
        <v>0.64334152138258449</v>
      </c>
      <c r="AW112" s="12">
        <f t="shared" si="128"/>
        <v>1.7361490487263453</v>
      </c>
      <c r="AX112" s="12">
        <f t="shared" si="129"/>
        <v>0.6184067455306862</v>
      </c>
      <c r="AY112" s="12">
        <f t="shared" si="76"/>
        <v>0.53641921019960004</v>
      </c>
      <c r="AZ112" s="12">
        <f t="shared" si="130"/>
        <v>2.2725682589259453</v>
      </c>
      <c r="BD112" s="13">
        <f t="shared" si="131"/>
        <v>1.8440000000000003</v>
      </c>
      <c r="BE112" s="13">
        <f t="shared" si="132"/>
        <v>1.3579396157414365</v>
      </c>
      <c r="BF112" s="13">
        <f t="shared" ca="1" si="133"/>
        <v>0.63149220576625287</v>
      </c>
      <c r="BG112" s="13">
        <f t="shared" si="77"/>
        <v>2.2725682589259453</v>
      </c>
      <c r="BH112" s="13">
        <f t="shared" si="78"/>
        <v>1.5075039830547532</v>
      </c>
      <c r="BI112" s="13">
        <f t="shared" ca="1" si="79"/>
        <v>0.83680704267898998</v>
      </c>
      <c r="BJ112" s="13">
        <f t="shared" si="80"/>
        <v>0.18367075255881582</v>
      </c>
      <c r="BK112" s="13">
        <f t="shared" si="81"/>
        <v>2.2369499969832712E-2</v>
      </c>
      <c r="BL112" s="13">
        <f t="shared" ca="1" si="82"/>
        <v>4.2154182256503837E-2</v>
      </c>
      <c r="BM112" s="13">
        <f t="shared" ca="1" si="83"/>
        <v>0.15009574239819978</v>
      </c>
      <c r="BN112" s="13">
        <f t="shared" ca="1" si="84"/>
        <v>7.6913008415129103E-2</v>
      </c>
      <c r="BO112" s="13">
        <f t="shared" ca="1" si="85"/>
        <v>0.40166305394665824</v>
      </c>
      <c r="BP112" s="13">
        <f t="shared" si="134"/>
        <v>0</v>
      </c>
      <c r="BQ112" s="13">
        <f t="shared" si="135"/>
        <v>1.33</v>
      </c>
    </row>
    <row r="113" spans="1:69" x14ac:dyDescent="0.2">
      <c r="A113" s="75">
        <v>33312</v>
      </c>
      <c r="B113" s="76">
        <v>1.4</v>
      </c>
      <c r="C113" s="76">
        <v>1.35</v>
      </c>
      <c r="D113" s="76">
        <v>5.5009259259259258</v>
      </c>
      <c r="E113" s="12">
        <f t="shared" si="86"/>
        <v>1.8280000000000001</v>
      </c>
      <c r="F113" s="7"/>
      <c r="G113" s="12">
        <f t="shared" si="100"/>
        <v>0.70968947024350582</v>
      </c>
      <c r="H113" s="12">
        <f t="shared" si="101"/>
        <v>4.9999999999999822E-2</v>
      </c>
      <c r="I113" s="12">
        <f t="shared" si="102"/>
        <v>0</v>
      </c>
      <c r="J113" s="11">
        <f t="shared" si="103"/>
        <v>2.481429188038534E-2</v>
      </c>
      <c r="K113" s="11">
        <f t="shared" si="104"/>
        <v>0</v>
      </c>
      <c r="L113" s="11">
        <f t="shared" si="105"/>
        <v>0.70976698891041923</v>
      </c>
      <c r="M113" s="11">
        <f t="shared" si="106"/>
        <v>0.55899545914283366</v>
      </c>
      <c r="N113" s="11">
        <f t="shared" si="107"/>
        <v>0.70802071369884778</v>
      </c>
      <c r="O113" s="11">
        <f t="shared" si="108"/>
        <v>0.58418116726244818</v>
      </c>
      <c r="P113" s="11">
        <f t="shared" si="109"/>
        <v>0.6184067455306862</v>
      </c>
      <c r="Q113" s="11">
        <f t="shared" si="110"/>
        <v>0.45022171897074603</v>
      </c>
      <c r="R113" s="11">
        <f t="shared" si="111"/>
        <v>0.51641665515975566</v>
      </c>
      <c r="S113" s="11">
        <f t="shared" si="112"/>
        <v>0.29459418355042583</v>
      </c>
      <c r="T113" s="11">
        <f t="shared" si="113"/>
        <v>0</v>
      </c>
      <c r="U113" s="11">
        <f t="shared" si="114"/>
        <v>0</v>
      </c>
      <c r="V113" s="11">
        <f t="shared" si="115"/>
        <v>0</v>
      </c>
      <c r="W113" s="11">
        <f t="shared" si="116"/>
        <v>0</v>
      </c>
      <c r="X113" s="11">
        <f t="shared" si="117"/>
        <v>0</v>
      </c>
      <c r="Y113" s="11">
        <f t="shared" si="118"/>
        <v>0</v>
      </c>
      <c r="Z113" s="11">
        <f t="shared" si="119"/>
        <v>0</v>
      </c>
      <c r="AA113" s="11">
        <f t="shared" si="75"/>
        <v>0</v>
      </c>
      <c r="AB113" s="12">
        <f t="shared" si="87"/>
        <v>5.7238940194938775E-2</v>
      </c>
      <c r="AC113" s="12">
        <f t="shared" si="88"/>
        <v>4.5357680524889456E-2</v>
      </c>
      <c r="AD113" s="12">
        <f t="shared" si="89"/>
        <v>6.8624797371968325E-3</v>
      </c>
      <c r="AE113" s="12">
        <f t="shared" si="90"/>
        <v>0</v>
      </c>
      <c r="AF113" s="12">
        <f t="shared" si="91"/>
        <v>0</v>
      </c>
      <c r="AG113" s="12">
        <f t="shared" si="92"/>
        <v>0</v>
      </c>
      <c r="AH113" s="12">
        <f t="shared" si="93"/>
        <v>0</v>
      </c>
      <c r="AI113" s="12">
        <f t="shared" si="94"/>
        <v>0</v>
      </c>
      <c r="AJ113" s="12">
        <f t="shared" si="95"/>
        <v>0</v>
      </c>
      <c r="AK113" s="12">
        <f t="shared" si="96"/>
        <v>0</v>
      </c>
      <c r="AL113" s="12">
        <f t="shared" si="97"/>
        <v>0</v>
      </c>
      <c r="AM113" s="12">
        <f t="shared" si="98"/>
        <v>0</v>
      </c>
      <c r="AN113" s="12">
        <f t="shared" si="99"/>
        <v>0</v>
      </c>
      <c r="AO113" s="12">
        <f t="shared" si="120"/>
        <v>0</v>
      </c>
      <c r="AP113" s="12">
        <f t="shared" si="121"/>
        <v>0</v>
      </c>
      <c r="AQ113" s="12">
        <f t="shared" si="122"/>
        <v>0</v>
      </c>
      <c r="AR113" s="12">
        <f t="shared" si="123"/>
        <v>0</v>
      </c>
      <c r="AS113" s="12">
        <f t="shared" si="124"/>
        <v>0</v>
      </c>
      <c r="AT113" s="12">
        <f t="shared" si="125"/>
        <v>0</v>
      </c>
      <c r="AU113" s="12">
        <f t="shared" si="126"/>
        <v>0</v>
      </c>
      <c r="AV113" s="12">
        <f t="shared" si="127"/>
        <v>0.63228971900376996</v>
      </c>
      <c r="AW113" s="12">
        <f t="shared" si="128"/>
        <v>1.6020728097187045</v>
      </c>
      <c r="AX113" s="12">
        <f t="shared" si="129"/>
        <v>0.60928056178995671</v>
      </c>
      <c r="AY113" s="12">
        <f t="shared" si="76"/>
        <v>0.50746065916568484</v>
      </c>
      <c r="AZ113" s="12">
        <f t="shared" si="130"/>
        <v>2.1095334688843894</v>
      </c>
      <c r="BD113" s="13">
        <f t="shared" si="131"/>
        <v>1.8280000000000001</v>
      </c>
      <c r="BE113" s="13">
        <f t="shared" si="132"/>
        <v>1.3520355024924458</v>
      </c>
      <c r="BF113" s="13">
        <f t="shared" ca="1" si="133"/>
        <v>0.62294703707125554</v>
      </c>
      <c r="BG113" s="13">
        <f t="shared" si="77"/>
        <v>2.1095334688843894</v>
      </c>
      <c r="BH113" s="13">
        <f t="shared" si="78"/>
        <v>1.4524233091232011</v>
      </c>
      <c r="BI113" s="13">
        <f t="shared" ca="1" si="79"/>
        <v>0.76358137594534148</v>
      </c>
      <c r="BJ113" s="13">
        <f t="shared" si="80"/>
        <v>7.926109410207742E-2</v>
      </c>
      <c r="BK113" s="13">
        <f t="shared" si="81"/>
        <v>1.0077711720133919E-2</v>
      </c>
      <c r="BL113" s="13">
        <f t="shared" ca="1" si="82"/>
        <v>1.977801727055124E-2</v>
      </c>
      <c r="BM113" s="13">
        <f t="shared" ca="1" si="83"/>
        <v>0.13795424102833653</v>
      </c>
      <c r="BN113" s="13">
        <f t="shared" ca="1" si="84"/>
        <v>7.3673068531848088E-2</v>
      </c>
      <c r="BO113" s="13">
        <f t="shared" ca="1" si="85"/>
        <v>0.39090474904991312</v>
      </c>
      <c r="BP113" s="13">
        <f t="shared" si="134"/>
        <v>1.4</v>
      </c>
      <c r="BQ113" s="13">
        <f t="shared" si="135"/>
        <v>1.35</v>
      </c>
    </row>
    <row r="114" spans="1:69" x14ac:dyDescent="0.2">
      <c r="A114" s="75">
        <v>33313</v>
      </c>
      <c r="B114" s="76">
        <v>18.600000000000001</v>
      </c>
      <c r="C114" s="76">
        <v>1.38</v>
      </c>
      <c r="D114" s="76">
        <v>8.7509259259259249</v>
      </c>
      <c r="E114" s="12">
        <f t="shared" si="86"/>
        <v>2.9079999999999999</v>
      </c>
      <c r="F114" s="7"/>
      <c r="G114" s="12">
        <f t="shared" si="100"/>
        <v>0.70802071369884778</v>
      </c>
      <c r="H114" s="12">
        <f t="shared" si="101"/>
        <v>17.220000000000002</v>
      </c>
      <c r="I114" s="12">
        <f t="shared" si="102"/>
        <v>0</v>
      </c>
      <c r="J114" s="11">
        <f t="shared" si="103"/>
        <v>8.2649652440496304</v>
      </c>
      <c r="K114" s="11">
        <f t="shared" si="104"/>
        <v>0</v>
      </c>
      <c r="L114" s="11">
        <f t="shared" si="105"/>
        <v>0.73384007178865163</v>
      </c>
      <c r="M114" s="11">
        <f t="shared" si="106"/>
        <v>0.65986685793673305</v>
      </c>
      <c r="N114" s="11">
        <f t="shared" si="107"/>
        <v>0.73177867912775352</v>
      </c>
      <c r="O114" s="11">
        <f t="shared" si="108"/>
        <v>9.6149016138871044</v>
      </c>
      <c r="P114" s="11">
        <f t="shared" si="109"/>
        <v>0.60928056178995671</v>
      </c>
      <c r="Q114" s="11">
        <f t="shared" si="110"/>
        <v>0.42739290468211655</v>
      </c>
      <c r="R114" s="11">
        <f t="shared" si="111"/>
        <v>4.0993486618190742</v>
      </c>
      <c r="S114" s="11">
        <f t="shared" si="112"/>
        <v>4.8486569742297458</v>
      </c>
      <c r="T114" s="11">
        <f t="shared" si="113"/>
        <v>0</v>
      </c>
      <c r="U114" s="11">
        <f t="shared" si="114"/>
        <v>0</v>
      </c>
      <c r="V114" s="11">
        <f t="shared" si="115"/>
        <v>0</v>
      </c>
      <c r="W114" s="11">
        <f t="shared" si="116"/>
        <v>0</v>
      </c>
      <c r="X114" s="11">
        <f t="shared" si="117"/>
        <v>0</v>
      </c>
      <c r="Y114" s="11">
        <f t="shared" si="118"/>
        <v>0</v>
      </c>
      <c r="Z114" s="11">
        <f t="shared" si="119"/>
        <v>0</v>
      </c>
      <c r="AA114" s="11">
        <f t="shared" si="75"/>
        <v>0</v>
      </c>
      <c r="AB114" s="12">
        <f t="shared" si="87"/>
        <v>0.25673292931759212</v>
      </c>
      <c r="AC114" s="12">
        <f t="shared" si="88"/>
        <v>0.64402943851668171</v>
      </c>
      <c r="AD114" s="12">
        <f t="shared" si="89"/>
        <v>0.1129479538165228</v>
      </c>
      <c r="AE114" s="12">
        <f t="shared" si="90"/>
        <v>0</v>
      </c>
      <c r="AF114" s="12">
        <f t="shared" si="91"/>
        <v>0</v>
      </c>
      <c r="AG114" s="12">
        <f t="shared" si="92"/>
        <v>0</v>
      </c>
      <c r="AH114" s="12">
        <f t="shared" si="93"/>
        <v>0</v>
      </c>
      <c r="AI114" s="12">
        <f t="shared" si="94"/>
        <v>0</v>
      </c>
      <c r="AJ114" s="12">
        <f t="shared" si="95"/>
        <v>0</v>
      </c>
      <c r="AK114" s="12">
        <f t="shared" si="96"/>
        <v>0</v>
      </c>
      <c r="AL114" s="12">
        <f t="shared" si="97"/>
        <v>0</v>
      </c>
      <c r="AM114" s="12">
        <f t="shared" si="98"/>
        <v>0</v>
      </c>
      <c r="AN114" s="12">
        <f t="shared" si="99"/>
        <v>0</v>
      </c>
      <c r="AO114" s="12">
        <f t="shared" si="120"/>
        <v>0</v>
      </c>
      <c r="AP114" s="12">
        <f t="shared" si="121"/>
        <v>0</v>
      </c>
      <c r="AQ114" s="12">
        <f t="shared" si="122"/>
        <v>0</v>
      </c>
      <c r="AR114" s="12">
        <f t="shared" si="123"/>
        <v>0</v>
      </c>
      <c r="AS114" s="12">
        <f t="shared" si="124"/>
        <v>0</v>
      </c>
      <c r="AT114" s="12">
        <f t="shared" si="125"/>
        <v>0</v>
      </c>
      <c r="AU114" s="12">
        <f t="shared" si="126"/>
        <v>0</v>
      </c>
      <c r="AV114" s="12">
        <f t="shared" si="127"/>
        <v>0.67429415401752679</v>
      </c>
      <c r="AW114" s="12">
        <f t="shared" si="128"/>
        <v>2.1545867584557148</v>
      </c>
      <c r="AX114" s="12">
        <f t="shared" si="129"/>
        <v>0.64334972680088087</v>
      </c>
      <c r="AY114" s="12">
        <f t="shared" si="76"/>
        <v>0.68412583399970872</v>
      </c>
      <c r="AZ114" s="12">
        <f t="shared" si="130"/>
        <v>2.8387125924554235</v>
      </c>
      <c r="BD114" s="13">
        <f t="shared" si="131"/>
        <v>2.9079999999999999</v>
      </c>
      <c r="BE114" s="13">
        <f t="shared" si="132"/>
        <v>1.7052858997833764</v>
      </c>
      <c r="BF114" s="13">
        <f t="shared" ca="1" si="133"/>
        <v>1.0799099695094805</v>
      </c>
      <c r="BG114" s="13">
        <f t="shared" si="77"/>
        <v>2.8387125924554235</v>
      </c>
      <c r="BH114" s="13">
        <f t="shared" si="78"/>
        <v>1.6848479434226173</v>
      </c>
      <c r="BI114" s="13">
        <f t="shared" ca="1" si="79"/>
        <v>1.0560968626678497</v>
      </c>
      <c r="BJ114" s="13">
        <f t="shared" si="80"/>
        <v>4.8007448442482234E-3</v>
      </c>
      <c r="BK114" s="13">
        <f t="shared" si="81"/>
        <v>4.1771006020429208E-4</v>
      </c>
      <c r="BL114" s="13">
        <f t="shared" ca="1" si="82"/>
        <v>5.6706405745092069E-4</v>
      </c>
      <c r="BM114" s="13">
        <f t="shared" ca="1" si="83"/>
        <v>2.1066255834940923</v>
      </c>
      <c r="BN114" s="13">
        <f t="shared" ca="1" si="84"/>
        <v>0.39022289141039201</v>
      </c>
      <c r="BO114" s="13">
        <f t="shared" ca="1" si="85"/>
        <v>1.1711280355272693</v>
      </c>
      <c r="BP114" s="13">
        <f t="shared" si="134"/>
        <v>18.600000000000001</v>
      </c>
      <c r="BQ114" s="13">
        <f t="shared" si="135"/>
        <v>1.38</v>
      </c>
    </row>
    <row r="115" spans="1:69" x14ac:dyDescent="0.2">
      <c r="A115" s="75">
        <v>33314</v>
      </c>
      <c r="B115" s="76">
        <v>0.4</v>
      </c>
      <c r="C115" s="76">
        <v>1.41</v>
      </c>
      <c r="D115" s="76">
        <v>12.500462962962962</v>
      </c>
      <c r="E115" s="12">
        <f t="shared" si="86"/>
        <v>4.1539999999999999</v>
      </c>
      <c r="F115" s="7"/>
      <c r="G115" s="12">
        <f t="shared" si="100"/>
        <v>0.73177867912775352</v>
      </c>
      <c r="H115" s="12">
        <f t="shared" si="101"/>
        <v>0</v>
      </c>
      <c r="I115" s="12">
        <f t="shared" si="102"/>
        <v>1.0099999999999998</v>
      </c>
      <c r="J115" s="11">
        <f t="shared" si="103"/>
        <v>0</v>
      </c>
      <c r="K115" s="11">
        <f t="shared" si="104"/>
        <v>0.93654220236449792</v>
      </c>
      <c r="L115" s="11">
        <f t="shared" si="105"/>
        <v>0.72885296585794013</v>
      </c>
      <c r="M115" s="11">
        <f t="shared" si="106"/>
        <v>0.63786779285452666</v>
      </c>
      <c r="N115" s="11">
        <f t="shared" si="107"/>
        <v>0.72686029722941548</v>
      </c>
      <c r="O115" s="11">
        <f t="shared" si="108"/>
        <v>0.63786779285452666</v>
      </c>
      <c r="P115" s="11">
        <f t="shared" si="109"/>
        <v>0.64334972680088087</v>
      </c>
      <c r="Q115" s="11">
        <f t="shared" si="110"/>
        <v>0.51704887938086619</v>
      </c>
      <c r="R115" s="11">
        <f t="shared" si="111"/>
        <v>5.1010704090069989</v>
      </c>
      <c r="S115" s="11">
        <f t="shared" si="112"/>
        <v>0.32166757879182084</v>
      </c>
      <c r="T115" s="11">
        <f t="shared" si="113"/>
        <v>0</v>
      </c>
      <c r="U115" s="11">
        <f t="shared" si="114"/>
        <v>0</v>
      </c>
      <c r="V115" s="11">
        <f t="shared" si="115"/>
        <v>0</v>
      </c>
      <c r="W115" s="11">
        <f t="shared" si="116"/>
        <v>0</v>
      </c>
      <c r="X115" s="11">
        <f t="shared" si="117"/>
        <v>0</v>
      </c>
      <c r="Y115" s="11">
        <f t="shared" si="118"/>
        <v>0</v>
      </c>
      <c r="Z115" s="11">
        <f t="shared" si="119"/>
        <v>0</v>
      </c>
      <c r="AA115" s="11">
        <f t="shared" si="75"/>
        <v>0</v>
      </c>
      <c r="AB115" s="12">
        <f t="shared" si="87"/>
        <v>0.65805240711541801</v>
      </c>
      <c r="AC115" s="12">
        <f t="shared" si="88"/>
        <v>0.15521861845748847</v>
      </c>
      <c r="AD115" s="12">
        <f t="shared" si="89"/>
        <v>7.4931460457507227E-3</v>
      </c>
      <c r="AE115" s="12">
        <f t="shared" si="90"/>
        <v>0</v>
      </c>
      <c r="AF115" s="12">
        <f t="shared" si="91"/>
        <v>0</v>
      </c>
      <c r="AG115" s="12">
        <f t="shared" si="92"/>
        <v>0</v>
      </c>
      <c r="AH115" s="12">
        <f t="shared" si="93"/>
        <v>0</v>
      </c>
      <c r="AI115" s="12">
        <f t="shared" si="94"/>
        <v>0</v>
      </c>
      <c r="AJ115" s="12">
        <f t="shared" si="95"/>
        <v>0</v>
      </c>
      <c r="AK115" s="12">
        <f t="shared" si="96"/>
        <v>0</v>
      </c>
      <c r="AL115" s="12">
        <f t="shared" si="97"/>
        <v>0</v>
      </c>
      <c r="AM115" s="12">
        <f t="shared" si="98"/>
        <v>0</v>
      </c>
      <c r="AN115" s="12">
        <f t="shared" si="99"/>
        <v>0</v>
      </c>
      <c r="AO115" s="12">
        <f t="shared" si="120"/>
        <v>0</v>
      </c>
      <c r="AP115" s="12">
        <f t="shared" si="121"/>
        <v>0</v>
      </c>
      <c r="AQ115" s="12">
        <f t="shared" si="122"/>
        <v>0</v>
      </c>
      <c r="AR115" s="12">
        <f t="shared" si="123"/>
        <v>0</v>
      </c>
      <c r="AS115" s="12">
        <f t="shared" si="124"/>
        <v>0</v>
      </c>
      <c r="AT115" s="12">
        <f t="shared" si="125"/>
        <v>0</v>
      </c>
      <c r="AU115" s="12">
        <f t="shared" si="126"/>
        <v>0</v>
      </c>
      <c r="AV115" s="12">
        <f t="shared" si="127"/>
        <v>0.72403781361459463</v>
      </c>
      <c r="AW115" s="12">
        <f t="shared" si="128"/>
        <v>2.9690881649037579</v>
      </c>
      <c r="AX115" s="12">
        <f t="shared" si="129"/>
        <v>0.68139542186216362</v>
      </c>
      <c r="AY115" s="12">
        <f t="shared" si="76"/>
        <v>1.1751012864962842</v>
      </c>
      <c r="AZ115" s="12">
        <f t="shared" si="130"/>
        <v>4.1441894514000417</v>
      </c>
      <c r="BD115" s="13">
        <f t="shared" si="131"/>
        <v>4.1539999999999999</v>
      </c>
      <c r="BE115" s="13">
        <f t="shared" si="132"/>
        <v>2.0381364036786156</v>
      </c>
      <c r="BF115" s="13">
        <f t="shared" ca="1" si="133"/>
        <v>1.4327996436138726</v>
      </c>
      <c r="BG115" s="13">
        <f t="shared" si="77"/>
        <v>4.1441894514000417</v>
      </c>
      <c r="BH115" s="13">
        <f t="shared" si="78"/>
        <v>2.035728236135669</v>
      </c>
      <c r="BI115" s="13">
        <f t="shared" ca="1" si="79"/>
        <v>1.4304557106119542</v>
      </c>
      <c r="BJ115" s="13">
        <f t="shared" si="80"/>
        <v>9.6246863832142278E-5</v>
      </c>
      <c r="BK115" s="13">
        <f t="shared" si="81"/>
        <v>5.7992709149014318E-6</v>
      </c>
      <c r="BL115" s="13">
        <f t="shared" ca="1" si="82"/>
        <v>5.4940219174820829E-6</v>
      </c>
      <c r="BM115" s="13">
        <f t="shared" ca="1" si="83"/>
        <v>7.2760850026721773</v>
      </c>
      <c r="BN115" s="13">
        <f t="shared" ca="1" si="84"/>
        <v>0.91686127680900387</v>
      </c>
      <c r="BO115" s="13">
        <f t="shared" ca="1" si="85"/>
        <v>2.0594441754711101</v>
      </c>
      <c r="BP115" s="13">
        <f t="shared" si="134"/>
        <v>0.4</v>
      </c>
      <c r="BQ115" s="13">
        <f t="shared" si="135"/>
        <v>1.41</v>
      </c>
    </row>
    <row r="116" spans="1:69" x14ac:dyDescent="0.2">
      <c r="A116" s="75">
        <v>33315</v>
      </c>
      <c r="B116" s="76">
        <v>6.5</v>
      </c>
      <c r="C116" s="76">
        <v>1.43</v>
      </c>
      <c r="D116" s="76">
        <v>9.0488425925925924</v>
      </c>
      <c r="E116" s="12">
        <f t="shared" si="86"/>
        <v>3.0070000000000001</v>
      </c>
      <c r="F116" s="7"/>
      <c r="G116" s="12">
        <f t="shared" si="100"/>
        <v>0.72686029722941548</v>
      </c>
      <c r="H116" s="12">
        <f t="shared" si="101"/>
        <v>5.07</v>
      </c>
      <c r="I116" s="12">
        <f t="shared" si="102"/>
        <v>0</v>
      </c>
      <c r="J116" s="11">
        <f t="shared" si="103"/>
        <v>2.3639751919844443</v>
      </c>
      <c r="K116" s="11">
        <f t="shared" si="104"/>
        <v>0</v>
      </c>
      <c r="L116" s="11">
        <f t="shared" si="105"/>
        <v>0.73424524322676277</v>
      </c>
      <c r="M116" s="11">
        <f t="shared" si="106"/>
        <v>0.66168027352749692</v>
      </c>
      <c r="N116" s="11">
        <f t="shared" si="107"/>
        <v>0.7321781855418602</v>
      </c>
      <c r="O116" s="11">
        <f t="shared" si="108"/>
        <v>3.3677050815430531</v>
      </c>
      <c r="P116" s="11">
        <f t="shared" si="109"/>
        <v>0.68139542186216362</v>
      </c>
      <c r="Q116" s="11">
        <f t="shared" si="110"/>
        <v>0.63221372190404124</v>
      </c>
      <c r="R116" s="11">
        <f t="shared" si="111"/>
        <v>1.6543167836450849</v>
      </c>
      <c r="S116" s="11">
        <f t="shared" si="112"/>
        <v>1.6982853685354837</v>
      </c>
      <c r="T116" s="11">
        <f t="shared" si="113"/>
        <v>0</v>
      </c>
      <c r="U116" s="11">
        <f t="shared" si="114"/>
        <v>0</v>
      </c>
      <c r="V116" s="11">
        <f t="shared" si="115"/>
        <v>0</v>
      </c>
      <c r="W116" s="11">
        <f t="shared" si="116"/>
        <v>0</v>
      </c>
      <c r="X116" s="11">
        <f t="shared" si="117"/>
        <v>0</v>
      </c>
      <c r="Y116" s="11">
        <f t="shared" si="118"/>
        <v>0</v>
      </c>
      <c r="Z116" s="11">
        <f t="shared" si="119"/>
        <v>0</v>
      </c>
      <c r="AA116" s="11">
        <f t="shared" si="75"/>
        <v>0</v>
      </c>
      <c r="AB116" s="12">
        <f t="shared" si="87"/>
        <v>0.22925468539378091</v>
      </c>
      <c r="AC116" s="12">
        <f t="shared" si="88"/>
        <v>0.23066655863416161</v>
      </c>
      <c r="AD116" s="12">
        <f t="shared" si="89"/>
        <v>3.9561028629601966E-2</v>
      </c>
      <c r="AE116" s="12">
        <f t="shared" si="90"/>
        <v>0</v>
      </c>
      <c r="AF116" s="12">
        <f t="shared" si="91"/>
        <v>0</v>
      </c>
      <c r="AG116" s="12">
        <f t="shared" si="92"/>
        <v>0</v>
      </c>
      <c r="AH116" s="12">
        <f t="shared" si="93"/>
        <v>0</v>
      </c>
      <c r="AI116" s="12">
        <f t="shared" si="94"/>
        <v>0</v>
      </c>
      <c r="AJ116" s="12">
        <f t="shared" si="95"/>
        <v>0</v>
      </c>
      <c r="AK116" s="12">
        <f t="shared" si="96"/>
        <v>0</v>
      </c>
      <c r="AL116" s="12">
        <f t="shared" si="97"/>
        <v>0</v>
      </c>
      <c r="AM116" s="12">
        <f t="shared" si="98"/>
        <v>0</v>
      </c>
      <c r="AN116" s="12">
        <f t="shared" si="99"/>
        <v>0</v>
      </c>
      <c r="AO116" s="12">
        <f t="shared" si="120"/>
        <v>0</v>
      </c>
      <c r="AP116" s="12">
        <f t="shared" si="121"/>
        <v>0</v>
      </c>
      <c r="AQ116" s="12">
        <f t="shared" si="122"/>
        <v>0</v>
      </c>
      <c r="AR116" s="12">
        <f t="shared" si="123"/>
        <v>0</v>
      </c>
      <c r="AS116" s="12">
        <f t="shared" si="124"/>
        <v>0</v>
      </c>
      <c r="AT116" s="12">
        <f t="shared" si="125"/>
        <v>0</v>
      </c>
      <c r="AU116" s="12">
        <f t="shared" si="126"/>
        <v>0</v>
      </c>
      <c r="AV116" s="12">
        <f t="shared" si="127"/>
        <v>0.71423484061841691</v>
      </c>
      <c r="AW116" s="12">
        <f t="shared" si="128"/>
        <v>2.7940716860443673</v>
      </c>
      <c r="AX116" s="12">
        <f t="shared" si="129"/>
        <v>0.67410605602082596</v>
      </c>
      <c r="AY116" s="12">
        <f t="shared" si="76"/>
        <v>0.86146840729782215</v>
      </c>
      <c r="AZ116" s="12">
        <f t="shared" si="130"/>
        <v>3.6555400933421893</v>
      </c>
      <c r="BD116" s="13">
        <f t="shared" si="131"/>
        <v>3.0070000000000001</v>
      </c>
      <c r="BE116" s="13">
        <f t="shared" si="132"/>
        <v>1.7340703561274555</v>
      </c>
      <c r="BF116" s="13">
        <f t="shared" ca="1" si="133"/>
        <v>1.1129800601470003</v>
      </c>
      <c r="BG116" s="13">
        <f t="shared" si="77"/>
        <v>3.6555400933421893</v>
      </c>
      <c r="BH116" s="13">
        <f t="shared" si="78"/>
        <v>1.9119466763856645</v>
      </c>
      <c r="BI116" s="13">
        <f t="shared" ca="1" si="79"/>
        <v>1.3061560049171959</v>
      </c>
      <c r="BJ116" s="13">
        <f t="shared" si="80"/>
        <v>0.42060425267229551</v>
      </c>
      <c r="BK116" s="13">
        <f t="shared" si="81"/>
        <v>3.1639985308600932E-2</v>
      </c>
      <c r="BL116" s="13">
        <f t="shared" ca="1" si="82"/>
        <v>3.7316945637857625E-2</v>
      </c>
      <c r="BM116" s="13">
        <f t="shared" ca="1" si="83"/>
        <v>2.4038081232201205</v>
      </c>
      <c r="BN116" s="13">
        <f t="shared" ca="1" si="84"/>
        <v>0.42701348283573404</v>
      </c>
      <c r="BO116" s="13">
        <f t="shared" ca="1" si="85"/>
        <v>1.2437976903794647</v>
      </c>
      <c r="BP116" s="13">
        <f t="shared" si="134"/>
        <v>6.5</v>
      </c>
      <c r="BQ116" s="13">
        <f t="shared" si="135"/>
        <v>1.43</v>
      </c>
    </row>
    <row r="117" spans="1:69" x14ac:dyDescent="0.2">
      <c r="A117" s="75">
        <v>33316</v>
      </c>
      <c r="B117" s="76">
        <v>0.1</v>
      </c>
      <c r="C117" s="76">
        <v>1.46</v>
      </c>
      <c r="D117" s="76">
        <v>10.099074074074073</v>
      </c>
      <c r="E117" s="12">
        <f t="shared" si="86"/>
        <v>3.3559999999999999</v>
      </c>
      <c r="F117" s="7"/>
      <c r="G117" s="12">
        <f t="shared" si="100"/>
        <v>0.7321781855418602</v>
      </c>
      <c r="H117" s="12">
        <f t="shared" si="101"/>
        <v>0</v>
      </c>
      <c r="I117" s="12">
        <f t="shared" si="102"/>
        <v>1.3599999999999999</v>
      </c>
      <c r="J117" s="11">
        <f t="shared" si="103"/>
        <v>0</v>
      </c>
      <c r="K117" s="11">
        <f t="shared" si="104"/>
        <v>1.2610067691401368</v>
      </c>
      <c r="L117" s="11">
        <f t="shared" si="105"/>
        <v>0.72823886040682273</v>
      </c>
      <c r="M117" s="11">
        <f t="shared" si="106"/>
        <v>0.63519966821604734</v>
      </c>
      <c r="N117" s="11">
        <f t="shared" si="107"/>
        <v>0.72625452687269176</v>
      </c>
      <c r="O117" s="11">
        <f t="shared" si="108"/>
        <v>0.63519966821604734</v>
      </c>
      <c r="P117" s="11">
        <f t="shared" si="109"/>
        <v>0.67410605602082596</v>
      </c>
      <c r="Q117" s="11">
        <f t="shared" si="110"/>
        <v>0.60885724584150247</v>
      </c>
      <c r="R117" s="11">
        <f t="shared" si="111"/>
        <v>1.9496429881235131</v>
      </c>
      <c r="S117" s="11">
        <f t="shared" si="112"/>
        <v>0.32032208180641308</v>
      </c>
      <c r="T117" s="11">
        <f t="shared" si="113"/>
        <v>0</v>
      </c>
      <c r="U117" s="11">
        <f t="shared" si="114"/>
        <v>0</v>
      </c>
      <c r="V117" s="11">
        <f t="shared" si="115"/>
        <v>0</v>
      </c>
      <c r="W117" s="11">
        <f t="shared" si="116"/>
        <v>0</v>
      </c>
      <c r="X117" s="11">
        <f t="shared" si="117"/>
        <v>0</v>
      </c>
      <c r="Y117" s="11">
        <f t="shared" si="118"/>
        <v>0</v>
      </c>
      <c r="Z117" s="11">
        <f t="shared" si="119"/>
        <v>0</v>
      </c>
      <c r="AA117" s="11">
        <f t="shared" si="75"/>
        <v>0</v>
      </c>
      <c r="AB117" s="12">
        <f t="shared" si="87"/>
        <v>0.24463087083349658</v>
      </c>
      <c r="AC117" s="12">
        <f t="shared" si="88"/>
        <v>8.1654880139262254E-2</v>
      </c>
      <c r="AD117" s="12">
        <f t="shared" si="89"/>
        <v>7.4618031126094811E-3</v>
      </c>
      <c r="AE117" s="12">
        <f t="shared" si="90"/>
        <v>0</v>
      </c>
      <c r="AF117" s="12">
        <f t="shared" si="91"/>
        <v>0</v>
      </c>
      <c r="AG117" s="12">
        <f t="shared" si="92"/>
        <v>0</v>
      </c>
      <c r="AH117" s="12">
        <f t="shared" si="93"/>
        <v>0</v>
      </c>
      <c r="AI117" s="12">
        <f t="shared" si="94"/>
        <v>0</v>
      </c>
      <c r="AJ117" s="12">
        <f t="shared" si="95"/>
        <v>0</v>
      </c>
      <c r="AK117" s="12">
        <f t="shared" si="96"/>
        <v>0</v>
      </c>
      <c r="AL117" s="12">
        <f t="shared" si="97"/>
        <v>0</v>
      </c>
      <c r="AM117" s="12">
        <f t="shared" si="98"/>
        <v>0</v>
      </c>
      <c r="AN117" s="12">
        <f t="shared" si="99"/>
        <v>0</v>
      </c>
      <c r="AO117" s="12">
        <f t="shared" si="120"/>
        <v>0</v>
      </c>
      <c r="AP117" s="12">
        <f t="shared" si="121"/>
        <v>0</v>
      </c>
      <c r="AQ117" s="12">
        <f t="shared" si="122"/>
        <v>0</v>
      </c>
      <c r="AR117" s="12">
        <f t="shared" si="123"/>
        <v>0</v>
      </c>
      <c r="AS117" s="12">
        <f t="shared" si="124"/>
        <v>0</v>
      </c>
      <c r="AT117" s="12">
        <f t="shared" si="125"/>
        <v>0</v>
      </c>
      <c r="AU117" s="12">
        <f t="shared" si="126"/>
        <v>0</v>
      </c>
      <c r="AV117" s="12">
        <f t="shared" si="127"/>
        <v>0.71085153585030725</v>
      </c>
      <c r="AW117" s="12">
        <f t="shared" si="128"/>
        <v>2.7353552816508864</v>
      </c>
      <c r="AX117" s="12">
        <f t="shared" si="129"/>
        <v>0.67156604312529777</v>
      </c>
      <c r="AY117" s="12">
        <f t="shared" si="76"/>
        <v>0.85348811667499902</v>
      </c>
      <c r="AZ117" s="12">
        <f t="shared" si="130"/>
        <v>3.5888433983258854</v>
      </c>
      <c r="BD117" s="13">
        <f t="shared" si="131"/>
        <v>3.3559999999999999</v>
      </c>
      <c r="BE117" s="13">
        <f t="shared" si="132"/>
        <v>1.8319388636087177</v>
      </c>
      <c r="BF117" s="13">
        <f t="shared" ca="1" si="133"/>
        <v>1.2215418956233217</v>
      </c>
      <c r="BG117" s="13">
        <f t="shared" si="77"/>
        <v>3.5888433983258854</v>
      </c>
      <c r="BH117" s="13">
        <f t="shared" si="78"/>
        <v>1.8944242920544188</v>
      </c>
      <c r="BI117" s="13">
        <f t="shared" ca="1" si="79"/>
        <v>1.2879254169164365</v>
      </c>
      <c r="BJ117" s="13">
        <f t="shared" si="80"/>
        <v>5.4216048143946989E-2</v>
      </c>
      <c r="BK117" s="13">
        <f t="shared" si="81"/>
        <v>3.9044287680428248E-3</v>
      </c>
      <c r="BL117" s="13">
        <f t="shared" ca="1" si="82"/>
        <v>4.4067718992734199E-3</v>
      </c>
      <c r="BM117" s="13">
        <f t="shared" ca="1" si="83"/>
        <v>3.6078036218502576</v>
      </c>
      <c r="BN117" s="13">
        <f t="shared" ca="1" si="84"/>
        <v>0.56449856326539294</v>
      </c>
      <c r="BO117" s="13">
        <f t="shared" ca="1" si="85"/>
        <v>1.4977320091208226</v>
      </c>
      <c r="BP117" s="13">
        <f t="shared" si="134"/>
        <v>0.1</v>
      </c>
      <c r="BQ117" s="13">
        <f t="shared" si="135"/>
        <v>1.46</v>
      </c>
    </row>
    <row r="118" spans="1:69" x14ac:dyDescent="0.2">
      <c r="A118" s="75">
        <v>33317</v>
      </c>
      <c r="B118" s="76">
        <v>3.7</v>
      </c>
      <c r="C118" s="76">
        <v>1.49</v>
      </c>
      <c r="D118" s="76">
        <v>8.6486111111111104</v>
      </c>
      <c r="E118" s="12">
        <f t="shared" si="86"/>
        <v>2.8740000000000001</v>
      </c>
      <c r="F118" s="7"/>
      <c r="G118" s="12">
        <f t="shared" si="100"/>
        <v>0.72625452687269176</v>
      </c>
      <c r="H118" s="12">
        <f t="shared" si="101"/>
        <v>2.21</v>
      </c>
      <c r="I118" s="12">
        <f t="shared" si="102"/>
        <v>0</v>
      </c>
      <c r="J118" s="11">
        <f t="shared" si="103"/>
        <v>1.0391184763786048</v>
      </c>
      <c r="K118" s="11">
        <f t="shared" si="104"/>
        <v>0</v>
      </c>
      <c r="L118" s="11">
        <f t="shared" si="105"/>
        <v>0.72950068354088426</v>
      </c>
      <c r="M118" s="11">
        <f t="shared" si="106"/>
        <v>0.64069159482577254</v>
      </c>
      <c r="N118" s="11">
        <f t="shared" si="107"/>
        <v>0.72749919348938719</v>
      </c>
      <c r="O118" s="11">
        <f t="shared" si="108"/>
        <v>1.8115731184471677</v>
      </c>
      <c r="P118" s="11">
        <f t="shared" si="109"/>
        <v>0.67156604312529777</v>
      </c>
      <c r="Q118" s="11">
        <f t="shared" si="110"/>
        <v>0.600865443358509</v>
      </c>
      <c r="R118" s="11">
        <f t="shared" si="111"/>
        <v>1.0371875487569824</v>
      </c>
      <c r="S118" s="11">
        <f t="shared" si="112"/>
        <v>0.91355033965188159</v>
      </c>
      <c r="T118" s="11">
        <f t="shared" si="113"/>
        <v>0</v>
      </c>
      <c r="U118" s="11">
        <f t="shared" si="114"/>
        <v>0</v>
      </c>
      <c r="V118" s="11">
        <f t="shared" si="115"/>
        <v>0</v>
      </c>
      <c r="W118" s="11">
        <f t="shared" si="116"/>
        <v>0</v>
      </c>
      <c r="X118" s="11">
        <f t="shared" si="117"/>
        <v>0</v>
      </c>
      <c r="Y118" s="11">
        <f t="shared" si="118"/>
        <v>0</v>
      </c>
      <c r="Z118" s="11">
        <f t="shared" si="119"/>
        <v>0</v>
      </c>
      <c r="AA118" s="11">
        <f t="shared" si="75"/>
        <v>0</v>
      </c>
      <c r="AB118" s="12">
        <f t="shared" si="87"/>
        <v>0.12148073941429388</v>
      </c>
      <c r="AC118" s="12">
        <f t="shared" si="88"/>
        <v>0.12751238509885621</v>
      </c>
      <c r="AD118" s="12">
        <f t="shared" si="89"/>
        <v>2.128087058343844E-2</v>
      </c>
      <c r="AE118" s="12">
        <f t="shared" si="90"/>
        <v>0</v>
      </c>
      <c r="AF118" s="12">
        <f t="shared" si="91"/>
        <v>0</v>
      </c>
      <c r="AG118" s="12">
        <f t="shared" si="92"/>
        <v>0</v>
      </c>
      <c r="AH118" s="12">
        <f t="shared" si="93"/>
        <v>0</v>
      </c>
      <c r="AI118" s="12">
        <f t="shared" si="94"/>
        <v>0</v>
      </c>
      <c r="AJ118" s="12">
        <f t="shared" si="95"/>
        <v>0</v>
      </c>
      <c r="AK118" s="12">
        <f t="shared" si="96"/>
        <v>0</v>
      </c>
      <c r="AL118" s="12">
        <f t="shared" si="97"/>
        <v>0</v>
      </c>
      <c r="AM118" s="12">
        <f t="shared" si="98"/>
        <v>0</v>
      </c>
      <c r="AN118" s="12">
        <f t="shared" si="99"/>
        <v>0</v>
      </c>
      <c r="AO118" s="12">
        <f t="shared" si="120"/>
        <v>0</v>
      </c>
      <c r="AP118" s="12">
        <f t="shared" si="121"/>
        <v>0</v>
      </c>
      <c r="AQ118" s="12">
        <f t="shared" si="122"/>
        <v>0</v>
      </c>
      <c r="AR118" s="12">
        <f t="shared" si="123"/>
        <v>0</v>
      </c>
      <c r="AS118" s="12">
        <f t="shared" si="124"/>
        <v>0</v>
      </c>
      <c r="AT118" s="12">
        <f t="shared" si="125"/>
        <v>0</v>
      </c>
      <c r="AU118" s="12">
        <f t="shared" si="126"/>
        <v>0</v>
      </c>
      <c r="AV118" s="12">
        <f t="shared" si="127"/>
        <v>0.6950919519301294</v>
      </c>
      <c r="AW118" s="12">
        <f t="shared" si="128"/>
        <v>2.4730811173943432</v>
      </c>
      <c r="AX118" s="12">
        <f t="shared" si="129"/>
        <v>0.65957327145103761</v>
      </c>
      <c r="AY118" s="12">
        <f t="shared" si="76"/>
        <v>0.72234618277280283</v>
      </c>
      <c r="AZ118" s="12">
        <f t="shared" si="130"/>
        <v>3.1954273001671458</v>
      </c>
      <c r="BD118" s="13">
        <f t="shared" si="131"/>
        <v>2.8740000000000001</v>
      </c>
      <c r="BE118" s="13">
        <f t="shared" si="132"/>
        <v>1.6952875862224674</v>
      </c>
      <c r="BF118" s="13">
        <f t="shared" ca="1" si="133"/>
        <v>1.0682954944286809</v>
      </c>
      <c r="BG118" s="13">
        <f t="shared" si="77"/>
        <v>3.1954273001671458</v>
      </c>
      <c r="BH118" s="13">
        <f t="shared" si="78"/>
        <v>1.7875758166206954</v>
      </c>
      <c r="BI118" s="13">
        <f t="shared" ca="1" si="79"/>
        <v>1.1730521766575144</v>
      </c>
      <c r="BJ118" s="13">
        <f t="shared" si="80"/>
        <v>0.10331550929274039</v>
      </c>
      <c r="BK118" s="13">
        <f t="shared" si="81"/>
        <v>8.5171174700364102E-3</v>
      </c>
      <c r="BL118" s="13">
        <f t="shared" ca="1" si="82"/>
        <v>1.09739624715928E-2</v>
      </c>
      <c r="BM118" s="13">
        <f t="shared" ca="1" si="83"/>
        <v>2.0090848930831342</v>
      </c>
      <c r="BN118" s="13">
        <f t="shared" ca="1" si="84"/>
        <v>0.37783140004203358</v>
      </c>
      <c r="BO118" s="13">
        <f t="shared" ca="1" si="85"/>
        <v>1.1461248708334009</v>
      </c>
      <c r="BP118" s="13">
        <f t="shared" si="134"/>
        <v>3.7</v>
      </c>
      <c r="BQ118" s="13">
        <f t="shared" si="135"/>
        <v>1.49</v>
      </c>
    </row>
    <row r="119" spans="1:69" x14ac:dyDescent="0.2">
      <c r="A119" s="75">
        <v>33318</v>
      </c>
      <c r="B119" s="76">
        <v>0</v>
      </c>
      <c r="C119" s="76">
        <v>1.54</v>
      </c>
      <c r="D119" s="76">
        <v>9.3497685185185198</v>
      </c>
      <c r="E119" s="12">
        <f t="shared" si="86"/>
        <v>3.1070000000000007</v>
      </c>
      <c r="F119" s="7"/>
      <c r="G119" s="12">
        <f t="shared" si="100"/>
        <v>0.72749919348938719</v>
      </c>
      <c r="H119" s="12">
        <f t="shared" si="101"/>
        <v>0</v>
      </c>
      <c r="I119" s="12">
        <f t="shared" si="102"/>
        <v>1.54</v>
      </c>
      <c r="J119" s="11">
        <f t="shared" si="103"/>
        <v>0</v>
      </c>
      <c r="K119" s="11">
        <f t="shared" si="104"/>
        <v>1.4237671971160928</v>
      </c>
      <c r="L119" s="11">
        <f t="shared" si="105"/>
        <v>0.72305141252317895</v>
      </c>
      <c r="M119" s="11">
        <f t="shared" si="106"/>
        <v>0.6130135719389127</v>
      </c>
      <c r="N119" s="11">
        <f t="shared" si="107"/>
        <v>0.72113638729797358</v>
      </c>
      <c r="O119" s="11">
        <f t="shared" si="108"/>
        <v>0.6130135719389127</v>
      </c>
      <c r="P119" s="11">
        <f t="shared" si="109"/>
        <v>0.65957327145103761</v>
      </c>
      <c r="Q119" s="11">
        <f t="shared" si="110"/>
        <v>0.56414058697934566</v>
      </c>
      <c r="R119" s="11">
        <f t="shared" si="111"/>
        <v>1.1561286027206714</v>
      </c>
      <c r="S119" s="11">
        <f t="shared" si="112"/>
        <v>0.30913395167623153</v>
      </c>
      <c r="T119" s="11">
        <f t="shared" si="113"/>
        <v>0</v>
      </c>
      <c r="U119" s="11">
        <f t="shared" si="114"/>
        <v>0</v>
      </c>
      <c r="V119" s="11">
        <f t="shared" si="115"/>
        <v>0</v>
      </c>
      <c r="W119" s="11">
        <f t="shared" si="116"/>
        <v>0</v>
      </c>
      <c r="X119" s="11">
        <f t="shared" si="117"/>
        <v>0</v>
      </c>
      <c r="Y119" s="11">
        <f t="shared" si="118"/>
        <v>0</v>
      </c>
      <c r="Z119" s="11">
        <f t="shared" si="119"/>
        <v>0</v>
      </c>
      <c r="AA119" s="11">
        <f t="shared" si="75"/>
        <v>0</v>
      </c>
      <c r="AB119" s="12">
        <f t="shared" si="87"/>
        <v>0.14098895526934455</v>
      </c>
      <c r="AC119" s="12">
        <f t="shared" si="88"/>
        <v>6.1904478500416166E-2</v>
      </c>
      <c r="AD119" s="12">
        <f t="shared" si="89"/>
        <v>7.2011791064252239E-3</v>
      </c>
      <c r="AE119" s="12">
        <f t="shared" si="90"/>
        <v>0</v>
      </c>
      <c r="AF119" s="12">
        <f t="shared" si="91"/>
        <v>0</v>
      </c>
      <c r="AG119" s="12">
        <f t="shared" si="92"/>
        <v>0</v>
      </c>
      <c r="AH119" s="12">
        <f t="shared" si="93"/>
        <v>0</v>
      </c>
      <c r="AI119" s="12">
        <f t="shared" si="94"/>
        <v>0</v>
      </c>
      <c r="AJ119" s="12">
        <f t="shared" si="95"/>
        <v>0</v>
      </c>
      <c r="AK119" s="12">
        <f t="shared" si="96"/>
        <v>0</v>
      </c>
      <c r="AL119" s="12">
        <f t="shared" si="97"/>
        <v>0</v>
      </c>
      <c r="AM119" s="12">
        <f t="shared" si="98"/>
        <v>0</v>
      </c>
      <c r="AN119" s="12">
        <f t="shared" si="99"/>
        <v>0</v>
      </c>
      <c r="AO119" s="12">
        <f t="shared" si="120"/>
        <v>0</v>
      </c>
      <c r="AP119" s="12">
        <f t="shared" si="121"/>
        <v>0</v>
      </c>
      <c r="AQ119" s="12">
        <f t="shared" si="122"/>
        <v>0</v>
      </c>
      <c r="AR119" s="12">
        <f t="shared" si="123"/>
        <v>0</v>
      </c>
      <c r="AS119" s="12">
        <f t="shared" si="124"/>
        <v>0</v>
      </c>
      <c r="AT119" s="12">
        <f t="shared" si="125"/>
        <v>0</v>
      </c>
      <c r="AU119" s="12">
        <f t="shared" si="126"/>
        <v>0</v>
      </c>
      <c r="AV119" s="12">
        <f t="shared" si="127"/>
        <v>0.68427997890888204</v>
      </c>
      <c r="AW119" s="12">
        <f t="shared" si="128"/>
        <v>2.3036515698738649</v>
      </c>
      <c r="AX119" s="12">
        <f t="shared" si="129"/>
        <v>0.65119466542279758</v>
      </c>
      <c r="AY119" s="12">
        <f t="shared" si="76"/>
        <v>0.70512954224869018</v>
      </c>
      <c r="AZ119" s="12">
        <f t="shared" si="130"/>
        <v>3.0087811121225552</v>
      </c>
      <c r="BD119" s="13">
        <f t="shared" si="131"/>
        <v>3.1070000000000007</v>
      </c>
      <c r="BE119" s="13">
        <f t="shared" si="132"/>
        <v>1.7626684316683046</v>
      </c>
      <c r="BF119" s="13">
        <f t="shared" ca="1" si="133"/>
        <v>1.1453096142364656</v>
      </c>
      <c r="BG119" s="13">
        <f t="shared" si="77"/>
        <v>3.0087811121225552</v>
      </c>
      <c r="BH119" s="13">
        <f t="shared" si="78"/>
        <v>1.7345838440740058</v>
      </c>
      <c r="BI119" s="13">
        <f t="shared" ca="1" si="79"/>
        <v>1.1135651237883282</v>
      </c>
      <c r="BJ119" s="13">
        <f t="shared" si="80"/>
        <v>9.646949935882207E-3</v>
      </c>
      <c r="BK119" s="13">
        <f t="shared" si="81"/>
        <v>7.8874406034184043E-4</v>
      </c>
      <c r="BL119" s="13">
        <f t="shared" ca="1" si="82"/>
        <v>1.0077126738118885E-3</v>
      </c>
      <c r="BM119" s="13">
        <f t="shared" ca="1" si="83"/>
        <v>2.7238925067817665</v>
      </c>
      <c r="BN119" s="13">
        <f t="shared" ca="1" si="84"/>
        <v>0.46520688331190529</v>
      </c>
      <c r="BO119" s="13">
        <f t="shared" ca="1" si="85"/>
        <v>1.316954399378597</v>
      </c>
      <c r="BP119" s="13">
        <f t="shared" si="134"/>
        <v>0</v>
      </c>
      <c r="BQ119" s="13">
        <f t="shared" si="135"/>
        <v>1.54</v>
      </c>
    </row>
    <row r="120" spans="1:69" x14ac:dyDescent="0.2">
      <c r="A120" s="75">
        <v>33319</v>
      </c>
      <c r="B120" s="76">
        <v>0.9</v>
      </c>
      <c r="C120" s="76">
        <v>1.57</v>
      </c>
      <c r="D120" s="76">
        <v>8.8502314814814813</v>
      </c>
      <c r="E120" s="12">
        <f t="shared" si="86"/>
        <v>2.9410000000000003</v>
      </c>
      <c r="F120" s="7"/>
      <c r="G120" s="12">
        <f t="shared" si="100"/>
        <v>0.72113638729797358</v>
      </c>
      <c r="H120" s="12">
        <f t="shared" si="101"/>
        <v>0</v>
      </c>
      <c r="I120" s="12">
        <f t="shared" si="102"/>
        <v>0.67</v>
      </c>
      <c r="J120" s="11">
        <f t="shared" si="103"/>
        <v>0</v>
      </c>
      <c r="K120" s="11">
        <f t="shared" si="104"/>
        <v>0.61753616511891096</v>
      </c>
      <c r="L120" s="11">
        <f t="shared" si="105"/>
        <v>0.71920723370690576</v>
      </c>
      <c r="M120" s="11">
        <f t="shared" si="106"/>
        <v>0.59697334871607721</v>
      </c>
      <c r="N120" s="11">
        <f t="shared" si="107"/>
        <v>0.71734231737568865</v>
      </c>
      <c r="O120" s="11">
        <f t="shared" si="108"/>
        <v>0.59697334871607721</v>
      </c>
      <c r="P120" s="11">
        <f t="shared" si="109"/>
        <v>0.65119466542279758</v>
      </c>
      <c r="Q120" s="11">
        <f t="shared" si="110"/>
        <v>0.5394542236114227</v>
      </c>
      <c r="R120" s="11">
        <f t="shared" si="111"/>
        <v>0.54536486834561926</v>
      </c>
      <c r="S120" s="11">
        <f t="shared" si="112"/>
        <v>0.30104509717508177</v>
      </c>
      <c r="T120" s="11">
        <f t="shared" si="113"/>
        <v>0</v>
      </c>
      <c r="U120" s="11">
        <f t="shared" si="114"/>
        <v>0</v>
      </c>
      <c r="V120" s="11">
        <f t="shared" si="115"/>
        <v>0</v>
      </c>
      <c r="W120" s="11">
        <f t="shared" si="116"/>
        <v>0</v>
      </c>
      <c r="X120" s="11">
        <f t="shared" si="117"/>
        <v>0</v>
      </c>
      <c r="Y120" s="11">
        <f t="shared" si="118"/>
        <v>0</v>
      </c>
      <c r="Z120" s="11">
        <f t="shared" si="119"/>
        <v>0</v>
      </c>
      <c r="AA120" s="11">
        <f t="shared" ref="AA120:AA183" si="136">$O120*0.9*AA$13</f>
        <v>0</v>
      </c>
      <c r="AB120" s="12">
        <f t="shared" si="87"/>
        <v>7.502841831538215E-2</v>
      </c>
      <c r="AC120" s="12">
        <f t="shared" si="88"/>
        <v>4.6761822402498592E-2</v>
      </c>
      <c r="AD120" s="12">
        <f t="shared" si="89"/>
        <v>7.0127517605683689E-3</v>
      </c>
      <c r="AE120" s="12">
        <f t="shared" si="90"/>
        <v>0</v>
      </c>
      <c r="AF120" s="12">
        <f t="shared" si="91"/>
        <v>0</v>
      </c>
      <c r="AG120" s="12">
        <f t="shared" si="92"/>
        <v>0</v>
      </c>
      <c r="AH120" s="12">
        <f t="shared" si="93"/>
        <v>0</v>
      </c>
      <c r="AI120" s="12">
        <f t="shared" si="94"/>
        <v>0</v>
      </c>
      <c r="AJ120" s="12">
        <f t="shared" si="95"/>
        <v>0</v>
      </c>
      <c r="AK120" s="12">
        <f t="shared" si="96"/>
        <v>0</v>
      </c>
      <c r="AL120" s="12">
        <f t="shared" si="97"/>
        <v>0</v>
      </c>
      <c r="AM120" s="12">
        <f t="shared" si="98"/>
        <v>0</v>
      </c>
      <c r="AN120" s="12">
        <f t="shared" si="99"/>
        <v>0</v>
      </c>
      <c r="AO120" s="12">
        <f t="shared" si="120"/>
        <v>0</v>
      </c>
      <c r="AP120" s="12">
        <f t="shared" si="121"/>
        <v>0</v>
      </c>
      <c r="AQ120" s="12">
        <f t="shared" si="122"/>
        <v>0</v>
      </c>
      <c r="AR120" s="12">
        <f t="shared" si="123"/>
        <v>0</v>
      </c>
      <c r="AS120" s="12">
        <f t="shared" si="124"/>
        <v>0</v>
      </c>
      <c r="AT120" s="12">
        <f t="shared" si="125"/>
        <v>0</v>
      </c>
      <c r="AU120" s="12">
        <f t="shared" si="126"/>
        <v>0</v>
      </c>
      <c r="AV120" s="12">
        <f t="shared" si="127"/>
        <v>0.66677496419821236</v>
      </c>
      <c r="AW120" s="12">
        <f t="shared" si="128"/>
        <v>2.0469532510675243</v>
      </c>
      <c r="AX120" s="12">
        <f t="shared" si="129"/>
        <v>0.63737638201304403</v>
      </c>
      <c r="AY120" s="12">
        <f t="shared" si="76"/>
        <v>0.6144826419268048</v>
      </c>
      <c r="AZ120" s="12">
        <f t="shared" si="130"/>
        <v>2.6614358929943291</v>
      </c>
      <c r="BD120" s="13">
        <f t="shared" si="131"/>
        <v>2.9410000000000003</v>
      </c>
      <c r="BE120" s="13">
        <f t="shared" si="132"/>
        <v>1.7149344010777789</v>
      </c>
      <c r="BF120" s="13">
        <f t="shared" ca="1" si="133"/>
        <v>1.0910552903668185</v>
      </c>
      <c r="BG120" s="13">
        <f t="shared" si="77"/>
        <v>2.6614358929943291</v>
      </c>
      <c r="BH120" s="13">
        <f t="shared" si="78"/>
        <v>1.6313907848809031</v>
      </c>
      <c r="BI120" s="13">
        <f t="shared" ca="1" si="79"/>
        <v>0.99245528739949163</v>
      </c>
      <c r="BJ120" s="13">
        <f t="shared" si="80"/>
        <v>7.8156089925878344E-2</v>
      </c>
      <c r="BK120" s="13">
        <f t="shared" si="81"/>
        <v>6.9795358072509035E-3</v>
      </c>
      <c r="BL120" s="13">
        <f t="shared" ca="1" si="82"/>
        <v>9.7219605851568639E-3</v>
      </c>
      <c r="BM120" s="13">
        <f t="shared" ca="1" si="83"/>
        <v>2.2035084300694359</v>
      </c>
      <c r="BN120" s="13">
        <f t="shared" ca="1" si="84"/>
        <v>0.40237040241488398</v>
      </c>
      <c r="BO120" s="13">
        <f t="shared" ca="1" si="85"/>
        <v>1.1953748895156548</v>
      </c>
      <c r="BP120" s="13">
        <f t="shared" si="134"/>
        <v>0.9</v>
      </c>
      <c r="BQ120" s="13">
        <f t="shared" si="135"/>
        <v>1.57</v>
      </c>
    </row>
    <row r="121" spans="1:69" x14ac:dyDescent="0.2">
      <c r="A121" s="75">
        <v>33320</v>
      </c>
      <c r="B121" s="76">
        <v>0</v>
      </c>
      <c r="C121" s="76">
        <v>1.6</v>
      </c>
      <c r="D121" s="76">
        <v>7.8993055555555554</v>
      </c>
      <c r="E121" s="12">
        <f t="shared" si="86"/>
        <v>2.625</v>
      </c>
      <c r="F121" s="7"/>
      <c r="G121" s="12">
        <f t="shared" si="100"/>
        <v>0.71734231737568865</v>
      </c>
      <c r="H121" s="12">
        <f t="shared" si="101"/>
        <v>0</v>
      </c>
      <c r="I121" s="12">
        <f t="shared" si="102"/>
        <v>1.6</v>
      </c>
      <c r="J121" s="11">
        <f t="shared" si="103"/>
        <v>0</v>
      </c>
      <c r="K121" s="11">
        <f t="shared" si="104"/>
        <v>1.4700782246714061</v>
      </c>
      <c r="L121" s="11">
        <f t="shared" si="105"/>
        <v>0.71274986296335574</v>
      </c>
      <c r="M121" s="11">
        <f t="shared" si="106"/>
        <v>0.57078156057365026</v>
      </c>
      <c r="N121" s="11">
        <f t="shared" si="107"/>
        <v>0.71096676853181917</v>
      </c>
      <c r="O121" s="11">
        <f t="shared" si="108"/>
        <v>0.57078156057365026</v>
      </c>
      <c r="P121" s="11">
        <f t="shared" si="109"/>
        <v>0.63737638201304403</v>
      </c>
      <c r="Q121" s="11">
        <f t="shared" si="110"/>
        <v>0.50044062917007337</v>
      </c>
      <c r="R121" s="11">
        <f t="shared" si="111"/>
        <v>0.52691154759919556</v>
      </c>
      <c r="S121" s="11">
        <f t="shared" si="112"/>
        <v>0.28783695409217142</v>
      </c>
      <c r="T121" s="11">
        <f t="shared" si="113"/>
        <v>0</v>
      </c>
      <c r="U121" s="11">
        <f t="shared" si="114"/>
        <v>0</v>
      </c>
      <c r="V121" s="11">
        <f t="shared" si="115"/>
        <v>0</v>
      </c>
      <c r="W121" s="11">
        <f t="shared" si="116"/>
        <v>0</v>
      </c>
      <c r="X121" s="11">
        <f t="shared" si="117"/>
        <v>0</v>
      </c>
      <c r="Y121" s="11">
        <f t="shared" si="118"/>
        <v>0</v>
      </c>
      <c r="Z121" s="11">
        <f t="shared" si="119"/>
        <v>0</v>
      </c>
      <c r="AA121" s="11">
        <f t="shared" si="136"/>
        <v>0</v>
      </c>
      <c r="AB121" s="12">
        <f t="shared" si="87"/>
        <v>5.9309958537171581E-2</v>
      </c>
      <c r="AC121" s="12">
        <f t="shared" si="88"/>
        <v>4.4837699501358783E-2</v>
      </c>
      <c r="AD121" s="12">
        <f t="shared" si="89"/>
        <v>6.7050721819016243E-3</v>
      </c>
      <c r="AE121" s="12">
        <f t="shared" si="90"/>
        <v>0</v>
      </c>
      <c r="AF121" s="12">
        <f t="shared" si="91"/>
        <v>0</v>
      </c>
      <c r="AG121" s="12">
        <f t="shared" si="92"/>
        <v>0</v>
      </c>
      <c r="AH121" s="12">
        <f t="shared" si="93"/>
        <v>0</v>
      </c>
      <c r="AI121" s="12">
        <f t="shared" si="94"/>
        <v>0</v>
      </c>
      <c r="AJ121" s="12">
        <f t="shared" si="95"/>
        <v>0</v>
      </c>
      <c r="AK121" s="12">
        <f t="shared" si="96"/>
        <v>0</v>
      </c>
      <c r="AL121" s="12">
        <f t="shared" si="97"/>
        <v>0</v>
      </c>
      <c r="AM121" s="12">
        <f t="shared" si="98"/>
        <v>0</v>
      </c>
      <c r="AN121" s="12">
        <f t="shared" si="99"/>
        <v>0</v>
      </c>
      <c r="AO121" s="12">
        <f t="shared" si="120"/>
        <v>0</v>
      </c>
      <c r="AP121" s="12">
        <f t="shared" si="121"/>
        <v>0</v>
      </c>
      <c r="AQ121" s="12">
        <f t="shared" si="122"/>
        <v>0</v>
      </c>
      <c r="AR121" s="12">
        <f t="shared" si="123"/>
        <v>0</v>
      </c>
      <c r="AS121" s="12">
        <f t="shared" si="124"/>
        <v>0</v>
      </c>
      <c r="AT121" s="12">
        <f t="shared" si="125"/>
        <v>0</v>
      </c>
      <c r="AU121" s="12">
        <f t="shared" si="126"/>
        <v>0</v>
      </c>
      <c r="AV121" s="12">
        <f t="shared" si="127"/>
        <v>0.65213133422610103</v>
      </c>
      <c r="AW121" s="12">
        <f t="shared" si="128"/>
        <v>1.8484357866878185</v>
      </c>
      <c r="AX121" s="12">
        <f t="shared" si="129"/>
        <v>0.62558388310057678</v>
      </c>
      <c r="AY121" s="12">
        <f t="shared" si="76"/>
        <v>0.55975058770724495</v>
      </c>
      <c r="AZ121" s="12">
        <f t="shared" si="130"/>
        <v>2.4081863743950636</v>
      </c>
      <c r="BD121" s="13">
        <f t="shared" si="131"/>
        <v>2.625</v>
      </c>
      <c r="BE121" s="13">
        <f t="shared" si="132"/>
        <v>1.6201851746019651</v>
      </c>
      <c r="BF121" s="13">
        <f t="shared" ca="1" si="133"/>
        <v>0.97885773035804369</v>
      </c>
      <c r="BG121" s="13">
        <f t="shared" si="77"/>
        <v>2.4081863743950636</v>
      </c>
      <c r="BH121" s="13">
        <f t="shared" si="78"/>
        <v>1.5518332302135638</v>
      </c>
      <c r="BI121" s="13">
        <f t="shared" ca="1" si="79"/>
        <v>0.89388184843257834</v>
      </c>
      <c r="BJ121" s="13">
        <f t="shared" si="80"/>
        <v>4.700814824795755E-2</v>
      </c>
      <c r="BK121" s="13">
        <f t="shared" si="81"/>
        <v>4.6719883016751052E-3</v>
      </c>
      <c r="BL121" s="13">
        <f t="shared" ca="1" si="82"/>
        <v>7.2209005090106285E-3</v>
      </c>
      <c r="BM121" s="13">
        <f t="shared" ca="1" si="83"/>
        <v>1.3652097780146399</v>
      </c>
      <c r="BN121" s="13">
        <f t="shared" ca="1" si="84"/>
        <v>0.29114388402970015</v>
      </c>
      <c r="BO121" s="13">
        <f t="shared" ca="1" si="85"/>
        <v>0.9626248138278849</v>
      </c>
      <c r="BP121" s="13">
        <f t="shared" si="134"/>
        <v>0</v>
      </c>
      <c r="BQ121" s="13">
        <f t="shared" si="135"/>
        <v>1.6</v>
      </c>
    </row>
    <row r="122" spans="1:69" x14ac:dyDescent="0.2">
      <c r="A122" s="75">
        <v>33321</v>
      </c>
      <c r="B122" s="76">
        <v>0</v>
      </c>
      <c r="C122" s="76">
        <v>1.62</v>
      </c>
      <c r="D122" s="76">
        <v>7.4990740740740733</v>
      </c>
      <c r="E122" s="12">
        <f t="shared" si="86"/>
        <v>2.492</v>
      </c>
      <c r="F122" s="7"/>
      <c r="G122" s="12">
        <f t="shared" si="100"/>
        <v>0.71096676853181917</v>
      </c>
      <c r="H122" s="12">
        <f t="shared" si="101"/>
        <v>0</v>
      </c>
      <c r="I122" s="12">
        <f t="shared" si="102"/>
        <v>1.62</v>
      </c>
      <c r="J122" s="11">
        <f t="shared" si="103"/>
        <v>0</v>
      </c>
      <c r="K122" s="11">
        <f t="shared" si="104"/>
        <v>1.4824837167391609</v>
      </c>
      <c r="L122" s="11">
        <f t="shared" si="105"/>
        <v>0.7063355599526483</v>
      </c>
      <c r="M122" s="11">
        <f t="shared" si="106"/>
        <v>0.54567720946682952</v>
      </c>
      <c r="N122" s="11">
        <f t="shared" si="107"/>
        <v>0.70463089031924453</v>
      </c>
      <c r="O122" s="11">
        <f t="shared" si="108"/>
        <v>0.54567720946682952</v>
      </c>
      <c r="P122" s="11">
        <f t="shared" si="109"/>
        <v>0.62558388310057678</v>
      </c>
      <c r="Q122" s="11">
        <f t="shared" si="110"/>
        <v>0.46877679810355843</v>
      </c>
      <c r="R122" s="11">
        <f t="shared" si="111"/>
        <v>0.50376925270346296</v>
      </c>
      <c r="S122" s="11">
        <f t="shared" si="112"/>
        <v>0.27517718990885504</v>
      </c>
      <c r="T122" s="11">
        <f t="shared" si="113"/>
        <v>0</v>
      </c>
      <c r="U122" s="11">
        <f t="shared" si="114"/>
        <v>0</v>
      </c>
      <c r="V122" s="11">
        <f t="shared" si="115"/>
        <v>0</v>
      </c>
      <c r="W122" s="11">
        <f t="shared" si="116"/>
        <v>0</v>
      </c>
      <c r="X122" s="11">
        <f t="shared" si="117"/>
        <v>0</v>
      </c>
      <c r="Y122" s="11">
        <f t="shared" si="118"/>
        <v>0</v>
      </c>
      <c r="Z122" s="11">
        <f t="shared" si="119"/>
        <v>0</v>
      </c>
      <c r="AA122" s="11">
        <f t="shared" si="136"/>
        <v>0</v>
      </c>
      <c r="AB122" s="12">
        <f t="shared" si="87"/>
        <v>5.6833938313097201E-2</v>
      </c>
      <c r="AC122" s="12">
        <f t="shared" si="88"/>
        <v>4.2866387397969961E-2</v>
      </c>
      <c r="AD122" s="12">
        <f t="shared" si="89"/>
        <v>6.4101669188761992E-3</v>
      </c>
      <c r="AE122" s="12">
        <f t="shared" si="90"/>
        <v>0</v>
      </c>
      <c r="AF122" s="12">
        <f t="shared" si="91"/>
        <v>0</v>
      </c>
      <c r="AG122" s="12">
        <f t="shared" si="92"/>
        <v>0</v>
      </c>
      <c r="AH122" s="12">
        <f t="shared" si="93"/>
        <v>0</v>
      </c>
      <c r="AI122" s="12">
        <f t="shared" si="94"/>
        <v>0</v>
      </c>
      <c r="AJ122" s="12">
        <f t="shared" si="95"/>
        <v>0</v>
      </c>
      <c r="AK122" s="12">
        <f t="shared" si="96"/>
        <v>0</v>
      </c>
      <c r="AL122" s="12">
        <f t="shared" si="97"/>
        <v>0</v>
      </c>
      <c r="AM122" s="12">
        <f t="shared" si="98"/>
        <v>0</v>
      </c>
      <c r="AN122" s="12">
        <f t="shared" si="99"/>
        <v>0</v>
      </c>
      <c r="AO122" s="12">
        <f t="shared" si="120"/>
        <v>0</v>
      </c>
      <c r="AP122" s="12">
        <f t="shared" si="121"/>
        <v>0</v>
      </c>
      <c r="AQ122" s="12">
        <f t="shared" si="122"/>
        <v>0</v>
      </c>
      <c r="AR122" s="12">
        <f t="shared" si="123"/>
        <v>0</v>
      </c>
      <c r="AS122" s="12">
        <f t="shared" si="124"/>
        <v>0</v>
      </c>
      <c r="AT122" s="12">
        <f t="shared" si="125"/>
        <v>0</v>
      </c>
      <c r="AU122" s="12">
        <f t="shared" si="126"/>
        <v>0</v>
      </c>
      <c r="AV122" s="12">
        <f t="shared" si="127"/>
        <v>0.63955170331757494</v>
      </c>
      <c r="AW122" s="12">
        <f t="shared" si="128"/>
        <v>1.6892903572957734</v>
      </c>
      <c r="AX122" s="12">
        <f t="shared" si="129"/>
        <v>0.6152899174767541</v>
      </c>
      <c r="AY122" s="12">
        <f t="shared" si="76"/>
        <v>0.52561073641665568</v>
      </c>
      <c r="AZ122" s="12">
        <f t="shared" si="130"/>
        <v>2.2149010937124292</v>
      </c>
      <c r="BD122" s="13">
        <f t="shared" si="131"/>
        <v>2.492</v>
      </c>
      <c r="BE122" s="13">
        <f t="shared" si="132"/>
        <v>1.5786069808536893</v>
      </c>
      <c r="BF122" s="13">
        <f t="shared" ca="1" si="133"/>
        <v>0.92759240748908511</v>
      </c>
      <c r="BG122" s="13">
        <f t="shared" si="77"/>
        <v>2.2149010937124292</v>
      </c>
      <c r="BH122" s="13">
        <f t="shared" si="78"/>
        <v>1.4882543780256214</v>
      </c>
      <c r="BI122" s="13">
        <f t="shared" ca="1" si="79"/>
        <v>0.81151473236113292</v>
      </c>
      <c r="BJ122" s="13">
        <f t="shared" si="80"/>
        <v>7.6783803865767969E-2</v>
      </c>
      <c r="BK122" s="13">
        <f t="shared" si="81"/>
        <v>8.1635928378065836E-3</v>
      </c>
      <c r="BL122" s="13">
        <f t="shared" ca="1" si="82"/>
        <v>1.3474026663110412E-2</v>
      </c>
      <c r="BM122" s="13">
        <f t="shared" ca="1" si="83"/>
        <v>1.0720985478776532</v>
      </c>
      <c r="BN122" s="13">
        <f t="shared" ca="1" si="84"/>
        <v>0.24800331412502857</v>
      </c>
      <c r="BO122" s="13">
        <f t="shared" ca="1" si="85"/>
        <v>0.86465659818905305</v>
      </c>
      <c r="BP122" s="13">
        <f t="shared" si="134"/>
        <v>0</v>
      </c>
      <c r="BQ122" s="13">
        <f t="shared" si="135"/>
        <v>1.62</v>
      </c>
    </row>
    <row r="123" spans="1:69" x14ac:dyDescent="0.2">
      <c r="A123" s="75">
        <v>33322</v>
      </c>
      <c r="B123" s="76">
        <v>0</v>
      </c>
      <c r="C123" s="76">
        <v>1.65</v>
      </c>
      <c r="D123" s="76">
        <v>6.9513888888888884</v>
      </c>
      <c r="E123" s="12">
        <f t="shared" si="86"/>
        <v>2.31</v>
      </c>
      <c r="F123" s="7"/>
      <c r="G123" s="12">
        <f t="shared" si="100"/>
        <v>0.70463089031924453</v>
      </c>
      <c r="H123" s="12">
        <f t="shared" si="101"/>
        <v>0</v>
      </c>
      <c r="I123" s="12">
        <f t="shared" si="102"/>
        <v>1.65</v>
      </c>
      <c r="J123" s="11">
        <f t="shared" si="103"/>
        <v>0</v>
      </c>
      <c r="K123" s="11">
        <f t="shared" si="104"/>
        <v>1.5037464456830123</v>
      </c>
      <c r="L123" s="11">
        <f t="shared" si="105"/>
        <v>0.69993325798675388</v>
      </c>
      <c r="M123" s="11">
        <f t="shared" si="106"/>
        <v>0.52150336792875251</v>
      </c>
      <c r="N123" s="11">
        <f t="shared" si="107"/>
        <v>0.6983041062838734</v>
      </c>
      <c r="O123" s="11">
        <f t="shared" si="108"/>
        <v>0.52150336792875251</v>
      </c>
      <c r="P123" s="11">
        <f t="shared" si="109"/>
        <v>0.6152899174767541</v>
      </c>
      <c r="Q123" s="11">
        <f t="shared" si="110"/>
        <v>0.44232956980387189</v>
      </c>
      <c r="R123" s="11">
        <f t="shared" si="111"/>
        <v>0.48154355269027682</v>
      </c>
      <c r="S123" s="11">
        <f t="shared" si="112"/>
        <v>0.2629866683544555</v>
      </c>
      <c r="T123" s="11">
        <f t="shared" si="113"/>
        <v>0</v>
      </c>
      <c r="U123" s="11">
        <f t="shared" si="114"/>
        <v>0</v>
      </c>
      <c r="V123" s="11">
        <f t="shared" si="115"/>
        <v>0</v>
      </c>
      <c r="W123" s="11">
        <f t="shared" si="116"/>
        <v>0</v>
      </c>
      <c r="X123" s="11">
        <f t="shared" si="117"/>
        <v>0</v>
      </c>
      <c r="Y123" s="11">
        <f t="shared" si="118"/>
        <v>0</v>
      </c>
      <c r="Z123" s="11">
        <f t="shared" si="119"/>
        <v>0</v>
      </c>
      <c r="AA123" s="11">
        <f t="shared" si="136"/>
        <v>0</v>
      </c>
      <c r="AB123" s="12">
        <f t="shared" si="87"/>
        <v>5.4331185330271169E-2</v>
      </c>
      <c r="AC123" s="12">
        <f t="shared" si="88"/>
        <v>4.0969513262731953E-2</v>
      </c>
      <c r="AD123" s="12">
        <f t="shared" si="89"/>
        <v>6.1261925167182948E-3</v>
      </c>
      <c r="AE123" s="12">
        <f t="shared" si="90"/>
        <v>0</v>
      </c>
      <c r="AF123" s="12">
        <f t="shared" si="91"/>
        <v>0</v>
      </c>
      <c r="AG123" s="12">
        <f t="shared" si="92"/>
        <v>0</v>
      </c>
      <c r="AH123" s="12">
        <f t="shared" si="93"/>
        <v>0</v>
      </c>
      <c r="AI123" s="12">
        <f t="shared" si="94"/>
        <v>0</v>
      </c>
      <c r="AJ123" s="12">
        <f t="shared" si="95"/>
        <v>0</v>
      </c>
      <c r="AK123" s="12">
        <f t="shared" si="96"/>
        <v>0</v>
      </c>
      <c r="AL123" s="12">
        <f t="shared" si="97"/>
        <v>0</v>
      </c>
      <c r="AM123" s="12">
        <f t="shared" si="98"/>
        <v>0</v>
      </c>
      <c r="AN123" s="12">
        <f t="shared" si="99"/>
        <v>0</v>
      </c>
      <c r="AO123" s="12">
        <f t="shared" si="120"/>
        <v>0</v>
      </c>
      <c r="AP123" s="12">
        <f t="shared" si="121"/>
        <v>0</v>
      </c>
      <c r="AQ123" s="12">
        <f t="shared" si="122"/>
        <v>0</v>
      </c>
      <c r="AR123" s="12">
        <f t="shared" si="123"/>
        <v>0</v>
      </c>
      <c r="AS123" s="12">
        <f t="shared" si="124"/>
        <v>0</v>
      </c>
      <c r="AT123" s="12">
        <f t="shared" si="125"/>
        <v>0</v>
      </c>
      <c r="AU123" s="12">
        <f t="shared" si="126"/>
        <v>0</v>
      </c>
      <c r="AV123" s="12">
        <f t="shared" si="127"/>
        <v>0.62855869140021692</v>
      </c>
      <c r="AW123" s="12">
        <f t="shared" si="128"/>
        <v>1.5585595815896076</v>
      </c>
      <c r="AX123" s="12">
        <f t="shared" si="129"/>
        <v>0.60617447626196308</v>
      </c>
      <c r="AY123" s="12">
        <f t="shared" si="76"/>
        <v>0.49666075513414304</v>
      </c>
      <c r="AZ123" s="12">
        <f t="shared" si="130"/>
        <v>2.0552203367237505</v>
      </c>
      <c r="BD123" s="13">
        <f t="shared" si="131"/>
        <v>2.31</v>
      </c>
      <c r="BE123" s="13">
        <f t="shared" si="132"/>
        <v>1.5198684153570663</v>
      </c>
      <c r="BF123" s="13">
        <f t="shared" ca="1" si="133"/>
        <v>0.85288839790812776</v>
      </c>
      <c r="BG123" s="13">
        <f t="shared" si="77"/>
        <v>2.0552203367237505</v>
      </c>
      <c r="BH123" s="13">
        <f t="shared" si="78"/>
        <v>1.4336039678808616</v>
      </c>
      <c r="BI123" s="13">
        <f t="shared" ca="1" si="79"/>
        <v>0.73794595580900146</v>
      </c>
      <c r="BJ123" s="13">
        <f t="shared" si="80"/>
        <v>6.4912676819159118E-2</v>
      </c>
      <c r="BK123" s="13">
        <f t="shared" si="81"/>
        <v>7.4415548983748714E-3</v>
      </c>
      <c r="BL123" s="13">
        <f t="shared" ca="1" si="82"/>
        <v>1.3211764995711001E-2</v>
      </c>
      <c r="BM123" s="13">
        <f t="shared" ca="1" si="83"/>
        <v>0.72832896979546113</v>
      </c>
      <c r="BN123" s="13">
        <f t="shared" ca="1" si="84"/>
        <v>0.19295000286526576</v>
      </c>
      <c r="BO123" s="13">
        <f t="shared" ca="1" si="85"/>
        <v>0.73130738250269367</v>
      </c>
      <c r="BP123" s="13">
        <f t="shared" si="134"/>
        <v>0</v>
      </c>
      <c r="BQ123" s="13">
        <f t="shared" si="135"/>
        <v>1.65</v>
      </c>
    </row>
    <row r="124" spans="1:69" x14ac:dyDescent="0.2">
      <c r="A124" s="75">
        <v>33323</v>
      </c>
      <c r="B124" s="76">
        <v>0</v>
      </c>
      <c r="C124" s="76">
        <v>1.67</v>
      </c>
      <c r="D124" s="76">
        <v>6.5</v>
      </c>
      <c r="E124" s="12">
        <f t="shared" si="86"/>
        <v>2.16</v>
      </c>
      <c r="F124" s="7"/>
      <c r="G124" s="12">
        <f t="shared" si="100"/>
        <v>0.6983041062838734</v>
      </c>
      <c r="H124" s="12">
        <f t="shared" si="101"/>
        <v>0</v>
      </c>
      <c r="I124" s="12">
        <f t="shared" si="102"/>
        <v>1.67</v>
      </c>
      <c r="J124" s="11">
        <f t="shared" si="103"/>
        <v>0</v>
      </c>
      <c r="K124" s="11">
        <f t="shared" si="104"/>
        <v>1.5155966916332257</v>
      </c>
      <c r="L124" s="11">
        <f t="shared" si="105"/>
        <v>0.69356945434699158</v>
      </c>
      <c r="M124" s="11">
        <f t="shared" si="106"/>
        <v>0.49832677431698785</v>
      </c>
      <c r="N124" s="11">
        <f t="shared" si="107"/>
        <v>0.69201270521957203</v>
      </c>
      <c r="O124" s="11">
        <f t="shared" si="108"/>
        <v>0.49832677431698785</v>
      </c>
      <c r="P124" s="11">
        <f t="shared" si="109"/>
        <v>0.60617447626196308</v>
      </c>
      <c r="Q124" s="11">
        <f t="shared" si="110"/>
        <v>0.41981547069885644</v>
      </c>
      <c r="R124" s="11">
        <f t="shared" si="111"/>
        <v>0.46018172061429985</v>
      </c>
      <c r="S124" s="11">
        <f t="shared" si="112"/>
        <v>0.25129904462544467</v>
      </c>
      <c r="T124" s="11">
        <f t="shared" si="113"/>
        <v>0</v>
      </c>
      <c r="U124" s="11">
        <f t="shared" si="114"/>
        <v>0</v>
      </c>
      <c r="V124" s="11">
        <f t="shared" si="115"/>
        <v>0</v>
      </c>
      <c r="W124" s="11">
        <f t="shared" si="116"/>
        <v>0</v>
      </c>
      <c r="X124" s="11">
        <f t="shared" si="117"/>
        <v>0</v>
      </c>
      <c r="Y124" s="11">
        <f t="shared" si="118"/>
        <v>0</v>
      </c>
      <c r="Z124" s="11">
        <f t="shared" si="119"/>
        <v>0</v>
      </c>
      <c r="AA124" s="11">
        <f t="shared" si="136"/>
        <v>0</v>
      </c>
      <c r="AB124" s="12">
        <f t="shared" si="87"/>
        <v>5.1924793943834417E-2</v>
      </c>
      <c r="AC124" s="12">
        <f t="shared" si="88"/>
        <v>3.9149656304568771E-2</v>
      </c>
      <c r="AD124" s="12">
        <f t="shared" si="89"/>
        <v>5.8539329627458423E-3</v>
      </c>
      <c r="AE124" s="12">
        <f t="shared" si="90"/>
        <v>0</v>
      </c>
      <c r="AF124" s="12">
        <f t="shared" si="91"/>
        <v>0</v>
      </c>
      <c r="AG124" s="12">
        <f t="shared" si="92"/>
        <v>0</v>
      </c>
      <c r="AH124" s="12">
        <f t="shared" si="93"/>
        <v>0</v>
      </c>
      <c r="AI124" s="12">
        <f t="shared" si="94"/>
        <v>0</v>
      </c>
      <c r="AJ124" s="12">
        <f t="shared" si="95"/>
        <v>0</v>
      </c>
      <c r="AK124" s="12">
        <f t="shared" si="96"/>
        <v>0</v>
      </c>
      <c r="AL124" s="12">
        <f t="shared" si="97"/>
        <v>0</v>
      </c>
      <c r="AM124" s="12">
        <f t="shared" si="98"/>
        <v>0</v>
      </c>
      <c r="AN124" s="12">
        <f t="shared" si="99"/>
        <v>0</v>
      </c>
      <c r="AO124" s="12">
        <f t="shared" si="120"/>
        <v>0</v>
      </c>
      <c r="AP124" s="12">
        <f t="shared" si="121"/>
        <v>0</v>
      </c>
      <c r="AQ124" s="12">
        <f t="shared" si="122"/>
        <v>0</v>
      </c>
      <c r="AR124" s="12">
        <f t="shared" si="123"/>
        <v>0</v>
      </c>
      <c r="AS124" s="12">
        <f t="shared" si="124"/>
        <v>0</v>
      </c>
      <c r="AT124" s="12">
        <f t="shared" si="125"/>
        <v>0</v>
      </c>
      <c r="AU124" s="12">
        <f t="shared" si="126"/>
        <v>0</v>
      </c>
      <c r="AV124" s="12">
        <f t="shared" si="127"/>
        <v>0.6188130989261813</v>
      </c>
      <c r="AW124" s="12">
        <f t="shared" si="128"/>
        <v>1.4489743216852811</v>
      </c>
      <c r="AX124" s="12">
        <f t="shared" si="129"/>
        <v>0.59800276011749198</v>
      </c>
      <c r="AY124" s="12">
        <f t="shared" si="76"/>
        <v>0.47174026464269087</v>
      </c>
      <c r="AZ124" s="12">
        <f t="shared" si="130"/>
        <v>1.920714586327972</v>
      </c>
      <c r="BD124" s="13">
        <f t="shared" si="131"/>
        <v>2.16</v>
      </c>
      <c r="BE124" s="13">
        <f t="shared" si="132"/>
        <v>1.4696938456699069</v>
      </c>
      <c r="BF124" s="13">
        <f t="shared" ca="1" si="133"/>
        <v>0.78682623628383008</v>
      </c>
      <c r="BG124" s="13">
        <f t="shared" si="77"/>
        <v>1.920714586327972</v>
      </c>
      <c r="BH124" s="13">
        <f t="shared" si="78"/>
        <v>1.3858984761980122</v>
      </c>
      <c r="BI124" s="13">
        <f t="shared" ca="1" si="79"/>
        <v>0.67147862307350092</v>
      </c>
      <c r="BJ124" s="13">
        <f t="shared" si="80"/>
        <v>5.7257509196193643E-2</v>
      </c>
      <c r="BK124" s="13">
        <f t="shared" si="81"/>
        <v>7.0216639449313424E-3</v>
      </c>
      <c r="BL124" s="13">
        <f t="shared" ca="1" si="82"/>
        <v>1.3305071873319701E-2</v>
      </c>
      <c r="BM124" s="13">
        <f t="shared" ca="1" si="83"/>
        <v>0.49480239445299506</v>
      </c>
      <c r="BN124" s="13">
        <f t="shared" ca="1" si="84"/>
        <v>0.1513880524992392</v>
      </c>
      <c r="BO124" s="13">
        <f t="shared" ca="1" si="85"/>
        <v>0.62268347895242304</v>
      </c>
      <c r="BP124" s="13">
        <f t="shared" si="134"/>
        <v>0</v>
      </c>
      <c r="BQ124" s="13">
        <f t="shared" si="135"/>
        <v>1.67</v>
      </c>
    </row>
    <row r="125" spans="1:69" x14ac:dyDescent="0.2">
      <c r="A125" s="75">
        <v>33324</v>
      </c>
      <c r="B125" s="76">
        <v>0</v>
      </c>
      <c r="C125" s="76">
        <v>1.7</v>
      </c>
      <c r="D125" s="76">
        <v>6.4006944444444436</v>
      </c>
      <c r="E125" s="12">
        <f t="shared" si="86"/>
        <v>2.1269999999999998</v>
      </c>
      <c r="F125" s="7"/>
      <c r="G125" s="12">
        <f t="shared" si="100"/>
        <v>0.69201270521957203</v>
      </c>
      <c r="H125" s="12">
        <f t="shared" si="101"/>
        <v>0</v>
      </c>
      <c r="I125" s="12">
        <f t="shared" si="102"/>
        <v>1.7</v>
      </c>
      <c r="J125" s="11">
        <f t="shared" si="103"/>
        <v>0</v>
      </c>
      <c r="K125" s="11">
        <f t="shared" si="104"/>
        <v>1.5362173729229947</v>
      </c>
      <c r="L125" s="11">
        <f t="shared" si="105"/>
        <v>0.68721363525568646</v>
      </c>
      <c r="M125" s="11">
        <f t="shared" si="106"/>
        <v>0.47600464975035772</v>
      </c>
      <c r="N125" s="11">
        <f t="shared" si="107"/>
        <v>0.68572661938309531</v>
      </c>
      <c r="O125" s="11">
        <f t="shared" si="108"/>
        <v>0.47600464975035772</v>
      </c>
      <c r="P125" s="11">
        <f t="shared" si="109"/>
        <v>0.59800276011749198</v>
      </c>
      <c r="Q125" s="11">
        <f t="shared" si="110"/>
        <v>0.40033894275443854</v>
      </c>
      <c r="R125" s="11">
        <f t="shared" si="111"/>
        <v>0.43966091202079816</v>
      </c>
      <c r="S125" s="11">
        <f t="shared" si="112"/>
        <v>0.24004231737996845</v>
      </c>
      <c r="T125" s="11">
        <f t="shared" si="113"/>
        <v>0</v>
      </c>
      <c r="U125" s="11">
        <f t="shared" si="114"/>
        <v>0</v>
      </c>
      <c r="V125" s="11">
        <f t="shared" si="115"/>
        <v>0</v>
      </c>
      <c r="W125" s="11">
        <f t="shared" si="116"/>
        <v>0</v>
      </c>
      <c r="X125" s="11">
        <f t="shared" si="117"/>
        <v>0</v>
      </c>
      <c r="Y125" s="11">
        <f t="shared" si="118"/>
        <v>0</v>
      </c>
      <c r="Z125" s="11">
        <f t="shared" si="119"/>
        <v>0</v>
      </c>
      <c r="AA125" s="11">
        <f t="shared" si="136"/>
        <v>0</v>
      </c>
      <c r="AB125" s="12">
        <f t="shared" si="87"/>
        <v>4.9614204493199518E-2</v>
      </c>
      <c r="AC125" s="12">
        <f t="shared" si="88"/>
        <v>3.7398138741021478E-2</v>
      </c>
      <c r="AD125" s="12">
        <f t="shared" si="89"/>
        <v>5.5917110081293853E-3</v>
      </c>
      <c r="AE125" s="12">
        <f t="shared" si="90"/>
        <v>0</v>
      </c>
      <c r="AF125" s="12">
        <f t="shared" si="91"/>
        <v>0</v>
      </c>
      <c r="AG125" s="12">
        <f t="shared" si="92"/>
        <v>0</v>
      </c>
      <c r="AH125" s="12">
        <f t="shared" si="93"/>
        <v>0</v>
      </c>
      <c r="AI125" s="12">
        <f t="shared" si="94"/>
        <v>0</v>
      </c>
      <c r="AJ125" s="12">
        <f t="shared" si="95"/>
        <v>0</v>
      </c>
      <c r="AK125" s="12">
        <f t="shared" si="96"/>
        <v>0</v>
      </c>
      <c r="AL125" s="12">
        <f t="shared" si="97"/>
        <v>0</v>
      </c>
      <c r="AM125" s="12">
        <f t="shared" si="98"/>
        <v>0</v>
      </c>
      <c r="AN125" s="12">
        <f t="shared" si="99"/>
        <v>0</v>
      </c>
      <c r="AO125" s="12">
        <f t="shared" si="120"/>
        <v>0</v>
      </c>
      <c r="AP125" s="12">
        <f t="shared" si="121"/>
        <v>0</v>
      </c>
      <c r="AQ125" s="12">
        <f t="shared" si="122"/>
        <v>0</v>
      </c>
      <c r="AR125" s="12">
        <f t="shared" si="123"/>
        <v>0</v>
      </c>
      <c r="AS125" s="12">
        <f t="shared" si="124"/>
        <v>0</v>
      </c>
      <c r="AT125" s="12">
        <f t="shared" si="125"/>
        <v>0</v>
      </c>
      <c r="AU125" s="12">
        <f t="shared" si="126"/>
        <v>0</v>
      </c>
      <c r="AV125" s="12">
        <f t="shared" si="127"/>
        <v>0.61006693635271403</v>
      </c>
      <c r="AW125" s="12">
        <f t="shared" si="128"/>
        <v>1.3555352082138865</v>
      </c>
      <c r="AX125" s="12">
        <f t="shared" si="129"/>
        <v>0.59059858102863305</v>
      </c>
      <c r="AY125" s="12">
        <f t="shared" si="76"/>
        <v>0.44995314724763807</v>
      </c>
      <c r="AZ125" s="12">
        <f t="shared" si="130"/>
        <v>1.8054883554615246</v>
      </c>
      <c r="BD125" s="13">
        <f t="shared" si="131"/>
        <v>2.1269999999999998</v>
      </c>
      <c r="BE125" s="13">
        <f t="shared" si="132"/>
        <v>1.4584238067173751</v>
      </c>
      <c r="BF125" s="13">
        <f t="shared" ca="1" si="133"/>
        <v>0.77168773844263816</v>
      </c>
      <c r="BG125" s="13">
        <f t="shared" si="77"/>
        <v>1.8054883554615246</v>
      </c>
      <c r="BH125" s="13">
        <f t="shared" si="78"/>
        <v>1.3436846190462719</v>
      </c>
      <c r="BI125" s="13">
        <f t="shared" ca="1" si="79"/>
        <v>0.61079917179189103</v>
      </c>
      <c r="BJ125" s="13">
        <f t="shared" si="80"/>
        <v>0.10336973757383479</v>
      </c>
      <c r="BK125" s="13">
        <f t="shared" si="81"/>
        <v>1.3165081187424653E-2</v>
      </c>
      <c r="BL125" s="13">
        <f t="shared" ca="1" si="82"/>
        <v>2.5885130878931902E-2</v>
      </c>
      <c r="BM125" s="13">
        <f t="shared" ca="1" si="83"/>
        <v>0.44946554787765203</v>
      </c>
      <c r="BN125" s="13">
        <f t="shared" ca="1" si="84"/>
        <v>0.14274503355420939</v>
      </c>
      <c r="BO125" s="13">
        <f t="shared" ca="1" si="85"/>
        <v>0.59902098620493927</v>
      </c>
      <c r="BP125" s="13">
        <f t="shared" si="134"/>
        <v>0</v>
      </c>
      <c r="BQ125" s="13">
        <f t="shared" si="135"/>
        <v>1.7</v>
      </c>
    </row>
    <row r="126" spans="1:69" x14ac:dyDescent="0.2">
      <c r="A126" s="75">
        <v>33325</v>
      </c>
      <c r="B126" s="76">
        <v>0</v>
      </c>
      <c r="C126" s="76">
        <v>1.72</v>
      </c>
      <c r="D126" s="76">
        <v>5.9493055555555552</v>
      </c>
      <c r="E126" s="12">
        <f t="shared" si="86"/>
        <v>1.9769999999999999</v>
      </c>
      <c r="F126" s="7"/>
      <c r="G126" s="12">
        <f t="shared" si="100"/>
        <v>0.68572661938309531</v>
      </c>
      <c r="H126" s="12">
        <f t="shared" si="101"/>
        <v>0</v>
      </c>
      <c r="I126" s="12">
        <f t="shared" si="102"/>
        <v>1.72</v>
      </c>
      <c r="J126" s="11">
        <f t="shared" si="103"/>
        <v>0</v>
      </c>
      <c r="K126" s="11">
        <f t="shared" si="104"/>
        <v>1.5474913877995877</v>
      </c>
      <c r="L126" s="11">
        <f t="shared" si="105"/>
        <v>0.68089232993326965</v>
      </c>
      <c r="M126" s="11">
        <f t="shared" si="106"/>
        <v>0.45460022796230437</v>
      </c>
      <c r="N126" s="11">
        <f t="shared" si="107"/>
        <v>0.67947218045570035</v>
      </c>
      <c r="O126" s="11">
        <f t="shared" si="108"/>
        <v>0.45460022796230437</v>
      </c>
      <c r="P126" s="11">
        <f t="shared" si="109"/>
        <v>0.59059858102863305</v>
      </c>
      <c r="Q126" s="11">
        <f t="shared" si="110"/>
        <v>0.38325698196391889</v>
      </c>
      <c r="R126" s="11">
        <f t="shared" si="111"/>
        <v>0.4199341480632226</v>
      </c>
      <c r="S126" s="11">
        <f t="shared" si="112"/>
        <v>0.22924837448281979</v>
      </c>
      <c r="T126" s="11">
        <f t="shared" si="113"/>
        <v>0</v>
      </c>
      <c r="U126" s="11">
        <f t="shared" si="114"/>
        <v>0</v>
      </c>
      <c r="V126" s="11">
        <f t="shared" si="115"/>
        <v>0</v>
      </c>
      <c r="W126" s="11">
        <f t="shared" si="116"/>
        <v>0</v>
      </c>
      <c r="X126" s="11">
        <f t="shared" si="117"/>
        <v>0</v>
      </c>
      <c r="Y126" s="11">
        <f t="shared" si="118"/>
        <v>0</v>
      </c>
      <c r="Z126" s="11">
        <f t="shared" si="119"/>
        <v>0</v>
      </c>
      <c r="AA126" s="11">
        <f t="shared" si="136"/>
        <v>0</v>
      </c>
      <c r="AB126" s="12">
        <f t="shared" si="87"/>
        <v>4.7392129334535599E-2</v>
      </c>
      <c r="AC126" s="12">
        <f t="shared" si="88"/>
        <v>3.5717473740099773E-2</v>
      </c>
      <c r="AD126" s="12">
        <f t="shared" si="89"/>
        <v>5.3402694707459309E-3</v>
      </c>
      <c r="AE126" s="12">
        <f t="shared" si="90"/>
        <v>0</v>
      </c>
      <c r="AF126" s="12">
        <f t="shared" si="91"/>
        <v>0</v>
      </c>
      <c r="AG126" s="12">
        <f t="shared" si="92"/>
        <v>0</v>
      </c>
      <c r="AH126" s="12">
        <f t="shared" si="93"/>
        <v>0</v>
      </c>
      <c r="AI126" s="12">
        <f t="shared" si="94"/>
        <v>0</v>
      </c>
      <c r="AJ126" s="12">
        <f t="shared" si="95"/>
        <v>0</v>
      </c>
      <c r="AK126" s="12">
        <f t="shared" si="96"/>
        <v>0</v>
      </c>
      <c r="AL126" s="12">
        <f t="shared" si="97"/>
        <v>0</v>
      </c>
      <c r="AM126" s="12">
        <f t="shared" si="98"/>
        <v>0</v>
      </c>
      <c r="AN126" s="12">
        <f t="shared" si="99"/>
        <v>0</v>
      </c>
      <c r="AO126" s="12">
        <f t="shared" si="120"/>
        <v>0</v>
      </c>
      <c r="AP126" s="12">
        <f t="shared" si="121"/>
        <v>0</v>
      </c>
      <c r="AQ126" s="12">
        <f t="shared" si="122"/>
        <v>0</v>
      </c>
      <c r="AR126" s="12">
        <f t="shared" si="123"/>
        <v>0</v>
      </c>
      <c r="AS126" s="12">
        <f t="shared" si="124"/>
        <v>0</v>
      </c>
      <c r="AT126" s="12">
        <f t="shared" si="125"/>
        <v>0</v>
      </c>
      <c r="AU126" s="12">
        <f t="shared" si="126"/>
        <v>0</v>
      </c>
      <c r="AV126" s="12">
        <f t="shared" si="127"/>
        <v>0.60213410605060735</v>
      </c>
      <c r="AW126" s="12">
        <f t="shared" si="128"/>
        <v>1.2746940437677681</v>
      </c>
      <c r="AX126" s="12">
        <f t="shared" si="129"/>
        <v>0.58382680099265949</v>
      </c>
      <c r="AY126" s="12">
        <f t="shared" si="76"/>
        <v>0.43064911129845451</v>
      </c>
      <c r="AZ126" s="12">
        <f t="shared" si="130"/>
        <v>1.7053431550662226</v>
      </c>
      <c r="BD126" s="13">
        <f t="shared" si="131"/>
        <v>1.9769999999999999</v>
      </c>
      <c r="BE126" s="13">
        <f t="shared" si="132"/>
        <v>1.4060583202698242</v>
      </c>
      <c r="BF126" s="13">
        <f t="shared" ca="1" si="133"/>
        <v>0.69983201322265587</v>
      </c>
      <c r="BG126" s="13">
        <f t="shared" si="77"/>
        <v>1.7053431550662226</v>
      </c>
      <c r="BH126" s="13">
        <f t="shared" si="78"/>
        <v>1.3058878799752385</v>
      </c>
      <c r="BI126" s="13">
        <f t="shared" ca="1" si="79"/>
        <v>0.5548947224345675</v>
      </c>
      <c r="BJ126" s="13">
        <f t="shared" si="80"/>
        <v>7.3797441399374317E-2</v>
      </c>
      <c r="BK126" s="13">
        <f t="shared" si="81"/>
        <v>1.0034117108811172E-2</v>
      </c>
      <c r="BL126" s="13">
        <f t="shared" ca="1" si="82"/>
        <v>2.1006818260990885E-2</v>
      </c>
      <c r="BM126" s="13">
        <f t="shared" ca="1" si="83"/>
        <v>0.27083897253518602</v>
      </c>
      <c r="BN126" s="13">
        <f t="shared" ca="1" si="84"/>
        <v>0.1059181260971412</v>
      </c>
      <c r="BO126" s="13">
        <f t="shared" ca="1" si="85"/>
        <v>0.49295667623623002</v>
      </c>
      <c r="BP126" s="13">
        <f t="shared" si="134"/>
        <v>0</v>
      </c>
      <c r="BQ126" s="13">
        <f t="shared" si="135"/>
        <v>1.72</v>
      </c>
    </row>
    <row r="127" spans="1:69" x14ac:dyDescent="0.2">
      <c r="A127" s="75">
        <v>33326</v>
      </c>
      <c r="B127" s="76">
        <v>0</v>
      </c>
      <c r="C127" s="76">
        <v>1.74</v>
      </c>
      <c r="D127" s="76">
        <v>5.6513888888888886</v>
      </c>
      <c r="E127" s="12">
        <f t="shared" si="86"/>
        <v>1.8780000000000001</v>
      </c>
      <c r="F127" s="7"/>
      <c r="G127" s="12">
        <f t="shared" si="100"/>
        <v>0.67947218045570035</v>
      </c>
      <c r="H127" s="12">
        <f t="shared" si="101"/>
        <v>0</v>
      </c>
      <c r="I127" s="12">
        <f t="shared" si="102"/>
        <v>1.74</v>
      </c>
      <c r="J127" s="11">
        <f t="shared" si="103"/>
        <v>0</v>
      </c>
      <c r="K127" s="11">
        <f t="shared" si="104"/>
        <v>1.5585050248228101</v>
      </c>
      <c r="L127" s="11">
        <f t="shared" si="105"/>
        <v>0.67460348492795696</v>
      </c>
      <c r="M127" s="11">
        <f t="shared" si="106"/>
        <v>0.43407291804352077</v>
      </c>
      <c r="N127" s="11">
        <f t="shared" si="107"/>
        <v>0.6732474617896721</v>
      </c>
      <c r="O127" s="11">
        <f t="shared" si="108"/>
        <v>0.43407291804352077</v>
      </c>
      <c r="P127" s="11">
        <f t="shared" si="109"/>
        <v>0.58382680099265949</v>
      </c>
      <c r="Q127" s="11">
        <f t="shared" si="110"/>
        <v>0.36809572626498704</v>
      </c>
      <c r="R127" s="11">
        <f t="shared" si="111"/>
        <v>0.40101725420134476</v>
      </c>
      <c r="S127" s="11">
        <f t="shared" si="112"/>
        <v>0.21889674652064373</v>
      </c>
      <c r="T127" s="11">
        <f t="shared" si="113"/>
        <v>0</v>
      </c>
      <c r="U127" s="11">
        <f t="shared" si="114"/>
        <v>0</v>
      </c>
      <c r="V127" s="11">
        <f t="shared" si="115"/>
        <v>0</v>
      </c>
      <c r="W127" s="11">
        <f t="shared" si="116"/>
        <v>0</v>
      </c>
      <c r="X127" s="11">
        <f t="shared" si="117"/>
        <v>0</v>
      </c>
      <c r="Y127" s="11">
        <f t="shared" si="118"/>
        <v>0</v>
      </c>
      <c r="Z127" s="11">
        <f t="shared" si="119"/>
        <v>0</v>
      </c>
      <c r="AA127" s="11">
        <f t="shared" si="136"/>
        <v>0</v>
      </c>
      <c r="AB127" s="12">
        <f t="shared" si="87"/>
        <v>4.5260189280017828E-2</v>
      </c>
      <c r="AC127" s="12">
        <f t="shared" si="88"/>
        <v>3.4105714213192181E-2</v>
      </c>
      <c r="AD127" s="12">
        <f t="shared" si="89"/>
        <v>5.0991315219877749E-3</v>
      </c>
      <c r="AE127" s="12">
        <f t="shared" si="90"/>
        <v>0</v>
      </c>
      <c r="AF127" s="12">
        <f t="shared" si="91"/>
        <v>0</v>
      </c>
      <c r="AG127" s="12">
        <f t="shared" si="92"/>
        <v>0</v>
      </c>
      <c r="AH127" s="12">
        <f t="shared" si="93"/>
        <v>0</v>
      </c>
      <c r="AI127" s="12">
        <f t="shared" si="94"/>
        <v>0</v>
      </c>
      <c r="AJ127" s="12">
        <f t="shared" si="95"/>
        <v>0</v>
      </c>
      <c r="AK127" s="12">
        <f t="shared" si="96"/>
        <v>0</v>
      </c>
      <c r="AL127" s="12">
        <f t="shared" si="97"/>
        <v>0</v>
      </c>
      <c r="AM127" s="12">
        <f t="shared" si="98"/>
        <v>0</v>
      </c>
      <c r="AN127" s="12">
        <f t="shared" si="99"/>
        <v>0</v>
      </c>
      <c r="AO127" s="12">
        <f t="shared" si="120"/>
        <v>0</v>
      </c>
      <c r="AP127" s="12">
        <f t="shared" si="121"/>
        <v>0</v>
      </c>
      <c r="AQ127" s="12">
        <f t="shared" si="122"/>
        <v>0</v>
      </c>
      <c r="AR127" s="12">
        <f t="shared" si="123"/>
        <v>0</v>
      </c>
      <c r="AS127" s="12">
        <f t="shared" si="124"/>
        <v>0</v>
      </c>
      <c r="AT127" s="12">
        <f t="shared" si="125"/>
        <v>0</v>
      </c>
      <c r="AU127" s="12">
        <f t="shared" si="126"/>
        <v>0</v>
      </c>
      <c r="AV127" s="12">
        <f t="shared" si="127"/>
        <v>0.59487289164183643</v>
      </c>
      <c r="AW127" s="12">
        <f t="shared" si="128"/>
        <v>1.2038747701340862</v>
      </c>
      <c r="AX127" s="12">
        <f t="shared" si="129"/>
        <v>0.57758270128112355</v>
      </c>
      <c r="AY127" s="12">
        <f t="shared" si="76"/>
        <v>0.41335591554500489</v>
      </c>
      <c r="AZ127" s="12">
        <f t="shared" si="130"/>
        <v>1.617230685679091</v>
      </c>
      <c r="BD127" s="13">
        <f t="shared" si="131"/>
        <v>1.8780000000000001</v>
      </c>
      <c r="BE127" s="13">
        <f t="shared" si="132"/>
        <v>1.370401401050072</v>
      </c>
      <c r="BF127" s="13">
        <f t="shared" ca="1" si="133"/>
        <v>0.64941180671370047</v>
      </c>
      <c r="BG127" s="13">
        <f t="shared" si="77"/>
        <v>1.617230685679091</v>
      </c>
      <c r="BH127" s="13">
        <f t="shared" si="78"/>
        <v>1.271703851405307</v>
      </c>
      <c r="BI127" s="13">
        <f t="shared" ca="1" si="79"/>
        <v>0.50298202565891093</v>
      </c>
      <c r="BJ127" s="13">
        <f t="shared" si="80"/>
        <v>6.8000635291397091E-2</v>
      </c>
      <c r="BK127" s="13">
        <f t="shared" si="81"/>
        <v>9.7412063058808663E-3</v>
      </c>
      <c r="BL127" s="13">
        <f t="shared" ca="1" si="82"/>
        <v>2.1441680779753603E-2</v>
      </c>
      <c r="BM127" s="13">
        <f t="shared" ca="1" si="83"/>
        <v>0.17759643280915863</v>
      </c>
      <c r="BN127" s="13">
        <f t="shared" ca="1" si="84"/>
        <v>8.3980406855188663E-2</v>
      </c>
      <c r="BO127" s="13">
        <f t="shared" ca="1" si="85"/>
        <v>0.42469793860579053</v>
      </c>
      <c r="BP127" s="13">
        <f t="shared" si="134"/>
        <v>0</v>
      </c>
      <c r="BQ127" s="13">
        <f t="shared" si="135"/>
        <v>1.74</v>
      </c>
    </row>
    <row r="128" spans="1:69" x14ac:dyDescent="0.2">
      <c r="A128" s="75">
        <v>33327</v>
      </c>
      <c r="B128" s="76">
        <v>0</v>
      </c>
      <c r="C128" s="76">
        <v>1.76</v>
      </c>
      <c r="D128" s="76">
        <v>5.2511574074074074</v>
      </c>
      <c r="E128" s="12">
        <f t="shared" si="86"/>
        <v>1.7450000000000001</v>
      </c>
      <c r="F128" s="7"/>
      <c r="G128" s="12">
        <f t="shared" si="100"/>
        <v>0.6732474617896721</v>
      </c>
      <c r="H128" s="12">
        <f t="shared" si="101"/>
        <v>0</v>
      </c>
      <c r="I128" s="12">
        <f t="shared" si="102"/>
        <v>1.76</v>
      </c>
      <c r="J128" s="11">
        <f t="shared" si="103"/>
        <v>0</v>
      </c>
      <c r="K128" s="11">
        <f t="shared" si="104"/>
        <v>1.5692546546856005</v>
      </c>
      <c r="L128" s="11">
        <f t="shared" si="105"/>
        <v>0.66834518492981609</v>
      </c>
      <c r="M128" s="11">
        <f t="shared" si="106"/>
        <v>0.41438461485901507</v>
      </c>
      <c r="N128" s="11">
        <f t="shared" si="107"/>
        <v>0.66705066711370631</v>
      </c>
      <c r="O128" s="11">
        <f t="shared" si="108"/>
        <v>0.41438461485901507</v>
      </c>
      <c r="P128" s="11">
        <f t="shared" si="109"/>
        <v>0.57758270128112355</v>
      </c>
      <c r="Q128" s="11">
        <f t="shared" si="110"/>
        <v>0.3545000490202832</v>
      </c>
      <c r="R128" s="11">
        <f t="shared" si="111"/>
        <v>0.3828746822733391</v>
      </c>
      <c r="S128" s="11">
        <f t="shared" si="112"/>
        <v>0.20896821762041817</v>
      </c>
      <c r="T128" s="11">
        <f t="shared" si="113"/>
        <v>0</v>
      </c>
      <c r="U128" s="11">
        <f t="shared" si="114"/>
        <v>0</v>
      </c>
      <c r="V128" s="11">
        <f t="shared" si="115"/>
        <v>0</v>
      </c>
      <c r="W128" s="11">
        <f t="shared" si="116"/>
        <v>0</v>
      </c>
      <c r="X128" s="11">
        <f t="shared" si="117"/>
        <v>0</v>
      </c>
      <c r="Y128" s="11">
        <f t="shared" si="118"/>
        <v>0</v>
      </c>
      <c r="Z128" s="11">
        <f t="shared" si="119"/>
        <v>0</v>
      </c>
      <c r="AA128" s="11">
        <f t="shared" si="136"/>
        <v>0</v>
      </c>
      <c r="AB128" s="12">
        <f t="shared" si="87"/>
        <v>4.3215599532786371E-2</v>
      </c>
      <c r="AC128" s="12">
        <f t="shared" si="88"/>
        <v>3.2559858154216317E-2</v>
      </c>
      <c r="AD128" s="12">
        <f t="shared" si="89"/>
        <v>4.8678495340787765E-3</v>
      </c>
      <c r="AE128" s="12">
        <f t="shared" si="90"/>
        <v>0</v>
      </c>
      <c r="AF128" s="12">
        <f t="shared" si="91"/>
        <v>0</v>
      </c>
      <c r="AG128" s="12">
        <f t="shared" si="92"/>
        <v>0</v>
      </c>
      <c r="AH128" s="12">
        <f t="shared" si="93"/>
        <v>0</v>
      </c>
      <c r="AI128" s="12">
        <f t="shared" si="94"/>
        <v>0</v>
      </c>
      <c r="AJ128" s="12">
        <f t="shared" si="95"/>
        <v>0</v>
      </c>
      <c r="AK128" s="12">
        <f t="shared" si="96"/>
        <v>0</v>
      </c>
      <c r="AL128" s="12">
        <f t="shared" si="97"/>
        <v>0</v>
      </c>
      <c r="AM128" s="12">
        <f t="shared" si="98"/>
        <v>0</v>
      </c>
      <c r="AN128" s="12">
        <f t="shared" si="99"/>
        <v>0</v>
      </c>
      <c r="AO128" s="12">
        <f t="shared" si="120"/>
        <v>0</v>
      </c>
      <c r="AP128" s="12">
        <f t="shared" si="121"/>
        <v>0</v>
      </c>
      <c r="AQ128" s="12">
        <f t="shared" si="122"/>
        <v>0</v>
      </c>
      <c r="AR128" s="12">
        <f t="shared" si="123"/>
        <v>0</v>
      </c>
      <c r="AS128" s="12">
        <f t="shared" si="124"/>
        <v>0</v>
      </c>
      <c r="AT128" s="12">
        <f t="shared" si="125"/>
        <v>0</v>
      </c>
      <c r="AU128" s="12">
        <f t="shared" si="126"/>
        <v>0</v>
      </c>
      <c r="AV128" s="12">
        <f t="shared" si="127"/>
        <v>0.58817296348075931</v>
      </c>
      <c r="AW128" s="12">
        <f t="shared" si="128"/>
        <v>1.1411597983363149</v>
      </c>
      <c r="AX128" s="12">
        <f t="shared" si="129"/>
        <v>0.57178349288571562</v>
      </c>
      <c r="AY128" s="12">
        <f t="shared" si="76"/>
        <v>0.39771564855306957</v>
      </c>
      <c r="AZ128" s="12">
        <f t="shared" si="130"/>
        <v>1.5388754468893844</v>
      </c>
      <c r="BD128" s="13">
        <f t="shared" si="131"/>
        <v>1.7450000000000001</v>
      </c>
      <c r="BE128" s="13">
        <f t="shared" si="132"/>
        <v>1.3209844813622906</v>
      </c>
      <c r="BF128" s="13">
        <f t="shared" ca="1" si="133"/>
        <v>0.57740768473381543</v>
      </c>
      <c r="BG128" s="13">
        <f t="shared" si="77"/>
        <v>1.5388754468893844</v>
      </c>
      <c r="BH128" s="13">
        <f t="shared" si="78"/>
        <v>1.2405141864925948</v>
      </c>
      <c r="BI128" s="13">
        <f t="shared" ca="1" si="79"/>
        <v>0.45443931816181438</v>
      </c>
      <c r="BJ128" s="13">
        <f t="shared" si="80"/>
        <v>4.2487331395051044E-2</v>
      </c>
      <c r="BK128" s="13">
        <f t="shared" si="81"/>
        <v>6.4754683564157926E-3</v>
      </c>
      <c r="BL128" s="13">
        <f t="shared" ca="1" si="82"/>
        <v>1.5121219177386026E-2</v>
      </c>
      <c r="BM128" s="13">
        <f t="shared" ca="1" si="83"/>
        <v>8.3187202672171945E-2</v>
      </c>
      <c r="BN128" s="13">
        <f t="shared" ca="1" si="84"/>
        <v>5.7781011688937067E-2</v>
      </c>
      <c r="BO128" s="13">
        <f t="shared" ca="1" si="85"/>
        <v>0.33603401154266188</v>
      </c>
      <c r="BP128" s="13">
        <f t="shared" si="134"/>
        <v>0</v>
      </c>
      <c r="BQ128" s="13">
        <f t="shared" si="135"/>
        <v>1.76</v>
      </c>
    </row>
    <row r="129" spans="1:69" x14ac:dyDescent="0.2">
      <c r="A129" s="75">
        <v>33328</v>
      </c>
      <c r="B129" s="76">
        <v>0</v>
      </c>
      <c r="C129" s="76">
        <v>1.78</v>
      </c>
      <c r="D129" s="76">
        <v>5.0013888888888882</v>
      </c>
      <c r="E129" s="12">
        <f t="shared" si="86"/>
        <v>1.6619999999999997</v>
      </c>
      <c r="F129" s="7"/>
      <c r="G129" s="12">
        <f t="shared" si="100"/>
        <v>0.66705066711370631</v>
      </c>
      <c r="H129" s="12">
        <f t="shared" si="101"/>
        <v>0</v>
      </c>
      <c r="I129" s="12">
        <f t="shared" si="102"/>
        <v>1.78</v>
      </c>
      <c r="J129" s="11">
        <f t="shared" si="103"/>
        <v>0</v>
      </c>
      <c r="K129" s="11">
        <f t="shared" si="104"/>
        <v>1.5797366182729569</v>
      </c>
      <c r="L129" s="11">
        <f t="shared" si="105"/>
        <v>0.66211564509844367</v>
      </c>
      <c r="M129" s="11">
        <f t="shared" si="106"/>
        <v>0.39549949264832762</v>
      </c>
      <c r="N129" s="11">
        <f t="shared" si="107"/>
        <v>0.66088012350537051</v>
      </c>
      <c r="O129" s="11">
        <f t="shared" si="108"/>
        <v>0.39549949264832762</v>
      </c>
      <c r="P129" s="11">
        <f t="shared" si="109"/>
        <v>0.57178349288571562</v>
      </c>
      <c r="Q129" s="11">
        <f t="shared" si="110"/>
        <v>0.34219788800273149</v>
      </c>
      <c r="R129" s="11">
        <f t="shared" si="111"/>
        <v>0.36547303963890915</v>
      </c>
      <c r="S129" s="11">
        <f t="shared" si="112"/>
        <v>0.19944472136500388</v>
      </c>
      <c r="T129" s="11">
        <f t="shared" si="113"/>
        <v>0</v>
      </c>
      <c r="U129" s="11">
        <f t="shared" si="114"/>
        <v>0</v>
      </c>
      <c r="V129" s="11">
        <f t="shared" si="115"/>
        <v>0</v>
      </c>
      <c r="W129" s="11">
        <f t="shared" si="116"/>
        <v>0</v>
      </c>
      <c r="X129" s="11">
        <f t="shared" si="117"/>
        <v>0</v>
      </c>
      <c r="Y129" s="11">
        <f t="shared" si="118"/>
        <v>0</v>
      </c>
      <c r="Z129" s="11">
        <f t="shared" si="119"/>
        <v>0</v>
      </c>
      <c r="AA129" s="11">
        <f t="shared" si="136"/>
        <v>0</v>
      </c>
      <c r="AB129" s="12">
        <f t="shared" si="87"/>
        <v>4.1254570488576926E-2</v>
      </c>
      <c r="AC129" s="12">
        <f t="shared" si="88"/>
        <v>3.107708380909141E-2</v>
      </c>
      <c r="AD129" s="12">
        <f t="shared" si="89"/>
        <v>4.6460026554595198E-3</v>
      </c>
      <c r="AE129" s="12">
        <f t="shared" si="90"/>
        <v>0</v>
      </c>
      <c r="AF129" s="12">
        <f t="shared" si="91"/>
        <v>0</v>
      </c>
      <c r="AG129" s="12">
        <f t="shared" si="92"/>
        <v>0</v>
      </c>
      <c r="AH129" s="12">
        <f t="shared" si="93"/>
        <v>0</v>
      </c>
      <c r="AI129" s="12">
        <f t="shared" si="94"/>
        <v>0</v>
      </c>
      <c r="AJ129" s="12">
        <f t="shared" si="95"/>
        <v>0</v>
      </c>
      <c r="AK129" s="12">
        <f t="shared" si="96"/>
        <v>0</v>
      </c>
      <c r="AL129" s="12">
        <f t="shared" si="97"/>
        <v>0</v>
      </c>
      <c r="AM129" s="12">
        <f t="shared" si="98"/>
        <v>0</v>
      </c>
      <c r="AN129" s="12">
        <f t="shared" si="99"/>
        <v>0</v>
      </c>
      <c r="AO129" s="12">
        <f t="shared" si="120"/>
        <v>0</v>
      </c>
      <c r="AP129" s="12">
        <f t="shared" si="121"/>
        <v>0</v>
      </c>
      <c r="AQ129" s="12">
        <f t="shared" si="122"/>
        <v>0</v>
      </c>
      <c r="AR129" s="12">
        <f t="shared" si="123"/>
        <v>0</v>
      </c>
      <c r="AS129" s="12">
        <f t="shared" si="124"/>
        <v>0</v>
      </c>
      <c r="AT129" s="12">
        <f t="shared" si="125"/>
        <v>0</v>
      </c>
      <c r="AU129" s="12">
        <f t="shared" si="126"/>
        <v>0</v>
      </c>
      <c r="AV129" s="12">
        <f t="shared" si="127"/>
        <v>0.58194714558050831</v>
      </c>
      <c r="AW129" s="12">
        <f t="shared" si="128"/>
        <v>1.0850941176541014</v>
      </c>
      <c r="AX129" s="12">
        <f t="shared" si="129"/>
        <v>0.56636289685384089</v>
      </c>
      <c r="AY129" s="12">
        <f t="shared" si="76"/>
        <v>0.38345245849130843</v>
      </c>
      <c r="AZ129" s="12">
        <f t="shared" si="130"/>
        <v>1.4685465761454097</v>
      </c>
      <c r="BD129" s="13">
        <f t="shared" si="131"/>
        <v>1.6619999999999997</v>
      </c>
      <c r="BE129" s="13">
        <f t="shared" si="132"/>
        <v>1.2891857895586654</v>
      </c>
      <c r="BF129" s="13">
        <f t="shared" ca="1" si="133"/>
        <v>0.52969514058808376</v>
      </c>
      <c r="BG129" s="13">
        <f t="shared" si="77"/>
        <v>1.4685465761454097</v>
      </c>
      <c r="BH129" s="13">
        <f t="shared" si="78"/>
        <v>1.2118360351736575</v>
      </c>
      <c r="BI129" s="13">
        <f t="shared" ca="1" si="79"/>
        <v>0.40876700298197549</v>
      </c>
      <c r="BJ129" s="13">
        <f t="shared" si="80"/>
        <v>3.7424227201063635E-2</v>
      </c>
      <c r="BK129" s="13">
        <f t="shared" si="81"/>
        <v>5.9829845034210499E-3</v>
      </c>
      <c r="BL129" s="13">
        <f t="shared" ca="1" si="82"/>
        <v>1.4623614464881857E-2</v>
      </c>
      <c r="BM129" s="13">
        <f t="shared" ca="1" si="83"/>
        <v>4.2198164316007161E-2</v>
      </c>
      <c r="BN129" s="13">
        <f t="shared" ca="1" si="84"/>
        <v>4.350483217402551E-2</v>
      </c>
      <c r="BO129" s="13">
        <f t="shared" ca="1" si="85"/>
        <v>0.28299406270686994</v>
      </c>
      <c r="BP129" s="13">
        <f t="shared" si="134"/>
        <v>0</v>
      </c>
      <c r="BQ129" s="13">
        <f t="shared" si="135"/>
        <v>1.78</v>
      </c>
    </row>
    <row r="130" spans="1:69" x14ac:dyDescent="0.2">
      <c r="A130" s="75">
        <v>33329</v>
      </c>
      <c r="B130" s="76">
        <v>0</v>
      </c>
      <c r="C130" s="76">
        <v>1.76</v>
      </c>
      <c r="D130" s="76">
        <v>4.881018518518518</v>
      </c>
      <c r="E130" s="12">
        <f t="shared" si="86"/>
        <v>1.6219999999999999</v>
      </c>
      <c r="F130" s="7"/>
      <c r="G130" s="12">
        <f t="shared" si="100"/>
        <v>0.66088012350537051</v>
      </c>
      <c r="H130" s="12">
        <f t="shared" si="101"/>
        <v>0</v>
      </c>
      <c r="I130" s="12">
        <f t="shared" si="102"/>
        <v>1.76</v>
      </c>
      <c r="J130" s="11">
        <f t="shared" si="103"/>
        <v>0</v>
      </c>
      <c r="K130" s="11">
        <f t="shared" si="104"/>
        <v>1.554681545949282</v>
      </c>
      <c r="L130" s="11">
        <f t="shared" si="105"/>
        <v>0.65602337234366737</v>
      </c>
      <c r="M130" s="11">
        <f t="shared" si="106"/>
        <v>0.37769971636733923</v>
      </c>
      <c r="N130" s="11">
        <f t="shared" si="107"/>
        <v>0.65484345640459829</v>
      </c>
      <c r="O130" s="11">
        <f t="shared" si="108"/>
        <v>0.37769971636733923</v>
      </c>
      <c r="P130" s="11">
        <f t="shared" si="109"/>
        <v>0.56636289685384089</v>
      </c>
      <c r="Q130" s="11">
        <f t="shared" si="110"/>
        <v>0.33097749042283126</v>
      </c>
      <c r="R130" s="11">
        <f t="shared" si="111"/>
        <v>0.34890591660114123</v>
      </c>
      <c r="S130" s="11">
        <f t="shared" si="112"/>
        <v>0.19046854949446801</v>
      </c>
      <c r="T130" s="11">
        <f t="shared" si="113"/>
        <v>0</v>
      </c>
      <c r="U130" s="11">
        <f t="shared" si="114"/>
        <v>0</v>
      </c>
      <c r="V130" s="11">
        <f t="shared" si="115"/>
        <v>0</v>
      </c>
      <c r="W130" s="11">
        <f t="shared" si="116"/>
        <v>0</v>
      </c>
      <c r="X130" s="11">
        <f t="shared" si="117"/>
        <v>0</v>
      </c>
      <c r="Y130" s="11">
        <f t="shared" si="118"/>
        <v>0</v>
      </c>
      <c r="Z130" s="11">
        <f t="shared" si="119"/>
        <v>0</v>
      </c>
      <c r="AA130" s="11">
        <f t="shared" si="136"/>
        <v>0</v>
      </c>
      <c r="AB130" s="12">
        <f t="shared" si="87"/>
        <v>3.9380483544432375E-2</v>
      </c>
      <c r="AC130" s="12">
        <f t="shared" si="88"/>
        <v>2.9675669028962712E-2</v>
      </c>
      <c r="AD130" s="12">
        <f t="shared" si="89"/>
        <v>4.4369055278897732E-3</v>
      </c>
      <c r="AE130" s="12">
        <f t="shared" si="90"/>
        <v>0</v>
      </c>
      <c r="AF130" s="12">
        <f t="shared" si="91"/>
        <v>0</v>
      </c>
      <c r="AG130" s="12">
        <f t="shared" si="92"/>
        <v>0</v>
      </c>
      <c r="AH130" s="12">
        <f t="shared" si="93"/>
        <v>0</v>
      </c>
      <c r="AI130" s="12">
        <f t="shared" si="94"/>
        <v>0</v>
      </c>
      <c r="AJ130" s="12">
        <f t="shared" si="95"/>
        <v>0</v>
      </c>
      <c r="AK130" s="12">
        <f t="shared" si="96"/>
        <v>0</v>
      </c>
      <c r="AL130" s="12">
        <f t="shared" si="97"/>
        <v>0</v>
      </c>
      <c r="AM130" s="12">
        <f t="shared" si="98"/>
        <v>0</v>
      </c>
      <c r="AN130" s="12">
        <f t="shared" si="99"/>
        <v>0</v>
      </c>
      <c r="AO130" s="12">
        <f t="shared" si="120"/>
        <v>0</v>
      </c>
      <c r="AP130" s="12">
        <f t="shared" si="121"/>
        <v>0</v>
      </c>
      <c r="AQ130" s="12">
        <f t="shared" si="122"/>
        <v>0</v>
      </c>
      <c r="AR130" s="12">
        <f t="shared" si="123"/>
        <v>0</v>
      </c>
      <c r="AS130" s="12">
        <f t="shared" si="124"/>
        <v>0</v>
      </c>
      <c r="AT130" s="12">
        <f t="shared" si="125"/>
        <v>0</v>
      </c>
      <c r="AU130" s="12">
        <f t="shared" si="126"/>
        <v>0</v>
      </c>
      <c r="AV130" s="12">
        <f t="shared" si="127"/>
        <v>0.57612746192502784</v>
      </c>
      <c r="AW130" s="12">
        <f t="shared" si="128"/>
        <v>1.034570348106246</v>
      </c>
      <c r="AX130" s="12">
        <f t="shared" si="129"/>
        <v>0.56126884149035117</v>
      </c>
      <c r="AY130" s="12">
        <f t="shared" si="76"/>
        <v>0.37035797396726361</v>
      </c>
      <c r="AZ130" s="12">
        <f t="shared" si="130"/>
        <v>1.4049283220735096</v>
      </c>
      <c r="BD130" s="13">
        <f t="shared" si="131"/>
        <v>1.6219999999999999</v>
      </c>
      <c r="BE130" s="13">
        <f t="shared" si="132"/>
        <v>1.2735776379946375</v>
      </c>
      <c r="BF130" s="13">
        <f t="shared" ca="1" si="133"/>
        <v>0.50586199655804331</v>
      </c>
      <c r="BG130" s="13">
        <f t="shared" si="77"/>
        <v>1.4049283220735096</v>
      </c>
      <c r="BH130" s="13">
        <f t="shared" si="78"/>
        <v>1.1852967232189202</v>
      </c>
      <c r="BI130" s="13">
        <f t="shared" ca="1" si="79"/>
        <v>0.36557516113016486</v>
      </c>
      <c r="BJ130" s="13">
        <f t="shared" si="80"/>
        <v>4.712011335782193E-2</v>
      </c>
      <c r="BK130" s="13">
        <f t="shared" si="81"/>
        <v>7.793519913637463E-3</v>
      </c>
      <c r="BL130" s="13">
        <f t="shared" ca="1" si="82"/>
        <v>1.9680396194368652E-2</v>
      </c>
      <c r="BM130" s="13">
        <f t="shared" ca="1" si="83"/>
        <v>2.7364410891349611E-2</v>
      </c>
      <c r="BN130" s="13">
        <f t="shared" ca="1" si="84"/>
        <v>3.7237408747129649E-2</v>
      </c>
      <c r="BO130" s="13">
        <f t="shared" ca="1" si="85"/>
        <v>0.25820495741380473</v>
      </c>
      <c r="BP130" s="13">
        <f t="shared" si="134"/>
        <v>0</v>
      </c>
      <c r="BQ130" s="13">
        <f t="shared" si="135"/>
        <v>1.76</v>
      </c>
    </row>
    <row r="131" spans="1:69" x14ac:dyDescent="0.2">
      <c r="A131" s="75">
        <v>33330</v>
      </c>
      <c r="B131" s="76">
        <v>4</v>
      </c>
      <c r="C131" s="76">
        <v>1.78</v>
      </c>
      <c r="D131" s="76">
        <v>5.0495370370370365</v>
      </c>
      <c r="E131" s="12">
        <f t="shared" si="86"/>
        <v>1.6779999999999999</v>
      </c>
      <c r="F131" s="7"/>
      <c r="G131" s="12">
        <f t="shared" si="100"/>
        <v>0.65484345640459829</v>
      </c>
      <c r="H131" s="12">
        <f t="shared" si="101"/>
        <v>2.2199999999999998</v>
      </c>
      <c r="I131" s="12">
        <f t="shared" si="102"/>
        <v>0</v>
      </c>
      <c r="J131" s="11">
        <f t="shared" si="103"/>
        <v>1.2622669421366945</v>
      </c>
      <c r="K131" s="11">
        <f t="shared" si="104"/>
        <v>0</v>
      </c>
      <c r="L131" s="11">
        <f t="shared" si="105"/>
        <v>0.65878671826010493</v>
      </c>
      <c r="M131" s="11">
        <f t="shared" si="106"/>
        <v>0.38569252397170373</v>
      </c>
      <c r="N131" s="11">
        <f t="shared" si="107"/>
        <v>0.65758183317046037</v>
      </c>
      <c r="O131" s="11">
        <f t="shared" si="108"/>
        <v>1.3434255818350089</v>
      </c>
      <c r="P131" s="11">
        <f t="shared" si="109"/>
        <v>0.56126884149035117</v>
      </c>
      <c r="Q131" s="11">
        <f t="shared" si="110"/>
        <v>0.32067488277733941</v>
      </c>
      <c r="R131" s="11">
        <f t="shared" si="111"/>
        <v>0.72208132141559223</v>
      </c>
      <c r="S131" s="11">
        <f t="shared" si="112"/>
        <v>0.67747025173038367</v>
      </c>
      <c r="T131" s="11">
        <f t="shared" si="113"/>
        <v>0</v>
      </c>
      <c r="U131" s="11">
        <f t="shared" si="114"/>
        <v>0</v>
      </c>
      <c r="V131" s="11">
        <f t="shared" si="115"/>
        <v>0</v>
      </c>
      <c r="W131" s="11">
        <f t="shared" si="116"/>
        <v>0</v>
      </c>
      <c r="X131" s="11">
        <f t="shared" si="117"/>
        <v>0</v>
      </c>
      <c r="Y131" s="11">
        <f t="shared" si="118"/>
        <v>0</v>
      </c>
      <c r="Z131" s="11">
        <f t="shared" si="119"/>
        <v>0</v>
      </c>
      <c r="AA131" s="11">
        <f t="shared" si="136"/>
        <v>0</v>
      </c>
      <c r="AB131" s="12">
        <f t="shared" si="87"/>
        <v>5.9209711913469618E-2</v>
      </c>
      <c r="AC131" s="12">
        <f t="shared" si="88"/>
        <v>9.346396235060804E-2</v>
      </c>
      <c r="AD131" s="12">
        <f t="shared" si="89"/>
        <v>1.5781458476275732E-2</v>
      </c>
      <c r="AE131" s="12">
        <f t="shared" si="90"/>
        <v>0</v>
      </c>
      <c r="AF131" s="12">
        <f t="shared" si="91"/>
        <v>0</v>
      </c>
      <c r="AG131" s="12">
        <f t="shared" si="92"/>
        <v>0</v>
      </c>
      <c r="AH131" s="12">
        <f t="shared" si="93"/>
        <v>0</v>
      </c>
      <c r="AI131" s="12">
        <f t="shared" si="94"/>
        <v>0</v>
      </c>
      <c r="AJ131" s="12">
        <f t="shared" si="95"/>
        <v>0</v>
      </c>
      <c r="AK131" s="12">
        <f t="shared" si="96"/>
        <v>0</v>
      </c>
      <c r="AL131" s="12">
        <f t="shared" si="97"/>
        <v>0</v>
      </c>
      <c r="AM131" s="12">
        <f t="shared" si="98"/>
        <v>0</v>
      </c>
      <c r="AN131" s="12">
        <f t="shared" si="99"/>
        <v>0</v>
      </c>
      <c r="AO131" s="12">
        <f t="shared" si="120"/>
        <v>0</v>
      </c>
      <c r="AP131" s="12">
        <f t="shared" si="121"/>
        <v>0</v>
      </c>
      <c r="AQ131" s="12">
        <f t="shared" si="122"/>
        <v>0</v>
      </c>
      <c r="AR131" s="12">
        <f t="shared" si="123"/>
        <v>0</v>
      </c>
      <c r="AS131" s="12">
        <f t="shared" si="124"/>
        <v>0</v>
      </c>
      <c r="AT131" s="12">
        <f t="shared" si="125"/>
        <v>0</v>
      </c>
      <c r="AU131" s="12">
        <f t="shared" si="126"/>
        <v>0</v>
      </c>
      <c r="AV131" s="12">
        <f t="shared" si="127"/>
        <v>0.57624502814828904</v>
      </c>
      <c r="AW131" s="12">
        <f t="shared" si="128"/>
        <v>1.0355732367878134</v>
      </c>
      <c r="AX131" s="12">
        <f t="shared" si="129"/>
        <v>0.56137200410898092</v>
      </c>
      <c r="AY131" s="12">
        <f t="shared" si="76"/>
        <v>0.37988459469080904</v>
      </c>
      <c r="AZ131" s="12">
        <f t="shared" si="130"/>
        <v>1.4154578314786224</v>
      </c>
      <c r="BD131" s="13">
        <f t="shared" si="131"/>
        <v>1.6779999999999999</v>
      </c>
      <c r="BE131" s="13">
        <f t="shared" si="132"/>
        <v>1.295376393176902</v>
      </c>
      <c r="BF131" s="13">
        <f t="shared" ca="1" si="133"/>
        <v>0.53907159494500945</v>
      </c>
      <c r="BG131" s="13">
        <f t="shared" si="77"/>
        <v>1.4154578314786224</v>
      </c>
      <c r="BH131" s="13">
        <f t="shared" si="78"/>
        <v>1.1897301506974691</v>
      </c>
      <c r="BI131" s="13">
        <f t="shared" ca="1" si="79"/>
        <v>0.37285395353496048</v>
      </c>
      <c r="BJ131" s="13">
        <f t="shared" si="80"/>
        <v>6.8928390251907418E-2</v>
      </c>
      <c r="BK131" s="13">
        <f t="shared" si="81"/>
        <v>1.1161128550023129E-2</v>
      </c>
      <c r="BL131" s="13">
        <f t="shared" ca="1" si="82"/>
        <v>2.7628304315919627E-2</v>
      </c>
      <c r="BM131" s="13">
        <f t="shared" ca="1" si="83"/>
        <v>4.902766568587031E-2</v>
      </c>
      <c r="BN131" s="13">
        <f t="shared" ca="1" si="84"/>
        <v>4.6125604676826353E-2</v>
      </c>
      <c r="BO131" s="13">
        <f t="shared" ca="1" si="85"/>
        <v>0.29305800038276963</v>
      </c>
      <c r="BP131" s="13">
        <f t="shared" si="134"/>
        <v>4</v>
      </c>
      <c r="BQ131" s="13">
        <f t="shared" si="135"/>
        <v>1.78</v>
      </c>
    </row>
    <row r="132" spans="1:69" x14ac:dyDescent="0.2">
      <c r="A132" s="75">
        <v>33331</v>
      </c>
      <c r="B132" s="76">
        <v>5.2</v>
      </c>
      <c r="C132" s="76">
        <v>1.8</v>
      </c>
      <c r="D132" s="76">
        <v>6.0486111111111107</v>
      </c>
      <c r="E132" s="12">
        <f t="shared" si="86"/>
        <v>2.0100000000000002</v>
      </c>
      <c r="F132" s="7"/>
      <c r="G132" s="12">
        <f t="shared" si="100"/>
        <v>0.65758183317046037</v>
      </c>
      <c r="H132" s="12">
        <f t="shared" si="101"/>
        <v>3.4000000000000004</v>
      </c>
      <c r="I132" s="12">
        <f t="shared" si="102"/>
        <v>0</v>
      </c>
      <c r="J132" s="11">
        <f t="shared" si="103"/>
        <v>1.9163362051123669</v>
      </c>
      <c r="K132" s="11">
        <f t="shared" si="104"/>
        <v>0</v>
      </c>
      <c r="L132" s="11">
        <f t="shared" si="105"/>
        <v>0.66356837627611642</v>
      </c>
      <c r="M132" s="11">
        <f t="shared" si="106"/>
        <v>0.39984095735348768</v>
      </c>
      <c r="N132" s="11">
        <f t="shared" si="107"/>
        <v>0.66231929215391616</v>
      </c>
      <c r="O132" s="11">
        <f t="shared" si="108"/>
        <v>1.8835047522411212</v>
      </c>
      <c r="P132" s="11">
        <f t="shared" si="109"/>
        <v>0.56137200410898092</v>
      </c>
      <c r="Q132" s="11">
        <f t="shared" si="110"/>
        <v>0.32088122314092776</v>
      </c>
      <c r="R132" s="11">
        <f t="shared" si="111"/>
        <v>1.422800097911983</v>
      </c>
      <c r="S132" s="11">
        <f t="shared" si="112"/>
        <v>0.94982443083540968</v>
      </c>
      <c r="T132" s="11">
        <f t="shared" si="113"/>
        <v>0</v>
      </c>
      <c r="U132" s="11">
        <f t="shared" si="114"/>
        <v>0</v>
      </c>
      <c r="V132" s="11">
        <f t="shared" si="115"/>
        <v>0</v>
      </c>
      <c r="W132" s="11">
        <f t="shared" si="116"/>
        <v>0</v>
      </c>
      <c r="X132" s="11">
        <f t="shared" si="117"/>
        <v>0</v>
      </c>
      <c r="Y132" s="11">
        <f t="shared" si="118"/>
        <v>0</v>
      </c>
      <c r="Z132" s="11">
        <f t="shared" si="119"/>
        <v>0</v>
      </c>
      <c r="AA132" s="11">
        <f t="shared" si="136"/>
        <v>0</v>
      </c>
      <c r="AB132" s="12">
        <f t="shared" si="87"/>
        <v>0.13487117602736357</v>
      </c>
      <c r="AC132" s="12">
        <f t="shared" si="88"/>
        <v>0.14059885578576359</v>
      </c>
      <c r="AD132" s="12">
        <f t="shared" si="89"/>
        <v>2.2125864237868768E-2</v>
      </c>
      <c r="AE132" s="12">
        <f t="shared" si="90"/>
        <v>0</v>
      </c>
      <c r="AF132" s="12">
        <f t="shared" si="91"/>
        <v>0</v>
      </c>
      <c r="AG132" s="12">
        <f t="shared" si="92"/>
        <v>0</v>
      </c>
      <c r="AH132" s="12">
        <f t="shared" si="93"/>
        <v>0</v>
      </c>
      <c r="AI132" s="12">
        <f t="shared" si="94"/>
        <v>0</v>
      </c>
      <c r="AJ132" s="12">
        <f t="shared" si="95"/>
        <v>0</v>
      </c>
      <c r="AK132" s="12">
        <f t="shared" si="96"/>
        <v>0</v>
      </c>
      <c r="AL132" s="12">
        <f t="shared" si="97"/>
        <v>0</v>
      </c>
      <c r="AM132" s="12">
        <f t="shared" si="98"/>
        <v>0</v>
      </c>
      <c r="AN132" s="12">
        <f t="shared" si="99"/>
        <v>0</v>
      </c>
      <c r="AO132" s="12">
        <f t="shared" si="120"/>
        <v>0</v>
      </c>
      <c r="AP132" s="12">
        <f t="shared" si="121"/>
        <v>0</v>
      </c>
      <c r="AQ132" s="12">
        <f t="shared" si="122"/>
        <v>0</v>
      </c>
      <c r="AR132" s="12">
        <f t="shared" si="123"/>
        <v>0</v>
      </c>
      <c r="AS132" s="12">
        <f t="shared" si="124"/>
        <v>0</v>
      </c>
      <c r="AT132" s="12">
        <f t="shared" si="125"/>
        <v>0</v>
      </c>
      <c r="AU132" s="12">
        <f t="shared" si="126"/>
        <v>0</v>
      </c>
      <c r="AV132" s="12">
        <f t="shared" si="127"/>
        <v>0.58641495933767651</v>
      </c>
      <c r="AW132" s="12">
        <f t="shared" si="128"/>
        <v>1.125114625075688</v>
      </c>
      <c r="AX132" s="12">
        <f t="shared" si="129"/>
        <v>0.5702559313990696</v>
      </c>
      <c r="AY132" s="12">
        <f t="shared" si="76"/>
        <v>0.45575239916829136</v>
      </c>
      <c r="AZ132" s="12">
        <f t="shared" si="130"/>
        <v>1.5808670242439793</v>
      </c>
      <c r="BD132" s="13">
        <f t="shared" si="131"/>
        <v>2.0100000000000002</v>
      </c>
      <c r="BE132" s="13">
        <f t="shared" si="132"/>
        <v>1.4177446878757827</v>
      </c>
      <c r="BF132" s="13">
        <f t="shared" ca="1" si="133"/>
        <v>0.71608921400221626</v>
      </c>
      <c r="BG132" s="13">
        <f t="shared" si="77"/>
        <v>1.5808670242439793</v>
      </c>
      <c r="BH132" s="13">
        <f t="shared" si="78"/>
        <v>1.257325345423363</v>
      </c>
      <c r="BI132" s="13">
        <f t="shared" ca="1" si="79"/>
        <v>0.48074663860541017</v>
      </c>
      <c r="BJ132" s="13">
        <f t="shared" si="80"/>
        <v>0.18415511088121767</v>
      </c>
      <c r="BK132" s="13">
        <f t="shared" si="81"/>
        <v>2.5734365432866682E-2</v>
      </c>
      <c r="BL132" s="13">
        <f t="shared" ca="1" si="82"/>
        <v>5.5386127794401357E-2</v>
      </c>
      <c r="BM132" s="13">
        <f t="shared" ca="1" si="83"/>
        <v>0.30627581911052898</v>
      </c>
      <c r="BN132" s="13">
        <f t="shared" ca="1" si="84"/>
        <v>0.11366136917033394</v>
      </c>
      <c r="BO132" s="13">
        <f t="shared" ca="1" si="85"/>
        <v>0.51604961817232387</v>
      </c>
      <c r="BP132" s="13">
        <f t="shared" si="134"/>
        <v>5.2</v>
      </c>
      <c r="BQ132" s="13">
        <f t="shared" si="135"/>
        <v>1.8</v>
      </c>
    </row>
    <row r="133" spans="1:69" x14ac:dyDescent="0.2">
      <c r="A133" s="75">
        <v>33332</v>
      </c>
      <c r="B133" s="76">
        <v>9.9</v>
      </c>
      <c r="C133" s="76">
        <v>1.83</v>
      </c>
      <c r="D133" s="76">
        <v>7.4990740740740733</v>
      </c>
      <c r="E133" s="12">
        <f t="shared" si="86"/>
        <v>2.492</v>
      </c>
      <c r="F133" s="7"/>
      <c r="G133" s="12">
        <f t="shared" si="100"/>
        <v>0.66231929215391616</v>
      </c>
      <c r="H133" s="12">
        <f t="shared" si="101"/>
        <v>8.07</v>
      </c>
      <c r="I133" s="12">
        <f t="shared" si="102"/>
        <v>0</v>
      </c>
      <c r="J133" s="11">
        <f t="shared" si="103"/>
        <v>4.4546346580351113</v>
      </c>
      <c r="K133" s="11">
        <f t="shared" si="104"/>
        <v>0</v>
      </c>
      <c r="L133" s="11">
        <f t="shared" si="105"/>
        <v>0.67623535882798536</v>
      </c>
      <c r="M133" s="11">
        <f t="shared" si="106"/>
        <v>0.43932712125398399</v>
      </c>
      <c r="N133" s="11">
        <f t="shared" si="107"/>
        <v>0.67486292180892038</v>
      </c>
      <c r="O133" s="11">
        <f t="shared" si="108"/>
        <v>4.0546924632188732</v>
      </c>
      <c r="P133" s="11">
        <f t="shared" si="109"/>
        <v>0.5702559313990696</v>
      </c>
      <c r="Q133" s="11">
        <f t="shared" si="110"/>
        <v>0.33900883556588851</v>
      </c>
      <c r="R133" s="11">
        <f t="shared" si="111"/>
        <v>2.5543243963007125</v>
      </c>
      <c r="S133" s="11">
        <f t="shared" si="112"/>
        <v>2.0447232514316829</v>
      </c>
      <c r="T133" s="11">
        <f t="shared" si="113"/>
        <v>0</v>
      </c>
      <c r="U133" s="11">
        <f t="shared" si="114"/>
        <v>0</v>
      </c>
      <c r="V133" s="11">
        <f t="shared" si="115"/>
        <v>0</v>
      </c>
      <c r="W133" s="11">
        <f t="shared" si="116"/>
        <v>0</v>
      </c>
      <c r="X133" s="11">
        <f t="shared" si="117"/>
        <v>0</v>
      </c>
      <c r="Y133" s="11">
        <f t="shared" si="118"/>
        <v>0</v>
      </c>
      <c r="Z133" s="11">
        <f t="shared" si="119"/>
        <v>0</v>
      </c>
      <c r="AA133" s="11">
        <f t="shared" si="136"/>
        <v>0</v>
      </c>
      <c r="AB133" s="12">
        <f t="shared" si="87"/>
        <v>0.22973774275605818</v>
      </c>
      <c r="AC133" s="12">
        <f t="shared" si="88"/>
        <v>0.29082503239615914</v>
      </c>
      <c r="AD133" s="12">
        <f t="shared" si="89"/>
        <v>4.7631191193302384E-2</v>
      </c>
      <c r="AE133" s="12">
        <f t="shared" si="90"/>
        <v>0</v>
      </c>
      <c r="AF133" s="12">
        <f t="shared" si="91"/>
        <v>0</v>
      </c>
      <c r="AG133" s="12">
        <f t="shared" si="92"/>
        <v>0</v>
      </c>
      <c r="AH133" s="12">
        <f t="shared" si="93"/>
        <v>0</v>
      </c>
      <c r="AI133" s="12">
        <f t="shared" si="94"/>
        <v>0</v>
      </c>
      <c r="AJ133" s="12">
        <f t="shared" si="95"/>
        <v>0</v>
      </c>
      <c r="AK133" s="12">
        <f t="shared" si="96"/>
        <v>0</v>
      </c>
      <c r="AL133" s="12">
        <f t="shared" si="97"/>
        <v>0</v>
      </c>
      <c r="AM133" s="12">
        <f t="shared" si="98"/>
        <v>0</v>
      </c>
      <c r="AN133" s="12">
        <f t="shared" si="99"/>
        <v>0</v>
      </c>
      <c r="AO133" s="12">
        <f t="shared" si="120"/>
        <v>0</v>
      </c>
      <c r="AP133" s="12">
        <f t="shared" si="121"/>
        <v>0</v>
      </c>
      <c r="AQ133" s="12">
        <f t="shared" si="122"/>
        <v>0</v>
      </c>
      <c r="AR133" s="12">
        <f t="shared" si="123"/>
        <v>0</v>
      </c>
      <c r="AS133" s="12">
        <f t="shared" si="124"/>
        <v>0</v>
      </c>
      <c r="AT133" s="12">
        <f t="shared" si="125"/>
        <v>0</v>
      </c>
      <c r="AU133" s="12">
        <f t="shared" si="126"/>
        <v>0</v>
      </c>
      <c r="AV133" s="12">
        <f t="shared" si="127"/>
        <v>0.61181032193620011</v>
      </c>
      <c r="AW133" s="12">
        <f t="shared" si="128"/>
        <v>1.3737962748793804</v>
      </c>
      <c r="AX133" s="12">
        <f t="shared" si="129"/>
        <v>0.59207969903523416</v>
      </c>
      <c r="AY133" s="12">
        <f t="shared" si="76"/>
        <v>0.56874657832194675</v>
      </c>
      <c r="AZ133" s="12">
        <f t="shared" si="130"/>
        <v>1.9425428532013271</v>
      </c>
      <c r="BD133" s="13">
        <f t="shared" si="131"/>
        <v>2.492</v>
      </c>
      <c r="BE133" s="13">
        <f t="shared" si="132"/>
        <v>1.5786069808536893</v>
      </c>
      <c r="BF133" s="13">
        <f t="shared" ca="1" si="133"/>
        <v>0.92759240748908511</v>
      </c>
      <c r="BG133" s="13">
        <f t="shared" si="77"/>
        <v>1.9425428532013271</v>
      </c>
      <c r="BH133" s="13">
        <f t="shared" si="78"/>
        <v>1.3937513598921893</v>
      </c>
      <c r="BI133" s="13">
        <f t="shared" ca="1" si="79"/>
        <v>0.68257009248984202</v>
      </c>
      <c r="BJ133" s="13">
        <f t="shared" si="80"/>
        <v>0.30190315616813834</v>
      </c>
      <c r="BK133" s="13">
        <f t="shared" si="81"/>
        <v>3.4171600601061752E-2</v>
      </c>
      <c r="BL133" s="13">
        <f t="shared" ca="1" si="82"/>
        <v>6.0035934847588311E-2</v>
      </c>
      <c r="BM133" s="13">
        <f t="shared" ca="1" si="83"/>
        <v>1.0720985478776532</v>
      </c>
      <c r="BN133" s="13">
        <f t="shared" ca="1" si="84"/>
        <v>0.24800331412502857</v>
      </c>
      <c r="BO133" s="13">
        <f t="shared" ca="1" si="85"/>
        <v>0.86465659818905305</v>
      </c>
      <c r="BP133" s="13">
        <f t="shared" si="134"/>
        <v>9.9</v>
      </c>
      <c r="BQ133" s="13">
        <f t="shared" si="135"/>
        <v>1.83</v>
      </c>
    </row>
    <row r="134" spans="1:69" x14ac:dyDescent="0.2">
      <c r="A134" s="75">
        <v>33333</v>
      </c>
      <c r="B134" s="76">
        <v>0.4</v>
      </c>
      <c r="C134" s="76">
        <v>1.86</v>
      </c>
      <c r="D134" s="76">
        <v>8.2995370370370374</v>
      </c>
      <c r="E134" s="12">
        <f t="shared" si="86"/>
        <v>2.758</v>
      </c>
      <c r="F134" s="7"/>
      <c r="G134" s="12">
        <f t="shared" si="100"/>
        <v>0.67486292180892038</v>
      </c>
      <c r="H134" s="12">
        <f t="shared" si="101"/>
        <v>0</v>
      </c>
      <c r="I134" s="12">
        <f t="shared" si="102"/>
        <v>1.46</v>
      </c>
      <c r="J134" s="11">
        <f t="shared" si="103"/>
        <v>0</v>
      </c>
      <c r="K134" s="11">
        <f t="shared" si="104"/>
        <v>1.303715013258369</v>
      </c>
      <c r="L134" s="11">
        <f t="shared" si="105"/>
        <v>0.6707901781517579</v>
      </c>
      <c r="M134" s="11">
        <f t="shared" si="106"/>
        <v>0.42198994119965183</v>
      </c>
      <c r="N134" s="11">
        <f t="shared" si="107"/>
        <v>0.66947190165810011</v>
      </c>
      <c r="O134" s="11">
        <f t="shared" si="108"/>
        <v>0.42198994119965183</v>
      </c>
      <c r="P134" s="11">
        <f t="shared" si="109"/>
        <v>0.59207969903523416</v>
      </c>
      <c r="Q134" s="11">
        <f t="shared" si="110"/>
        <v>0.3866315358969869</v>
      </c>
      <c r="R134" s="11">
        <f t="shared" si="111"/>
        <v>2.2117107239030314</v>
      </c>
      <c r="S134" s="11">
        <f t="shared" si="112"/>
        <v>0.21280347460833796</v>
      </c>
      <c r="T134" s="11">
        <f t="shared" si="113"/>
        <v>0</v>
      </c>
      <c r="U134" s="11">
        <f t="shared" si="114"/>
        <v>0</v>
      </c>
      <c r="V134" s="11">
        <f t="shared" si="115"/>
        <v>0</v>
      </c>
      <c r="W134" s="11">
        <f t="shared" si="116"/>
        <v>0</v>
      </c>
      <c r="X134" s="11">
        <f t="shared" si="117"/>
        <v>0</v>
      </c>
      <c r="Y134" s="11">
        <f t="shared" si="118"/>
        <v>0</v>
      </c>
      <c r="Z134" s="11">
        <f t="shared" si="119"/>
        <v>0</v>
      </c>
      <c r="AA134" s="11">
        <f t="shared" si="136"/>
        <v>0</v>
      </c>
      <c r="AB134" s="12">
        <f t="shared" si="87"/>
        <v>0.30010211420012295</v>
      </c>
      <c r="AC134" s="12">
        <f t="shared" si="88"/>
        <v>7.5595912858406777E-2</v>
      </c>
      <c r="AD134" s="12">
        <f t="shared" si="89"/>
        <v>4.9571906508969806E-3</v>
      </c>
      <c r="AE134" s="12">
        <f t="shared" si="90"/>
        <v>0</v>
      </c>
      <c r="AF134" s="12">
        <f t="shared" si="91"/>
        <v>0</v>
      </c>
      <c r="AG134" s="12">
        <f t="shared" si="92"/>
        <v>0</v>
      </c>
      <c r="AH134" s="12">
        <f t="shared" si="93"/>
        <v>0</v>
      </c>
      <c r="AI134" s="12">
        <f t="shared" si="94"/>
        <v>0</v>
      </c>
      <c r="AJ134" s="12">
        <f t="shared" si="95"/>
        <v>0</v>
      </c>
      <c r="AK134" s="12">
        <f t="shared" si="96"/>
        <v>0</v>
      </c>
      <c r="AL134" s="12">
        <f t="shared" si="97"/>
        <v>0</v>
      </c>
      <c r="AM134" s="12">
        <f t="shared" si="98"/>
        <v>0</v>
      </c>
      <c r="AN134" s="12">
        <f t="shared" si="99"/>
        <v>0</v>
      </c>
      <c r="AO134" s="12">
        <f t="shared" si="120"/>
        <v>0</v>
      </c>
      <c r="AP134" s="12">
        <f t="shared" si="121"/>
        <v>0</v>
      </c>
      <c r="AQ134" s="12">
        <f t="shared" si="122"/>
        <v>0</v>
      </c>
      <c r="AR134" s="12">
        <f t="shared" si="123"/>
        <v>0</v>
      </c>
      <c r="AS134" s="12">
        <f t="shared" si="124"/>
        <v>0</v>
      </c>
      <c r="AT134" s="12">
        <f t="shared" si="125"/>
        <v>0</v>
      </c>
      <c r="AU134" s="12">
        <f t="shared" si="126"/>
        <v>0</v>
      </c>
      <c r="AV134" s="12">
        <f t="shared" si="127"/>
        <v>0.62939739470321743</v>
      </c>
      <c r="AW134" s="12">
        <f t="shared" si="128"/>
        <v>1.568264996578498</v>
      </c>
      <c r="AX134" s="12">
        <f t="shared" si="129"/>
        <v>0.60687378925888635</v>
      </c>
      <c r="AY134" s="12">
        <f t="shared" si="76"/>
        <v>0.68673365009710985</v>
      </c>
      <c r="AZ134" s="12">
        <f t="shared" si="130"/>
        <v>2.2549986466756078</v>
      </c>
      <c r="BD134" s="13">
        <f t="shared" si="131"/>
        <v>2.758</v>
      </c>
      <c r="BE134" s="13">
        <f t="shared" si="132"/>
        <v>1.6607227342335023</v>
      </c>
      <c r="BF134" s="13">
        <f t="shared" ca="1" si="133"/>
        <v>1.027622586288836</v>
      </c>
      <c r="BG134" s="13">
        <f t="shared" si="77"/>
        <v>2.2549986466756078</v>
      </c>
      <c r="BH134" s="13">
        <f t="shared" si="78"/>
        <v>1.5016652911603197</v>
      </c>
      <c r="BI134" s="13">
        <f t="shared" ca="1" si="79"/>
        <v>0.82916870093586947</v>
      </c>
      <c r="BJ134" s="13">
        <f t="shared" si="80"/>
        <v>0.25301036144617006</v>
      </c>
      <c r="BK134" s="13">
        <f t="shared" si="81"/>
        <v>2.529927019697872E-2</v>
      </c>
      <c r="BL134" s="13">
        <f t="shared" ca="1" si="82"/>
        <v>3.9383944611688364E-2</v>
      </c>
      <c r="BM134" s="13">
        <f t="shared" ca="1" si="83"/>
        <v>1.6936990081516266</v>
      </c>
      <c r="BN134" s="13">
        <f t="shared" ca="1" si="84"/>
        <v>0.33653348834971969</v>
      </c>
      <c r="BO134" s="13">
        <f t="shared" ca="1" si="85"/>
        <v>1.0606925854489209</v>
      </c>
      <c r="BP134" s="13">
        <f t="shared" si="134"/>
        <v>0.4</v>
      </c>
      <c r="BQ134" s="13">
        <f t="shared" si="135"/>
        <v>1.86</v>
      </c>
    </row>
    <row r="135" spans="1:69" x14ac:dyDescent="0.2">
      <c r="A135" s="75">
        <v>33334</v>
      </c>
      <c r="B135" s="76">
        <v>6</v>
      </c>
      <c r="C135" s="76">
        <v>1.89</v>
      </c>
      <c r="D135" s="76">
        <v>6.5</v>
      </c>
      <c r="E135" s="12">
        <f t="shared" si="86"/>
        <v>2.16</v>
      </c>
      <c r="F135" s="7"/>
      <c r="G135" s="12">
        <f t="shared" si="100"/>
        <v>0.66947190165810011</v>
      </c>
      <c r="H135" s="12">
        <f t="shared" si="101"/>
        <v>4.1100000000000003</v>
      </c>
      <c r="I135" s="12">
        <f t="shared" si="102"/>
        <v>0</v>
      </c>
      <c r="J135" s="11">
        <f t="shared" si="103"/>
        <v>2.2484776285231192</v>
      </c>
      <c r="K135" s="11">
        <f t="shared" si="104"/>
        <v>0</v>
      </c>
      <c r="L135" s="11">
        <f t="shared" si="105"/>
        <v>0.67649603876376396</v>
      </c>
      <c r="M135" s="11">
        <f t="shared" si="106"/>
        <v>0.44017111009939935</v>
      </c>
      <c r="N135" s="11">
        <f t="shared" si="107"/>
        <v>0.67512096516371156</v>
      </c>
      <c r="O135" s="11">
        <f t="shared" si="108"/>
        <v>2.3016934815762804</v>
      </c>
      <c r="P135" s="11">
        <f t="shared" si="109"/>
        <v>0.60687378925888635</v>
      </c>
      <c r="Q135" s="11">
        <f t="shared" si="110"/>
        <v>0.42151303653478056</v>
      </c>
      <c r="R135" s="11">
        <f t="shared" si="111"/>
        <v>1.1236165992044911</v>
      </c>
      <c r="S135" s="11">
        <f t="shared" si="112"/>
        <v>1.160711008822499</v>
      </c>
      <c r="T135" s="11">
        <f t="shared" si="113"/>
        <v>0</v>
      </c>
      <c r="U135" s="11">
        <f t="shared" si="114"/>
        <v>0</v>
      </c>
      <c r="V135" s="11">
        <f t="shared" si="115"/>
        <v>0</v>
      </c>
      <c r="W135" s="11">
        <f t="shared" si="116"/>
        <v>0</v>
      </c>
      <c r="X135" s="11">
        <f t="shared" si="117"/>
        <v>0</v>
      </c>
      <c r="Y135" s="11">
        <f t="shared" si="118"/>
        <v>0</v>
      </c>
      <c r="Z135" s="11">
        <f t="shared" si="119"/>
        <v>0</v>
      </c>
      <c r="AA135" s="11">
        <f t="shared" si="136"/>
        <v>0</v>
      </c>
      <c r="AB135" s="12">
        <f t="shared" si="87"/>
        <v>0.1261966420026375</v>
      </c>
      <c r="AC135" s="12">
        <f t="shared" si="88"/>
        <v>0.15748740828519081</v>
      </c>
      <c r="AD135" s="12">
        <f t="shared" si="89"/>
        <v>2.7038401379103471E-2</v>
      </c>
      <c r="AE135" s="12">
        <f t="shared" si="90"/>
        <v>0</v>
      </c>
      <c r="AF135" s="12">
        <f t="shared" si="91"/>
        <v>0</v>
      </c>
      <c r="AG135" s="12">
        <f t="shared" si="92"/>
        <v>0</v>
      </c>
      <c r="AH135" s="12">
        <f t="shared" si="93"/>
        <v>0</v>
      </c>
      <c r="AI135" s="12">
        <f t="shared" si="94"/>
        <v>0</v>
      </c>
      <c r="AJ135" s="12">
        <f t="shared" si="95"/>
        <v>0</v>
      </c>
      <c r="AK135" s="12">
        <f t="shared" si="96"/>
        <v>0</v>
      </c>
      <c r="AL135" s="12">
        <f t="shared" si="97"/>
        <v>0</v>
      </c>
      <c r="AM135" s="12">
        <f t="shared" si="98"/>
        <v>0</v>
      </c>
      <c r="AN135" s="12">
        <f t="shared" si="99"/>
        <v>0</v>
      </c>
      <c r="AO135" s="12">
        <f t="shared" si="120"/>
        <v>0</v>
      </c>
      <c r="AP135" s="12">
        <f t="shared" si="121"/>
        <v>0</v>
      </c>
      <c r="AQ135" s="12">
        <f t="shared" si="122"/>
        <v>0</v>
      </c>
      <c r="AR135" s="12">
        <f t="shared" si="123"/>
        <v>0</v>
      </c>
      <c r="AS135" s="12">
        <f t="shared" si="124"/>
        <v>0</v>
      </c>
      <c r="AT135" s="12">
        <f t="shared" si="125"/>
        <v>0</v>
      </c>
      <c r="AU135" s="12">
        <f t="shared" si="126"/>
        <v>0</v>
      </c>
      <c r="AV135" s="12">
        <f t="shared" si="127"/>
        <v>0.62906512194287922</v>
      </c>
      <c r="AW135" s="12">
        <f t="shared" si="128"/>
        <v>1.5644147045852543</v>
      </c>
      <c r="AX135" s="12">
        <f t="shared" si="129"/>
        <v>0.60659681484282701</v>
      </c>
      <c r="AY135" s="12">
        <f t="shared" si="76"/>
        <v>0.54770967853741803</v>
      </c>
      <c r="AZ135" s="12">
        <f t="shared" si="130"/>
        <v>2.1121243831226724</v>
      </c>
      <c r="BD135" s="13">
        <f t="shared" si="131"/>
        <v>2.16</v>
      </c>
      <c r="BE135" s="13">
        <f t="shared" si="132"/>
        <v>1.4696938456699069</v>
      </c>
      <c r="BF135" s="13">
        <f t="shared" ca="1" si="133"/>
        <v>0.78682623628383008</v>
      </c>
      <c r="BG135" s="13">
        <f t="shared" si="77"/>
        <v>2.1121243831226724</v>
      </c>
      <c r="BH135" s="13">
        <f t="shared" si="78"/>
        <v>1.4533149634964446</v>
      </c>
      <c r="BI135" s="13">
        <f t="shared" ca="1" si="79"/>
        <v>0.76478799955359644</v>
      </c>
      <c r="BJ135" s="13">
        <f t="shared" si="80"/>
        <v>2.292074691384672E-3</v>
      </c>
      <c r="BK135" s="13">
        <f t="shared" si="81"/>
        <v>2.6826778125216061E-4</v>
      </c>
      <c r="BL135" s="13">
        <f t="shared" ca="1" si="82"/>
        <v>4.8568387817781914E-4</v>
      </c>
      <c r="BM135" s="13">
        <f t="shared" ca="1" si="83"/>
        <v>0.49480239445299506</v>
      </c>
      <c r="BN135" s="13">
        <f t="shared" ca="1" si="84"/>
        <v>0.1513880524992392</v>
      </c>
      <c r="BO135" s="13">
        <f t="shared" ca="1" si="85"/>
        <v>0.62268347895242304</v>
      </c>
      <c r="BP135" s="13">
        <f t="shared" si="134"/>
        <v>6</v>
      </c>
      <c r="BQ135" s="13">
        <f t="shared" si="135"/>
        <v>1.89</v>
      </c>
    </row>
    <row r="136" spans="1:69" x14ac:dyDescent="0.2">
      <c r="A136" s="75">
        <v>33335</v>
      </c>
      <c r="B136" s="76">
        <v>0</v>
      </c>
      <c r="C136" s="76">
        <v>1.92</v>
      </c>
      <c r="D136" s="76">
        <v>6.9513888888888884</v>
      </c>
      <c r="E136" s="12">
        <f t="shared" si="86"/>
        <v>2.31</v>
      </c>
      <c r="F136" s="7"/>
      <c r="G136" s="12">
        <f t="shared" si="100"/>
        <v>0.67512096516371156</v>
      </c>
      <c r="H136" s="12">
        <f t="shared" si="101"/>
        <v>0</v>
      </c>
      <c r="I136" s="12">
        <f t="shared" si="102"/>
        <v>1.92</v>
      </c>
      <c r="J136" s="11">
        <f t="shared" si="103"/>
        <v>0</v>
      </c>
      <c r="K136" s="11">
        <f t="shared" si="104"/>
        <v>1.713990464985528</v>
      </c>
      <c r="L136" s="11">
        <f t="shared" si="105"/>
        <v>0.66976654052050677</v>
      </c>
      <c r="M136" s="11">
        <f t="shared" si="106"/>
        <v>0.41879243921234882</v>
      </c>
      <c r="N136" s="11">
        <f t="shared" si="107"/>
        <v>0.66845825287088712</v>
      </c>
      <c r="O136" s="11">
        <f t="shared" si="108"/>
        <v>0.41879243921234882</v>
      </c>
      <c r="P136" s="11">
        <f t="shared" si="109"/>
        <v>0.60659681484282701</v>
      </c>
      <c r="Q136" s="11">
        <f t="shared" si="110"/>
        <v>0.42084010240813902</v>
      </c>
      <c r="R136" s="11">
        <f t="shared" si="111"/>
        <v>1.3264331838946635</v>
      </c>
      <c r="S136" s="11">
        <f t="shared" si="112"/>
        <v>0.2111910202189495</v>
      </c>
      <c r="T136" s="11">
        <f t="shared" si="113"/>
        <v>0</v>
      </c>
      <c r="U136" s="11">
        <f t="shared" si="114"/>
        <v>0</v>
      </c>
      <c r="V136" s="11">
        <f t="shared" si="115"/>
        <v>0</v>
      </c>
      <c r="W136" s="11">
        <f t="shared" si="116"/>
        <v>0</v>
      </c>
      <c r="X136" s="11">
        <f t="shared" si="117"/>
        <v>0</v>
      </c>
      <c r="Y136" s="11">
        <f t="shared" si="118"/>
        <v>0</v>
      </c>
      <c r="Z136" s="11">
        <f t="shared" si="119"/>
        <v>0</v>
      </c>
      <c r="AA136" s="11">
        <f t="shared" si="136"/>
        <v>0</v>
      </c>
      <c r="AB136" s="12">
        <f t="shared" si="87"/>
        <v>0.16669419578919994</v>
      </c>
      <c r="AC136" s="12">
        <f t="shared" si="88"/>
        <v>5.4791228768139695E-2</v>
      </c>
      <c r="AD136" s="12">
        <f t="shared" si="89"/>
        <v>4.9196290281895245E-3</v>
      </c>
      <c r="AE136" s="12">
        <f t="shared" si="90"/>
        <v>0</v>
      </c>
      <c r="AF136" s="12">
        <f t="shared" si="91"/>
        <v>0</v>
      </c>
      <c r="AG136" s="12">
        <f t="shared" si="92"/>
        <v>0</v>
      </c>
      <c r="AH136" s="12">
        <f t="shared" si="93"/>
        <v>0</v>
      </c>
      <c r="AI136" s="12">
        <f t="shared" si="94"/>
        <v>0</v>
      </c>
      <c r="AJ136" s="12">
        <f t="shared" si="95"/>
        <v>0</v>
      </c>
      <c r="AK136" s="12">
        <f t="shared" si="96"/>
        <v>0</v>
      </c>
      <c r="AL136" s="12">
        <f t="shared" si="97"/>
        <v>0</v>
      </c>
      <c r="AM136" s="12">
        <f t="shared" si="98"/>
        <v>0</v>
      </c>
      <c r="AN136" s="12">
        <f t="shared" si="99"/>
        <v>0</v>
      </c>
      <c r="AO136" s="12">
        <f t="shared" si="120"/>
        <v>0</v>
      </c>
      <c r="AP136" s="12">
        <f t="shared" si="121"/>
        <v>0</v>
      </c>
      <c r="AQ136" s="12">
        <f t="shared" si="122"/>
        <v>0</v>
      </c>
      <c r="AR136" s="12">
        <f t="shared" si="123"/>
        <v>0</v>
      </c>
      <c r="AS136" s="12">
        <f t="shared" si="124"/>
        <v>0</v>
      </c>
      <c r="AT136" s="12">
        <f t="shared" si="125"/>
        <v>0</v>
      </c>
      <c r="AU136" s="12">
        <f t="shared" si="126"/>
        <v>0</v>
      </c>
      <c r="AV136" s="12">
        <f t="shared" si="127"/>
        <v>0.63169135829687661</v>
      </c>
      <c r="AW136" s="12">
        <f t="shared" si="128"/>
        <v>1.595035564444895</v>
      </c>
      <c r="AX136" s="12">
        <f t="shared" si="129"/>
        <v>0.60878327082338657</v>
      </c>
      <c r="AY136" s="12">
        <f t="shared" si="76"/>
        <v>0.58753429819733893</v>
      </c>
      <c r="AZ136" s="12">
        <f t="shared" si="130"/>
        <v>2.1825698626422341</v>
      </c>
      <c r="BD136" s="13">
        <f t="shared" si="131"/>
        <v>2.31</v>
      </c>
      <c r="BE136" s="13">
        <f t="shared" si="132"/>
        <v>1.5198684153570663</v>
      </c>
      <c r="BF136" s="13">
        <f t="shared" ca="1" si="133"/>
        <v>0.85288839790812776</v>
      </c>
      <c r="BG136" s="13">
        <f t="shared" si="77"/>
        <v>2.1825698626422341</v>
      </c>
      <c r="BH136" s="13">
        <f t="shared" si="78"/>
        <v>1.4773523150021575</v>
      </c>
      <c r="BI136" s="13">
        <f t="shared" ca="1" si="79"/>
        <v>0.79704957528961484</v>
      </c>
      <c r="BJ136" s="13">
        <f t="shared" si="80"/>
        <v>1.6238439907019106E-2</v>
      </c>
      <c r="BK136" s="13">
        <f t="shared" si="81"/>
        <v>1.8076187893886783E-3</v>
      </c>
      <c r="BL136" s="13">
        <f t="shared" ca="1" si="82"/>
        <v>3.1179741114217498E-3</v>
      </c>
      <c r="BM136" s="13">
        <f t="shared" ca="1" si="83"/>
        <v>0.72832896979546113</v>
      </c>
      <c r="BN136" s="13">
        <f t="shared" ca="1" si="84"/>
        <v>0.19295000286526576</v>
      </c>
      <c r="BO136" s="13">
        <f t="shared" ca="1" si="85"/>
        <v>0.73130738250269367</v>
      </c>
      <c r="BP136" s="13">
        <f t="shared" si="134"/>
        <v>0</v>
      </c>
      <c r="BQ136" s="13">
        <f t="shared" si="135"/>
        <v>1.92</v>
      </c>
    </row>
    <row r="137" spans="1:69" x14ac:dyDescent="0.2">
      <c r="A137" s="75">
        <v>33336</v>
      </c>
      <c r="B137" s="76">
        <v>0</v>
      </c>
      <c r="C137" s="76">
        <v>1.95</v>
      </c>
      <c r="D137" s="76">
        <v>5.4497685185185176</v>
      </c>
      <c r="E137" s="12">
        <f t="shared" si="86"/>
        <v>1.8109999999999999</v>
      </c>
      <c r="F137" s="7"/>
      <c r="G137" s="12">
        <f t="shared" si="100"/>
        <v>0.66845825287088712</v>
      </c>
      <c r="H137" s="12">
        <f t="shared" si="101"/>
        <v>0</v>
      </c>
      <c r="I137" s="12">
        <f t="shared" si="102"/>
        <v>1.95</v>
      </c>
      <c r="J137" s="11">
        <f t="shared" si="103"/>
        <v>0</v>
      </c>
      <c r="K137" s="11">
        <f t="shared" si="104"/>
        <v>1.7321363921344521</v>
      </c>
      <c r="L137" s="11">
        <f t="shared" si="105"/>
        <v>0.6630471412148401</v>
      </c>
      <c r="M137" s="11">
        <f t="shared" si="106"/>
        <v>0.39827891182019981</v>
      </c>
      <c r="N137" s="11">
        <f t="shared" si="107"/>
        <v>0.66180293684854752</v>
      </c>
      <c r="O137" s="11">
        <f t="shared" si="108"/>
        <v>0.39827891182019981</v>
      </c>
      <c r="P137" s="11">
        <f t="shared" si="109"/>
        <v>0.60878327082338657</v>
      </c>
      <c r="Q137" s="11">
        <f t="shared" si="110"/>
        <v>0.4261732258992782</v>
      </c>
      <c r="R137" s="11">
        <f t="shared" si="111"/>
        <v>0.36879569826986131</v>
      </c>
      <c r="S137" s="11">
        <f t="shared" si="112"/>
        <v>0.20084634258726802</v>
      </c>
      <c r="T137" s="11">
        <f t="shared" si="113"/>
        <v>0</v>
      </c>
      <c r="U137" s="11">
        <f t="shared" si="114"/>
        <v>0</v>
      </c>
      <c r="V137" s="11">
        <f t="shared" si="115"/>
        <v>0</v>
      </c>
      <c r="W137" s="11">
        <f t="shared" si="116"/>
        <v>0</v>
      </c>
      <c r="X137" s="11">
        <f t="shared" si="117"/>
        <v>0</v>
      </c>
      <c r="Y137" s="11">
        <f t="shared" si="118"/>
        <v>0</v>
      </c>
      <c r="Z137" s="11">
        <f t="shared" si="119"/>
        <v>0</v>
      </c>
      <c r="AA137" s="11">
        <f t="shared" si="136"/>
        <v>0</v>
      </c>
      <c r="AB137" s="12">
        <f t="shared" si="87"/>
        <v>6.3547044215412574E-2</v>
      </c>
      <c r="AC137" s="12">
        <f t="shared" si="88"/>
        <v>3.1313051777721479E-2</v>
      </c>
      <c r="AD137" s="12">
        <f t="shared" si="89"/>
        <v>4.6786529852151527E-3</v>
      </c>
      <c r="AE137" s="12">
        <f t="shared" si="90"/>
        <v>0</v>
      </c>
      <c r="AF137" s="12">
        <f t="shared" si="91"/>
        <v>0</v>
      </c>
      <c r="AG137" s="12">
        <f t="shared" si="92"/>
        <v>0</v>
      </c>
      <c r="AH137" s="12">
        <f t="shared" si="93"/>
        <v>0</v>
      </c>
      <c r="AI137" s="12">
        <f t="shared" si="94"/>
        <v>0</v>
      </c>
      <c r="AJ137" s="12">
        <f t="shared" si="95"/>
        <v>0</v>
      </c>
      <c r="AK137" s="12">
        <f t="shared" si="96"/>
        <v>0</v>
      </c>
      <c r="AL137" s="12">
        <f t="shared" si="97"/>
        <v>0</v>
      </c>
      <c r="AM137" s="12">
        <f t="shared" si="98"/>
        <v>0</v>
      </c>
      <c r="AN137" s="12">
        <f t="shared" si="99"/>
        <v>0</v>
      </c>
      <c r="AO137" s="12">
        <f t="shared" si="120"/>
        <v>0</v>
      </c>
      <c r="AP137" s="12">
        <f t="shared" si="121"/>
        <v>0</v>
      </c>
      <c r="AQ137" s="12">
        <f t="shared" si="122"/>
        <v>0</v>
      </c>
      <c r="AR137" s="12">
        <f t="shared" si="123"/>
        <v>0</v>
      </c>
      <c r="AS137" s="12">
        <f t="shared" si="124"/>
        <v>0</v>
      </c>
      <c r="AT137" s="12">
        <f t="shared" si="125"/>
        <v>0</v>
      </c>
      <c r="AU137" s="12">
        <f t="shared" si="126"/>
        <v>0</v>
      </c>
      <c r="AV137" s="12">
        <f t="shared" si="127"/>
        <v>0.62020070756242929</v>
      </c>
      <c r="AW137" s="12">
        <f t="shared" si="128"/>
        <v>1.4642219334248505</v>
      </c>
      <c r="AX137" s="12">
        <f t="shared" si="129"/>
        <v>0.59917138076922227</v>
      </c>
      <c r="AY137" s="12">
        <f t="shared" si="76"/>
        <v>0.48972027011469077</v>
      </c>
      <c r="AZ137" s="12">
        <f t="shared" si="130"/>
        <v>1.9539422035395413</v>
      </c>
      <c r="BD137" s="13">
        <f t="shared" si="131"/>
        <v>1.8109999999999999</v>
      </c>
      <c r="BE137" s="13">
        <f t="shared" si="132"/>
        <v>1.3457340004622014</v>
      </c>
      <c r="BF137" s="13">
        <f t="shared" ca="1" si="133"/>
        <v>0.61378706806165251</v>
      </c>
      <c r="BG137" s="13">
        <f t="shared" si="77"/>
        <v>1.9539422035395413</v>
      </c>
      <c r="BH137" s="13">
        <f t="shared" si="78"/>
        <v>1.3978348269876313</v>
      </c>
      <c r="BI137" s="13">
        <f t="shared" ca="1" si="79"/>
        <v>0.68831384659446515</v>
      </c>
      <c r="BJ137" s="13">
        <f t="shared" si="80"/>
        <v>2.0432473552739666E-2</v>
      </c>
      <c r="BK137" s="13">
        <f t="shared" si="81"/>
        <v>2.714496124632941E-3</v>
      </c>
      <c r="BL137" s="13">
        <f t="shared" ca="1" si="82"/>
        <v>5.5542407184789033E-3</v>
      </c>
      <c r="BM137" s="13">
        <f t="shared" ca="1" si="83"/>
        <v>0.12561489582285695</v>
      </c>
      <c r="BN137" s="13">
        <f t="shared" ca="1" si="84"/>
        <v>7.0291971378145815E-2</v>
      </c>
      <c r="BO137" s="13">
        <f t="shared" ca="1" si="85"/>
        <v>0.37953459356575864</v>
      </c>
      <c r="BP137" s="13">
        <f t="shared" si="134"/>
        <v>0</v>
      </c>
      <c r="BQ137" s="13">
        <f t="shared" si="135"/>
        <v>1.95</v>
      </c>
    </row>
    <row r="138" spans="1:69" x14ac:dyDescent="0.2">
      <c r="A138" s="75">
        <v>33337</v>
      </c>
      <c r="B138" s="76">
        <v>0</v>
      </c>
      <c r="C138" s="76">
        <v>1.99</v>
      </c>
      <c r="D138" s="76">
        <v>4.9502314814814818</v>
      </c>
      <c r="E138" s="12">
        <f t="shared" si="86"/>
        <v>1.6450000000000002</v>
      </c>
      <c r="F138" s="7"/>
      <c r="G138" s="12">
        <f t="shared" si="100"/>
        <v>0.66180293684854752</v>
      </c>
      <c r="H138" s="12">
        <f t="shared" si="101"/>
        <v>0</v>
      </c>
      <c r="I138" s="12">
        <f t="shared" si="102"/>
        <v>1.99</v>
      </c>
      <c r="J138" s="11">
        <f t="shared" si="103"/>
        <v>0</v>
      </c>
      <c r="K138" s="11">
        <f t="shared" si="104"/>
        <v>1.7586690820413795</v>
      </c>
      <c r="L138" s="11">
        <f t="shared" si="105"/>
        <v>0.65630893833193138</v>
      </c>
      <c r="M138" s="11">
        <f t="shared" si="106"/>
        <v>0.37851953283975948</v>
      </c>
      <c r="N138" s="11">
        <f t="shared" si="107"/>
        <v>0.6551264613252179</v>
      </c>
      <c r="O138" s="11">
        <f t="shared" si="108"/>
        <v>0.37851953283975948</v>
      </c>
      <c r="P138" s="11">
        <f t="shared" si="109"/>
        <v>0.59917138076922227</v>
      </c>
      <c r="Q138" s="11">
        <f t="shared" si="110"/>
        <v>0.40308384490498761</v>
      </c>
      <c r="R138" s="11">
        <f t="shared" si="111"/>
        <v>0.35063195096043565</v>
      </c>
      <c r="S138" s="11">
        <f t="shared" si="112"/>
        <v>0.19088197118261585</v>
      </c>
      <c r="T138" s="11">
        <f t="shared" si="113"/>
        <v>0</v>
      </c>
      <c r="U138" s="11">
        <f t="shared" si="114"/>
        <v>0</v>
      </c>
      <c r="V138" s="11">
        <f t="shared" si="115"/>
        <v>0</v>
      </c>
      <c r="W138" s="11">
        <f t="shared" si="116"/>
        <v>0</v>
      </c>
      <c r="X138" s="11">
        <f t="shared" si="117"/>
        <v>0</v>
      </c>
      <c r="Y138" s="11">
        <f t="shared" si="118"/>
        <v>0</v>
      </c>
      <c r="Z138" s="11">
        <f t="shared" si="119"/>
        <v>0</v>
      </c>
      <c r="AA138" s="11">
        <f t="shared" si="136"/>
        <v>0</v>
      </c>
      <c r="AB138" s="12">
        <f t="shared" si="87"/>
        <v>3.9634474465119682E-2</v>
      </c>
      <c r="AC138" s="12">
        <f t="shared" si="88"/>
        <v>2.9762647524462116E-2</v>
      </c>
      <c r="AD138" s="12">
        <f t="shared" si="89"/>
        <v>4.4465360573307817E-3</v>
      </c>
      <c r="AE138" s="12">
        <f t="shared" si="90"/>
        <v>0</v>
      </c>
      <c r="AF138" s="12">
        <f t="shared" si="91"/>
        <v>0</v>
      </c>
      <c r="AG138" s="12">
        <f t="shared" si="92"/>
        <v>0</v>
      </c>
      <c r="AH138" s="12">
        <f t="shared" si="93"/>
        <v>0</v>
      </c>
      <c r="AI138" s="12">
        <f t="shared" si="94"/>
        <v>0</v>
      </c>
      <c r="AJ138" s="12">
        <f t="shared" si="95"/>
        <v>0</v>
      </c>
      <c r="AK138" s="12">
        <f t="shared" si="96"/>
        <v>0</v>
      </c>
      <c r="AL138" s="12">
        <f t="shared" si="97"/>
        <v>0</v>
      </c>
      <c r="AM138" s="12">
        <f t="shared" si="98"/>
        <v>0</v>
      </c>
      <c r="AN138" s="12">
        <f t="shared" si="99"/>
        <v>0</v>
      </c>
      <c r="AO138" s="12">
        <f t="shared" si="120"/>
        <v>0</v>
      </c>
      <c r="AP138" s="12">
        <f t="shared" si="121"/>
        <v>0</v>
      </c>
      <c r="AQ138" s="12">
        <f t="shared" si="122"/>
        <v>0</v>
      </c>
      <c r="AR138" s="12">
        <f t="shared" si="123"/>
        <v>0</v>
      </c>
      <c r="AS138" s="12">
        <f t="shared" si="124"/>
        <v>0</v>
      </c>
      <c r="AT138" s="12">
        <f t="shared" si="125"/>
        <v>0</v>
      </c>
      <c r="AU138" s="12">
        <f t="shared" si="126"/>
        <v>0</v>
      </c>
      <c r="AV138" s="12">
        <f t="shared" si="127"/>
        <v>0.60999633525093955</v>
      </c>
      <c r="AW138" s="12">
        <f t="shared" si="128"/>
        <v>1.3547994849535778</v>
      </c>
      <c r="AX138" s="12">
        <f t="shared" si="129"/>
        <v>0.59053854647043869</v>
      </c>
      <c r="AY138" s="12">
        <f t="shared" si="76"/>
        <v>0.4427183193701073</v>
      </c>
      <c r="AZ138" s="12">
        <f t="shared" si="130"/>
        <v>1.797517804323685</v>
      </c>
      <c r="BD138" s="13">
        <f t="shared" si="131"/>
        <v>1.6450000000000002</v>
      </c>
      <c r="BE138" s="13">
        <f t="shared" si="132"/>
        <v>1.282575533838066</v>
      </c>
      <c r="BF138" s="13">
        <f t="shared" ca="1" si="133"/>
        <v>0.51963537493297962</v>
      </c>
      <c r="BG138" s="13">
        <f t="shared" si="77"/>
        <v>1.797517804323685</v>
      </c>
      <c r="BH138" s="13">
        <f t="shared" si="78"/>
        <v>1.3407154076550643</v>
      </c>
      <c r="BI138" s="13">
        <f t="shared" ca="1" si="79"/>
        <v>0.606462435517645</v>
      </c>
      <c r="BJ138" s="13">
        <f t="shared" si="80"/>
        <v>2.3261680635717801E-2</v>
      </c>
      <c r="BK138" s="13">
        <f t="shared" si="81"/>
        <v>3.3802449274564794E-3</v>
      </c>
      <c r="BL138" s="13">
        <f t="shared" ca="1" si="82"/>
        <v>7.538938449773153E-3</v>
      </c>
      <c r="BM138" s="13">
        <f t="shared" ca="1" si="83"/>
        <v>3.5502819110527876E-2</v>
      </c>
      <c r="BN138" s="13">
        <f t="shared" ca="1" si="84"/>
        <v>4.0791018231881825E-2</v>
      </c>
      <c r="BO138" s="13">
        <f t="shared" ca="1" si="85"/>
        <v>0.27239223704411841</v>
      </c>
      <c r="BP138" s="13">
        <f t="shared" si="134"/>
        <v>0</v>
      </c>
      <c r="BQ138" s="13">
        <f t="shared" si="135"/>
        <v>1.99</v>
      </c>
    </row>
    <row r="139" spans="1:69" x14ac:dyDescent="0.2">
      <c r="A139" s="75">
        <v>33338</v>
      </c>
      <c r="B139" s="76">
        <v>0</v>
      </c>
      <c r="C139" s="76">
        <v>2.02</v>
      </c>
      <c r="D139" s="76">
        <v>4.6011574074074062</v>
      </c>
      <c r="E139" s="12">
        <f t="shared" si="86"/>
        <v>1.5289999999999997</v>
      </c>
      <c r="F139" s="7"/>
      <c r="G139" s="12">
        <f t="shared" si="100"/>
        <v>0.6551264613252179</v>
      </c>
      <c r="H139" s="12">
        <f t="shared" si="101"/>
        <v>0</v>
      </c>
      <c r="I139" s="12">
        <f t="shared" si="102"/>
        <v>2.02</v>
      </c>
      <c r="J139" s="11">
        <f t="shared" si="103"/>
        <v>0</v>
      </c>
      <c r="K139" s="11">
        <f t="shared" si="104"/>
        <v>1.7758573866931826</v>
      </c>
      <c r="L139" s="11">
        <f t="shared" si="105"/>
        <v>0.6495787673628669</v>
      </c>
      <c r="M139" s="11">
        <f t="shared" si="106"/>
        <v>0.35957102284990444</v>
      </c>
      <c r="N139" s="11">
        <f t="shared" si="107"/>
        <v>0.64845548459959546</v>
      </c>
      <c r="O139" s="11">
        <f t="shared" si="108"/>
        <v>0.35957102284990444</v>
      </c>
      <c r="P139" s="11">
        <f t="shared" si="109"/>
        <v>0.59053854647043869</v>
      </c>
      <c r="Q139" s="11">
        <f t="shared" si="110"/>
        <v>0.38312064555329883</v>
      </c>
      <c r="R139" s="11">
        <f t="shared" si="111"/>
        <v>0.33316938236817101</v>
      </c>
      <c r="S139" s="11">
        <f t="shared" si="112"/>
        <v>0.18132650937935882</v>
      </c>
      <c r="T139" s="11">
        <f t="shared" si="113"/>
        <v>0</v>
      </c>
      <c r="U139" s="11">
        <f t="shared" si="114"/>
        <v>0</v>
      </c>
      <c r="V139" s="11">
        <f t="shared" si="115"/>
        <v>0</v>
      </c>
      <c r="W139" s="11">
        <f t="shared" si="116"/>
        <v>0</v>
      </c>
      <c r="X139" s="11">
        <f t="shared" si="117"/>
        <v>0</v>
      </c>
      <c r="Y139" s="11">
        <f t="shared" si="118"/>
        <v>0</v>
      </c>
      <c r="Z139" s="11">
        <f t="shared" si="119"/>
        <v>0</v>
      </c>
      <c r="AA139" s="11">
        <f t="shared" si="136"/>
        <v>0</v>
      </c>
      <c r="AB139" s="12">
        <f t="shared" si="87"/>
        <v>3.7667503701437399E-2</v>
      </c>
      <c r="AC139" s="12">
        <f t="shared" si="88"/>
        <v>2.8274837614113868E-2</v>
      </c>
      <c r="AD139" s="12">
        <f t="shared" si="89"/>
        <v>4.2239445512320698E-3</v>
      </c>
      <c r="AE139" s="12">
        <f t="shared" si="90"/>
        <v>0</v>
      </c>
      <c r="AF139" s="12">
        <f t="shared" si="91"/>
        <v>0</v>
      </c>
      <c r="AG139" s="12">
        <f t="shared" si="92"/>
        <v>0</v>
      </c>
      <c r="AH139" s="12">
        <f t="shared" si="93"/>
        <v>0</v>
      </c>
      <c r="AI139" s="12">
        <f t="shared" si="94"/>
        <v>0</v>
      </c>
      <c r="AJ139" s="12">
        <f t="shared" si="95"/>
        <v>0</v>
      </c>
      <c r="AK139" s="12">
        <f t="shared" si="96"/>
        <v>0</v>
      </c>
      <c r="AL139" s="12">
        <f t="shared" si="97"/>
        <v>0</v>
      </c>
      <c r="AM139" s="12">
        <f t="shared" si="98"/>
        <v>0</v>
      </c>
      <c r="AN139" s="12">
        <f t="shared" si="99"/>
        <v>0</v>
      </c>
      <c r="AO139" s="12">
        <f t="shared" si="120"/>
        <v>0</v>
      </c>
      <c r="AP139" s="12">
        <f t="shared" si="121"/>
        <v>0</v>
      </c>
      <c r="AQ139" s="12">
        <f t="shared" si="122"/>
        <v>0</v>
      </c>
      <c r="AR139" s="12">
        <f t="shared" si="123"/>
        <v>0</v>
      </c>
      <c r="AS139" s="12">
        <f t="shared" si="124"/>
        <v>0</v>
      </c>
      <c r="AT139" s="12">
        <f t="shared" si="125"/>
        <v>0</v>
      </c>
      <c r="AU139" s="12">
        <f t="shared" si="126"/>
        <v>0</v>
      </c>
      <c r="AV139" s="12">
        <f t="shared" si="127"/>
        <v>0.60082598769230522</v>
      </c>
      <c r="AW139" s="12">
        <f t="shared" si="128"/>
        <v>1.2617137979540962</v>
      </c>
      <c r="AX139" s="12">
        <f t="shared" si="129"/>
        <v>0.58270510644405493</v>
      </c>
      <c r="AY139" s="12">
        <f t="shared" si="76"/>
        <v>0.42078814925473623</v>
      </c>
      <c r="AZ139" s="12">
        <f t="shared" si="130"/>
        <v>1.6825019472088325</v>
      </c>
      <c r="BD139" s="13">
        <f t="shared" si="131"/>
        <v>1.5289999999999997</v>
      </c>
      <c r="BE139" s="13">
        <f t="shared" si="132"/>
        <v>1.2365273955719702</v>
      </c>
      <c r="BF139" s="13">
        <f t="shared" ca="1" si="133"/>
        <v>0.44815061452612626</v>
      </c>
      <c r="BG139" s="13">
        <f t="shared" si="77"/>
        <v>1.6825019472088325</v>
      </c>
      <c r="BH139" s="13">
        <f t="shared" si="78"/>
        <v>1.2971129277009124</v>
      </c>
      <c r="BI139" s="13">
        <f t="shared" ca="1" si="79"/>
        <v>0.54169409186357953</v>
      </c>
      <c r="BJ139" s="13">
        <f t="shared" si="80"/>
        <v>2.3562847796903295E-2</v>
      </c>
      <c r="BK139" s="13">
        <f t="shared" si="81"/>
        <v>3.6706067033470792E-3</v>
      </c>
      <c r="BL139" s="13">
        <f t="shared" ca="1" si="82"/>
        <v>8.7503821523826335E-3</v>
      </c>
      <c r="BM139" s="13">
        <f t="shared" ca="1" si="83"/>
        <v>5.2449341790205967E-3</v>
      </c>
      <c r="BN139" s="13">
        <f t="shared" ca="1" si="84"/>
        <v>2.4310960983455299E-2</v>
      </c>
      <c r="BO139" s="13">
        <f t="shared" ca="1" si="85"/>
        <v>0.20288478559284062</v>
      </c>
      <c r="BP139" s="13">
        <f t="shared" si="134"/>
        <v>0</v>
      </c>
      <c r="BQ139" s="13">
        <f t="shared" si="135"/>
        <v>2.02</v>
      </c>
    </row>
    <row r="140" spans="1:69" x14ac:dyDescent="0.2">
      <c r="A140" s="75">
        <v>33339</v>
      </c>
      <c r="B140" s="76">
        <v>0</v>
      </c>
      <c r="C140" s="76">
        <v>2.09</v>
      </c>
      <c r="D140" s="76">
        <v>4.3092592592592585</v>
      </c>
      <c r="E140" s="12">
        <f t="shared" si="86"/>
        <v>1.4319999999999997</v>
      </c>
      <c r="F140" s="7"/>
      <c r="G140" s="12">
        <f t="shared" si="100"/>
        <v>0.64845548459959546</v>
      </c>
      <c r="H140" s="12">
        <f t="shared" si="101"/>
        <v>0</v>
      </c>
      <c r="I140" s="12">
        <f t="shared" si="102"/>
        <v>2.09</v>
      </c>
      <c r="J140" s="11">
        <f t="shared" si="103"/>
        <v>0</v>
      </c>
      <c r="K140" s="11">
        <f t="shared" si="104"/>
        <v>1.8274898644720836</v>
      </c>
      <c r="L140" s="11">
        <f t="shared" si="105"/>
        <v>0.64274649323387101</v>
      </c>
      <c r="M140" s="11">
        <f t="shared" si="106"/>
        <v>0.34111576345008865</v>
      </c>
      <c r="N140" s="11">
        <f t="shared" si="107"/>
        <v>0.64168086382267231</v>
      </c>
      <c r="O140" s="11">
        <f t="shared" si="108"/>
        <v>0.34111576345008865</v>
      </c>
      <c r="P140" s="11">
        <f t="shared" si="109"/>
        <v>0.58270510644405493</v>
      </c>
      <c r="Q140" s="11">
        <f t="shared" si="110"/>
        <v>0.3656264132283884</v>
      </c>
      <c r="R140" s="11">
        <f t="shared" si="111"/>
        <v>0.31631090971063325</v>
      </c>
      <c r="S140" s="11">
        <f t="shared" si="112"/>
        <v>0.17201978677380533</v>
      </c>
      <c r="T140" s="11">
        <f t="shared" si="113"/>
        <v>0</v>
      </c>
      <c r="U140" s="11">
        <f t="shared" si="114"/>
        <v>0</v>
      </c>
      <c r="V140" s="11">
        <f t="shared" si="115"/>
        <v>0</v>
      </c>
      <c r="W140" s="11">
        <f t="shared" si="116"/>
        <v>0</v>
      </c>
      <c r="X140" s="11">
        <f t="shared" si="117"/>
        <v>0</v>
      </c>
      <c r="Y140" s="11">
        <f t="shared" si="118"/>
        <v>0</v>
      </c>
      <c r="Z140" s="11">
        <f t="shared" si="119"/>
        <v>0</v>
      </c>
      <c r="AA140" s="11">
        <f t="shared" si="136"/>
        <v>0</v>
      </c>
      <c r="AB140" s="12">
        <f t="shared" si="87"/>
        <v>3.5773970965851339E-2</v>
      </c>
      <c r="AC140" s="12">
        <f t="shared" si="88"/>
        <v>2.6829240197243996E-2</v>
      </c>
      <c r="AD140" s="12">
        <f t="shared" si="89"/>
        <v>4.007147347259472E-3</v>
      </c>
      <c r="AE140" s="12">
        <f t="shared" si="90"/>
        <v>0</v>
      </c>
      <c r="AF140" s="12">
        <f t="shared" si="91"/>
        <v>0</v>
      </c>
      <c r="AG140" s="12">
        <f t="shared" si="92"/>
        <v>0</v>
      </c>
      <c r="AH140" s="12">
        <f t="shared" si="93"/>
        <v>0</v>
      </c>
      <c r="AI140" s="12">
        <f t="shared" si="94"/>
        <v>0</v>
      </c>
      <c r="AJ140" s="12">
        <f t="shared" si="95"/>
        <v>0</v>
      </c>
      <c r="AK140" s="12">
        <f t="shared" si="96"/>
        <v>0</v>
      </c>
      <c r="AL140" s="12">
        <f t="shared" si="97"/>
        <v>0</v>
      </c>
      <c r="AM140" s="12">
        <f t="shared" si="98"/>
        <v>0</v>
      </c>
      <c r="AN140" s="12">
        <f t="shared" si="99"/>
        <v>0</v>
      </c>
      <c r="AO140" s="12">
        <f t="shared" si="120"/>
        <v>0</v>
      </c>
      <c r="AP140" s="12">
        <f t="shared" si="121"/>
        <v>0</v>
      </c>
      <c r="AQ140" s="12">
        <f t="shared" si="122"/>
        <v>0</v>
      </c>
      <c r="AR140" s="12">
        <f t="shared" si="123"/>
        <v>0</v>
      </c>
      <c r="AS140" s="12">
        <f t="shared" si="124"/>
        <v>0</v>
      </c>
      <c r="AT140" s="12">
        <f t="shared" si="125"/>
        <v>0</v>
      </c>
      <c r="AU140" s="12">
        <f t="shared" si="126"/>
        <v>0</v>
      </c>
      <c r="AV140" s="12">
        <f t="shared" si="127"/>
        <v>0.59249917009602215</v>
      </c>
      <c r="AW140" s="12">
        <f t="shared" si="128"/>
        <v>1.1813698208475736</v>
      </c>
      <c r="AX140" s="12">
        <f t="shared" si="129"/>
        <v>0.57553219845113857</v>
      </c>
      <c r="AY140" s="12">
        <f t="shared" si="76"/>
        <v>0.40140038419423973</v>
      </c>
      <c r="AZ140" s="12">
        <f t="shared" si="130"/>
        <v>1.5827702050418133</v>
      </c>
      <c r="BD140" s="13">
        <f t="shared" si="131"/>
        <v>1.4319999999999997</v>
      </c>
      <c r="BE140" s="13">
        <f t="shared" si="132"/>
        <v>1.1966620241321271</v>
      </c>
      <c r="BF140" s="13">
        <f t="shared" ca="1" si="133"/>
        <v>0.38418321463432842</v>
      </c>
      <c r="BG140" s="13">
        <f t="shared" si="77"/>
        <v>1.5827702050418133</v>
      </c>
      <c r="BH140" s="13">
        <f t="shared" si="78"/>
        <v>1.2580819548192452</v>
      </c>
      <c r="BI140" s="13">
        <f t="shared" ca="1" si="79"/>
        <v>0.48192272445878331</v>
      </c>
      <c r="BJ140" s="13">
        <f t="shared" si="80"/>
        <v>2.2731654728350516E-2</v>
      </c>
      <c r="BK140" s="13">
        <f t="shared" si="81"/>
        <v>3.7724078856103981E-3</v>
      </c>
      <c r="BL140" s="13">
        <f t="shared" ca="1" si="82"/>
        <v>9.5530117807247142E-3</v>
      </c>
      <c r="BM140" s="13">
        <f t="shared" ca="1" si="83"/>
        <v>6.0408212422588406E-4</v>
      </c>
      <c r="BN140" s="13">
        <f t="shared" ca="1" si="84"/>
        <v>1.3468613232873372E-2</v>
      </c>
      <c r="BO140" s="13">
        <f t="shared" ca="1" si="85"/>
        <v>0.14935128271162754</v>
      </c>
      <c r="BP140" s="13">
        <f t="shared" si="134"/>
        <v>0</v>
      </c>
      <c r="BQ140" s="13">
        <f t="shared" si="135"/>
        <v>2.09</v>
      </c>
    </row>
    <row r="141" spans="1:69" x14ac:dyDescent="0.2">
      <c r="A141" s="75">
        <v>33340</v>
      </c>
      <c r="B141" s="76">
        <v>1.2</v>
      </c>
      <c r="C141" s="76">
        <v>2.13</v>
      </c>
      <c r="D141" s="76">
        <v>4.2400462962962955</v>
      </c>
      <c r="E141" s="12">
        <f t="shared" si="86"/>
        <v>1.4089999999999998</v>
      </c>
      <c r="F141" s="7"/>
      <c r="G141" s="12">
        <f t="shared" si="100"/>
        <v>0.64168086382267231</v>
      </c>
      <c r="H141" s="12">
        <f t="shared" si="101"/>
        <v>0</v>
      </c>
      <c r="I141" s="12">
        <f t="shared" si="102"/>
        <v>0.92999999999999994</v>
      </c>
      <c r="J141" s="11">
        <f t="shared" si="103"/>
        <v>0</v>
      </c>
      <c r="K141" s="11">
        <f t="shared" si="104"/>
        <v>0.80974963837646952</v>
      </c>
      <c r="L141" s="11">
        <f t="shared" si="105"/>
        <v>0.63915124448865468</v>
      </c>
      <c r="M141" s="11">
        <f t="shared" si="106"/>
        <v>0.33171207383313567</v>
      </c>
      <c r="N141" s="11">
        <f t="shared" si="107"/>
        <v>0.63811499175629438</v>
      </c>
      <c r="O141" s="11">
        <f t="shared" si="108"/>
        <v>0.33171207383313567</v>
      </c>
      <c r="P141" s="11">
        <f t="shared" si="109"/>
        <v>0.57553219845113857</v>
      </c>
      <c r="Q141" s="11">
        <f t="shared" si="110"/>
        <v>0.35011471756394613</v>
      </c>
      <c r="R141" s="11">
        <f t="shared" si="111"/>
        <v>0.30328301224348014</v>
      </c>
      <c r="S141" s="11">
        <f t="shared" si="112"/>
        <v>0.16727764098014725</v>
      </c>
      <c r="T141" s="11">
        <f t="shared" si="113"/>
        <v>0</v>
      </c>
      <c r="U141" s="11">
        <f t="shared" si="114"/>
        <v>0</v>
      </c>
      <c r="V141" s="11">
        <f t="shared" si="115"/>
        <v>0</v>
      </c>
      <c r="W141" s="11">
        <f t="shared" si="116"/>
        <v>0</v>
      </c>
      <c r="X141" s="11">
        <f t="shared" si="117"/>
        <v>0</v>
      </c>
      <c r="Y141" s="11">
        <f t="shared" si="118"/>
        <v>0</v>
      </c>
      <c r="Z141" s="11">
        <f t="shared" si="119"/>
        <v>0</v>
      </c>
      <c r="AA141" s="11">
        <f t="shared" si="136"/>
        <v>0</v>
      </c>
      <c r="AB141" s="12">
        <f t="shared" si="87"/>
        <v>3.4121641612225931E-2</v>
      </c>
      <c r="AC141" s="12">
        <f t="shared" si="88"/>
        <v>2.598927277737588E-2</v>
      </c>
      <c r="AD141" s="12">
        <f t="shared" si="89"/>
        <v>3.896680538215222E-3</v>
      </c>
      <c r="AE141" s="12">
        <f t="shared" si="90"/>
        <v>0</v>
      </c>
      <c r="AF141" s="12">
        <f t="shared" si="91"/>
        <v>0</v>
      </c>
      <c r="AG141" s="12">
        <f t="shared" si="92"/>
        <v>0</v>
      </c>
      <c r="AH141" s="12">
        <f t="shared" si="93"/>
        <v>0</v>
      </c>
      <c r="AI141" s="12">
        <f t="shared" si="94"/>
        <v>0</v>
      </c>
      <c r="AJ141" s="12">
        <f t="shared" si="95"/>
        <v>0</v>
      </c>
      <c r="AK141" s="12">
        <f t="shared" si="96"/>
        <v>0</v>
      </c>
      <c r="AL141" s="12">
        <f t="shared" si="97"/>
        <v>0</v>
      </c>
      <c r="AM141" s="12">
        <f t="shared" si="98"/>
        <v>0</v>
      </c>
      <c r="AN141" s="12">
        <f t="shared" si="99"/>
        <v>0</v>
      </c>
      <c r="AO141" s="12">
        <f t="shared" si="120"/>
        <v>0</v>
      </c>
      <c r="AP141" s="12">
        <f t="shared" si="121"/>
        <v>0</v>
      </c>
      <c r="AQ141" s="12">
        <f t="shared" si="122"/>
        <v>0</v>
      </c>
      <c r="AR141" s="12">
        <f t="shared" si="123"/>
        <v>0</v>
      </c>
      <c r="AS141" s="12">
        <f t="shared" si="124"/>
        <v>0</v>
      </c>
      <c r="AT141" s="12">
        <f t="shared" si="125"/>
        <v>0</v>
      </c>
      <c r="AU141" s="12">
        <f t="shared" si="126"/>
        <v>0</v>
      </c>
      <c r="AV141" s="12">
        <f t="shared" si="127"/>
        <v>0.58491637312602585</v>
      </c>
      <c r="AW141" s="12">
        <f t="shared" si="128"/>
        <v>1.1115703986153498</v>
      </c>
      <c r="AX141" s="12">
        <f t="shared" si="129"/>
        <v>0.56895186895317718</v>
      </c>
      <c r="AY141" s="12">
        <f t="shared" si="76"/>
        <v>0.38423635917617205</v>
      </c>
      <c r="AZ141" s="12">
        <f t="shared" si="130"/>
        <v>1.4958067577915219</v>
      </c>
      <c r="BD141" s="13">
        <f t="shared" si="131"/>
        <v>1.4089999999999998</v>
      </c>
      <c r="BE141" s="13">
        <f t="shared" si="132"/>
        <v>1.1870130580579137</v>
      </c>
      <c r="BF141" s="13">
        <f t="shared" ca="1" si="133"/>
        <v>0.36839609847096683</v>
      </c>
      <c r="BG141" s="13">
        <f t="shared" si="77"/>
        <v>1.4958067577915219</v>
      </c>
      <c r="BH141" s="13">
        <f t="shared" si="78"/>
        <v>1.2230317893626159</v>
      </c>
      <c r="BI141" s="13">
        <f t="shared" ca="1" si="79"/>
        <v>0.42671845374483136</v>
      </c>
      <c r="BJ141" s="13">
        <f t="shared" si="80"/>
        <v>7.5354131982759897E-3</v>
      </c>
      <c r="BK141" s="13">
        <f t="shared" si="81"/>
        <v>1.2973490048003367E-3</v>
      </c>
      <c r="BL141" s="13">
        <f t="shared" ca="1" si="82"/>
        <v>3.4014971246908742E-3</v>
      </c>
      <c r="BM141" s="13">
        <f t="shared" ca="1" si="83"/>
        <v>2.2636739050477472E-3</v>
      </c>
      <c r="BN141" s="13">
        <f t="shared" ca="1" si="84"/>
        <v>1.1322106717639016E-2</v>
      </c>
      <c r="BO141" s="13">
        <f t="shared" ca="1" si="85"/>
        <v>0.13739833992051623</v>
      </c>
      <c r="BP141" s="13">
        <f t="shared" si="134"/>
        <v>1.2</v>
      </c>
      <c r="BQ141" s="13">
        <f t="shared" si="135"/>
        <v>2.13</v>
      </c>
    </row>
    <row r="142" spans="1:69" x14ac:dyDescent="0.2">
      <c r="A142" s="75">
        <v>33341</v>
      </c>
      <c r="B142" s="76">
        <v>0</v>
      </c>
      <c r="C142" s="76">
        <v>2.17</v>
      </c>
      <c r="D142" s="76">
        <v>4.1708333333333334</v>
      </c>
      <c r="E142" s="12">
        <f t="shared" si="86"/>
        <v>1.3860000000000001</v>
      </c>
      <c r="F142" s="7"/>
      <c r="G142" s="12">
        <f t="shared" si="100"/>
        <v>0.63811499175629438</v>
      </c>
      <c r="H142" s="12">
        <f t="shared" si="101"/>
        <v>0</v>
      </c>
      <c r="I142" s="12">
        <f t="shared" si="102"/>
        <v>2.17</v>
      </c>
      <c r="J142" s="11">
        <f t="shared" si="103"/>
        <v>0</v>
      </c>
      <c r="K142" s="11">
        <f t="shared" si="104"/>
        <v>1.8811714278776177</v>
      </c>
      <c r="L142" s="11">
        <f t="shared" si="105"/>
        <v>0.63223830174121554</v>
      </c>
      <c r="M142" s="11">
        <f t="shared" si="106"/>
        <v>0.31421138298997592</v>
      </c>
      <c r="N142" s="11">
        <f t="shared" si="107"/>
        <v>0.63125672033418523</v>
      </c>
      <c r="O142" s="11">
        <f t="shared" si="108"/>
        <v>0.31421138298997592</v>
      </c>
      <c r="P142" s="11">
        <f t="shared" si="109"/>
        <v>0.56895186895317718</v>
      </c>
      <c r="Q142" s="11">
        <f t="shared" si="110"/>
        <v>0.33630322147313674</v>
      </c>
      <c r="R142" s="11">
        <f t="shared" si="111"/>
        <v>0.29161559206509668</v>
      </c>
      <c r="S142" s="11">
        <f t="shared" si="112"/>
        <v>0.15845229360602889</v>
      </c>
      <c r="T142" s="11">
        <f t="shared" si="113"/>
        <v>0</v>
      </c>
      <c r="U142" s="11">
        <f t="shared" si="114"/>
        <v>0</v>
      </c>
      <c r="V142" s="11">
        <f t="shared" si="115"/>
        <v>0</v>
      </c>
      <c r="W142" s="11">
        <f t="shared" si="116"/>
        <v>0</v>
      </c>
      <c r="X142" s="11">
        <f t="shared" si="117"/>
        <v>0</v>
      </c>
      <c r="Y142" s="11">
        <f t="shared" si="118"/>
        <v>0</v>
      </c>
      <c r="Z142" s="11">
        <f t="shared" si="119"/>
        <v>0</v>
      </c>
      <c r="AA142" s="11">
        <f t="shared" si="136"/>
        <v>0</v>
      </c>
      <c r="AB142" s="12">
        <f t="shared" si="87"/>
        <v>3.289693672653974E-2</v>
      </c>
      <c r="AC142" s="12">
        <f t="shared" si="88"/>
        <v>2.4719058067742557E-2</v>
      </c>
      <c r="AD142" s="12">
        <f t="shared" si="89"/>
        <v>3.6910968203063988E-3</v>
      </c>
      <c r="AE142" s="12">
        <f t="shared" si="90"/>
        <v>0</v>
      </c>
      <c r="AF142" s="12">
        <f t="shared" si="91"/>
        <v>0</v>
      </c>
      <c r="AG142" s="12">
        <f t="shared" si="92"/>
        <v>0</v>
      </c>
      <c r="AH142" s="12">
        <f t="shared" si="93"/>
        <v>0</v>
      </c>
      <c r="AI142" s="12">
        <f t="shared" si="94"/>
        <v>0</v>
      </c>
      <c r="AJ142" s="12">
        <f t="shared" si="95"/>
        <v>0</v>
      </c>
      <c r="AK142" s="12">
        <f t="shared" si="96"/>
        <v>0</v>
      </c>
      <c r="AL142" s="12">
        <f t="shared" si="97"/>
        <v>0</v>
      </c>
      <c r="AM142" s="12">
        <f t="shared" si="98"/>
        <v>0</v>
      </c>
      <c r="AN142" s="12">
        <f t="shared" si="99"/>
        <v>0</v>
      </c>
      <c r="AO142" s="12">
        <f t="shared" si="120"/>
        <v>0</v>
      </c>
      <c r="AP142" s="12">
        <f t="shared" si="121"/>
        <v>0</v>
      </c>
      <c r="AQ142" s="12">
        <f t="shared" si="122"/>
        <v>0</v>
      </c>
      <c r="AR142" s="12">
        <f t="shared" si="123"/>
        <v>0</v>
      </c>
      <c r="AS142" s="12">
        <f t="shared" si="124"/>
        <v>0</v>
      </c>
      <c r="AT142" s="12">
        <f t="shared" si="125"/>
        <v>0</v>
      </c>
      <c r="AU142" s="12">
        <f t="shared" si="126"/>
        <v>0</v>
      </c>
      <c r="AV142" s="12">
        <f t="shared" si="127"/>
        <v>0.57797011245033081</v>
      </c>
      <c r="AW142" s="12">
        <f t="shared" si="128"/>
        <v>1.0503727593210404</v>
      </c>
      <c r="AX142" s="12">
        <f t="shared" si="129"/>
        <v>0.56288453593613474</v>
      </c>
      <c r="AY142" s="12">
        <f t="shared" si="76"/>
        <v>0.3692001581996765</v>
      </c>
      <c r="AZ142" s="12">
        <f t="shared" si="130"/>
        <v>1.4195729175207168</v>
      </c>
      <c r="BD142" s="13">
        <f t="shared" si="131"/>
        <v>1.3860000000000001</v>
      </c>
      <c r="BE142" s="13">
        <f t="shared" si="132"/>
        <v>1.1772850122209151</v>
      </c>
      <c r="BF142" s="13">
        <f t="shared" ca="1" si="133"/>
        <v>0.35235574605687331</v>
      </c>
      <c r="BG142" s="13">
        <f t="shared" si="77"/>
        <v>1.4195729175207168</v>
      </c>
      <c r="BH142" s="13">
        <f t="shared" si="78"/>
        <v>1.1914583154775986</v>
      </c>
      <c r="BI142" s="13">
        <f t="shared" ca="1" si="79"/>
        <v>0.37568427499477447</v>
      </c>
      <c r="BJ142" s="13">
        <f t="shared" si="80"/>
        <v>1.1271407908528446E-3</v>
      </c>
      <c r="BK142" s="13">
        <f t="shared" si="81"/>
        <v>2.0088252520591608E-4</v>
      </c>
      <c r="BL142" s="13">
        <f t="shared" ca="1" si="82"/>
        <v>5.4422026240649182E-4</v>
      </c>
      <c r="BM142" s="13">
        <f t="shared" ca="1" si="83"/>
        <v>4.9812656858695698E-3</v>
      </c>
      <c r="BN142" s="13">
        <f t="shared" ca="1" si="84"/>
        <v>9.3465085987376878E-3</v>
      </c>
      <c r="BO142" s="13">
        <f t="shared" ca="1" si="85"/>
        <v>0.12576418748106233</v>
      </c>
      <c r="BP142" s="13">
        <f t="shared" si="134"/>
        <v>0</v>
      </c>
      <c r="BQ142" s="13">
        <f t="shared" si="135"/>
        <v>2.17</v>
      </c>
    </row>
    <row r="143" spans="1:69" x14ac:dyDescent="0.2">
      <c r="A143" s="75">
        <v>33342</v>
      </c>
      <c r="B143" s="76">
        <v>0</v>
      </c>
      <c r="C143" s="76">
        <v>2.2000000000000002</v>
      </c>
      <c r="D143" s="76">
        <v>4.068518518518518</v>
      </c>
      <c r="E143" s="12">
        <f t="shared" si="86"/>
        <v>1.3519999999999999</v>
      </c>
      <c r="F143" s="7"/>
      <c r="G143" s="12">
        <f t="shared" si="100"/>
        <v>0.63125672033418523</v>
      </c>
      <c r="H143" s="12">
        <f t="shared" si="101"/>
        <v>0</v>
      </c>
      <c r="I143" s="12">
        <f t="shared" si="102"/>
        <v>2.2000000000000002</v>
      </c>
      <c r="J143" s="11">
        <f t="shared" si="103"/>
        <v>0</v>
      </c>
      <c r="K143" s="11">
        <f t="shared" si="104"/>
        <v>1.8960275866904821</v>
      </c>
      <c r="L143" s="11">
        <f t="shared" si="105"/>
        <v>0.62533362038598483</v>
      </c>
      <c r="M143" s="11">
        <f t="shared" si="106"/>
        <v>0.29747408047818918</v>
      </c>
      <c r="N143" s="11">
        <f t="shared" si="107"/>
        <v>0.62440432551546721</v>
      </c>
      <c r="O143" s="11">
        <f t="shared" si="108"/>
        <v>0.29747408047818918</v>
      </c>
      <c r="P143" s="11">
        <f t="shared" si="109"/>
        <v>0.56288453593613474</v>
      </c>
      <c r="Q143" s="11">
        <f t="shared" si="110"/>
        <v>0.32391740865025787</v>
      </c>
      <c r="R143" s="11">
        <f t="shared" si="111"/>
        <v>0.27616705401850378</v>
      </c>
      <c r="S143" s="11">
        <f t="shared" si="112"/>
        <v>0.15001191201789538</v>
      </c>
      <c r="T143" s="11">
        <f t="shared" si="113"/>
        <v>0</v>
      </c>
      <c r="U143" s="11">
        <f t="shared" si="114"/>
        <v>0</v>
      </c>
      <c r="V143" s="11">
        <f t="shared" si="115"/>
        <v>0</v>
      </c>
      <c r="W143" s="11">
        <f t="shared" si="116"/>
        <v>0</v>
      </c>
      <c r="X143" s="11">
        <f t="shared" si="117"/>
        <v>0</v>
      </c>
      <c r="Y143" s="11">
        <f t="shared" si="118"/>
        <v>0</v>
      </c>
      <c r="Z143" s="11">
        <f t="shared" si="119"/>
        <v>0</v>
      </c>
      <c r="AA143" s="11">
        <f t="shared" si="136"/>
        <v>0</v>
      </c>
      <c r="AB143" s="12">
        <f t="shared" si="87"/>
        <v>3.1258766979546715E-2</v>
      </c>
      <c r="AC143" s="12">
        <f t="shared" si="88"/>
        <v>2.3404315195859199E-2</v>
      </c>
      <c r="AD143" s="12">
        <f t="shared" si="89"/>
        <v>3.4944807604619559E-3</v>
      </c>
      <c r="AE143" s="12">
        <f t="shared" si="90"/>
        <v>0</v>
      </c>
      <c r="AF143" s="12">
        <f t="shared" si="91"/>
        <v>0</v>
      </c>
      <c r="AG143" s="12">
        <f t="shared" si="92"/>
        <v>0</v>
      </c>
      <c r="AH143" s="12">
        <f t="shared" si="93"/>
        <v>0</v>
      </c>
      <c r="AI143" s="12">
        <f t="shared" si="94"/>
        <v>0</v>
      </c>
      <c r="AJ143" s="12">
        <f t="shared" si="95"/>
        <v>0</v>
      </c>
      <c r="AK143" s="12">
        <f t="shared" si="96"/>
        <v>0</v>
      </c>
      <c r="AL143" s="12">
        <f t="shared" si="97"/>
        <v>0</v>
      </c>
      <c r="AM143" s="12">
        <f t="shared" si="98"/>
        <v>0</v>
      </c>
      <c r="AN143" s="12">
        <f t="shared" si="99"/>
        <v>0</v>
      </c>
      <c r="AO143" s="12">
        <f t="shared" si="120"/>
        <v>0</v>
      </c>
      <c r="AP143" s="12">
        <f t="shared" si="121"/>
        <v>0</v>
      </c>
      <c r="AQ143" s="12">
        <f t="shared" si="122"/>
        <v>0</v>
      </c>
      <c r="AR143" s="12">
        <f t="shared" si="123"/>
        <v>0</v>
      </c>
      <c r="AS143" s="12">
        <f t="shared" si="124"/>
        <v>0</v>
      </c>
      <c r="AT143" s="12">
        <f t="shared" si="125"/>
        <v>0</v>
      </c>
      <c r="AU143" s="12">
        <f t="shared" si="126"/>
        <v>0</v>
      </c>
      <c r="AV143" s="12">
        <f t="shared" si="127"/>
        <v>0.57150301922812474</v>
      </c>
      <c r="AW143" s="12">
        <f t="shared" si="128"/>
        <v>0.9956957526614304</v>
      </c>
      <c r="AX143" s="12">
        <f t="shared" si="129"/>
        <v>0.55720272028344964</v>
      </c>
      <c r="AY143" s="12">
        <f t="shared" si="76"/>
        <v>0.35517617562980458</v>
      </c>
      <c r="AZ143" s="12">
        <f t="shared" si="130"/>
        <v>1.3508719282912349</v>
      </c>
      <c r="BD143" s="13">
        <f t="shared" si="131"/>
        <v>1.3519999999999999</v>
      </c>
      <c r="BE143" s="13">
        <f t="shared" si="132"/>
        <v>1.1627553482998907</v>
      </c>
      <c r="BF143" s="13">
        <f t="shared" ca="1" si="133"/>
        <v>0.3281624140947898</v>
      </c>
      <c r="BG143" s="13">
        <f t="shared" si="77"/>
        <v>1.3508719282912349</v>
      </c>
      <c r="BH143" s="13">
        <f t="shared" si="78"/>
        <v>1.1622701614905353</v>
      </c>
      <c r="BI143" s="13">
        <f t="shared" ca="1" si="79"/>
        <v>0.32734959467440822</v>
      </c>
      <c r="BJ143" s="13">
        <f t="shared" si="80"/>
        <v>1.2725457801158605E-6</v>
      </c>
      <c r="BK143" s="13">
        <f t="shared" si="81"/>
        <v>2.3540623997246048E-7</v>
      </c>
      <c r="BL143" s="13">
        <f t="shared" ca="1" si="82"/>
        <v>6.6067541014945265E-7</v>
      </c>
      <c r="BM143" s="13">
        <f t="shared" ca="1" si="83"/>
        <v>1.0936575274910623E-2</v>
      </c>
      <c r="BN143" s="13">
        <f t="shared" ca="1" si="84"/>
        <v>6.7482411348954458E-3</v>
      </c>
      <c r="BO143" s="13">
        <f t="shared" ca="1" si="85"/>
        <v>0.10919002273850138</v>
      </c>
      <c r="BP143" s="13">
        <f t="shared" si="134"/>
        <v>0</v>
      </c>
      <c r="BQ143" s="13">
        <f t="shared" si="135"/>
        <v>2.2000000000000002</v>
      </c>
    </row>
    <row r="144" spans="1:69" x14ac:dyDescent="0.2">
      <c r="A144" s="75">
        <v>33343</v>
      </c>
      <c r="B144" s="76">
        <v>0</v>
      </c>
      <c r="C144" s="76">
        <v>2.2400000000000002</v>
      </c>
      <c r="D144" s="76">
        <v>3.9090277777777773</v>
      </c>
      <c r="E144" s="12">
        <f t="shared" si="86"/>
        <v>1.2989999999999999</v>
      </c>
      <c r="F144" s="7"/>
      <c r="G144" s="12">
        <f t="shared" si="100"/>
        <v>0.62440432551546721</v>
      </c>
      <c r="H144" s="12">
        <f t="shared" si="101"/>
        <v>0</v>
      </c>
      <c r="I144" s="12">
        <f t="shared" si="102"/>
        <v>2.2400000000000002</v>
      </c>
      <c r="J144" s="11">
        <f t="shared" si="103"/>
        <v>0</v>
      </c>
      <c r="K144" s="11">
        <f t="shared" si="104"/>
        <v>1.9189236660321451</v>
      </c>
      <c r="L144" s="11">
        <f t="shared" si="105"/>
        <v>0.61840969930503598</v>
      </c>
      <c r="M144" s="11">
        <f t="shared" si="106"/>
        <v>0.28141152918384937</v>
      </c>
      <c r="N144" s="11">
        <f t="shared" si="107"/>
        <v>0.61753058308033948</v>
      </c>
      <c r="O144" s="11">
        <f t="shared" si="108"/>
        <v>0.28141152918384937</v>
      </c>
      <c r="P144" s="11">
        <f t="shared" si="109"/>
        <v>0.55720272028344964</v>
      </c>
      <c r="Q144" s="11">
        <f t="shared" si="110"/>
        <v>0.31261727716496768</v>
      </c>
      <c r="R144" s="11">
        <f t="shared" si="111"/>
        <v>0.26137049049281508</v>
      </c>
      <c r="S144" s="11">
        <f t="shared" si="112"/>
        <v>0.14191179779054472</v>
      </c>
      <c r="T144" s="11">
        <f t="shared" si="113"/>
        <v>0</v>
      </c>
      <c r="U144" s="11">
        <f t="shared" si="114"/>
        <v>0</v>
      </c>
      <c r="V144" s="11">
        <f t="shared" si="115"/>
        <v>0</v>
      </c>
      <c r="W144" s="11">
        <f t="shared" si="116"/>
        <v>0</v>
      </c>
      <c r="X144" s="11">
        <f t="shared" si="117"/>
        <v>0</v>
      </c>
      <c r="Y144" s="11">
        <f t="shared" si="118"/>
        <v>0</v>
      </c>
      <c r="Z144" s="11">
        <f t="shared" si="119"/>
        <v>0</v>
      </c>
      <c r="AA144" s="11">
        <f t="shared" si="136"/>
        <v>0</v>
      </c>
      <c r="AB144" s="12">
        <f t="shared" si="87"/>
        <v>2.9590902888910295E-2</v>
      </c>
      <c r="AC144" s="12">
        <f t="shared" si="88"/>
        <v>2.2143254863005047E-2</v>
      </c>
      <c r="AD144" s="12">
        <f t="shared" si="89"/>
        <v>3.3057911227907535E-3</v>
      </c>
      <c r="AE144" s="12">
        <f t="shared" si="90"/>
        <v>0</v>
      </c>
      <c r="AF144" s="12">
        <f t="shared" si="91"/>
        <v>0</v>
      </c>
      <c r="AG144" s="12">
        <f t="shared" si="92"/>
        <v>0</v>
      </c>
      <c r="AH144" s="12">
        <f t="shared" si="93"/>
        <v>0</v>
      </c>
      <c r="AI144" s="12">
        <f t="shared" si="94"/>
        <v>0</v>
      </c>
      <c r="AJ144" s="12">
        <f t="shared" si="95"/>
        <v>0</v>
      </c>
      <c r="AK144" s="12">
        <f t="shared" si="96"/>
        <v>0</v>
      </c>
      <c r="AL144" s="12">
        <f t="shared" si="97"/>
        <v>0</v>
      </c>
      <c r="AM144" s="12">
        <f t="shared" si="98"/>
        <v>0</v>
      </c>
      <c r="AN144" s="12">
        <f t="shared" si="99"/>
        <v>0</v>
      </c>
      <c r="AO144" s="12">
        <f t="shared" si="120"/>
        <v>0</v>
      </c>
      <c r="AP144" s="12">
        <f t="shared" si="121"/>
        <v>0</v>
      </c>
      <c r="AQ144" s="12">
        <f t="shared" si="122"/>
        <v>0</v>
      </c>
      <c r="AR144" s="12">
        <f t="shared" si="123"/>
        <v>0</v>
      </c>
      <c r="AS144" s="12">
        <f t="shared" si="124"/>
        <v>0</v>
      </c>
      <c r="AT144" s="12">
        <f t="shared" si="125"/>
        <v>0</v>
      </c>
      <c r="AU144" s="12">
        <f t="shared" si="126"/>
        <v>0</v>
      </c>
      <c r="AV144" s="12">
        <f t="shared" si="127"/>
        <v>0.5654463997871062</v>
      </c>
      <c r="AW144" s="12">
        <f t="shared" si="128"/>
        <v>0.94645211730456225</v>
      </c>
      <c r="AX144" s="12">
        <f t="shared" si="129"/>
        <v>0.55185334369733285</v>
      </c>
      <c r="AY144" s="12">
        <f t="shared" si="76"/>
        <v>0.34220818005387799</v>
      </c>
      <c r="AZ144" s="12">
        <f t="shared" si="130"/>
        <v>1.2886602973584402</v>
      </c>
      <c r="BD144" s="13">
        <f t="shared" si="131"/>
        <v>1.2989999999999999</v>
      </c>
      <c r="BE144" s="13">
        <f t="shared" si="132"/>
        <v>1.1397368117245315</v>
      </c>
      <c r="BF144" s="13">
        <f t="shared" ca="1" si="133"/>
        <v>0.28924169464965366</v>
      </c>
      <c r="BG144" s="13">
        <f t="shared" si="77"/>
        <v>1.2886602973584402</v>
      </c>
      <c r="BH144" s="13">
        <f t="shared" si="78"/>
        <v>1.1351917447543565</v>
      </c>
      <c r="BI144" s="13">
        <f t="shared" ca="1" si="79"/>
        <v>0.28146887249843677</v>
      </c>
      <c r="BJ144" s="13">
        <f t="shared" si="80"/>
        <v>1.0690945071587665E-4</v>
      </c>
      <c r="BK144" s="13">
        <f t="shared" si="81"/>
        <v>2.0657633763375593E-5</v>
      </c>
      <c r="BL144" s="13">
        <f t="shared" ca="1" si="82"/>
        <v>6.0416764194447881E-5</v>
      </c>
      <c r="BM144" s="13">
        <f t="shared" ca="1" si="83"/>
        <v>2.4830851987239246E-2</v>
      </c>
      <c r="BN144" s="13">
        <f t="shared" ca="1" si="84"/>
        <v>3.4962554621418198E-3</v>
      </c>
      <c r="BO144" s="13">
        <f t="shared" ca="1" si="85"/>
        <v>8.4982987312466882E-2</v>
      </c>
      <c r="BP144" s="13">
        <f t="shared" si="134"/>
        <v>0</v>
      </c>
      <c r="BQ144" s="13">
        <f t="shared" si="135"/>
        <v>2.2400000000000002</v>
      </c>
    </row>
    <row r="145" spans="1:69" x14ac:dyDescent="0.2">
      <c r="A145" s="75">
        <v>33344</v>
      </c>
      <c r="B145" s="76">
        <v>0</v>
      </c>
      <c r="C145" s="76">
        <v>2.2799999999999998</v>
      </c>
      <c r="D145" s="76">
        <v>3.7405092592592593</v>
      </c>
      <c r="E145" s="12">
        <f t="shared" si="86"/>
        <v>1.2430000000000001</v>
      </c>
      <c r="F145" s="7"/>
      <c r="G145" s="12">
        <f t="shared" si="100"/>
        <v>0.61753058308033948</v>
      </c>
      <c r="H145" s="12">
        <f t="shared" si="101"/>
        <v>0</v>
      </c>
      <c r="I145" s="12">
        <f t="shared" si="102"/>
        <v>2.2799999999999998</v>
      </c>
      <c r="J145" s="11">
        <f t="shared" si="103"/>
        <v>0</v>
      </c>
      <c r="K145" s="11">
        <f t="shared" si="104"/>
        <v>1.9411542094959355</v>
      </c>
      <c r="L145" s="11">
        <f t="shared" si="105"/>
        <v>0.61146650971008676</v>
      </c>
      <c r="M145" s="11">
        <f t="shared" si="106"/>
        <v>0.26600626758627427</v>
      </c>
      <c r="N145" s="11">
        <f t="shared" si="107"/>
        <v>0.61063551878947919</v>
      </c>
      <c r="O145" s="11">
        <f t="shared" si="108"/>
        <v>0.26600626758627427</v>
      </c>
      <c r="P145" s="11">
        <f t="shared" si="109"/>
        <v>0.55185334369733285</v>
      </c>
      <c r="Q145" s="11">
        <f t="shared" si="110"/>
        <v>0.30223833785292098</v>
      </c>
      <c r="R145" s="11">
        <f t="shared" si="111"/>
        <v>0.24717429328863844</v>
      </c>
      <c r="S145" s="11">
        <f t="shared" si="112"/>
        <v>0.1341431453295531</v>
      </c>
      <c r="T145" s="11">
        <f t="shared" si="113"/>
        <v>0</v>
      </c>
      <c r="U145" s="11">
        <f t="shared" si="114"/>
        <v>0</v>
      </c>
      <c r="V145" s="11">
        <f t="shared" si="115"/>
        <v>0</v>
      </c>
      <c r="W145" s="11">
        <f t="shared" si="116"/>
        <v>0</v>
      </c>
      <c r="X145" s="11">
        <f t="shared" si="117"/>
        <v>0</v>
      </c>
      <c r="Y145" s="11">
        <f t="shared" si="118"/>
        <v>0</v>
      </c>
      <c r="Z145" s="11">
        <f t="shared" si="119"/>
        <v>0</v>
      </c>
      <c r="AA145" s="11">
        <f t="shared" si="136"/>
        <v>0</v>
      </c>
      <c r="AB145" s="12">
        <f t="shared" si="87"/>
        <v>2.799117127956581E-2</v>
      </c>
      <c r="AC145" s="12">
        <f t="shared" si="88"/>
        <v>2.0933678681143708E-2</v>
      </c>
      <c r="AD145" s="12">
        <f t="shared" si="89"/>
        <v>3.1248227837137065E-3</v>
      </c>
      <c r="AE145" s="12">
        <f t="shared" si="90"/>
        <v>0</v>
      </c>
      <c r="AF145" s="12">
        <f t="shared" si="91"/>
        <v>0</v>
      </c>
      <c r="AG145" s="12">
        <f t="shared" si="92"/>
        <v>0</v>
      </c>
      <c r="AH145" s="12">
        <f t="shared" si="93"/>
        <v>0</v>
      </c>
      <c r="AI145" s="12">
        <f t="shared" si="94"/>
        <v>0</v>
      </c>
      <c r="AJ145" s="12">
        <f t="shared" si="95"/>
        <v>0</v>
      </c>
      <c r="AK145" s="12">
        <f t="shared" si="96"/>
        <v>0</v>
      </c>
      <c r="AL145" s="12">
        <f t="shared" si="97"/>
        <v>0</v>
      </c>
      <c r="AM145" s="12">
        <f t="shared" si="98"/>
        <v>0</v>
      </c>
      <c r="AN145" s="12">
        <f t="shared" si="99"/>
        <v>0</v>
      </c>
      <c r="AO145" s="12">
        <f t="shared" si="120"/>
        <v>0</v>
      </c>
      <c r="AP145" s="12">
        <f t="shared" si="121"/>
        <v>0</v>
      </c>
      <c r="AQ145" s="12">
        <f t="shared" si="122"/>
        <v>0</v>
      </c>
      <c r="AR145" s="12">
        <f t="shared" si="123"/>
        <v>0</v>
      </c>
      <c r="AS145" s="12">
        <f t="shared" si="124"/>
        <v>0</v>
      </c>
      <c r="AT145" s="12">
        <f t="shared" si="125"/>
        <v>0</v>
      </c>
      <c r="AU145" s="12">
        <f t="shared" si="126"/>
        <v>0</v>
      </c>
      <c r="AV145" s="12">
        <f t="shared" si="127"/>
        <v>0.55974407221385425</v>
      </c>
      <c r="AW145" s="12">
        <f t="shared" si="128"/>
        <v>0.90178497173989747</v>
      </c>
      <c r="AX145" s="12">
        <f t="shared" si="129"/>
        <v>0.5467925308969146</v>
      </c>
      <c r="AY145" s="12">
        <f t="shared" si="76"/>
        <v>0.33022950913248678</v>
      </c>
      <c r="AZ145" s="12">
        <f t="shared" si="130"/>
        <v>1.2320144808723843</v>
      </c>
      <c r="BD145" s="13">
        <f t="shared" si="131"/>
        <v>1.2430000000000001</v>
      </c>
      <c r="BE145" s="13">
        <f t="shared" si="132"/>
        <v>1.1148990985734988</v>
      </c>
      <c r="BF145" s="13">
        <f t="shared" ca="1" si="133"/>
        <v>0.24640251393289209</v>
      </c>
      <c r="BG145" s="13">
        <f t="shared" si="77"/>
        <v>1.2320144808723843</v>
      </c>
      <c r="BH145" s="13">
        <f t="shared" si="78"/>
        <v>1.1099614772019721</v>
      </c>
      <c r="BI145" s="13">
        <f t="shared" ca="1" si="79"/>
        <v>0.23777907399204848</v>
      </c>
      <c r="BJ145" s="13">
        <f t="shared" si="80"/>
        <v>1.2068163050321274E-4</v>
      </c>
      <c r="BK145" s="13">
        <f t="shared" si="81"/>
        <v>2.4380104808556677E-5</v>
      </c>
      <c r="BL145" s="13">
        <f t="shared" ca="1" si="82"/>
        <v>7.4363716413336809E-5</v>
      </c>
      <c r="BM145" s="13">
        <f t="shared" ca="1" si="83"/>
        <v>4.5615597192718488E-2</v>
      </c>
      <c r="BN145" s="13">
        <f t="shared" ca="1" si="84"/>
        <v>1.1759021090237958E-3</v>
      </c>
      <c r="BO145" s="13">
        <f t="shared" ca="1" si="85"/>
        <v>6.1841362440933786E-2</v>
      </c>
      <c r="BP145" s="13">
        <f t="shared" si="134"/>
        <v>0</v>
      </c>
      <c r="BQ145" s="13">
        <f t="shared" si="135"/>
        <v>2.2799999999999998</v>
      </c>
    </row>
    <row r="146" spans="1:69" x14ac:dyDescent="0.2">
      <c r="A146" s="75">
        <v>33345</v>
      </c>
      <c r="B146" s="76">
        <v>0</v>
      </c>
      <c r="C146" s="76">
        <v>2.3199999999999998</v>
      </c>
      <c r="D146" s="76">
        <v>3.520833333333333</v>
      </c>
      <c r="E146" s="12">
        <f t="shared" si="86"/>
        <v>1.17</v>
      </c>
      <c r="F146" s="7"/>
      <c r="G146" s="12">
        <f t="shared" si="100"/>
        <v>0.61063551878947919</v>
      </c>
      <c r="H146" s="12">
        <f t="shared" si="101"/>
        <v>0</v>
      </c>
      <c r="I146" s="12">
        <f t="shared" si="102"/>
        <v>2.3199999999999998</v>
      </c>
      <c r="J146" s="11">
        <f t="shared" si="103"/>
        <v>0</v>
      </c>
      <c r="K146" s="11">
        <f t="shared" si="104"/>
        <v>1.9627040874618455</v>
      </c>
      <c r="L146" s="11">
        <f t="shared" si="105"/>
        <v>0.60450412462602721</v>
      </c>
      <c r="M146" s="11">
        <f t="shared" si="106"/>
        <v>0.25124117515573841</v>
      </c>
      <c r="N146" s="11">
        <f t="shared" si="107"/>
        <v>0.60371925915149671</v>
      </c>
      <c r="O146" s="11">
        <f t="shared" si="108"/>
        <v>0.25124117515573841</v>
      </c>
      <c r="P146" s="11">
        <f t="shared" si="109"/>
        <v>0.5467925308969146</v>
      </c>
      <c r="Q146" s="11">
        <f t="shared" si="110"/>
        <v>0.29264808430775185</v>
      </c>
      <c r="R146" s="11">
        <f t="shared" si="111"/>
        <v>0.23356288197237235</v>
      </c>
      <c r="S146" s="11">
        <f t="shared" si="112"/>
        <v>0.12669732099734532</v>
      </c>
      <c r="T146" s="11">
        <f t="shared" si="113"/>
        <v>0</v>
      </c>
      <c r="U146" s="11">
        <f t="shared" si="114"/>
        <v>0</v>
      </c>
      <c r="V146" s="11">
        <f t="shared" si="115"/>
        <v>0</v>
      </c>
      <c r="W146" s="11">
        <f t="shared" si="116"/>
        <v>0</v>
      </c>
      <c r="X146" s="11">
        <f t="shared" si="117"/>
        <v>0</v>
      </c>
      <c r="Y146" s="11">
        <f t="shared" si="118"/>
        <v>0</v>
      </c>
      <c r="Z146" s="11">
        <f t="shared" si="119"/>
        <v>0</v>
      </c>
      <c r="AA146" s="11">
        <f t="shared" si="136"/>
        <v>0</v>
      </c>
      <c r="AB146" s="12">
        <f t="shared" si="87"/>
        <v>2.6456997383522553E-2</v>
      </c>
      <c r="AC146" s="12">
        <f t="shared" si="88"/>
        <v>1.9774246971575749E-2</v>
      </c>
      <c r="AD146" s="12">
        <f t="shared" si="89"/>
        <v>2.9513746253329526E-3</v>
      </c>
      <c r="AE146" s="12">
        <f t="shared" si="90"/>
        <v>0</v>
      </c>
      <c r="AF146" s="12">
        <f t="shared" si="91"/>
        <v>0</v>
      </c>
      <c r="AG146" s="12">
        <f t="shared" si="92"/>
        <v>0</v>
      </c>
      <c r="AH146" s="12">
        <f t="shared" si="93"/>
        <v>0</v>
      </c>
      <c r="AI146" s="12">
        <f t="shared" si="94"/>
        <v>0</v>
      </c>
      <c r="AJ146" s="12">
        <f t="shared" si="95"/>
        <v>0</v>
      </c>
      <c r="AK146" s="12">
        <f t="shared" si="96"/>
        <v>0</v>
      </c>
      <c r="AL146" s="12">
        <f t="shared" si="97"/>
        <v>0</v>
      </c>
      <c r="AM146" s="12">
        <f t="shared" si="98"/>
        <v>0</v>
      </c>
      <c r="AN146" s="12">
        <f t="shared" si="99"/>
        <v>0</v>
      </c>
      <c r="AO146" s="12">
        <f t="shared" si="120"/>
        <v>0</v>
      </c>
      <c r="AP146" s="12">
        <f t="shared" si="121"/>
        <v>0</v>
      </c>
      <c r="AQ146" s="12">
        <f t="shared" si="122"/>
        <v>0</v>
      </c>
      <c r="AR146" s="12">
        <f t="shared" si="123"/>
        <v>0</v>
      </c>
      <c r="AS146" s="12">
        <f t="shared" si="124"/>
        <v>0</v>
      </c>
      <c r="AT146" s="12">
        <f t="shared" si="125"/>
        <v>0</v>
      </c>
      <c r="AU146" s="12">
        <f t="shared" si="126"/>
        <v>0</v>
      </c>
      <c r="AV146" s="12">
        <f t="shared" si="127"/>
        <v>0.55435003438696995</v>
      </c>
      <c r="AW146" s="12">
        <f t="shared" si="128"/>
        <v>0.86101336713907073</v>
      </c>
      <c r="AX146" s="12">
        <f t="shared" si="129"/>
        <v>0.54198405962757301</v>
      </c>
      <c r="AY146" s="12">
        <f t="shared" si="76"/>
        <v>0.31910508169127438</v>
      </c>
      <c r="AZ146" s="12">
        <f t="shared" si="130"/>
        <v>1.1801184488303451</v>
      </c>
      <c r="BD146" s="13">
        <f t="shared" si="131"/>
        <v>1.17</v>
      </c>
      <c r="BE146" s="13">
        <f t="shared" si="132"/>
        <v>1.0816653826391966</v>
      </c>
      <c r="BF146" s="13">
        <f t="shared" ca="1" si="133"/>
        <v>0.18765269768819162</v>
      </c>
      <c r="BG146" s="13">
        <f t="shared" si="77"/>
        <v>1.1801184488303451</v>
      </c>
      <c r="BH146" s="13">
        <f t="shared" si="78"/>
        <v>1.0863325682452611</v>
      </c>
      <c r="BI146" s="13">
        <f t="shared" ca="1" si="79"/>
        <v>0.19600492840398578</v>
      </c>
      <c r="BJ146" s="13">
        <f t="shared" si="80"/>
        <v>1.0238300673231382E-4</v>
      </c>
      <c r="BK146" s="13">
        <f t="shared" si="81"/>
        <v>2.1782621481455602E-5</v>
      </c>
      <c r="BL146" s="13">
        <f t="shared" ca="1" si="82"/>
        <v>6.9759757929855468E-5</v>
      </c>
      <c r="BM146" s="13">
        <f t="shared" ca="1" si="83"/>
        <v>8.212699719271839E-2</v>
      </c>
      <c r="BN146" s="13">
        <f t="shared" ca="1" si="84"/>
        <v>1.1187571194062287E-6</v>
      </c>
      <c r="BO146" s="13">
        <f t="shared" ca="1" si="85"/>
        <v>3.6073184506449009E-2</v>
      </c>
      <c r="BP146" s="13">
        <f t="shared" si="134"/>
        <v>0</v>
      </c>
      <c r="BQ146" s="13">
        <f t="shared" si="135"/>
        <v>2.3199999999999998</v>
      </c>
    </row>
    <row r="147" spans="1:69" x14ac:dyDescent="0.2">
      <c r="A147" s="75">
        <v>33346</v>
      </c>
      <c r="B147" s="76">
        <v>0.9</v>
      </c>
      <c r="C147" s="76">
        <v>2.35</v>
      </c>
      <c r="D147" s="76">
        <v>3.3793981481481481</v>
      </c>
      <c r="E147" s="12">
        <f t="shared" si="86"/>
        <v>1.123</v>
      </c>
      <c r="F147" s="7"/>
      <c r="G147" s="12">
        <f t="shared" si="100"/>
        <v>0.60371925915149671</v>
      </c>
      <c r="H147" s="12">
        <f t="shared" si="101"/>
        <v>0</v>
      </c>
      <c r="I147" s="12">
        <f t="shared" si="102"/>
        <v>1.4500000000000002</v>
      </c>
      <c r="J147" s="11">
        <f t="shared" si="103"/>
        <v>0</v>
      </c>
      <c r="K147" s="11">
        <f t="shared" si="104"/>
        <v>1.2200958110352413</v>
      </c>
      <c r="L147" s="11">
        <f t="shared" si="105"/>
        <v>0.59990773790261198</v>
      </c>
      <c r="M147" s="11">
        <f t="shared" si="106"/>
        <v>0.24185725979236478</v>
      </c>
      <c r="N147" s="11">
        <f t="shared" si="107"/>
        <v>0.59915218733309283</v>
      </c>
      <c r="O147" s="11">
        <f t="shared" si="108"/>
        <v>0.24185725979236478</v>
      </c>
      <c r="P147" s="11">
        <f t="shared" si="109"/>
        <v>0.54198405962757301</v>
      </c>
      <c r="Q147" s="11">
        <f t="shared" si="110"/>
        <v>0.28373928881312427</v>
      </c>
      <c r="R147" s="11">
        <f t="shared" si="111"/>
        <v>0.22240370773433482</v>
      </c>
      <c r="S147" s="11">
        <f t="shared" si="112"/>
        <v>0.12196514707613879</v>
      </c>
      <c r="T147" s="11">
        <f t="shared" si="113"/>
        <v>0</v>
      </c>
      <c r="U147" s="11">
        <f t="shared" si="114"/>
        <v>0</v>
      </c>
      <c r="V147" s="11">
        <f t="shared" si="115"/>
        <v>0</v>
      </c>
      <c r="W147" s="11">
        <f t="shared" si="116"/>
        <v>0</v>
      </c>
      <c r="X147" s="11">
        <f t="shared" si="117"/>
        <v>0</v>
      </c>
      <c r="Y147" s="11">
        <f t="shared" si="118"/>
        <v>0</v>
      </c>
      <c r="Z147" s="11">
        <f t="shared" si="119"/>
        <v>0</v>
      </c>
      <c r="AA147" s="11">
        <f t="shared" si="136"/>
        <v>0</v>
      </c>
      <c r="AB147" s="12">
        <f t="shared" si="87"/>
        <v>2.5091268456964057E-2</v>
      </c>
      <c r="AC147" s="12">
        <f t="shared" si="88"/>
        <v>1.8978939011229986E-2</v>
      </c>
      <c r="AD147" s="12">
        <f t="shared" si="89"/>
        <v>2.8411401079511374E-3</v>
      </c>
      <c r="AE147" s="12">
        <f t="shared" si="90"/>
        <v>0</v>
      </c>
      <c r="AF147" s="12">
        <f t="shared" si="91"/>
        <v>0</v>
      </c>
      <c r="AG147" s="12">
        <f t="shared" si="92"/>
        <v>0</v>
      </c>
      <c r="AH147" s="12">
        <f t="shared" si="93"/>
        <v>0</v>
      </c>
      <c r="AI147" s="12">
        <f t="shared" si="94"/>
        <v>0</v>
      </c>
      <c r="AJ147" s="12">
        <f t="shared" si="95"/>
        <v>0</v>
      </c>
      <c r="AK147" s="12">
        <f t="shared" si="96"/>
        <v>0</v>
      </c>
      <c r="AL147" s="12">
        <f t="shared" si="97"/>
        <v>0</v>
      </c>
      <c r="AM147" s="12">
        <f t="shared" si="98"/>
        <v>0</v>
      </c>
      <c r="AN147" s="12">
        <f t="shared" si="99"/>
        <v>0</v>
      </c>
      <c r="AO147" s="12">
        <f t="shared" si="120"/>
        <v>0</v>
      </c>
      <c r="AP147" s="12">
        <f t="shared" si="121"/>
        <v>0</v>
      </c>
      <c r="AQ147" s="12">
        <f t="shared" si="122"/>
        <v>0</v>
      </c>
      <c r="AR147" s="12">
        <f t="shared" si="123"/>
        <v>0</v>
      </c>
      <c r="AS147" s="12">
        <f t="shared" si="124"/>
        <v>0</v>
      </c>
      <c r="AT147" s="12">
        <f t="shared" si="125"/>
        <v>0</v>
      </c>
      <c r="AU147" s="12">
        <f t="shared" si="126"/>
        <v>0</v>
      </c>
      <c r="AV147" s="12">
        <f t="shared" si="127"/>
        <v>0.54925334458739694</v>
      </c>
      <c r="AW147" s="12">
        <f t="shared" si="128"/>
        <v>0.82378398791113772</v>
      </c>
      <c r="AX147" s="12">
        <f t="shared" si="129"/>
        <v>0.53742206253012426</v>
      </c>
      <c r="AY147" s="12">
        <f t="shared" si="76"/>
        <v>0.30883055727008835</v>
      </c>
      <c r="AZ147" s="12">
        <f t="shared" si="130"/>
        <v>1.1326145451812262</v>
      </c>
      <c r="BD147" s="13">
        <f t="shared" si="131"/>
        <v>1.123</v>
      </c>
      <c r="BE147" s="13">
        <f t="shared" si="132"/>
        <v>1.0597169433391165</v>
      </c>
      <c r="BF147" s="13">
        <f t="shared" ca="1" si="133"/>
        <v>0.14791509496120625</v>
      </c>
      <c r="BG147" s="13">
        <f t="shared" si="77"/>
        <v>1.1326145451812262</v>
      </c>
      <c r="BH147" s="13">
        <f t="shared" si="78"/>
        <v>1.0642436493497276</v>
      </c>
      <c r="BI147" s="13">
        <f t="shared" ca="1" si="79"/>
        <v>0.15617348734569353</v>
      </c>
      <c r="BJ147" s="13">
        <f t="shared" si="80"/>
        <v>9.2439479041839468E-5</v>
      </c>
      <c r="BK147" s="13">
        <f t="shared" si="81"/>
        <v>2.0491067306502793E-5</v>
      </c>
      <c r="BL147" s="13">
        <f t="shared" ca="1" si="82"/>
        <v>6.8201044776157479E-5</v>
      </c>
      <c r="BM147" s="13">
        <f t="shared" ca="1" si="83"/>
        <v>0.11127433691874562</v>
      </c>
      <c r="BN147" s="13">
        <f t="shared" ca="1" si="84"/>
        <v>4.3642243884609824E-4</v>
      </c>
      <c r="BO147" s="13">
        <f t="shared" ca="1" si="85"/>
        <v>2.2557581916393232E-2</v>
      </c>
      <c r="BP147" s="13">
        <f t="shared" si="134"/>
        <v>0.9</v>
      </c>
      <c r="BQ147" s="13">
        <f t="shared" si="135"/>
        <v>2.35</v>
      </c>
    </row>
    <row r="148" spans="1:69" x14ac:dyDescent="0.2">
      <c r="A148" s="75">
        <v>33347</v>
      </c>
      <c r="B148" s="76">
        <v>3</v>
      </c>
      <c r="C148" s="76">
        <v>2.39</v>
      </c>
      <c r="D148" s="76">
        <v>3.7405092592592593</v>
      </c>
      <c r="E148" s="12">
        <f t="shared" si="86"/>
        <v>1.2430000000000001</v>
      </c>
      <c r="F148" s="7"/>
      <c r="G148" s="12">
        <f t="shared" si="100"/>
        <v>0.59915218733309283</v>
      </c>
      <c r="H148" s="12">
        <f t="shared" si="101"/>
        <v>0.60999999999999988</v>
      </c>
      <c r="I148" s="12">
        <f t="shared" si="102"/>
        <v>0</v>
      </c>
      <c r="J148" s="11">
        <f t="shared" si="103"/>
        <v>0.39057374968045683</v>
      </c>
      <c r="K148" s="11">
        <f t="shared" si="104"/>
        <v>0</v>
      </c>
      <c r="L148" s="11">
        <f t="shared" si="105"/>
        <v>0.6003723211395523</v>
      </c>
      <c r="M148" s="11">
        <f t="shared" si="106"/>
        <v>0.24279284449483565</v>
      </c>
      <c r="N148" s="11">
        <f t="shared" si="107"/>
        <v>0.59961384784794747</v>
      </c>
      <c r="O148" s="11">
        <f t="shared" si="108"/>
        <v>0.46221909481437873</v>
      </c>
      <c r="P148" s="11">
        <f t="shared" si="109"/>
        <v>0.53742206253012426</v>
      </c>
      <c r="Q148" s="11">
        <f t="shared" si="110"/>
        <v>0.27546783633755262</v>
      </c>
      <c r="R148" s="11">
        <f t="shared" si="111"/>
        <v>0.30487187265263804</v>
      </c>
      <c r="S148" s="11">
        <f t="shared" si="112"/>
        <v>0.2330904597564416</v>
      </c>
      <c r="T148" s="11">
        <f t="shared" si="113"/>
        <v>0</v>
      </c>
      <c r="U148" s="11">
        <f t="shared" si="114"/>
        <v>0</v>
      </c>
      <c r="V148" s="11">
        <f t="shared" si="115"/>
        <v>0</v>
      </c>
      <c r="W148" s="11">
        <f t="shared" si="116"/>
        <v>0</v>
      </c>
      <c r="X148" s="11">
        <f t="shared" si="117"/>
        <v>0</v>
      </c>
      <c r="Y148" s="11">
        <f t="shared" si="118"/>
        <v>0</v>
      </c>
      <c r="Z148" s="11">
        <f t="shared" si="119"/>
        <v>0</v>
      </c>
      <c r="AA148" s="11">
        <f t="shared" si="136"/>
        <v>0</v>
      </c>
      <c r="AB148" s="12">
        <f t="shared" si="87"/>
        <v>2.9140423765479942E-2</v>
      </c>
      <c r="AC148" s="12">
        <f t="shared" si="88"/>
        <v>3.347179518478656E-2</v>
      </c>
      <c r="AD148" s="12">
        <f t="shared" si="89"/>
        <v>5.4297696503524942E-3</v>
      </c>
      <c r="AE148" s="12">
        <f t="shared" si="90"/>
        <v>0</v>
      </c>
      <c r="AF148" s="12">
        <f t="shared" si="91"/>
        <v>0</v>
      </c>
      <c r="AG148" s="12">
        <f t="shared" si="92"/>
        <v>0</v>
      </c>
      <c r="AH148" s="12">
        <f t="shared" si="93"/>
        <v>0</v>
      </c>
      <c r="AI148" s="12">
        <f t="shared" si="94"/>
        <v>0</v>
      </c>
      <c r="AJ148" s="12">
        <f t="shared" si="95"/>
        <v>0</v>
      </c>
      <c r="AK148" s="12">
        <f t="shared" si="96"/>
        <v>0</v>
      </c>
      <c r="AL148" s="12">
        <f t="shared" si="97"/>
        <v>0</v>
      </c>
      <c r="AM148" s="12">
        <f t="shared" si="98"/>
        <v>0</v>
      </c>
      <c r="AN148" s="12">
        <f t="shared" si="99"/>
        <v>0</v>
      </c>
      <c r="AO148" s="12">
        <f t="shared" si="120"/>
        <v>0</v>
      </c>
      <c r="AP148" s="12">
        <f t="shared" si="121"/>
        <v>0</v>
      </c>
      <c r="AQ148" s="12">
        <f t="shared" si="122"/>
        <v>0</v>
      </c>
      <c r="AR148" s="12">
        <f t="shared" si="123"/>
        <v>0</v>
      </c>
      <c r="AS148" s="12">
        <f t="shared" si="124"/>
        <v>0</v>
      </c>
      <c r="AT148" s="12">
        <f t="shared" si="125"/>
        <v>0</v>
      </c>
      <c r="AU148" s="12">
        <f t="shared" si="126"/>
        <v>0</v>
      </c>
      <c r="AV148" s="12">
        <f t="shared" si="127"/>
        <v>0.54575696935868379</v>
      </c>
      <c r="AW148" s="12">
        <f t="shared" si="128"/>
        <v>0.7989581995574051</v>
      </c>
      <c r="AX148" s="12">
        <f t="shared" si="129"/>
        <v>0.5342822381795751</v>
      </c>
      <c r="AY148" s="12">
        <f t="shared" si="76"/>
        <v>0.30460826010303255</v>
      </c>
      <c r="AZ148" s="12">
        <f t="shared" si="130"/>
        <v>1.1035664596604375</v>
      </c>
      <c r="BD148" s="13">
        <f t="shared" si="131"/>
        <v>1.2430000000000001</v>
      </c>
      <c r="BE148" s="13">
        <f t="shared" si="132"/>
        <v>1.1148990985734988</v>
      </c>
      <c r="BF148" s="13">
        <f t="shared" ca="1" si="133"/>
        <v>0.24640251393289209</v>
      </c>
      <c r="BG148" s="13">
        <f t="shared" si="77"/>
        <v>1.1035664596604375</v>
      </c>
      <c r="BH148" s="13">
        <f t="shared" si="78"/>
        <v>1.0505077151836808</v>
      </c>
      <c r="BI148" s="13">
        <f t="shared" ca="1" si="79"/>
        <v>0.13101151815677428</v>
      </c>
      <c r="BJ148" s="13">
        <f t="shared" si="80"/>
        <v>1.9441712171624423E-2</v>
      </c>
      <c r="BK148" s="13">
        <f t="shared" si="81"/>
        <v>4.146250254854527E-3</v>
      </c>
      <c r="BL148" s="13">
        <f t="shared" ca="1" si="82"/>
        <v>1.3315081906204037E-2</v>
      </c>
      <c r="BM148" s="13">
        <f t="shared" ca="1" si="83"/>
        <v>4.5615597192718488E-2</v>
      </c>
      <c r="BN148" s="13">
        <f t="shared" ca="1" si="84"/>
        <v>1.1759021090237958E-3</v>
      </c>
      <c r="BO148" s="13">
        <f t="shared" ca="1" si="85"/>
        <v>6.1841362440933786E-2</v>
      </c>
      <c r="BP148" s="13">
        <f t="shared" si="134"/>
        <v>3</v>
      </c>
      <c r="BQ148" s="13">
        <f t="shared" si="135"/>
        <v>2.39</v>
      </c>
    </row>
    <row r="149" spans="1:69" x14ac:dyDescent="0.2">
      <c r="A149" s="75">
        <v>33348</v>
      </c>
      <c r="B149" s="76">
        <v>0</v>
      </c>
      <c r="C149" s="76">
        <v>2.4300000000000002</v>
      </c>
      <c r="D149" s="76">
        <v>4.2189814814814808</v>
      </c>
      <c r="E149" s="12">
        <f t="shared" si="86"/>
        <v>1.4019999999999999</v>
      </c>
      <c r="F149" s="7"/>
      <c r="G149" s="12">
        <f t="shared" si="100"/>
        <v>0.59961384784794747</v>
      </c>
      <c r="H149" s="12">
        <f t="shared" si="101"/>
        <v>0</v>
      </c>
      <c r="I149" s="12">
        <f t="shared" si="102"/>
        <v>2.4300000000000002</v>
      </c>
      <c r="J149" s="11">
        <f t="shared" si="103"/>
        <v>0</v>
      </c>
      <c r="K149" s="11">
        <f t="shared" si="104"/>
        <v>2.0342270266942766</v>
      </c>
      <c r="L149" s="11">
        <f t="shared" si="105"/>
        <v>0.59325901942613524</v>
      </c>
      <c r="M149" s="11">
        <f t="shared" si="106"/>
        <v>0.22878002754330454</v>
      </c>
      <c r="N149" s="11">
        <f t="shared" si="107"/>
        <v>0.592544321507812</v>
      </c>
      <c r="O149" s="11">
        <f t="shared" si="108"/>
        <v>0.22878002754330454</v>
      </c>
      <c r="P149" s="11">
        <f t="shared" si="109"/>
        <v>0.5342822381795751</v>
      </c>
      <c r="Q149" s="11">
        <f t="shared" si="110"/>
        <v>0.26987599487173453</v>
      </c>
      <c r="R149" s="11">
        <f t="shared" si="111"/>
        <v>0.32362199812149273</v>
      </c>
      <c r="S149" s="11">
        <f t="shared" si="112"/>
        <v>0.11537048642392293</v>
      </c>
      <c r="T149" s="11">
        <f t="shared" si="113"/>
        <v>0</v>
      </c>
      <c r="U149" s="11">
        <f t="shared" si="114"/>
        <v>0</v>
      </c>
      <c r="V149" s="11">
        <f t="shared" si="115"/>
        <v>0</v>
      </c>
      <c r="W149" s="11">
        <f t="shared" si="116"/>
        <v>0</v>
      </c>
      <c r="X149" s="11">
        <f t="shared" si="117"/>
        <v>0</v>
      </c>
      <c r="Y149" s="11">
        <f t="shared" si="118"/>
        <v>0</v>
      </c>
      <c r="Z149" s="11">
        <f t="shared" si="119"/>
        <v>0</v>
      </c>
      <c r="AA149" s="11">
        <f t="shared" si="136"/>
        <v>0</v>
      </c>
      <c r="AB149" s="12">
        <f t="shared" si="87"/>
        <v>3.8501325093956068E-2</v>
      </c>
      <c r="AC149" s="12">
        <f t="shared" si="88"/>
        <v>2.0590722953162416E-2</v>
      </c>
      <c r="AD149" s="12">
        <f t="shared" si="89"/>
        <v>2.6875195423510219E-3</v>
      </c>
      <c r="AE149" s="12">
        <f t="shared" si="90"/>
        <v>0</v>
      </c>
      <c r="AF149" s="12">
        <f t="shared" si="91"/>
        <v>0</v>
      </c>
      <c r="AG149" s="12">
        <f t="shared" si="92"/>
        <v>0</v>
      </c>
      <c r="AH149" s="12">
        <f t="shared" si="93"/>
        <v>0</v>
      </c>
      <c r="AI149" s="12">
        <f t="shared" si="94"/>
        <v>0</v>
      </c>
      <c r="AJ149" s="12">
        <f t="shared" si="95"/>
        <v>0</v>
      </c>
      <c r="AK149" s="12">
        <f t="shared" si="96"/>
        <v>0</v>
      </c>
      <c r="AL149" s="12">
        <f t="shared" si="97"/>
        <v>0</v>
      </c>
      <c r="AM149" s="12">
        <f t="shared" si="98"/>
        <v>0</v>
      </c>
      <c r="AN149" s="12">
        <f t="shared" si="99"/>
        <v>0</v>
      </c>
      <c r="AO149" s="12">
        <f t="shared" si="120"/>
        <v>0</v>
      </c>
      <c r="AP149" s="12">
        <f t="shared" si="121"/>
        <v>0</v>
      </c>
      <c r="AQ149" s="12">
        <f t="shared" si="122"/>
        <v>0</v>
      </c>
      <c r="AR149" s="12">
        <f t="shared" si="123"/>
        <v>0</v>
      </c>
      <c r="AS149" s="12">
        <f t="shared" si="124"/>
        <v>0</v>
      </c>
      <c r="AT149" s="12">
        <f t="shared" si="125"/>
        <v>0</v>
      </c>
      <c r="AU149" s="12">
        <f t="shared" si="126"/>
        <v>0</v>
      </c>
      <c r="AV149" s="12">
        <f t="shared" si="127"/>
        <v>0.54280612582314702</v>
      </c>
      <c r="AW149" s="12">
        <f t="shared" si="128"/>
        <v>0.77845087189441031</v>
      </c>
      <c r="AX149" s="12">
        <f t="shared" si="129"/>
        <v>0.53162592328429148</v>
      </c>
      <c r="AY149" s="12">
        <f t="shared" si="76"/>
        <v>0.30837731996569062</v>
      </c>
      <c r="AZ149" s="12">
        <f t="shared" si="130"/>
        <v>1.0868281918601008</v>
      </c>
      <c r="BD149" s="13">
        <f t="shared" si="131"/>
        <v>1.4019999999999999</v>
      </c>
      <c r="BE149" s="13">
        <f t="shared" si="132"/>
        <v>1.1840608092492546</v>
      </c>
      <c r="BF149" s="13">
        <f t="shared" ca="1" si="133"/>
        <v>0.36354143199758854</v>
      </c>
      <c r="BG149" s="13">
        <f t="shared" si="77"/>
        <v>1.0868281918601008</v>
      </c>
      <c r="BH149" s="13">
        <f t="shared" si="78"/>
        <v>1.0425105236207934</v>
      </c>
      <c r="BI149" s="13">
        <f t="shared" ca="1" si="79"/>
        <v>0.11621972001714889</v>
      </c>
      <c r="BJ149" s="13">
        <f t="shared" si="80"/>
        <v>9.9333268646173367E-2</v>
      </c>
      <c r="BK149" s="13">
        <f t="shared" si="81"/>
        <v>2.0036483361498939E-2</v>
      </c>
      <c r="BL149" s="13">
        <f t="shared" ca="1" si="82"/>
        <v>6.1168029216935545E-2</v>
      </c>
      <c r="BM149" s="13">
        <f t="shared" ca="1" si="83"/>
        <v>2.9787670557326518E-3</v>
      </c>
      <c r="BN149" s="13">
        <f t="shared" ca="1" si="84"/>
        <v>1.0702552127360722E-2</v>
      </c>
      <c r="BO149" s="13">
        <f t="shared" ca="1" si="85"/>
        <v>0.13382292187770983</v>
      </c>
      <c r="BP149" s="13">
        <f t="shared" si="134"/>
        <v>0</v>
      </c>
      <c r="BQ149" s="13">
        <f t="shared" si="135"/>
        <v>2.4300000000000002</v>
      </c>
    </row>
    <row r="150" spans="1:69" x14ac:dyDescent="0.2">
      <c r="A150" s="75">
        <v>33349</v>
      </c>
      <c r="B150" s="76">
        <v>0</v>
      </c>
      <c r="C150" s="76">
        <v>2.5</v>
      </c>
      <c r="D150" s="76">
        <v>3.999305555555555</v>
      </c>
      <c r="E150" s="12">
        <f t="shared" si="86"/>
        <v>1.329</v>
      </c>
      <c r="F150" s="7"/>
      <c r="G150" s="12">
        <f t="shared" si="100"/>
        <v>0.592544321507812</v>
      </c>
      <c r="H150" s="12">
        <f t="shared" si="101"/>
        <v>0</v>
      </c>
      <c r="I150" s="12">
        <f t="shared" si="102"/>
        <v>2.5</v>
      </c>
      <c r="J150" s="11">
        <f t="shared" si="103"/>
        <v>0</v>
      </c>
      <c r="K150" s="11">
        <f t="shared" si="104"/>
        <v>2.0782939145778387</v>
      </c>
      <c r="L150" s="11">
        <f t="shared" si="105"/>
        <v>0.5860518302254103</v>
      </c>
      <c r="M150" s="11">
        <f t="shared" si="106"/>
        <v>0.21524785638093571</v>
      </c>
      <c r="N150" s="11">
        <f t="shared" si="107"/>
        <v>0.58537940616579753</v>
      </c>
      <c r="O150" s="11">
        <f t="shared" si="108"/>
        <v>0.21524785638093571</v>
      </c>
      <c r="P150" s="11">
        <f t="shared" si="109"/>
        <v>0.53162592328429148</v>
      </c>
      <c r="Q150" s="11">
        <f t="shared" si="110"/>
        <v>0.26520896645243014</v>
      </c>
      <c r="R150" s="11">
        <f t="shared" si="111"/>
        <v>0.20054715056370309</v>
      </c>
      <c r="S150" s="11">
        <f t="shared" si="112"/>
        <v>0.10854640660306199</v>
      </c>
      <c r="T150" s="11">
        <f t="shared" si="113"/>
        <v>0</v>
      </c>
      <c r="U150" s="11">
        <f t="shared" si="114"/>
        <v>0</v>
      </c>
      <c r="V150" s="11">
        <f t="shared" si="115"/>
        <v>0</v>
      </c>
      <c r="W150" s="11">
        <f t="shared" si="116"/>
        <v>0</v>
      </c>
      <c r="X150" s="11">
        <f t="shared" si="117"/>
        <v>0</v>
      </c>
      <c r="Y150" s="11">
        <f t="shared" si="118"/>
        <v>0</v>
      </c>
      <c r="Z150" s="11">
        <f t="shared" si="119"/>
        <v>0</v>
      </c>
      <c r="AA150" s="11">
        <f t="shared" si="136"/>
        <v>0</v>
      </c>
      <c r="AB150" s="12">
        <f t="shared" si="87"/>
        <v>2.532275984981687E-2</v>
      </c>
      <c r="AC150" s="12">
        <f t="shared" si="88"/>
        <v>1.6951713555106787E-2</v>
      </c>
      <c r="AD150" s="12">
        <f t="shared" si="89"/>
        <v>2.5285547286833547E-3</v>
      </c>
      <c r="AE150" s="12">
        <f t="shared" si="90"/>
        <v>0</v>
      </c>
      <c r="AF150" s="12">
        <f t="shared" si="91"/>
        <v>0</v>
      </c>
      <c r="AG150" s="12">
        <f t="shared" si="92"/>
        <v>0</v>
      </c>
      <c r="AH150" s="12">
        <f t="shared" si="93"/>
        <v>0</v>
      </c>
      <c r="AI150" s="12">
        <f t="shared" si="94"/>
        <v>0</v>
      </c>
      <c r="AJ150" s="12">
        <f t="shared" si="95"/>
        <v>0</v>
      </c>
      <c r="AK150" s="12">
        <f t="shared" si="96"/>
        <v>0</v>
      </c>
      <c r="AL150" s="12">
        <f t="shared" si="97"/>
        <v>0</v>
      </c>
      <c r="AM150" s="12">
        <f t="shared" si="98"/>
        <v>0</v>
      </c>
      <c r="AN150" s="12">
        <f t="shared" si="99"/>
        <v>0</v>
      </c>
      <c r="AO150" s="12">
        <f t="shared" si="120"/>
        <v>0</v>
      </c>
      <c r="AP150" s="12">
        <f t="shared" si="121"/>
        <v>0</v>
      </c>
      <c r="AQ150" s="12">
        <f t="shared" si="122"/>
        <v>0</v>
      </c>
      <c r="AR150" s="12">
        <f t="shared" si="123"/>
        <v>0</v>
      </c>
      <c r="AS150" s="12">
        <f t="shared" si="124"/>
        <v>0</v>
      </c>
      <c r="AT150" s="12">
        <f t="shared" si="125"/>
        <v>0</v>
      </c>
      <c r="AU150" s="12">
        <f t="shared" si="126"/>
        <v>0</v>
      </c>
      <c r="AV150" s="12">
        <f t="shared" si="127"/>
        <v>0.53831516715305239</v>
      </c>
      <c r="AW150" s="12">
        <f t="shared" si="128"/>
        <v>0.74801010251087197</v>
      </c>
      <c r="AX150" s="12">
        <f t="shared" si="129"/>
        <v>0.52757215850713746</v>
      </c>
      <c r="AY150" s="12">
        <f t="shared" si="76"/>
        <v>0.290531726302247</v>
      </c>
      <c r="AZ150" s="12">
        <f t="shared" si="130"/>
        <v>1.038541828813119</v>
      </c>
      <c r="BD150" s="13">
        <f t="shared" si="131"/>
        <v>1.329</v>
      </c>
      <c r="BE150" s="13">
        <f t="shared" si="132"/>
        <v>1.1528226229563678</v>
      </c>
      <c r="BF150" s="13">
        <f t="shared" ca="1" si="133"/>
        <v>0.31145801043027721</v>
      </c>
      <c r="BG150" s="13">
        <f t="shared" si="77"/>
        <v>1.038541828813119</v>
      </c>
      <c r="BH150" s="13">
        <f t="shared" si="78"/>
        <v>1.0190887247012004</v>
      </c>
      <c r="BI150" s="13">
        <f t="shared" ca="1" si="79"/>
        <v>7.2279991792540979E-2</v>
      </c>
      <c r="BJ150" s="13">
        <f t="shared" si="80"/>
        <v>8.4365949209227464E-2</v>
      </c>
      <c r="BK150" s="13">
        <f t="shared" si="81"/>
        <v>1.7884755542523483E-2</v>
      </c>
      <c r="BL150" s="13">
        <f t="shared" ca="1" si="82"/>
        <v>5.7206124599473308E-2</v>
      </c>
      <c r="BM150" s="13">
        <f t="shared" ca="1" si="83"/>
        <v>1.6276167055732465E-2</v>
      </c>
      <c r="BN150" s="13">
        <f t="shared" ca="1" si="84"/>
        <v>5.2149995050661041E-3</v>
      </c>
      <c r="BO150" s="13">
        <f t="shared" ca="1" si="85"/>
        <v>9.842948240471483E-2</v>
      </c>
      <c r="BP150" s="13">
        <f t="shared" si="134"/>
        <v>0</v>
      </c>
      <c r="BQ150" s="13">
        <f t="shared" si="135"/>
        <v>2.5</v>
      </c>
    </row>
    <row r="151" spans="1:69" x14ac:dyDescent="0.2">
      <c r="A151" s="75">
        <v>33350</v>
      </c>
      <c r="B151" s="76">
        <v>0</v>
      </c>
      <c r="C151" s="76">
        <v>2.5299999999999998</v>
      </c>
      <c r="D151" s="76">
        <v>3.7104166666666667</v>
      </c>
      <c r="E151" s="12">
        <f t="shared" si="86"/>
        <v>1.2330000000000001</v>
      </c>
      <c r="F151" s="7"/>
      <c r="G151" s="12">
        <f t="shared" si="100"/>
        <v>0.58537940616579753</v>
      </c>
      <c r="H151" s="12">
        <f t="shared" si="101"/>
        <v>0</v>
      </c>
      <c r="I151" s="12">
        <f t="shared" si="102"/>
        <v>2.5299999999999998</v>
      </c>
      <c r="J151" s="11">
        <f t="shared" si="103"/>
        <v>0</v>
      </c>
      <c r="K151" s="11">
        <f t="shared" si="104"/>
        <v>2.0881806623629235</v>
      </c>
      <c r="L151" s="11">
        <f t="shared" si="105"/>
        <v>0.57885602915382905</v>
      </c>
      <c r="M151" s="11">
        <f t="shared" si="106"/>
        <v>0.20238182623407616</v>
      </c>
      <c r="N151" s="11">
        <f t="shared" si="107"/>
        <v>0.57822379796009615</v>
      </c>
      <c r="O151" s="11">
        <f t="shared" si="108"/>
        <v>0.20238182623407616</v>
      </c>
      <c r="P151" s="11">
        <f t="shared" si="109"/>
        <v>0.52757215850713746</v>
      </c>
      <c r="Q151" s="11">
        <f t="shared" si="110"/>
        <v>0.25819820455063663</v>
      </c>
      <c r="R151" s="11">
        <f t="shared" si="111"/>
        <v>0.18863179807208486</v>
      </c>
      <c r="S151" s="11">
        <f t="shared" si="112"/>
        <v>0.10205825214164564</v>
      </c>
      <c r="T151" s="11">
        <f t="shared" si="113"/>
        <v>0</v>
      </c>
      <c r="U151" s="11">
        <f t="shared" si="114"/>
        <v>0</v>
      </c>
      <c r="V151" s="11">
        <f t="shared" si="115"/>
        <v>0</v>
      </c>
      <c r="W151" s="11">
        <f t="shared" si="116"/>
        <v>0</v>
      </c>
      <c r="X151" s="11">
        <f t="shared" si="117"/>
        <v>0</v>
      </c>
      <c r="Y151" s="11">
        <f t="shared" si="118"/>
        <v>0</v>
      </c>
      <c r="Z151" s="11">
        <f t="shared" si="119"/>
        <v>0</v>
      </c>
      <c r="AA151" s="11">
        <f t="shared" si="136"/>
        <v>0</v>
      </c>
      <c r="AB151" s="12">
        <f t="shared" si="87"/>
        <v>2.1400901970052504E-2</v>
      </c>
      <c r="AC151" s="12">
        <f t="shared" si="88"/>
        <v>1.5940133745524932E-2</v>
      </c>
      <c r="AD151" s="12">
        <f t="shared" si="89"/>
        <v>2.3774151916203246E-3</v>
      </c>
      <c r="AE151" s="12">
        <f t="shared" si="90"/>
        <v>0</v>
      </c>
      <c r="AF151" s="12">
        <f t="shared" si="91"/>
        <v>0</v>
      </c>
      <c r="AG151" s="12">
        <f t="shared" si="92"/>
        <v>0</v>
      </c>
      <c r="AH151" s="12">
        <f t="shared" si="93"/>
        <v>0</v>
      </c>
      <c r="AI151" s="12">
        <f t="shared" si="94"/>
        <v>0</v>
      </c>
      <c r="AJ151" s="12">
        <f t="shared" si="95"/>
        <v>0</v>
      </c>
      <c r="AK151" s="12">
        <f t="shared" si="96"/>
        <v>0</v>
      </c>
      <c r="AL151" s="12">
        <f t="shared" si="97"/>
        <v>0</v>
      </c>
      <c r="AM151" s="12">
        <f t="shared" si="98"/>
        <v>0</v>
      </c>
      <c r="AN151" s="12">
        <f t="shared" si="99"/>
        <v>0</v>
      </c>
      <c r="AO151" s="12">
        <f t="shared" si="120"/>
        <v>0</v>
      </c>
      <c r="AP151" s="12">
        <f t="shared" si="121"/>
        <v>0</v>
      </c>
      <c r="AQ151" s="12">
        <f t="shared" si="122"/>
        <v>0</v>
      </c>
      <c r="AR151" s="12">
        <f t="shared" si="123"/>
        <v>0</v>
      </c>
      <c r="AS151" s="12">
        <f t="shared" si="124"/>
        <v>0</v>
      </c>
      <c r="AT151" s="12">
        <f t="shared" si="125"/>
        <v>0</v>
      </c>
      <c r="AU151" s="12">
        <f t="shared" si="126"/>
        <v>0</v>
      </c>
      <c r="AV151" s="12">
        <f t="shared" si="127"/>
        <v>0.53398958330570201</v>
      </c>
      <c r="AW151" s="12">
        <f t="shared" si="128"/>
        <v>0.71955422549196979</v>
      </c>
      <c r="AX151" s="12">
        <f t="shared" si="129"/>
        <v>0.52365526129625761</v>
      </c>
      <c r="AY151" s="12">
        <f t="shared" si="76"/>
        <v>0.27959910652068914</v>
      </c>
      <c r="AZ151" s="12">
        <f t="shared" si="130"/>
        <v>0.99915333201265888</v>
      </c>
      <c r="BD151" s="13">
        <f t="shared" si="131"/>
        <v>1.2330000000000001</v>
      </c>
      <c r="BE151" s="13">
        <f t="shared" si="132"/>
        <v>1.110405331399305</v>
      </c>
      <c r="BF151" s="13">
        <f t="shared" ca="1" si="133"/>
        <v>0.23855573277484524</v>
      </c>
      <c r="BG151" s="13">
        <f t="shared" si="77"/>
        <v>0.99915333201265888</v>
      </c>
      <c r="BH151" s="13">
        <f t="shared" si="78"/>
        <v>0.99957657636254105</v>
      </c>
      <c r="BI151" s="13">
        <f t="shared" ca="1" si="79"/>
        <v>3.4949859940387192E-2</v>
      </c>
      <c r="BJ151" s="13">
        <f t="shared" si="80"/>
        <v>5.4684264128781794E-2</v>
      </c>
      <c r="BK151" s="13">
        <f t="shared" si="81"/>
        <v>1.2283012942999025E-2</v>
      </c>
      <c r="BL151" s="13">
        <f t="shared" ca="1" si="82"/>
        <v>4.1455351452681505E-2</v>
      </c>
      <c r="BM151" s="13">
        <f t="shared" ca="1" si="83"/>
        <v>4.998715883655408E-2</v>
      </c>
      <c r="BN151" s="13">
        <f t="shared" ca="1" si="84"/>
        <v>8.8790065563938692E-4</v>
      </c>
      <c r="BO151" s="13">
        <f t="shared" ca="1" si="85"/>
        <v>5.8000271327853445E-2</v>
      </c>
      <c r="BP151" s="13">
        <f t="shared" si="134"/>
        <v>0</v>
      </c>
      <c r="BQ151" s="13">
        <f t="shared" si="135"/>
        <v>2.5299999999999998</v>
      </c>
    </row>
    <row r="152" spans="1:69" x14ac:dyDescent="0.2">
      <c r="A152" s="75">
        <v>33351</v>
      </c>
      <c r="B152" s="76">
        <v>0</v>
      </c>
      <c r="C152" s="76">
        <v>2.57</v>
      </c>
      <c r="D152" s="76">
        <v>3.4486111111111106</v>
      </c>
      <c r="E152" s="12">
        <f t="shared" si="86"/>
        <v>1.1459999999999999</v>
      </c>
      <c r="F152" s="7"/>
      <c r="G152" s="12">
        <f t="shared" si="100"/>
        <v>0.57822379796009615</v>
      </c>
      <c r="H152" s="12">
        <f t="shared" si="101"/>
        <v>0</v>
      </c>
      <c r="I152" s="12">
        <f t="shared" si="102"/>
        <v>2.57</v>
      </c>
      <c r="J152" s="11">
        <f t="shared" si="103"/>
        <v>0</v>
      </c>
      <c r="K152" s="11">
        <f t="shared" si="104"/>
        <v>2.1056339730187026</v>
      </c>
      <c r="L152" s="11">
        <f t="shared" si="105"/>
        <v>0.57164589763624818</v>
      </c>
      <c r="M152" s="11">
        <f t="shared" si="106"/>
        <v>0.19011312084407958</v>
      </c>
      <c r="N152" s="11">
        <f t="shared" si="107"/>
        <v>0.57105199329428169</v>
      </c>
      <c r="O152" s="11">
        <f t="shared" si="108"/>
        <v>0.19011312084407958</v>
      </c>
      <c r="P152" s="11">
        <f t="shared" si="109"/>
        <v>0.52365526129625761</v>
      </c>
      <c r="Q152" s="11">
        <f t="shared" si="110"/>
        <v>0.25155087244074997</v>
      </c>
      <c r="R152" s="11">
        <f t="shared" si="111"/>
        <v>0.17728874091382474</v>
      </c>
      <c r="S152" s="11">
        <f t="shared" si="112"/>
        <v>9.5871319987492515E-2</v>
      </c>
      <c r="T152" s="11">
        <f t="shared" si="113"/>
        <v>0</v>
      </c>
      <c r="U152" s="11">
        <f t="shared" si="114"/>
        <v>0</v>
      </c>
      <c r="V152" s="11">
        <f t="shared" si="115"/>
        <v>0</v>
      </c>
      <c r="W152" s="11">
        <f t="shared" si="116"/>
        <v>0</v>
      </c>
      <c r="X152" s="11">
        <f t="shared" si="117"/>
        <v>0</v>
      </c>
      <c r="Y152" s="11">
        <f t="shared" si="118"/>
        <v>0</v>
      </c>
      <c r="Z152" s="11">
        <f t="shared" si="119"/>
        <v>0</v>
      </c>
      <c r="AA152" s="11">
        <f t="shared" si="136"/>
        <v>0</v>
      </c>
      <c r="AB152" s="12">
        <f t="shared" si="87"/>
        <v>2.0119605343979326E-2</v>
      </c>
      <c r="AC152" s="12">
        <f t="shared" si="88"/>
        <v>1.4975963143202226E-2</v>
      </c>
      <c r="AD152" s="12">
        <f t="shared" si="89"/>
        <v>2.2332925343716624E-3</v>
      </c>
      <c r="AE152" s="12">
        <f t="shared" si="90"/>
        <v>0</v>
      </c>
      <c r="AF152" s="12">
        <f t="shared" si="91"/>
        <v>0</v>
      </c>
      <c r="AG152" s="12">
        <f t="shared" si="92"/>
        <v>0</v>
      </c>
      <c r="AH152" s="12">
        <f t="shared" si="93"/>
        <v>0</v>
      </c>
      <c r="AI152" s="12">
        <f t="shared" si="94"/>
        <v>0</v>
      </c>
      <c r="AJ152" s="12">
        <f t="shared" si="95"/>
        <v>0</v>
      </c>
      <c r="AK152" s="12">
        <f t="shared" si="96"/>
        <v>0</v>
      </c>
      <c r="AL152" s="12">
        <f t="shared" si="97"/>
        <v>0</v>
      </c>
      <c r="AM152" s="12">
        <f t="shared" si="98"/>
        <v>0</v>
      </c>
      <c r="AN152" s="12">
        <f t="shared" si="99"/>
        <v>0</v>
      </c>
      <c r="AO152" s="12">
        <f t="shared" si="120"/>
        <v>0</v>
      </c>
      <c r="AP152" s="12">
        <f t="shared" si="121"/>
        <v>0</v>
      </c>
      <c r="AQ152" s="12">
        <f t="shared" si="122"/>
        <v>0</v>
      </c>
      <c r="AR152" s="12">
        <f t="shared" si="123"/>
        <v>0</v>
      </c>
      <c r="AS152" s="12">
        <f t="shared" si="124"/>
        <v>0</v>
      </c>
      <c r="AT152" s="12">
        <f t="shared" si="125"/>
        <v>0</v>
      </c>
      <c r="AU152" s="12">
        <f t="shared" si="126"/>
        <v>0</v>
      </c>
      <c r="AV152" s="12">
        <f t="shared" si="127"/>
        <v>0.52981430601840029</v>
      </c>
      <c r="AW152" s="12">
        <f t="shared" si="128"/>
        <v>0.69287632502714169</v>
      </c>
      <c r="AX152" s="12">
        <f t="shared" si="129"/>
        <v>0.51986313513804694</v>
      </c>
      <c r="AY152" s="12">
        <f t="shared" si="76"/>
        <v>0.2716704777847293</v>
      </c>
      <c r="AZ152" s="12">
        <f t="shared" si="130"/>
        <v>0.964546802811871</v>
      </c>
      <c r="BD152" s="13">
        <f t="shared" si="131"/>
        <v>1.1459999999999999</v>
      </c>
      <c r="BE152" s="13">
        <f t="shared" si="132"/>
        <v>1.0705138952858109</v>
      </c>
      <c r="BF152" s="13">
        <f t="shared" ca="1" si="133"/>
        <v>0.16755849378155155</v>
      </c>
      <c r="BG152" s="13">
        <f t="shared" si="77"/>
        <v>0.964546802811871</v>
      </c>
      <c r="BH152" s="13">
        <f t="shared" si="78"/>
        <v>0.98211343683500785</v>
      </c>
      <c r="BI152" s="13">
        <f t="shared" ca="1" si="79"/>
        <v>9.6079315706290797E-4</v>
      </c>
      <c r="BJ152" s="13">
        <f t="shared" si="80"/>
        <v>3.2925262769793996E-2</v>
      </c>
      <c r="BK152" s="13">
        <f t="shared" si="81"/>
        <v>7.8146410543121509E-3</v>
      </c>
      <c r="BL152" s="13">
        <f t="shared" ca="1" si="82"/>
        <v>2.7754793853366745E-2</v>
      </c>
      <c r="BM152" s="13">
        <f t="shared" ca="1" si="83"/>
        <v>9.6458745137923824E-2</v>
      </c>
      <c r="BN152" s="13">
        <f t="shared" ca="1" si="84"/>
        <v>1.0188427755706055E-4</v>
      </c>
      <c r="BO152" s="13">
        <f t="shared" ca="1" si="85"/>
        <v>2.8844000558334984E-2</v>
      </c>
      <c r="BP152" s="13">
        <f t="shared" si="134"/>
        <v>0</v>
      </c>
      <c r="BQ152" s="13">
        <f t="shared" si="135"/>
        <v>2.57</v>
      </c>
    </row>
    <row r="153" spans="1:69" x14ac:dyDescent="0.2">
      <c r="A153" s="75">
        <v>33352</v>
      </c>
      <c r="B153" s="76">
        <v>3.4</v>
      </c>
      <c r="C153" s="76">
        <v>2.6</v>
      </c>
      <c r="D153" s="76">
        <v>3.3011574074074073</v>
      </c>
      <c r="E153" s="12">
        <f t="shared" si="86"/>
        <v>1.0970000000000002</v>
      </c>
      <c r="F153" s="7"/>
      <c r="G153" s="12">
        <f t="shared" si="100"/>
        <v>0.57105199329428169</v>
      </c>
      <c r="H153" s="12">
        <f t="shared" si="101"/>
        <v>0.79999999999999982</v>
      </c>
      <c r="I153" s="12">
        <f t="shared" si="102"/>
        <v>0</v>
      </c>
      <c r="J153" s="11">
        <f t="shared" si="103"/>
        <v>0.53835026861317714</v>
      </c>
      <c r="K153" s="11">
        <f t="shared" si="104"/>
        <v>0</v>
      </c>
      <c r="L153" s="11">
        <f t="shared" si="105"/>
        <v>0.57273377391315039</v>
      </c>
      <c r="M153" s="11">
        <f t="shared" si="106"/>
        <v>0.19192520072186217</v>
      </c>
      <c r="N153" s="11">
        <f t="shared" si="107"/>
        <v>0.57213420871988319</v>
      </c>
      <c r="O153" s="11">
        <f t="shared" si="108"/>
        <v>0.45357493210868483</v>
      </c>
      <c r="P153" s="11">
        <f t="shared" si="109"/>
        <v>0.51986313513804694</v>
      </c>
      <c r="Q153" s="11">
        <f t="shared" si="110"/>
        <v>0.24523262879268198</v>
      </c>
      <c r="R153" s="11">
        <f t="shared" si="111"/>
        <v>0.27535742639531829</v>
      </c>
      <c r="S153" s="11">
        <f t="shared" si="112"/>
        <v>0.22873133248999056</v>
      </c>
      <c r="T153" s="11">
        <f t="shared" si="113"/>
        <v>0</v>
      </c>
      <c r="U153" s="11">
        <f t="shared" si="114"/>
        <v>0</v>
      </c>
      <c r="V153" s="11">
        <f t="shared" si="115"/>
        <v>0</v>
      </c>
      <c r="W153" s="11">
        <f t="shared" si="116"/>
        <v>0</v>
      </c>
      <c r="X153" s="11">
        <f t="shared" si="117"/>
        <v>0</v>
      </c>
      <c r="Y153" s="11">
        <f t="shared" si="118"/>
        <v>0</v>
      </c>
      <c r="Z153" s="11">
        <f t="shared" si="119"/>
        <v>0</v>
      </c>
      <c r="AA153" s="11">
        <f t="shared" si="136"/>
        <v>0</v>
      </c>
      <c r="AB153" s="12">
        <f t="shared" si="87"/>
        <v>2.494741349919255E-2</v>
      </c>
      <c r="AC153" s="12">
        <f t="shared" si="88"/>
        <v>3.2291110250663842E-2</v>
      </c>
      <c r="AD153" s="12">
        <f t="shared" si="89"/>
        <v>5.3282251385859819E-3</v>
      </c>
      <c r="AE153" s="12">
        <f t="shared" si="90"/>
        <v>0</v>
      </c>
      <c r="AF153" s="12">
        <f t="shared" si="91"/>
        <v>0</v>
      </c>
      <c r="AG153" s="12">
        <f t="shared" si="92"/>
        <v>0</v>
      </c>
      <c r="AH153" s="12">
        <f t="shared" si="93"/>
        <v>0</v>
      </c>
      <c r="AI153" s="12">
        <f t="shared" si="94"/>
        <v>0</v>
      </c>
      <c r="AJ153" s="12">
        <f t="shared" si="95"/>
        <v>0</v>
      </c>
      <c r="AK153" s="12">
        <f t="shared" si="96"/>
        <v>0</v>
      </c>
      <c r="AL153" s="12">
        <f t="shared" si="97"/>
        <v>0</v>
      </c>
      <c r="AM153" s="12">
        <f t="shared" si="98"/>
        <v>0</v>
      </c>
      <c r="AN153" s="12">
        <f t="shared" si="99"/>
        <v>0</v>
      </c>
      <c r="AO153" s="12">
        <f t="shared" si="120"/>
        <v>0</v>
      </c>
      <c r="AP153" s="12">
        <f t="shared" si="121"/>
        <v>0</v>
      </c>
      <c r="AQ153" s="12">
        <f t="shared" si="122"/>
        <v>0</v>
      </c>
      <c r="AR153" s="12">
        <f t="shared" si="123"/>
        <v>0</v>
      </c>
      <c r="AS153" s="12">
        <f t="shared" si="124"/>
        <v>0</v>
      </c>
      <c r="AT153" s="12">
        <f t="shared" si="125"/>
        <v>0</v>
      </c>
      <c r="AU153" s="12">
        <f t="shared" si="126"/>
        <v>0</v>
      </c>
      <c r="AV153" s="12">
        <f t="shared" si="127"/>
        <v>0.52733991044507655</v>
      </c>
      <c r="AW153" s="12">
        <f t="shared" si="128"/>
        <v>0.67742622444865763</v>
      </c>
      <c r="AX153" s="12">
        <f t="shared" si="129"/>
        <v>0.51761063571764643</v>
      </c>
      <c r="AY153" s="12">
        <f t="shared" si="76"/>
        <v>0.27018004229187453</v>
      </c>
      <c r="AZ153" s="12">
        <f t="shared" si="130"/>
        <v>0.94760626674053217</v>
      </c>
      <c r="BD153" s="13">
        <f t="shared" si="131"/>
        <v>1.0970000000000002</v>
      </c>
      <c r="BE153" s="13">
        <f t="shared" si="132"/>
        <v>1.0473776778220931</v>
      </c>
      <c r="BF153" s="13">
        <f t="shared" ca="1" si="133"/>
        <v>0.12523471573507927</v>
      </c>
      <c r="BG153" s="13">
        <f t="shared" si="77"/>
        <v>0.94760626674053217</v>
      </c>
      <c r="BH153" s="13">
        <f t="shared" si="78"/>
        <v>0.97345070072424944</v>
      </c>
      <c r="BI153" s="13">
        <f t="shared" ca="1" si="79"/>
        <v>-1.610832646524385E-2</v>
      </c>
      <c r="BJ153" s="13">
        <f t="shared" si="80"/>
        <v>2.2318487537201084E-2</v>
      </c>
      <c r="BK153" s="13">
        <f t="shared" si="81"/>
        <v>5.4651979428251042E-3</v>
      </c>
      <c r="BL153" s="13">
        <f t="shared" ca="1" si="82"/>
        <v>1.9977855578442321E-2</v>
      </c>
      <c r="BM153" s="13">
        <f t="shared" ca="1" si="83"/>
        <v>0.12929639719271802</v>
      </c>
      <c r="BN153" s="13">
        <f t="shared" ca="1" si="84"/>
        <v>1.1042323458274608E-3</v>
      </c>
      <c r="BO153" s="13">
        <f t="shared" ca="1" si="85"/>
        <v>1.6259166782374428E-2</v>
      </c>
      <c r="BP153" s="13">
        <f t="shared" si="134"/>
        <v>3.4</v>
      </c>
      <c r="BQ153" s="13">
        <f t="shared" si="135"/>
        <v>2.6</v>
      </c>
    </row>
    <row r="154" spans="1:69" x14ac:dyDescent="0.2">
      <c r="A154" s="75">
        <v>33353</v>
      </c>
      <c r="B154" s="76">
        <v>0.3</v>
      </c>
      <c r="C154" s="76">
        <v>2.63</v>
      </c>
      <c r="D154" s="76">
        <v>3.6412037037037037</v>
      </c>
      <c r="E154" s="12">
        <f t="shared" si="86"/>
        <v>1.2100000000000002</v>
      </c>
      <c r="F154" s="7"/>
      <c r="G154" s="12">
        <f t="shared" si="100"/>
        <v>0.57213420871988319</v>
      </c>
      <c r="H154" s="12">
        <f t="shared" si="101"/>
        <v>0</v>
      </c>
      <c r="I154" s="12">
        <f t="shared" si="102"/>
        <v>2.33</v>
      </c>
      <c r="J154" s="11">
        <f t="shared" si="103"/>
        <v>0</v>
      </c>
      <c r="K154" s="11">
        <f t="shared" si="104"/>
        <v>1.8975059001399766</v>
      </c>
      <c r="L154" s="11">
        <f t="shared" si="105"/>
        <v>0.56620649059082007</v>
      </c>
      <c r="M154" s="11">
        <f t="shared" si="106"/>
        <v>0.18125631089006516</v>
      </c>
      <c r="N154" s="11">
        <f t="shared" si="107"/>
        <v>0.56564025450165123</v>
      </c>
      <c r="O154" s="11">
        <f t="shared" si="108"/>
        <v>0.18125631089006516</v>
      </c>
      <c r="P154" s="11">
        <f t="shared" si="109"/>
        <v>0.51761063571764643</v>
      </c>
      <c r="Q154" s="11">
        <f t="shared" si="110"/>
        <v>0.2415337634998522</v>
      </c>
      <c r="R154" s="11">
        <f t="shared" si="111"/>
        <v>0.30045705452726729</v>
      </c>
      <c r="S154" s="11">
        <f t="shared" si="112"/>
        <v>9.1404957763781935E-2</v>
      </c>
      <c r="T154" s="11">
        <f t="shared" si="113"/>
        <v>0</v>
      </c>
      <c r="U154" s="11">
        <f t="shared" si="114"/>
        <v>0</v>
      </c>
      <c r="V154" s="11">
        <f t="shared" si="115"/>
        <v>0</v>
      </c>
      <c r="W154" s="11">
        <f t="shared" si="116"/>
        <v>0</v>
      </c>
      <c r="X154" s="11">
        <f t="shared" si="117"/>
        <v>0</v>
      </c>
      <c r="Y154" s="11">
        <f t="shared" si="118"/>
        <v>0</v>
      </c>
      <c r="Z154" s="11">
        <f t="shared" si="119"/>
        <v>0</v>
      </c>
      <c r="AA154" s="11">
        <f t="shared" si="136"/>
        <v>0</v>
      </c>
      <c r="AB154" s="12">
        <f t="shared" si="87"/>
        <v>3.6275872586068104E-2</v>
      </c>
      <c r="AC154" s="12">
        <f t="shared" si="88"/>
        <v>1.7339843874507842E-2</v>
      </c>
      <c r="AD154" s="12">
        <f t="shared" si="89"/>
        <v>2.1292500176803954E-3</v>
      </c>
      <c r="AE154" s="12">
        <f t="shared" si="90"/>
        <v>0</v>
      </c>
      <c r="AF154" s="12">
        <f t="shared" si="91"/>
        <v>0</v>
      </c>
      <c r="AG154" s="12">
        <f t="shared" si="92"/>
        <v>0</v>
      </c>
      <c r="AH154" s="12">
        <f t="shared" si="93"/>
        <v>0</v>
      </c>
      <c r="AI154" s="12">
        <f t="shared" si="94"/>
        <v>0</v>
      </c>
      <c r="AJ154" s="12">
        <f t="shared" si="95"/>
        <v>0</v>
      </c>
      <c r="AK154" s="12">
        <f t="shared" si="96"/>
        <v>0</v>
      </c>
      <c r="AL154" s="12">
        <f t="shared" si="97"/>
        <v>0</v>
      </c>
      <c r="AM154" s="12">
        <f t="shared" si="98"/>
        <v>0</v>
      </c>
      <c r="AN154" s="12">
        <f t="shared" si="99"/>
        <v>0</v>
      </c>
      <c r="AO154" s="12">
        <f t="shared" si="120"/>
        <v>0</v>
      </c>
      <c r="AP154" s="12">
        <f t="shared" si="121"/>
        <v>0</v>
      </c>
      <c r="AQ154" s="12">
        <f t="shared" si="122"/>
        <v>0</v>
      </c>
      <c r="AR154" s="12">
        <f t="shared" si="123"/>
        <v>0</v>
      </c>
      <c r="AS154" s="12">
        <f t="shared" si="124"/>
        <v>0</v>
      </c>
      <c r="AT154" s="12">
        <f t="shared" si="125"/>
        <v>0</v>
      </c>
      <c r="AU154" s="12">
        <f t="shared" si="126"/>
        <v>0</v>
      </c>
      <c r="AV154" s="12">
        <f t="shared" si="127"/>
        <v>0.52539477128550427</v>
      </c>
      <c r="AW154" s="12">
        <f t="shared" si="128"/>
        <v>0.66546652291719566</v>
      </c>
      <c r="AX154" s="12">
        <f t="shared" si="129"/>
        <v>0.51583726319133727</v>
      </c>
      <c r="AY154" s="12">
        <f t="shared" si="76"/>
        <v>0.2778096360859203</v>
      </c>
      <c r="AZ154" s="12">
        <f t="shared" si="130"/>
        <v>0.94327615900311601</v>
      </c>
      <c r="BD154" s="13">
        <f t="shared" si="131"/>
        <v>1.2100000000000002</v>
      </c>
      <c r="BE154" s="13">
        <f t="shared" si="132"/>
        <v>1.1000000000000001</v>
      </c>
      <c r="BF154" s="13">
        <f t="shared" ca="1" si="133"/>
        <v>0.22027099110466866</v>
      </c>
      <c r="BG154" s="13">
        <f t="shared" si="77"/>
        <v>0.94327615900311601</v>
      </c>
      <c r="BH154" s="13">
        <f t="shared" si="78"/>
        <v>0.97122405190723937</v>
      </c>
      <c r="BI154" s="13">
        <f t="shared" ca="1" si="79"/>
        <v>-2.0518460164335447E-2</v>
      </c>
      <c r="BJ154" s="13">
        <f t="shared" si="80"/>
        <v>7.1141607356131148E-2</v>
      </c>
      <c r="BK154" s="13">
        <f t="shared" si="81"/>
        <v>1.6583244807189403E-2</v>
      </c>
      <c r="BL154" s="13">
        <f t="shared" ca="1" si="82"/>
        <v>5.7979559842428106E-2</v>
      </c>
      <c r="BM154" s="13">
        <f t="shared" ca="1" si="83"/>
        <v>6.0800750617375894E-2</v>
      </c>
      <c r="BN154" s="13">
        <f t="shared" ca="1" si="84"/>
        <v>3.7606248285517553E-4</v>
      </c>
      <c r="BO154" s="13">
        <f t="shared" ca="1" si="85"/>
        <v>4.9527484658919561E-2</v>
      </c>
      <c r="BP154" s="13">
        <f t="shared" si="134"/>
        <v>0.3</v>
      </c>
      <c r="BQ154" s="13">
        <f t="shared" si="135"/>
        <v>2.63</v>
      </c>
    </row>
    <row r="155" spans="1:69" x14ac:dyDescent="0.2">
      <c r="A155" s="75">
        <v>33354</v>
      </c>
      <c r="B155" s="76">
        <v>2.5</v>
      </c>
      <c r="C155" s="76">
        <v>2.65</v>
      </c>
      <c r="D155" s="76">
        <v>3.9210648148148142</v>
      </c>
      <c r="E155" s="12">
        <f t="shared" si="86"/>
        <v>1.3029999999999999</v>
      </c>
      <c r="F155" s="7"/>
      <c r="G155" s="12">
        <f t="shared" si="100"/>
        <v>0.56564025450165123</v>
      </c>
      <c r="H155" s="12">
        <f t="shared" si="101"/>
        <v>0</v>
      </c>
      <c r="I155" s="12">
        <f t="shared" si="102"/>
        <v>0.14999999999999991</v>
      </c>
      <c r="J155" s="11">
        <f t="shared" si="103"/>
        <v>0</v>
      </c>
      <c r="K155" s="11">
        <f t="shared" si="104"/>
        <v>0.12167496735338143</v>
      </c>
      <c r="L155" s="11">
        <f t="shared" si="105"/>
        <v>0.56526014769419386</v>
      </c>
      <c r="M155" s="11">
        <f t="shared" si="106"/>
        <v>0.17974962418014034</v>
      </c>
      <c r="N155" s="11">
        <f t="shared" si="107"/>
        <v>0.56469861842260305</v>
      </c>
      <c r="O155" s="11">
        <f t="shared" si="108"/>
        <v>0.17974962418014034</v>
      </c>
      <c r="P155" s="11">
        <f t="shared" si="109"/>
        <v>0.51583726319133727</v>
      </c>
      <c r="Q155" s="11">
        <f t="shared" si="110"/>
        <v>0.23864985169246616</v>
      </c>
      <c r="R155" s="11">
        <f t="shared" si="111"/>
        <v>0.16253446225904505</v>
      </c>
      <c r="S155" s="11">
        <f t="shared" si="112"/>
        <v>9.0645157266863188E-2</v>
      </c>
      <c r="T155" s="11">
        <f t="shared" si="113"/>
        <v>0</v>
      </c>
      <c r="U155" s="11">
        <f t="shared" si="114"/>
        <v>0</v>
      </c>
      <c r="V155" s="11">
        <f t="shared" si="115"/>
        <v>0</v>
      </c>
      <c r="W155" s="11">
        <f t="shared" si="116"/>
        <v>0</v>
      </c>
      <c r="X155" s="11">
        <f t="shared" si="117"/>
        <v>0</v>
      </c>
      <c r="Y155" s="11">
        <f t="shared" si="118"/>
        <v>0</v>
      </c>
      <c r="Z155" s="11">
        <f t="shared" si="119"/>
        <v>0</v>
      </c>
      <c r="AA155" s="11">
        <f t="shared" si="136"/>
        <v>0</v>
      </c>
      <c r="AB155" s="12">
        <f t="shared" si="87"/>
        <v>2.1291483013133571E-2</v>
      </c>
      <c r="AC155" s="12">
        <f t="shared" si="88"/>
        <v>1.4041022595279666E-2</v>
      </c>
      <c r="AD155" s="12">
        <f t="shared" si="89"/>
        <v>2.1115507017890329E-3</v>
      </c>
      <c r="AE155" s="12">
        <f t="shared" si="90"/>
        <v>0</v>
      </c>
      <c r="AF155" s="12">
        <f t="shared" si="91"/>
        <v>0</v>
      </c>
      <c r="AG155" s="12">
        <f t="shared" si="92"/>
        <v>0</v>
      </c>
      <c r="AH155" s="12">
        <f t="shared" si="93"/>
        <v>0</v>
      </c>
      <c r="AI155" s="12">
        <f t="shared" si="94"/>
        <v>0</v>
      </c>
      <c r="AJ155" s="12">
        <f t="shared" si="95"/>
        <v>0</v>
      </c>
      <c r="AK155" s="12">
        <f t="shared" si="96"/>
        <v>0</v>
      </c>
      <c r="AL155" s="12">
        <f t="shared" si="97"/>
        <v>0</v>
      </c>
      <c r="AM155" s="12">
        <f t="shared" si="98"/>
        <v>0</v>
      </c>
      <c r="AN155" s="12">
        <f t="shared" si="99"/>
        <v>0</v>
      </c>
      <c r="AO155" s="12">
        <f t="shared" si="120"/>
        <v>0</v>
      </c>
      <c r="AP155" s="12">
        <f t="shared" si="121"/>
        <v>0</v>
      </c>
      <c r="AQ155" s="12">
        <f t="shared" si="122"/>
        <v>0</v>
      </c>
      <c r="AR155" s="12">
        <f t="shared" si="123"/>
        <v>0</v>
      </c>
      <c r="AS155" s="12">
        <f t="shared" si="124"/>
        <v>0</v>
      </c>
      <c r="AT155" s="12">
        <f t="shared" si="125"/>
        <v>0</v>
      </c>
      <c r="AU155" s="12">
        <f t="shared" si="126"/>
        <v>0</v>
      </c>
      <c r="AV155" s="12">
        <f t="shared" si="127"/>
        <v>0.52159911926643476</v>
      </c>
      <c r="AW155" s="12">
        <f t="shared" si="128"/>
        <v>0.64259395332074709</v>
      </c>
      <c r="AX155" s="12">
        <f t="shared" si="129"/>
        <v>0.51237010969401775</v>
      </c>
      <c r="AY155" s="12">
        <f t="shared" si="76"/>
        <v>0.25994133470559971</v>
      </c>
      <c r="AZ155" s="12">
        <f t="shared" si="130"/>
        <v>0.90253528802634686</v>
      </c>
      <c r="BD155" s="13">
        <f t="shared" si="131"/>
        <v>1.3029999999999999</v>
      </c>
      <c r="BE155" s="13">
        <f t="shared" si="132"/>
        <v>1.1414902540100813</v>
      </c>
      <c r="BF155" s="13">
        <f t="shared" ca="1" si="133"/>
        <v>0.2922325423824394</v>
      </c>
      <c r="BG155" s="13">
        <f t="shared" si="77"/>
        <v>0.90253528802634686</v>
      </c>
      <c r="BH155" s="13">
        <f t="shared" si="78"/>
        <v>0.9500185724639002</v>
      </c>
      <c r="BI155" s="13">
        <f t="shared" ca="1" si="79"/>
        <v>-6.2993326146596487E-2</v>
      </c>
      <c r="BJ155" s="13">
        <f t="shared" si="80"/>
        <v>0.1603719855361409</v>
      </c>
      <c r="BK155" s="13">
        <f t="shared" si="81"/>
        <v>3.666140483412219E-2</v>
      </c>
      <c r="BL155" s="13">
        <f t="shared" ca="1" si="82"/>
        <v>0.12618541767220787</v>
      </c>
      <c r="BM155" s="13">
        <f t="shared" ca="1" si="83"/>
        <v>2.3586227329705008E-2</v>
      </c>
      <c r="BN155" s="13">
        <f t="shared" ca="1" si="84"/>
        <v>3.7066890986174644E-3</v>
      </c>
      <c r="BO155" s="13">
        <f t="shared" ca="1" si="85"/>
        <v>8.6735706874314131E-2</v>
      </c>
      <c r="BP155" s="13">
        <f t="shared" si="134"/>
        <v>2.5</v>
      </c>
      <c r="BQ155" s="13">
        <f t="shared" si="135"/>
        <v>2.65</v>
      </c>
    </row>
    <row r="156" spans="1:69" x14ac:dyDescent="0.2">
      <c r="A156" s="75">
        <v>33355</v>
      </c>
      <c r="B156" s="76">
        <v>0</v>
      </c>
      <c r="C156" s="76">
        <v>2.68</v>
      </c>
      <c r="D156" s="76">
        <v>4.3694444444444436</v>
      </c>
      <c r="E156" s="12">
        <f t="shared" si="86"/>
        <v>1.4519999999999997</v>
      </c>
      <c r="F156" s="7"/>
      <c r="G156" s="12">
        <f t="shared" si="100"/>
        <v>0.56469861842260305</v>
      </c>
      <c r="H156" s="12">
        <f t="shared" si="101"/>
        <v>0</v>
      </c>
      <c r="I156" s="12">
        <f t="shared" si="102"/>
        <v>2.68</v>
      </c>
      <c r="J156" s="11">
        <f t="shared" si="103"/>
        <v>0</v>
      </c>
      <c r="K156" s="11">
        <f t="shared" si="104"/>
        <v>2.1642360888380177</v>
      </c>
      <c r="L156" s="11">
        <f t="shared" si="105"/>
        <v>0.55793764787783084</v>
      </c>
      <c r="M156" s="11">
        <f t="shared" si="106"/>
        <v>0.16842604506175751</v>
      </c>
      <c r="N156" s="11">
        <f t="shared" si="107"/>
        <v>0.55741149292851278</v>
      </c>
      <c r="O156" s="11">
        <f t="shared" si="108"/>
        <v>0.16842604506175751</v>
      </c>
      <c r="P156" s="11">
        <f t="shared" si="109"/>
        <v>0.51237010969401775</v>
      </c>
      <c r="Q156" s="11">
        <f t="shared" si="110"/>
        <v>0.23308264080166213</v>
      </c>
      <c r="R156" s="11">
        <f t="shared" si="111"/>
        <v>0.15729375908721285</v>
      </c>
      <c r="S156" s="11">
        <f t="shared" si="112"/>
        <v>8.4934838735232082E-2</v>
      </c>
      <c r="T156" s="11">
        <f t="shared" si="113"/>
        <v>0</v>
      </c>
      <c r="U156" s="11">
        <f t="shared" si="114"/>
        <v>0</v>
      </c>
      <c r="V156" s="11">
        <f t="shared" si="115"/>
        <v>0</v>
      </c>
      <c r="W156" s="11">
        <f t="shared" si="116"/>
        <v>0</v>
      </c>
      <c r="X156" s="11">
        <f t="shared" si="117"/>
        <v>0</v>
      </c>
      <c r="Y156" s="11">
        <f t="shared" si="118"/>
        <v>0</v>
      </c>
      <c r="Z156" s="11">
        <f t="shared" si="119"/>
        <v>0</v>
      </c>
      <c r="AA156" s="11">
        <f t="shared" si="136"/>
        <v>0</v>
      </c>
      <c r="AB156" s="12">
        <f t="shared" si="87"/>
        <v>1.7743722696410204E-2</v>
      </c>
      <c r="AC156" s="12">
        <f t="shared" si="88"/>
        <v>1.3272924496426449E-2</v>
      </c>
      <c r="AD156" s="12">
        <f t="shared" si="89"/>
        <v>1.9785306104077977E-3</v>
      </c>
      <c r="AE156" s="12">
        <f t="shared" si="90"/>
        <v>0</v>
      </c>
      <c r="AF156" s="12">
        <f t="shared" si="91"/>
        <v>0</v>
      </c>
      <c r="AG156" s="12">
        <f t="shared" si="92"/>
        <v>0</v>
      </c>
      <c r="AH156" s="12">
        <f t="shared" si="93"/>
        <v>0</v>
      </c>
      <c r="AI156" s="12">
        <f t="shared" si="94"/>
        <v>0</v>
      </c>
      <c r="AJ156" s="12">
        <f t="shared" si="95"/>
        <v>0</v>
      </c>
      <c r="AK156" s="12">
        <f t="shared" si="96"/>
        <v>0</v>
      </c>
      <c r="AL156" s="12">
        <f t="shared" si="97"/>
        <v>0</v>
      </c>
      <c r="AM156" s="12">
        <f t="shared" si="98"/>
        <v>0</v>
      </c>
      <c r="AN156" s="12">
        <f t="shared" si="99"/>
        <v>0</v>
      </c>
      <c r="AO156" s="12">
        <f t="shared" si="120"/>
        <v>0</v>
      </c>
      <c r="AP156" s="12">
        <f t="shared" si="121"/>
        <v>0</v>
      </c>
      <c r="AQ156" s="12">
        <f t="shared" si="122"/>
        <v>0</v>
      </c>
      <c r="AR156" s="12">
        <f t="shared" si="123"/>
        <v>0</v>
      </c>
      <c r="AS156" s="12">
        <f t="shared" si="124"/>
        <v>0</v>
      </c>
      <c r="AT156" s="12">
        <f t="shared" si="125"/>
        <v>0</v>
      </c>
      <c r="AU156" s="12">
        <f t="shared" si="126"/>
        <v>0</v>
      </c>
      <c r="AV156" s="12">
        <f t="shared" si="127"/>
        <v>0.51797674124229465</v>
      </c>
      <c r="AW156" s="12">
        <f t="shared" si="128"/>
        <v>0.62133092794146771</v>
      </c>
      <c r="AX156" s="12">
        <f t="shared" si="129"/>
        <v>0.5090531137291856</v>
      </c>
      <c r="AY156" s="12">
        <f t="shared" si="76"/>
        <v>0.25082636349807236</v>
      </c>
      <c r="AZ156" s="12">
        <f t="shared" si="130"/>
        <v>0.87215729143954013</v>
      </c>
      <c r="BD156" s="13">
        <f t="shared" si="131"/>
        <v>1.4519999999999997</v>
      </c>
      <c r="BE156" s="13">
        <f t="shared" si="132"/>
        <v>1.2049896265113653</v>
      </c>
      <c r="BF156" s="13">
        <f t="shared" ca="1" si="133"/>
        <v>0.39771142723544689</v>
      </c>
      <c r="BG156" s="13">
        <f t="shared" si="77"/>
        <v>0.87215729143954013</v>
      </c>
      <c r="BH156" s="13">
        <f t="shared" si="78"/>
        <v>0.93389361890931677</v>
      </c>
      <c r="BI156" s="13">
        <f t="shared" ca="1" si="79"/>
        <v>-9.5881425090081296E-2</v>
      </c>
      <c r="BJ156" s="13">
        <f t="shared" si="80"/>
        <v>0.33621756667073011</v>
      </c>
      <c r="BK156" s="13">
        <f t="shared" si="81"/>
        <v>7.3493045337769972E-2</v>
      </c>
      <c r="BL156" s="13">
        <f t="shared" ca="1" si="82"/>
        <v>0.24363390386685069</v>
      </c>
      <c r="BM156" s="13">
        <f t="shared" ca="1" si="83"/>
        <v>2.0958836554691315E-5</v>
      </c>
      <c r="BN156" s="13">
        <f t="shared" ca="1" si="84"/>
        <v>1.5470871234043218E-2</v>
      </c>
      <c r="BO156" s="13">
        <f t="shared" ca="1" si="85"/>
        <v>0.15999051962010466</v>
      </c>
      <c r="BP156" s="13">
        <f t="shared" si="134"/>
        <v>0</v>
      </c>
      <c r="BQ156" s="13">
        <f t="shared" si="135"/>
        <v>2.68</v>
      </c>
    </row>
    <row r="157" spans="1:69" x14ac:dyDescent="0.2">
      <c r="A157" s="75">
        <v>33356</v>
      </c>
      <c r="B157" s="76">
        <v>0</v>
      </c>
      <c r="C157" s="76">
        <v>2.7</v>
      </c>
      <c r="D157" s="76">
        <v>3.659259259259259</v>
      </c>
      <c r="E157" s="12">
        <f t="shared" si="86"/>
        <v>1.2160000000000002</v>
      </c>
      <c r="F157" s="7"/>
      <c r="G157" s="12">
        <f t="shared" si="100"/>
        <v>0.55741149292851278</v>
      </c>
      <c r="H157" s="12">
        <f t="shared" si="101"/>
        <v>0</v>
      </c>
      <c r="I157" s="12">
        <f t="shared" si="102"/>
        <v>2.7</v>
      </c>
      <c r="J157" s="11">
        <f t="shared" si="103"/>
        <v>0</v>
      </c>
      <c r="K157" s="11">
        <f t="shared" si="104"/>
        <v>2.1629857047620202</v>
      </c>
      <c r="L157" s="11">
        <f t="shared" si="105"/>
        <v>0.55065442852408775</v>
      </c>
      <c r="M157" s="11">
        <f t="shared" si="106"/>
        <v>0.1577353290051873</v>
      </c>
      <c r="N157" s="11">
        <f t="shared" si="107"/>
        <v>0.55016167086295542</v>
      </c>
      <c r="O157" s="11">
        <f t="shared" si="108"/>
        <v>0.1577353290051873</v>
      </c>
      <c r="P157" s="11">
        <f t="shared" si="109"/>
        <v>0.5090531137291856</v>
      </c>
      <c r="Q157" s="11">
        <f t="shared" si="110"/>
        <v>0.22784396094665565</v>
      </c>
      <c r="R157" s="11">
        <f t="shared" si="111"/>
        <v>0.14735297087158777</v>
      </c>
      <c r="S157" s="11">
        <f t="shared" si="112"/>
        <v>7.9543663968312861E-2</v>
      </c>
      <c r="T157" s="11">
        <f t="shared" si="113"/>
        <v>0</v>
      </c>
      <c r="U157" s="11">
        <f t="shared" si="114"/>
        <v>0</v>
      </c>
      <c r="V157" s="11">
        <f t="shared" si="115"/>
        <v>0</v>
      </c>
      <c r="W157" s="11">
        <f t="shared" si="116"/>
        <v>0</v>
      </c>
      <c r="X157" s="11">
        <f t="shared" si="117"/>
        <v>0</v>
      </c>
      <c r="Y157" s="11">
        <f t="shared" si="118"/>
        <v>0</v>
      </c>
      <c r="Z157" s="11">
        <f t="shared" si="119"/>
        <v>0</v>
      </c>
      <c r="AA157" s="11">
        <f t="shared" si="136"/>
        <v>0</v>
      </c>
      <c r="AB157" s="12">
        <f t="shared" si="87"/>
        <v>1.6740598504001766E-2</v>
      </c>
      <c r="AC157" s="12">
        <f t="shared" si="88"/>
        <v>1.2431444629741701E-2</v>
      </c>
      <c r="AD157" s="12">
        <f t="shared" si="89"/>
        <v>1.8529448736095112E-3</v>
      </c>
      <c r="AE157" s="12">
        <f t="shared" si="90"/>
        <v>0</v>
      </c>
      <c r="AF157" s="12">
        <f t="shared" si="91"/>
        <v>0</v>
      </c>
      <c r="AG157" s="12">
        <f t="shared" si="92"/>
        <v>0</v>
      </c>
      <c r="AH157" s="12">
        <f t="shared" si="93"/>
        <v>0</v>
      </c>
      <c r="AI157" s="12">
        <f t="shared" si="94"/>
        <v>0</v>
      </c>
      <c r="AJ157" s="12">
        <f t="shared" si="95"/>
        <v>0</v>
      </c>
      <c r="AK157" s="12">
        <f t="shared" si="96"/>
        <v>0</v>
      </c>
      <c r="AL157" s="12">
        <f t="shared" si="97"/>
        <v>0</v>
      </c>
      <c r="AM157" s="12">
        <f t="shared" si="98"/>
        <v>0</v>
      </c>
      <c r="AN157" s="12">
        <f t="shared" si="99"/>
        <v>0</v>
      </c>
      <c r="AO157" s="12">
        <f t="shared" si="120"/>
        <v>0</v>
      </c>
      <c r="AP157" s="12">
        <f t="shared" si="121"/>
        <v>0</v>
      </c>
      <c r="AQ157" s="12">
        <f t="shared" si="122"/>
        <v>0</v>
      </c>
      <c r="AR157" s="12">
        <f t="shared" si="123"/>
        <v>0</v>
      </c>
      <c r="AS157" s="12">
        <f t="shared" si="124"/>
        <v>0</v>
      </c>
      <c r="AT157" s="12">
        <f t="shared" si="125"/>
        <v>0</v>
      </c>
      <c r="AU157" s="12">
        <f t="shared" si="126"/>
        <v>0</v>
      </c>
      <c r="AV157" s="12">
        <f t="shared" si="127"/>
        <v>0.51444173598029419</v>
      </c>
      <c r="AW157" s="12">
        <f t="shared" si="128"/>
        <v>0.60110429180052638</v>
      </c>
      <c r="AX157" s="12">
        <f t="shared" si="129"/>
        <v>0.50580860578294395</v>
      </c>
      <c r="AY157" s="12">
        <f t="shared" si="76"/>
        <v>0.24458455945065743</v>
      </c>
      <c r="AZ157" s="12">
        <f t="shared" si="130"/>
        <v>0.84568885125118376</v>
      </c>
      <c r="BD157" s="13">
        <f t="shared" si="131"/>
        <v>1.2160000000000002</v>
      </c>
      <c r="BE157" s="13">
        <f t="shared" si="132"/>
        <v>1.1027239001672178</v>
      </c>
      <c r="BF157" s="13">
        <f t="shared" ca="1" si="133"/>
        <v>0.22507324989155289</v>
      </c>
      <c r="BG157" s="13">
        <f t="shared" si="77"/>
        <v>0.84568885125118376</v>
      </c>
      <c r="BH157" s="13">
        <f t="shared" si="78"/>
        <v>0.91961342489721398</v>
      </c>
      <c r="BI157" s="13">
        <f t="shared" ca="1" si="79"/>
        <v>-0.12544610590413718</v>
      </c>
      <c r="BJ157" s="13">
        <f t="shared" si="80"/>
        <v>0.13713034688766804</v>
      </c>
      <c r="BK157" s="13">
        <f t="shared" si="81"/>
        <v>3.3529446153606673E-2</v>
      </c>
      <c r="BL157" s="13">
        <f t="shared" ca="1" si="82"/>
        <v>0.12286381878742555</v>
      </c>
      <c r="BM157" s="13">
        <f t="shared" ca="1" si="83"/>
        <v>5.7877813631074533E-2</v>
      </c>
      <c r="BN157" s="13">
        <f t="shared" ca="1" si="84"/>
        <v>4.8912765964857102E-4</v>
      </c>
      <c r="BO157" s="13">
        <f t="shared" ca="1" si="85"/>
        <v>5.1688009770987767E-2</v>
      </c>
      <c r="BP157" s="13">
        <f t="shared" si="134"/>
        <v>0</v>
      </c>
      <c r="BQ157" s="13">
        <f t="shared" si="135"/>
        <v>2.7</v>
      </c>
    </row>
    <row r="158" spans="1:69" x14ac:dyDescent="0.2">
      <c r="A158" s="75">
        <v>33357</v>
      </c>
      <c r="B158" s="76">
        <v>3.3</v>
      </c>
      <c r="C158" s="76">
        <v>2.72</v>
      </c>
      <c r="D158" s="76">
        <v>3.5087962962962962</v>
      </c>
      <c r="E158" s="12">
        <f t="shared" si="86"/>
        <v>1.1660000000000001</v>
      </c>
      <c r="F158" s="7"/>
      <c r="G158" s="12">
        <f t="shared" si="100"/>
        <v>0.55016167086295542</v>
      </c>
      <c r="H158" s="12">
        <f t="shared" si="101"/>
        <v>0.57999999999999963</v>
      </c>
      <c r="I158" s="12">
        <f t="shared" si="102"/>
        <v>0</v>
      </c>
      <c r="J158" s="11">
        <f t="shared" si="103"/>
        <v>0.40404363234883967</v>
      </c>
      <c r="K158" s="11">
        <f t="shared" si="104"/>
        <v>0</v>
      </c>
      <c r="L158" s="11">
        <f t="shared" si="105"/>
        <v>0.55142388394183439</v>
      </c>
      <c r="M158" s="11">
        <f t="shared" si="106"/>
        <v>0.15883847976997437</v>
      </c>
      <c r="N158" s="11">
        <f t="shared" si="107"/>
        <v>0.5509276800902122</v>
      </c>
      <c r="O158" s="11">
        <f t="shared" si="108"/>
        <v>0.3347948474211343</v>
      </c>
      <c r="P158" s="11">
        <f t="shared" si="109"/>
        <v>0.50580860578294395</v>
      </c>
      <c r="Q158" s="11">
        <f t="shared" si="110"/>
        <v>0.22280166272606763</v>
      </c>
      <c r="R158" s="11">
        <f t="shared" si="111"/>
        <v>0.21202678716398057</v>
      </c>
      <c r="S158" s="11">
        <f t="shared" si="112"/>
        <v>0.16883223948335316</v>
      </c>
      <c r="T158" s="11">
        <f t="shared" si="113"/>
        <v>0</v>
      </c>
      <c r="U158" s="11">
        <f t="shared" si="114"/>
        <v>0</v>
      </c>
      <c r="V158" s="11">
        <f t="shared" si="115"/>
        <v>0</v>
      </c>
      <c r="W158" s="11">
        <f t="shared" si="116"/>
        <v>0</v>
      </c>
      <c r="X158" s="11">
        <f t="shared" si="117"/>
        <v>0</v>
      </c>
      <c r="Y158" s="11">
        <f t="shared" si="118"/>
        <v>0</v>
      </c>
      <c r="Z158" s="11">
        <f t="shared" si="119"/>
        <v>0</v>
      </c>
      <c r="AA158" s="11">
        <f t="shared" si="136"/>
        <v>0</v>
      </c>
      <c r="AB158" s="12">
        <f t="shared" si="87"/>
        <v>1.979161814061213E-2</v>
      </c>
      <c r="AC158" s="12">
        <f t="shared" si="88"/>
        <v>2.403936167877585E-2</v>
      </c>
      <c r="AD158" s="12">
        <f t="shared" si="89"/>
        <v>3.9328944260766593E-3</v>
      </c>
      <c r="AE158" s="12">
        <f t="shared" si="90"/>
        <v>0</v>
      </c>
      <c r="AF158" s="12">
        <f t="shared" si="91"/>
        <v>0</v>
      </c>
      <c r="AG158" s="12">
        <f t="shared" si="92"/>
        <v>0</v>
      </c>
      <c r="AH158" s="12">
        <f t="shared" si="93"/>
        <v>0</v>
      </c>
      <c r="AI158" s="12">
        <f t="shared" si="94"/>
        <v>0</v>
      </c>
      <c r="AJ158" s="12">
        <f t="shared" si="95"/>
        <v>0</v>
      </c>
      <c r="AK158" s="12">
        <f t="shared" si="96"/>
        <v>0</v>
      </c>
      <c r="AL158" s="12">
        <f t="shared" si="97"/>
        <v>0</v>
      </c>
      <c r="AM158" s="12">
        <f t="shared" si="98"/>
        <v>0</v>
      </c>
      <c r="AN158" s="12">
        <f t="shared" si="99"/>
        <v>0</v>
      </c>
      <c r="AO158" s="12">
        <f t="shared" si="120"/>
        <v>0</v>
      </c>
      <c r="AP158" s="12">
        <f t="shared" si="121"/>
        <v>0</v>
      </c>
      <c r="AQ158" s="12">
        <f t="shared" si="122"/>
        <v>0</v>
      </c>
      <c r="AR158" s="12">
        <f t="shared" si="123"/>
        <v>0</v>
      </c>
      <c r="AS158" s="12">
        <f t="shared" si="124"/>
        <v>0</v>
      </c>
      <c r="AT158" s="12">
        <f t="shared" si="125"/>
        <v>0</v>
      </c>
      <c r="AU158" s="12">
        <f t="shared" si="126"/>
        <v>0</v>
      </c>
      <c r="AV158" s="12">
        <f t="shared" si="127"/>
        <v>0.51205366287639498</v>
      </c>
      <c r="AW158" s="12">
        <f t="shared" si="128"/>
        <v>0.58772855891336107</v>
      </c>
      <c r="AX158" s="12">
        <f t="shared" si="129"/>
        <v>0.50361263652038324</v>
      </c>
      <c r="AY158" s="12">
        <f t="shared" si="76"/>
        <v>0.24259328086667975</v>
      </c>
      <c r="AZ158" s="12">
        <f t="shared" si="130"/>
        <v>0.83032183978004082</v>
      </c>
      <c r="BD158" s="13">
        <f t="shared" si="131"/>
        <v>1.1660000000000001</v>
      </c>
      <c r="BE158" s="13">
        <f t="shared" si="132"/>
        <v>1.0798147989354472</v>
      </c>
      <c r="BF158" s="13">
        <f t="shared" ca="1" si="133"/>
        <v>0.18433157872471084</v>
      </c>
      <c r="BG158" s="13">
        <f t="shared" si="77"/>
        <v>0.83032183978004082</v>
      </c>
      <c r="BH158" s="13">
        <f t="shared" si="78"/>
        <v>0.91121997332150306</v>
      </c>
      <c r="BI158" s="13">
        <f t="shared" ca="1" si="79"/>
        <v>-0.14302051013499348</v>
      </c>
      <c r="BJ158" s="13">
        <f t="shared" si="80"/>
        <v>0.11267982724865669</v>
      </c>
      <c r="BK158" s="13">
        <f t="shared" si="81"/>
        <v>2.8424215223796227E-2</v>
      </c>
      <c r="BL158" s="13">
        <f t="shared" ca="1" si="82"/>
        <v>0.10715939008081177</v>
      </c>
      <c r="BM158" s="13">
        <f t="shared" ca="1" si="83"/>
        <v>8.4435621850252496E-2</v>
      </c>
      <c r="BN158" s="13">
        <f t="shared" ca="1" si="84"/>
        <v>6.2864370621509475E-7</v>
      </c>
      <c r="BO158" s="13">
        <f t="shared" ca="1" si="85"/>
        <v>3.4822657941961772E-2</v>
      </c>
      <c r="BP158" s="13">
        <f t="shared" si="134"/>
        <v>3.3</v>
      </c>
      <c r="BQ158" s="13">
        <f t="shared" si="135"/>
        <v>2.72</v>
      </c>
    </row>
    <row r="159" spans="1:69" x14ac:dyDescent="0.2">
      <c r="A159" s="75">
        <v>33358</v>
      </c>
      <c r="B159" s="76">
        <v>14</v>
      </c>
      <c r="C159" s="76">
        <v>2.73</v>
      </c>
      <c r="D159" s="76">
        <v>3.9812500000000002</v>
      </c>
      <c r="E159" s="12">
        <f t="shared" si="86"/>
        <v>1.3230000000000002</v>
      </c>
      <c r="F159" s="7"/>
      <c r="G159" s="12">
        <f t="shared" si="100"/>
        <v>0.5509276800902122</v>
      </c>
      <c r="H159" s="12">
        <f t="shared" si="101"/>
        <v>11.27</v>
      </c>
      <c r="I159" s="12">
        <f t="shared" si="102"/>
        <v>0</v>
      </c>
      <c r="J159" s="11">
        <f t="shared" si="103"/>
        <v>7.6968432952062091</v>
      </c>
      <c r="K159" s="11">
        <f t="shared" si="104"/>
        <v>0</v>
      </c>
      <c r="L159" s="11">
        <f t="shared" si="105"/>
        <v>0.57497225224895288</v>
      </c>
      <c r="M159" s="11">
        <f t="shared" si="106"/>
        <v>0.19569719959009069</v>
      </c>
      <c r="N159" s="11">
        <f t="shared" si="107"/>
        <v>0.5743609035107321</v>
      </c>
      <c r="O159" s="11">
        <f t="shared" si="108"/>
        <v>3.7688539043838811</v>
      </c>
      <c r="P159" s="11">
        <f t="shared" si="109"/>
        <v>0.50361263652038324</v>
      </c>
      <c r="Q159" s="11">
        <f t="shared" si="110"/>
        <v>0.21943446690013746</v>
      </c>
      <c r="R159" s="11">
        <f t="shared" si="111"/>
        <v>1.6602217873424565</v>
      </c>
      <c r="S159" s="11">
        <f t="shared" si="112"/>
        <v>1.9005789660863897</v>
      </c>
      <c r="T159" s="11">
        <f t="shared" si="113"/>
        <v>0</v>
      </c>
      <c r="U159" s="11">
        <f t="shared" si="114"/>
        <v>0</v>
      </c>
      <c r="V159" s="11">
        <f t="shared" si="115"/>
        <v>0</v>
      </c>
      <c r="W159" s="11">
        <f t="shared" si="116"/>
        <v>0</v>
      </c>
      <c r="X159" s="11">
        <f t="shared" si="117"/>
        <v>0</v>
      </c>
      <c r="Y159" s="11">
        <f t="shared" si="118"/>
        <v>0</v>
      </c>
      <c r="Z159" s="11">
        <f t="shared" si="119"/>
        <v>0</v>
      </c>
      <c r="AA159" s="11">
        <f t="shared" si="136"/>
        <v>0</v>
      </c>
      <c r="AB159" s="12">
        <f t="shared" si="87"/>
        <v>0.10689433655983716</v>
      </c>
      <c r="AC159" s="12">
        <f t="shared" si="88"/>
        <v>0.25368991501504073</v>
      </c>
      <c r="AD159" s="12">
        <f t="shared" si="89"/>
        <v>4.4273394968362752E-2</v>
      </c>
      <c r="AE159" s="12">
        <f t="shared" si="90"/>
        <v>0</v>
      </c>
      <c r="AF159" s="12">
        <f t="shared" si="91"/>
        <v>0</v>
      </c>
      <c r="AG159" s="12">
        <f t="shared" si="92"/>
        <v>0</v>
      </c>
      <c r="AH159" s="12">
        <f t="shared" si="93"/>
        <v>0</v>
      </c>
      <c r="AI159" s="12">
        <f t="shared" si="94"/>
        <v>0</v>
      </c>
      <c r="AJ159" s="12">
        <f t="shared" si="95"/>
        <v>0</v>
      </c>
      <c r="AK159" s="12">
        <f t="shared" si="96"/>
        <v>0</v>
      </c>
      <c r="AL159" s="12">
        <f t="shared" si="97"/>
        <v>0</v>
      </c>
      <c r="AM159" s="12">
        <f t="shared" si="98"/>
        <v>0</v>
      </c>
      <c r="AN159" s="12">
        <f t="shared" si="99"/>
        <v>0</v>
      </c>
      <c r="AO159" s="12">
        <f t="shared" si="120"/>
        <v>0</v>
      </c>
      <c r="AP159" s="12">
        <f t="shared" si="121"/>
        <v>0</v>
      </c>
      <c r="AQ159" s="12">
        <f t="shared" si="122"/>
        <v>0</v>
      </c>
      <c r="AR159" s="12">
        <f t="shared" si="123"/>
        <v>0</v>
      </c>
      <c r="AS159" s="12">
        <f t="shared" si="124"/>
        <v>0</v>
      </c>
      <c r="AT159" s="12">
        <f t="shared" si="125"/>
        <v>0</v>
      </c>
      <c r="AU159" s="12">
        <f t="shared" si="126"/>
        <v>0</v>
      </c>
      <c r="AV159" s="12">
        <f t="shared" si="127"/>
        <v>0.53060847965524616</v>
      </c>
      <c r="AW159" s="12">
        <f t="shared" si="128"/>
        <v>0.69789165384984719</v>
      </c>
      <c r="AX159" s="12">
        <f t="shared" si="129"/>
        <v>0.52058527803530308</v>
      </c>
      <c r="AY159" s="12">
        <f t="shared" si="76"/>
        <v>0.32632880345997461</v>
      </c>
      <c r="AZ159" s="12">
        <f t="shared" si="130"/>
        <v>1.0242204573098217</v>
      </c>
      <c r="BD159" s="13">
        <f t="shared" si="131"/>
        <v>1.3230000000000002</v>
      </c>
      <c r="BE159" s="13">
        <f t="shared" si="132"/>
        <v>1.150217370760849</v>
      </c>
      <c r="BF159" s="13">
        <f t="shared" ca="1" si="133"/>
        <v>0.30705405707500416</v>
      </c>
      <c r="BG159" s="13">
        <f t="shared" si="77"/>
        <v>1.0242204573098217</v>
      </c>
      <c r="BH159" s="13">
        <f t="shared" si="78"/>
        <v>1.0120377746457005</v>
      </c>
      <c r="BI159" s="13">
        <f t="shared" ca="1" si="79"/>
        <v>5.886769991107977E-2</v>
      </c>
      <c r="BJ159" s="13">
        <f t="shared" si="80"/>
        <v>8.926921513015218E-2</v>
      </c>
      <c r="BK159" s="13">
        <f t="shared" si="81"/>
        <v>1.9093600782545538E-2</v>
      </c>
      <c r="BL159" s="13">
        <f t="shared" ca="1" si="82"/>
        <v>6.1596467882299048E-2</v>
      </c>
      <c r="BM159" s="13">
        <f t="shared" ca="1" si="83"/>
        <v>1.784310404203376E-2</v>
      </c>
      <c r="BN159" s="13">
        <f t="shared" ca="1" si="84"/>
        <v>4.845510511900201E-3</v>
      </c>
      <c r="BO159" s="13">
        <f t="shared" ca="1" si="85"/>
        <v>9.5685530953760922E-2</v>
      </c>
      <c r="BP159" s="13">
        <f t="shared" si="134"/>
        <v>14</v>
      </c>
      <c r="BQ159" s="13">
        <f t="shared" si="135"/>
        <v>2.73</v>
      </c>
    </row>
    <row r="160" spans="1:69" x14ac:dyDescent="0.2">
      <c r="A160" s="75">
        <v>33359</v>
      </c>
      <c r="B160" s="76">
        <v>1.4</v>
      </c>
      <c r="C160" s="76">
        <v>2.69</v>
      </c>
      <c r="D160" s="76">
        <v>7.15</v>
      </c>
      <c r="E160" s="12">
        <f t="shared" si="86"/>
        <v>2.3760000000000003</v>
      </c>
      <c r="F160" s="7"/>
      <c r="G160" s="12">
        <f t="shared" si="100"/>
        <v>0.5743609035107321</v>
      </c>
      <c r="H160" s="12">
        <f t="shared" si="101"/>
        <v>0</v>
      </c>
      <c r="I160" s="12">
        <f t="shared" si="102"/>
        <v>1.29</v>
      </c>
      <c r="J160" s="11">
        <f t="shared" si="103"/>
        <v>0</v>
      </c>
      <c r="K160" s="11">
        <f t="shared" si="104"/>
        <v>1.0544780179542497</v>
      </c>
      <c r="L160" s="11">
        <f t="shared" si="105"/>
        <v>0.57106676436562331</v>
      </c>
      <c r="M160" s="11">
        <f t="shared" si="106"/>
        <v>0.18915403993822708</v>
      </c>
      <c r="N160" s="11">
        <f t="shared" si="107"/>
        <v>0.57047585614676366</v>
      </c>
      <c r="O160" s="11">
        <f t="shared" si="108"/>
        <v>0.18915403993822708</v>
      </c>
      <c r="P160" s="11">
        <f t="shared" si="109"/>
        <v>0.52058527803530308</v>
      </c>
      <c r="Q160" s="11">
        <f t="shared" si="110"/>
        <v>0.24642698642337449</v>
      </c>
      <c r="R160" s="11">
        <f t="shared" si="111"/>
        <v>1.9754299327877143</v>
      </c>
      <c r="S160" s="11">
        <f t="shared" si="112"/>
        <v>9.5387669243079717E-2</v>
      </c>
      <c r="T160" s="11">
        <f t="shared" si="113"/>
        <v>0</v>
      </c>
      <c r="U160" s="11">
        <f t="shared" si="114"/>
        <v>0</v>
      </c>
      <c r="V160" s="11">
        <f t="shared" si="115"/>
        <v>0</v>
      </c>
      <c r="W160" s="11">
        <f t="shared" si="116"/>
        <v>0</v>
      </c>
      <c r="X160" s="11">
        <f t="shared" si="117"/>
        <v>0</v>
      </c>
      <c r="Y160" s="11">
        <f t="shared" si="118"/>
        <v>0</v>
      </c>
      <c r="Z160" s="11">
        <f t="shared" si="119"/>
        <v>0</v>
      </c>
      <c r="AA160" s="11">
        <f t="shared" si="136"/>
        <v>0</v>
      </c>
      <c r="AB160" s="12">
        <f t="shared" si="87"/>
        <v>0.25784830205400322</v>
      </c>
      <c r="AC160" s="12">
        <f t="shared" si="88"/>
        <v>5.6808385882281064E-2</v>
      </c>
      <c r="AD160" s="12">
        <f t="shared" si="89"/>
        <v>2.2220260409419137E-3</v>
      </c>
      <c r="AE160" s="12">
        <f t="shared" si="90"/>
        <v>0</v>
      </c>
      <c r="AF160" s="12">
        <f t="shared" si="91"/>
        <v>0</v>
      </c>
      <c r="AG160" s="12">
        <f t="shared" si="92"/>
        <v>0</v>
      </c>
      <c r="AH160" s="12">
        <f t="shared" si="93"/>
        <v>0</v>
      </c>
      <c r="AI160" s="12">
        <f t="shared" si="94"/>
        <v>0</v>
      </c>
      <c r="AJ160" s="12">
        <f t="shared" si="95"/>
        <v>0</v>
      </c>
      <c r="AK160" s="12">
        <f t="shared" si="96"/>
        <v>0</v>
      </c>
      <c r="AL160" s="12">
        <f t="shared" si="97"/>
        <v>0</v>
      </c>
      <c r="AM160" s="12">
        <f t="shared" si="98"/>
        <v>0</v>
      </c>
      <c r="AN160" s="12">
        <f t="shared" si="99"/>
        <v>0</v>
      </c>
      <c r="AO160" s="12">
        <f t="shared" si="120"/>
        <v>0</v>
      </c>
      <c r="AP160" s="12">
        <f t="shared" si="121"/>
        <v>0</v>
      </c>
      <c r="AQ160" s="12">
        <f t="shared" si="122"/>
        <v>0</v>
      </c>
      <c r="AR160" s="12">
        <f t="shared" si="123"/>
        <v>0</v>
      </c>
      <c r="AS160" s="12">
        <f t="shared" si="124"/>
        <v>0</v>
      </c>
      <c r="AT160" s="12">
        <f t="shared" si="125"/>
        <v>0</v>
      </c>
      <c r="AU160" s="12">
        <f t="shared" si="126"/>
        <v>0</v>
      </c>
      <c r="AV160" s="12">
        <f t="shared" si="127"/>
        <v>0.55249584717460642</v>
      </c>
      <c r="AW160" s="12">
        <f t="shared" si="128"/>
        <v>0.84732506538245123</v>
      </c>
      <c r="AX160" s="12">
        <f t="shared" si="129"/>
        <v>0.54032646540723683</v>
      </c>
      <c r="AY160" s="12">
        <f t="shared" si="76"/>
        <v>0.50427528847737768</v>
      </c>
      <c r="AZ160" s="12">
        <f t="shared" si="130"/>
        <v>1.3516003538598289</v>
      </c>
      <c r="BD160" s="13">
        <f t="shared" si="131"/>
        <v>2.3760000000000003</v>
      </c>
      <c r="BE160" s="13">
        <f t="shared" si="132"/>
        <v>1.5414279094398156</v>
      </c>
      <c r="BF160" s="13">
        <f t="shared" ca="1" si="133"/>
        <v>0.88062809331410519</v>
      </c>
      <c r="BG160" s="13">
        <f t="shared" si="77"/>
        <v>1.3516003538598289</v>
      </c>
      <c r="BH160" s="13">
        <f t="shared" si="78"/>
        <v>1.1625834825335464</v>
      </c>
      <c r="BI160" s="13">
        <f t="shared" ca="1" si="79"/>
        <v>0.32787452911318332</v>
      </c>
      <c r="BJ160" s="13">
        <f t="shared" si="80"/>
        <v>1.0493946350121084</v>
      </c>
      <c r="BK160" s="13">
        <f t="shared" si="81"/>
        <v>0.14352309979793954</v>
      </c>
      <c r="BL160" s="13">
        <f t="shared" ca="1" si="82"/>
        <v>0.30553650273682259</v>
      </c>
      <c r="BM160" s="13">
        <f t="shared" ca="1" si="83"/>
        <v>0.84533666294614673</v>
      </c>
      <c r="BN160" s="13">
        <f t="shared" ca="1" si="84"/>
        <v>0.21235529355325355</v>
      </c>
      <c r="BO160" s="13">
        <f t="shared" ca="1" si="85"/>
        <v>0.77952091310637761</v>
      </c>
      <c r="BP160" s="13">
        <f t="shared" si="134"/>
        <v>1.4</v>
      </c>
      <c r="BQ160" s="13">
        <f t="shared" si="135"/>
        <v>2.69</v>
      </c>
    </row>
    <row r="161" spans="1:69" x14ac:dyDescent="0.2">
      <c r="A161" s="75">
        <v>33360</v>
      </c>
      <c r="B161" s="76">
        <v>0</v>
      </c>
      <c r="C161" s="76">
        <v>2.71</v>
      </c>
      <c r="D161" s="76">
        <v>9.1</v>
      </c>
      <c r="E161" s="12">
        <f t="shared" si="86"/>
        <v>3.024</v>
      </c>
      <c r="F161" s="7"/>
      <c r="G161" s="12">
        <f t="shared" si="100"/>
        <v>0.57047585614676366</v>
      </c>
      <c r="H161" s="12">
        <f t="shared" si="101"/>
        <v>0</v>
      </c>
      <c r="I161" s="12">
        <f t="shared" si="102"/>
        <v>2.71</v>
      </c>
      <c r="J161" s="11">
        <f t="shared" si="103"/>
        <v>0</v>
      </c>
      <c r="K161" s="11">
        <f t="shared" si="104"/>
        <v>2.2019697589964449</v>
      </c>
      <c r="L161" s="11">
        <f t="shared" si="105"/>
        <v>0.56359700741217522</v>
      </c>
      <c r="M161" s="11">
        <f t="shared" si="106"/>
        <v>0.17712594096791798</v>
      </c>
      <c r="N161" s="11">
        <f t="shared" si="107"/>
        <v>0.56304367440207737</v>
      </c>
      <c r="O161" s="11">
        <f t="shared" si="108"/>
        <v>0.17712594096791798</v>
      </c>
      <c r="P161" s="11">
        <f t="shared" si="109"/>
        <v>0.54032646540723683</v>
      </c>
      <c r="Q161" s="11">
        <f t="shared" si="110"/>
        <v>0.28071364153106543</v>
      </c>
      <c r="R161" s="11">
        <f t="shared" si="111"/>
        <v>0.16547894465892685</v>
      </c>
      <c r="S161" s="11">
        <f t="shared" si="112"/>
        <v>8.932207145527904E-2</v>
      </c>
      <c r="T161" s="11">
        <f t="shared" si="113"/>
        <v>0</v>
      </c>
      <c r="U161" s="11">
        <f t="shared" si="114"/>
        <v>0</v>
      </c>
      <c r="V161" s="11">
        <f t="shared" si="115"/>
        <v>0</v>
      </c>
      <c r="W161" s="11">
        <f t="shared" si="116"/>
        <v>0</v>
      </c>
      <c r="X161" s="11">
        <f t="shared" si="117"/>
        <v>0</v>
      </c>
      <c r="Y161" s="11">
        <f t="shared" si="118"/>
        <v>0</v>
      </c>
      <c r="Z161" s="11">
        <f t="shared" si="119"/>
        <v>0</v>
      </c>
      <c r="AA161" s="11">
        <f t="shared" si="136"/>
        <v>0</v>
      </c>
      <c r="AB161" s="12">
        <f t="shared" si="87"/>
        <v>6.0702345627605903E-2</v>
      </c>
      <c r="AC161" s="12">
        <f t="shared" si="88"/>
        <v>1.3959930562448132E-2</v>
      </c>
      <c r="AD161" s="12">
        <f t="shared" si="89"/>
        <v>2.0807298299607381E-3</v>
      </c>
      <c r="AE161" s="12">
        <f t="shared" si="90"/>
        <v>0</v>
      </c>
      <c r="AF161" s="12">
        <f t="shared" si="91"/>
        <v>0</v>
      </c>
      <c r="AG161" s="12">
        <f t="shared" si="92"/>
        <v>0</v>
      </c>
      <c r="AH161" s="12">
        <f t="shared" si="93"/>
        <v>0</v>
      </c>
      <c r="AI161" s="12">
        <f t="shared" si="94"/>
        <v>0</v>
      </c>
      <c r="AJ161" s="12">
        <f t="shared" si="95"/>
        <v>0</v>
      </c>
      <c r="AK161" s="12">
        <f t="shared" si="96"/>
        <v>0</v>
      </c>
      <c r="AL161" s="12">
        <f t="shared" si="97"/>
        <v>0</v>
      </c>
      <c r="AM161" s="12">
        <f t="shared" si="98"/>
        <v>0</v>
      </c>
      <c r="AN161" s="12">
        <f t="shared" si="99"/>
        <v>0</v>
      </c>
      <c r="AO161" s="12">
        <f t="shared" si="120"/>
        <v>0</v>
      </c>
      <c r="AP161" s="12">
        <f t="shared" si="121"/>
        <v>0</v>
      </c>
      <c r="AQ161" s="12">
        <f t="shared" si="122"/>
        <v>0</v>
      </c>
      <c r="AR161" s="12">
        <f t="shared" si="123"/>
        <v>0</v>
      </c>
      <c r="AS161" s="12">
        <f t="shared" si="124"/>
        <v>0</v>
      </c>
      <c r="AT161" s="12">
        <f t="shared" si="125"/>
        <v>0</v>
      </c>
      <c r="AU161" s="12">
        <f t="shared" si="126"/>
        <v>0</v>
      </c>
      <c r="AV161" s="12">
        <f t="shared" si="127"/>
        <v>0.54673473555638574</v>
      </c>
      <c r="AW161" s="12">
        <f t="shared" si="128"/>
        <v>0.80584285759283925</v>
      </c>
      <c r="AX161" s="12">
        <f t="shared" si="129"/>
        <v>0.53516112611273148</v>
      </c>
      <c r="AY161" s="12">
        <f t="shared" si="76"/>
        <v>0.34141598715867133</v>
      </c>
      <c r="AZ161" s="12">
        <f t="shared" si="130"/>
        <v>1.1472588447515106</v>
      </c>
      <c r="BD161" s="13">
        <f t="shared" si="131"/>
        <v>3.024</v>
      </c>
      <c r="BE161" s="13">
        <f t="shared" si="132"/>
        <v>1.7389652095427326</v>
      </c>
      <c r="BF161" s="13">
        <f t="shared" ca="1" si="133"/>
        <v>1.1185503486408426</v>
      </c>
      <c r="BG161" s="13">
        <f t="shared" si="77"/>
        <v>1.1472588447515106</v>
      </c>
      <c r="BH161" s="13">
        <f t="shared" si="78"/>
        <v>1.0711016967363607</v>
      </c>
      <c r="BI161" s="13">
        <f t="shared" ca="1" si="79"/>
        <v>0.16862256663421224</v>
      </c>
      <c r="BJ161" s="13">
        <f t="shared" si="80"/>
        <v>3.5221573638034345</v>
      </c>
      <c r="BK161" s="13">
        <f t="shared" si="81"/>
        <v>0.44604167173806691</v>
      </c>
      <c r="BL161" s="13">
        <f t="shared" ca="1" si="82"/>
        <v>0.90236279102803618</v>
      </c>
      <c r="BM161" s="13">
        <f t="shared" ca="1" si="83"/>
        <v>2.4568114684255997</v>
      </c>
      <c r="BN161" s="13">
        <f t="shared" ca="1" si="84"/>
        <v>0.43343465055264019</v>
      </c>
      <c r="BO161" s="13">
        <f t="shared" ca="1" si="85"/>
        <v>1.2562533225371868</v>
      </c>
      <c r="BP161" s="13">
        <f t="shared" si="134"/>
        <v>0</v>
      </c>
      <c r="BQ161" s="13">
        <f t="shared" si="135"/>
        <v>2.71</v>
      </c>
    </row>
    <row r="162" spans="1:69" x14ac:dyDescent="0.2">
      <c r="A162" s="75">
        <v>33361</v>
      </c>
      <c r="B162" s="76">
        <v>9.1</v>
      </c>
      <c r="C162" s="76">
        <v>2.72</v>
      </c>
      <c r="D162" s="76">
        <v>11.101157407407406</v>
      </c>
      <c r="E162" s="12">
        <f t="shared" si="86"/>
        <v>3.6890000000000001</v>
      </c>
      <c r="F162" s="7"/>
      <c r="G162" s="12">
        <f t="shared" si="100"/>
        <v>0.56304367440207737</v>
      </c>
      <c r="H162" s="12">
        <f t="shared" si="101"/>
        <v>6.379999999999999</v>
      </c>
      <c r="I162" s="12">
        <f t="shared" si="102"/>
        <v>0</v>
      </c>
      <c r="J162" s="11">
        <f t="shared" si="103"/>
        <v>4.3085038457512645</v>
      </c>
      <c r="K162" s="11">
        <f t="shared" si="104"/>
        <v>0</v>
      </c>
      <c r="L162" s="11">
        <f t="shared" si="105"/>
        <v>0.57650323537298864</v>
      </c>
      <c r="M162" s="11">
        <f t="shared" si="106"/>
        <v>0.19831090292247872</v>
      </c>
      <c r="N162" s="11">
        <f t="shared" si="107"/>
        <v>0.57588372154994449</v>
      </c>
      <c r="O162" s="11">
        <f t="shared" si="108"/>
        <v>2.2698070571712132</v>
      </c>
      <c r="P162" s="11">
        <f t="shared" si="109"/>
        <v>0.53516112611273148</v>
      </c>
      <c r="Q162" s="11">
        <f t="shared" si="110"/>
        <v>0.2714329922945164</v>
      </c>
      <c r="R162" s="11">
        <f t="shared" si="111"/>
        <v>0.98751728055701593</v>
      </c>
      <c r="S162" s="11">
        <f t="shared" si="112"/>
        <v>1.144631142352355</v>
      </c>
      <c r="T162" s="11">
        <f t="shared" si="113"/>
        <v>0</v>
      </c>
      <c r="U162" s="11">
        <f t="shared" si="114"/>
        <v>0</v>
      </c>
      <c r="V162" s="11">
        <f t="shared" si="115"/>
        <v>0</v>
      </c>
      <c r="W162" s="11">
        <f t="shared" si="116"/>
        <v>0</v>
      </c>
      <c r="X162" s="11">
        <f t="shared" si="117"/>
        <v>0</v>
      </c>
      <c r="Y162" s="11">
        <f t="shared" si="118"/>
        <v>0</v>
      </c>
      <c r="Z162" s="11">
        <f t="shared" si="119"/>
        <v>0</v>
      </c>
      <c r="AA162" s="11">
        <f t="shared" si="136"/>
        <v>0</v>
      </c>
      <c r="AB162" s="12">
        <f t="shared" si="87"/>
        <v>6.3859664401433508E-2</v>
      </c>
      <c r="AC162" s="12">
        <f t="shared" si="88"/>
        <v>0.15249787580939916</v>
      </c>
      <c r="AD162" s="12">
        <f t="shared" si="89"/>
        <v>2.6663825898697535E-2</v>
      </c>
      <c r="AE162" s="12">
        <f t="shared" si="90"/>
        <v>0</v>
      </c>
      <c r="AF162" s="12">
        <f t="shared" si="91"/>
        <v>0</v>
      </c>
      <c r="AG162" s="12">
        <f t="shared" si="92"/>
        <v>0</v>
      </c>
      <c r="AH162" s="12">
        <f t="shared" si="93"/>
        <v>0</v>
      </c>
      <c r="AI162" s="12">
        <f t="shared" si="94"/>
        <v>0</v>
      </c>
      <c r="AJ162" s="12">
        <f t="shared" si="95"/>
        <v>0</v>
      </c>
      <c r="AK162" s="12">
        <f t="shared" si="96"/>
        <v>0</v>
      </c>
      <c r="AL162" s="12">
        <f t="shared" si="97"/>
        <v>0</v>
      </c>
      <c r="AM162" s="12">
        <f t="shared" si="98"/>
        <v>0</v>
      </c>
      <c r="AN162" s="12">
        <f t="shared" si="99"/>
        <v>0</v>
      </c>
      <c r="AO162" s="12">
        <f t="shared" si="120"/>
        <v>0</v>
      </c>
      <c r="AP162" s="12">
        <f t="shared" si="121"/>
        <v>0</v>
      </c>
      <c r="AQ162" s="12">
        <f t="shared" si="122"/>
        <v>0</v>
      </c>
      <c r="AR162" s="12">
        <f t="shared" si="123"/>
        <v>0</v>
      </c>
      <c r="AS162" s="12">
        <f t="shared" si="124"/>
        <v>0</v>
      </c>
      <c r="AT162" s="12">
        <f t="shared" si="125"/>
        <v>0</v>
      </c>
      <c r="AU162" s="12">
        <f t="shared" si="126"/>
        <v>0</v>
      </c>
      <c r="AV162" s="12">
        <f t="shared" si="127"/>
        <v>0.55324231728999151</v>
      </c>
      <c r="AW162" s="12">
        <f t="shared" si="128"/>
        <v>0.85281585138117266</v>
      </c>
      <c r="AX162" s="12">
        <f t="shared" si="129"/>
        <v>0.5409940762114186</v>
      </c>
      <c r="AY162" s="12">
        <f t="shared" si="76"/>
        <v>0.33529265669594988</v>
      </c>
      <c r="AZ162" s="12">
        <f t="shared" si="130"/>
        <v>1.1881085080771225</v>
      </c>
      <c r="BD162" s="13">
        <f t="shared" si="131"/>
        <v>3.6890000000000001</v>
      </c>
      <c r="BE162" s="13">
        <f t="shared" si="132"/>
        <v>1.92067696398952</v>
      </c>
      <c r="BF162" s="13">
        <f t="shared" ca="1" si="133"/>
        <v>1.3151781079389218</v>
      </c>
      <c r="BG162" s="13">
        <f t="shared" si="77"/>
        <v>1.1881085080771225</v>
      </c>
      <c r="BH162" s="13">
        <f t="shared" si="78"/>
        <v>1.0900039027806838</v>
      </c>
      <c r="BI162" s="13">
        <f t="shared" ca="1" si="79"/>
        <v>0.20255134785243845</v>
      </c>
      <c r="BJ162" s="13">
        <f t="shared" si="80"/>
        <v>6.2544582543722376</v>
      </c>
      <c r="BK162" s="13">
        <f t="shared" si="81"/>
        <v>0.69001773461805893</v>
      </c>
      <c r="BL162" s="13">
        <f t="shared" ca="1" si="82"/>
        <v>1.2379383072605445</v>
      </c>
      <c r="BM162" s="13">
        <f t="shared" ca="1" si="83"/>
        <v>4.9837076191105334</v>
      </c>
      <c r="BN162" s="13">
        <f t="shared" ca="1" si="84"/>
        <v>0.70571641957158204</v>
      </c>
      <c r="BO162" s="13">
        <f t="shared" ca="1" si="85"/>
        <v>1.7356872292301324</v>
      </c>
      <c r="BP162" s="13">
        <f t="shared" si="134"/>
        <v>9.1</v>
      </c>
      <c r="BQ162" s="13">
        <f t="shared" si="135"/>
        <v>2.72</v>
      </c>
    </row>
    <row r="163" spans="1:69" x14ac:dyDescent="0.2">
      <c r="A163" s="75">
        <v>33362</v>
      </c>
      <c r="B163" s="76">
        <v>1.8</v>
      </c>
      <c r="C163" s="76">
        <v>2.74</v>
      </c>
      <c r="D163" s="76">
        <v>12.500462962962962</v>
      </c>
      <c r="E163" s="12">
        <f t="shared" si="86"/>
        <v>4.1539999999999999</v>
      </c>
      <c r="F163" s="7"/>
      <c r="G163" s="12">
        <f t="shared" si="100"/>
        <v>0.57588372154994449</v>
      </c>
      <c r="H163" s="12">
        <f t="shared" si="101"/>
        <v>0</v>
      </c>
      <c r="I163" s="12">
        <f t="shared" si="102"/>
        <v>0.94000000000000017</v>
      </c>
      <c r="J163" s="11">
        <f t="shared" si="103"/>
        <v>0</v>
      </c>
      <c r="K163" s="11">
        <f t="shared" si="104"/>
        <v>0.76995672374454771</v>
      </c>
      <c r="L163" s="11">
        <f t="shared" si="105"/>
        <v>0.57347841338747818</v>
      </c>
      <c r="M163" s="11">
        <f t="shared" si="106"/>
        <v>0.19317347482693931</v>
      </c>
      <c r="N163" s="11">
        <f t="shared" si="107"/>
        <v>0.57287494864531252</v>
      </c>
      <c r="O163" s="11">
        <f t="shared" si="108"/>
        <v>0.19317347482693931</v>
      </c>
      <c r="P163" s="11">
        <f t="shared" si="109"/>
        <v>0.5409940762114186</v>
      </c>
      <c r="Q163" s="11">
        <f t="shared" si="110"/>
        <v>0.28192946165207089</v>
      </c>
      <c r="R163" s="11">
        <f t="shared" si="111"/>
        <v>1.2210726570912018</v>
      </c>
      <c r="S163" s="11">
        <f t="shared" si="112"/>
        <v>9.7414612605398535E-2</v>
      </c>
      <c r="T163" s="11">
        <f t="shared" si="113"/>
        <v>0</v>
      </c>
      <c r="U163" s="11">
        <f t="shared" si="114"/>
        <v>0</v>
      </c>
      <c r="V163" s="11">
        <f t="shared" si="115"/>
        <v>0</v>
      </c>
      <c r="W163" s="11">
        <f t="shared" si="116"/>
        <v>0</v>
      </c>
      <c r="X163" s="11">
        <f t="shared" si="117"/>
        <v>0</v>
      </c>
      <c r="Y163" s="11">
        <f t="shared" si="118"/>
        <v>0</v>
      </c>
      <c r="Z163" s="11">
        <f t="shared" si="119"/>
        <v>0</v>
      </c>
      <c r="AA163" s="11">
        <f t="shared" si="136"/>
        <v>0</v>
      </c>
      <c r="AB163" s="12">
        <f t="shared" si="87"/>
        <v>0.156744626628224</v>
      </c>
      <c r="AC163" s="12">
        <f t="shared" si="88"/>
        <v>3.9465179507409721E-2</v>
      </c>
      <c r="AD163" s="12">
        <f t="shared" si="89"/>
        <v>2.2692430551569196E-3</v>
      </c>
      <c r="AE163" s="12">
        <f t="shared" si="90"/>
        <v>0</v>
      </c>
      <c r="AF163" s="12">
        <f t="shared" si="91"/>
        <v>0</v>
      </c>
      <c r="AG163" s="12">
        <f t="shared" si="92"/>
        <v>0</v>
      </c>
      <c r="AH163" s="12">
        <f t="shared" si="93"/>
        <v>0</v>
      </c>
      <c r="AI163" s="12">
        <f t="shared" si="94"/>
        <v>0</v>
      </c>
      <c r="AJ163" s="12">
        <f t="shared" si="95"/>
        <v>0</v>
      </c>
      <c r="AK163" s="12">
        <f t="shared" si="96"/>
        <v>0</v>
      </c>
      <c r="AL163" s="12">
        <f t="shared" si="97"/>
        <v>0</v>
      </c>
      <c r="AM163" s="12">
        <f t="shared" si="98"/>
        <v>0</v>
      </c>
      <c r="AN163" s="12">
        <f t="shared" si="99"/>
        <v>0</v>
      </c>
      <c r="AO163" s="12">
        <f t="shared" si="120"/>
        <v>0</v>
      </c>
      <c r="AP163" s="12">
        <f t="shared" si="121"/>
        <v>0</v>
      </c>
      <c r="AQ163" s="12">
        <f t="shared" si="122"/>
        <v>0</v>
      </c>
      <c r="AR163" s="12">
        <f t="shared" si="123"/>
        <v>0</v>
      </c>
      <c r="AS163" s="12">
        <f t="shared" si="124"/>
        <v>0</v>
      </c>
      <c r="AT163" s="12">
        <f t="shared" si="125"/>
        <v>0</v>
      </c>
      <c r="AU163" s="12">
        <f t="shared" si="126"/>
        <v>0</v>
      </c>
      <c r="AV163" s="12">
        <f t="shared" si="127"/>
        <v>0.56258036856534133</v>
      </c>
      <c r="AW163" s="12">
        <f t="shared" si="128"/>
        <v>0.92379883163007004</v>
      </c>
      <c r="AX163" s="12">
        <f t="shared" si="129"/>
        <v>0.54931266161596404</v>
      </c>
      <c r="AY163" s="12">
        <f t="shared" si="76"/>
        <v>0.43867408828029486</v>
      </c>
      <c r="AZ163" s="12">
        <f t="shared" si="130"/>
        <v>1.3624729199103649</v>
      </c>
      <c r="BD163" s="13">
        <f t="shared" si="131"/>
        <v>4.1539999999999999</v>
      </c>
      <c r="BE163" s="13">
        <f t="shared" si="132"/>
        <v>2.0381364036786156</v>
      </c>
      <c r="BF163" s="13">
        <f t="shared" ca="1" si="133"/>
        <v>1.4327996436138726</v>
      </c>
      <c r="BG163" s="13">
        <f t="shared" si="77"/>
        <v>1.3624729199103649</v>
      </c>
      <c r="BH163" s="13">
        <f t="shared" si="78"/>
        <v>1.1672501530993109</v>
      </c>
      <c r="BI163" s="13">
        <f t="shared" ca="1" si="79"/>
        <v>0.33567718634188165</v>
      </c>
      <c r="BJ163" s="13">
        <f t="shared" si="80"/>
        <v>7.7926234388737621</v>
      </c>
      <c r="BK163" s="13">
        <f t="shared" si="81"/>
        <v>0.75844286144807949</v>
      </c>
      <c r="BL163" s="13">
        <f t="shared" ca="1" si="82"/>
        <v>1.2036776862505314</v>
      </c>
      <c r="BM163" s="13">
        <f t="shared" ca="1" si="83"/>
        <v>7.2760850026721773</v>
      </c>
      <c r="BN163" s="13">
        <f t="shared" ca="1" si="84"/>
        <v>0.91686127680900387</v>
      </c>
      <c r="BO163" s="13">
        <f t="shared" ca="1" si="85"/>
        <v>2.0594441754711101</v>
      </c>
      <c r="BP163" s="13">
        <f t="shared" si="134"/>
        <v>1.8</v>
      </c>
      <c r="BQ163" s="13">
        <f t="shared" si="135"/>
        <v>2.74</v>
      </c>
    </row>
    <row r="164" spans="1:69" x14ac:dyDescent="0.2">
      <c r="A164" s="75">
        <v>33363</v>
      </c>
      <c r="B164" s="76">
        <v>0</v>
      </c>
      <c r="C164" s="76">
        <v>2.76</v>
      </c>
      <c r="D164" s="76">
        <v>13.099305555555553</v>
      </c>
      <c r="E164" s="12">
        <f t="shared" si="86"/>
        <v>4.3529999999999989</v>
      </c>
      <c r="F164" s="7"/>
      <c r="G164" s="12">
        <f t="shared" si="100"/>
        <v>0.57287494864531252</v>
      </c>
      <c r="H164" s="12">
        <f t="shared" si="101"/>
        <v>0</v>
      </c>
      <c r="I164" s="12">
        <f t="shared" si="102"/>
        <v>2.76</v>
      </c>
      <c r="J164" s="11">
        <f t="shared" si="103"/>
        <v>0</v>
      </c>
      <c r="K164" s="11">
        <f t="shared" si="104"/>
        <v>2.2481421815119313</v>
      </c>
      <c r="L164" s="11">
        <f t="shared" si="105"/>
        <v>0.5658518594601476</v>
      </c>
      <c r="M164" s="11">
        <f t="shared" si="106"/>
        <v>0.1806905213168789</v>
      </c>
      <c r="N164" s="11">
        <f t="shared" si="107"/>
        <v>0.56528739087067925</v>
      </c>
      <c r="O164" s="11">
        <f t="shared" si="108"/>
        <v>0.1806905213168789</v>
      </c>
      <c r="P164" s="11">
        <f t="shared" si="109"/>
        <v>0.54931266161596404</v>
      </c>
      <c r="Q164" s="11">
        <f t="shared" si="110"/>
        <v>0.29739612928371162</v>
      </c>
      <c r="R164" s="11">
        <f t="shared" si="111"/>
        <v>0.16891644359326202</v>
      </c>
      <c r="S164" s="11">
        <f t="shared" si="112"/>
        <v>9.1119638197327518E-2</v>
      </c>
      <c r="T164" s="11">
        <f t="shared" si="113"/>
        <v>0</v>
      </c>
      <c r="U164" s="11">
        <f t="shared" si="114"/>
        <v>0</v>
      </c>
      <c r="V164" s="11">
        <f t="shared" si="115"/>
        <v>0</v>
      </c>
      <c r="W164" s="11">
        <f t="shared" si="116"/>
        <v>0</v>
      </c>
      <c r="X164" s="11">
        <f t="shared" si="117"/>
        <v>0</v>
      </c>
      <c r="Y164" s="11">
        <f t="shared" si="118"/>
        <v>0</v>
      </c>
      <c r="Z164" s="11">
        <f t="shared" si="119"/>
        <v>0</v>
      </c>
      <c r="AA164" s="11">
        <f t="shared" si="136"/>
        <v>0</v>
      </c>
      <c r="AB164" s="12">
        <f t="shared" si="87"/>
        <v>4.3437503451179915E-2</v>
      </c>
      <c r="AC164" s="12">
        <f t="shared" si="88"/>
        <v>1.4243367655815289E-2</v>
      </c>
      <c r="AD164" s="12">
        <f t="shared" si="89"/>
        <v>2.1226035872593278E-3</v>
      </c>
      <c r="AE164" s="12">
        <f t="shared" si="90"/>
        <v>0</v>
      </c>
      <c r="AF164" s="12">
        <f t="shared" si="91"/>
        <v>0</v>
      </c>
      <c r="AG164" s="12">
        <f t="shared" si="92"/>
        <v>0</v>
      </c>
      <c r="AH164" s="12">
        <f t="shared" si="93"/>
        <v>0</v>
      </c>
      <c r="AI164" s="12">
        <f t="shared" si="94"/>
        <v>0</v>
      </c>
      <c r="AJ164" s="12">
        <f t="shared" si="95"/>
        <v>0</v>
      </c>
      <c r="AK164" s="12">
        <f t="shared" si="96"/>
        <v>0</v>
      </c>
      <c r="AL164" s="12">
        <f t="shared" si="97"/>
        <v>0</v>
      </c>
      <c r="AM164" s="12">
        <f t="shared" si="98"/>
        <v>0</v>
      </c>
      <c r="AN164" s="12">
        <f t="shared" si="99"/>
        <v>0</v>
      </c>
      <c r="AO164" s="12">
        <f t="shared" si="120"/>
        <v>0</v>
      </c>
      <c r="AP164" s="12">
        <f t="shared" si="121"/>
        <v>0</v>
      </c>
      <c r="AQ164" s="12">
        <f t="shared" si="122"/>
        <v>0</v>
      </c>
      <c r="AR164" s="12">
        <f t="shared" si="123"/>
        <v>0</v>
      </c>
      <c r="AS164" s="12">
        <f t="shared" si="124"/>
        <v>0</v>
      </c>
      <c r="AT164" s="12">
        <f t="shared" si="125"/>
        <v>0</v>
      </c>
      <c r="AU164" s="12">
        <f t="shared" si="126"/>
        <v>0</v>
      </c>
      <c r="AV164" s="12">
        <f t="shared" si="127"/>
        <v>0.55600989736893081</v>
      </c>
      <c r="AW164" s="12">
        <f t="shared" si="128"/>
        <v>0.87340823912003906</v>
      </c>
      <c r="AX164" s="12">
        <f t="shared" si="129"/>
        <v>0.54346590600733879</v>
      </c>
      <c r="AY164" s="12">
        <f t="shared" si="76"/>
        <v>0.34083363273489153</v>
      </c>
      <c r="AZ164" s="12">
        <f t="shared" si="130"/>
        <v>1.2142418718549306</v>
      </c>
      <c r="BD164" s="13">
        <f t="shared" si="131"/>
        <v>4.3529999999999989</v>
      </c>
      <c r="BE164" s="13">
        <f t="shared" si="132"/>
        <v>2.0863844324572591</v>
      </c>
      <c r="BF164" s="13">
        <f t="shared" ca="1" si="133"/>
        <v>1.4791958359710158</v>
      </c>
      <c r="BG164" s="13">
        <f t="shared" si="77"/>
        <v>1.2142418718549306</v>
      </c>
      <c r="BH164" s="13">
        <f t="shared" si="78"/>
        <v>1.1019264366802943</v>
      </c>
      <c r="BI164" s="13">
        <f t="shared" ca="1" si="79"/>
        <v>0.22366847264667764</v>
      </c>
      <c r="BJ164" s="13">
        <f t="shared" si="80"/>
        <v>9.8518025869967314</v>
      </c>
      <c r="BK164" s="13">
        <f t="shared" si="81"/>
        <v>0.96915754544919841</v>
      </c>
      <c r="BL164" s="13">
        <f t="shared" ca="1" si="82"/>
        <v>1.5763489600561649</v>
      </c>
      <c r="BM164" s="13">
        <f t="shared" ca="1" si="83"/>
        <v>8.389259925959843</v>
      </c>
      <c r="BN164" s="13">
        <f t="shared" ca="1" si="84"/>
        <v>1.0115868969376618</v>
      </c>
      <c r="BO164" s="13">
        <f t="shared" ca="1" si="85"/>
        <v>2.1947609403593646</v>
      </c>
      <c r="BP164" s="13">
        <f t="shared" si="134"/>
        <v>0</v>
      </c>
      <c r="BQ164" s="13">
        <f t="shared" si="135"/>
        <v>2.76</v>
      </c>
    </row>
    <row r="165" spans="1:69" x14ac:dyDescent="0.2">
      <c r="A165" s="75">
        <v>33364</v>
      </c>
      <c r="B165" s="76">
        <v>2</v>
      </c>
      <c r="C165" s="76">
        <v>2.79</v>
      </c>
      <c r="D165" s="76">
        <v>11.600694444444443</v>
      </c>
      <c r="E165" s="12">
        <f t="shared" si="86"/>
        <v>3.855</v>
      </c>
      <c r="F165" s="7"/>
      <c r="G165" s="12">
        <f t="shared" si="100"/>
        <v>0.56528739087067925</v>
      </c>
      <c r="H165" s="12">
        <f t="shared" si="101"/>
        <v>0</v>
      </c>
      <c r="I165" s="12">
        <f t="shared" si="102"/>
        <v>0.79</v>
      </c>
      <c r="J165" s="11">
        <f t="shared" si="103"/>
        <v>0</v>
      </c>
      <c r="K165" s="11">
        <f t="shared" si="104"/>
        <v>0.64002177008856598</v>
      </c>
      <c r="L165" s="11">
        <f t="shared" si="105"/>
        <v>0.56328799331978407</v>
      </c>
      <c r="M165" s="11">
        <f t="shared" si="106"/>
        <v>0.17664184120229184</v>
      </c>
      <c r="N165" s="11">
        <f t="shared" si="107"/>
        <v>0.56273617261431552</v>
      </c>
      <c r="O165" s="11">
        <f t="shared" si="108"/>
        <v>0.17664184120229184</v>
      </c>
      <c r="P165" s="11">
        <f t="shared" si="109"/>
        <v>0.54346590600733879</v>
      </c>
      <c r="Q165" s="11">
        <f t="shared" si="110"/>
        <v>0.28646379592427423</v>
      </c>
      <c r="R165" s="11">
        <f t="shared" si="111"/>
        <v>0.16101934839231638</v>
      </c>
      <c r="S165" s="11">
        <f t="shared" si="112"/>
        <v>8.9077946887073781E-2</v>
      </c>
      <c r="T165" s="11">
        <f t="shared" si="113"/>
        <v>0</v>
      </c>
      <c r="U165" s="11">
        <f t="shared" si="114"/>
        <v>0</v>
      </c>
      <c r="V165" s="11">
        <f t="shared" si="115"/>
        <v>0</v>
      </c>
      <c r="W165" s="11">
        <f t="shared" si="116"/>
        <v>0</v>
      </c>
      <c r="X165" s="11">
        <f t="shared" si="117"/>
        <v>0</v>
      </c>
      <c r="Y165" s="11">
        <f t="shared" si="118"/>
        <v>0</v>
      </c>
      <c r="Z165" s="11">
        <f t="shared" si="119"/>
        <v>0</v>
      </c>
      <c r="AA165" s="11">
        <f t="shared" si="136"/>
        <v>0</v>
      </c>
      <c r="AB165" s="12">
        <f t="shared" si="87"/>
        <v>1.8126684888870224E-2</v>
      </c>
      <c r="AC165" s="12">
        <f t="shared" si="88"/>
        <v>1.3828427450242285E-2</v>
      </c>
      <c r="AD165" s="12">
        <f t="shared" si="89"/>
        <v>2.07504302419129E-3</v>
      </c>
      <c r="AE165" s="12">
        <f t="shared" si="90"/>
        <v>0</v>
      </c>
      <c r="AF165" s="12">
        <f t="shared" si="91"/>
        <v>0</v>
      </c>
      <c r="AG165" s="12">
        <f t="shared" si="92"/>
        <v>0</v>
      </c>
      <c r="AH165" s="12">
        <f t="shared" si="93"/>
        <v>0</v>
      </c>
      <c r="AI165" s="12">
        <f t="shared" si="94"/>
        <v>0</v>
      </c>
      <c r="AJ165" s="12">
        <f t="shared" si="95"/>
        <v>0</v>
      </c>
      <c r="AK165" s="12">
        <f t="shared" si="96"/>
        <v>0</v>
      </c>
      <c r="AL165" s="12">
        <f t="shared" si="97"/>
        <v>0</v>
      </c>
      <c r="AM165" s="12">
        <f t="shared" si="98"/>
        <v>0</v>
      </c>
      <c r="AN165" s="12">
        <f t="shared" si="99"/>
        <v>0</v>
      </c>
      <c r="AO165" s="12">
        <f t="shared" si="120"/>
        <v>0</v>
      </c>
      <c r="AP165" s="12">
        <f t="shared" si="121"/>
        <v>0</v>
      </c>
      <c r="AQ165" s="12">
        <f t="shared" si="122"/>
        <v>0</v>
      </c>
      <c r="AR165" s="12">
        <f t="shared" si="123"/>
        <v>0</v>
      </c>
      <c r="AS165" s="12">
        <f t="shared" si="124"/>
        <v>0</v>
      </c>
      <c r="AT165" s="12">
        <f t="shared" si="125"/>
        <v>0</v>
      </c>
      <c r="AU165" s="12">
        <f t="shared" si="126"/>
        <v>0</v>
      </c>
      <c r="AV165" s="12">
        <f t="shared" si="127"/>
        <v>0.54989271130336015</v>
      </c>
      <c r="AW165" s="12">
        <f t="shared" si="128"/>
        <v>0.82838622015280028</v>
      </c>
      <c r="AX165" s="12">
        <f t="shared" si="129"/>
        <v>0.53799533144794709</v>
      </c>
      <c r="AY165" s="12">
        <f t="shared" si="76"/>
        <v>0.30459048081314444</v>
      </c>
      <c r="AZ165" s="12">
        <f t="shared" si="130"/>
        <v>1.1329767009659446</v>
      </c>
      <c r="BD165" s="13">
        <f t="shared" si="131"/>
        <v>3.855</v>
      </c>
      <c r="BE165" s="13">
        <f t="shared" si="132"/>
        <v>1.9634153916071861</v>
      </c>
      <c r="BF165" s="13">
        <f t="shared" ca="1" si="133"/>
        <v>1.3587727038928212</v>
      </c>
      <c r="BG165" s="13">
        <f t="shared" si="77"/>
        <v>1.1329767009659446</v>
      </c>
      <c r="BH165" s="13">
        <f t="shared" si="78"/>
        <v>1.0644137827771418</v>
      </c>
      <c r="BI165" s="13">
        <f t="shared" ca="1" si="79"/>
        <v>0.15648323133038688</v>
      </c>
      <c r="BJ165" s="13">
        <f t="shared" si="80"/>
        <v>7.4094108404842425</v>
      </c>
      <c r="BK165" s="13">
        <f t="shared" si="81"/>
        <v>0.80820389267900805</v>
      </c>
      <c r="BL165" s="13">
        <f t="shared" ca="1" si="82"/>
        <v>1.4454999758344569</v>
      </c>
      <c r="BM165" s="13">
        <f t="shared" ca="1" si="83"/>
        <v>5.7524276958228624</v>
      </c>
      <c r="BN165" s="13">
        <f t="shared" ca="1" si="84"/>
        <v>0.77934947424093803</v>
      </c>
      <c r="BO165" s="13">
        <f t="shared" ca="1" si="85"/>
        <v>1.8524555400338689</v>
      </c>
      <c r="BP165" s="13">
        <f t="shared" si="134"/>
        <v>2</v>
      </c>
      <c r="BQ165" s="13">
        <f t="shared" si="135"/>
        <v>2.79</v>
      </c>
    </row>
    <row r="166" spans="1:69" x14ac:dyDescent="0.2">
      <c r="A166" s="75">
        <v>33365</v>
      </c>
      <c r="B166" s="76">
        <v>3.3</v>
      </c>
      <c r="C166" s="76">
        <v>2.81</v>
      </c>
      <c r="D166" s="76">
        <v>11.799305555555554</v>
      </c>
      <c r="E166" s="12">
        <f t="shared" si="86"/>
        <v>3.9209999999999998</v>
      </c>
      <c r="F166" s="7"/>
      <c r="G166" s="12">
        <f t="shared" si="100"/>
        <v>0.56273617261431552</v>
      </c>
      <c r="H166" s="12">
        <f t="shared" si="101"/>
        <v>0.48999999999999977</v>
      </c>
      <c r="I166" s="12">
        <f t="shared" si="102"/>
        <v>0</v>
      </c>
      <c r="J166" s="11">
        <f t="shared" si="103"/>
        <v>0.33454228369603428</v>
      </c>
      <c r="K166" s="11">
        <f t="shared" si="104"/>
        <v>0</v>
      </c>
      <c r="L166" s="11">
        <f t="shared" si="105"/>
        <v>0.56378126678759677</v>
      </c>
      <c r="M166" s="11">
        <f t="shared" si="106"/>
        <v>0.17741510417923789</v>
      </c>
      <c r="N166" s="11">
        <f t="shared" si="107"/>
        <v>0.56322703044538813</v>
      </c>
      <c r="O166" s="11">
        <f t="shared" si="108"/>
        <v>0.33287282048320338</v>
      </c>
      <c r="P166" s="11">
        <f t="shared" si="109"/>
        <v>0.53799533144794709</v>
      </c>
      <c r="Q166" s="11">
        <f t="shared" si="110"/>
        <v>0.27649765521171449</v>
      </c>
      <c r="R166" s="11">
        <f t="shared" si="111"/>
        <v>0.22080049645514621</v>
      </c>
      <c r="S166" s="11">
        <f t="shared" si="112"/>
        <v>0.16786298886681059</v>
      </c>
      <c r="T166" s="11">
        <f t="shared" si="113"/>
        <v>0</v>
      </c>
      <c r="U166" s="11">
        <f t="shared" si="114"/>
        <v>0</v>
      </c>
      <c r="V166" s="11">
        <f t="shared" si="115"/>
        <v>0</v>
      </c>
      <c r="W166" s="11">
        <f t="shared" si="116"/>
        <v>0</v>
      </c>
      <c r="X166" s="11">
        <f t="shared" si="117"/>
        <v>0</v>
      </c>
      <c r="Y166" s="11">
        <f t="shared" si="118"/>
        <v>0</v>
      </c>
      <c r="Z166" s="11">
        <f t="shared" si="119"/>
        <v>0</v>
      </c>
      <c r="AA166" s="11">
        <f t="shared" si="136"/>
        <v>0</v>
      </c>
      <c r="AB166" s="12">
        <f t="shared" si="87"/>
        <v>2.1146346870690755E-2</v>
      </c>
      <c r="AC166" s="12">
        <f t="shared" si="88"/>
        <v>2.4134089617168994E-2</v>
      </c>
      <c r="AD166" s="12">
        <f t="shared" si="89"/>
        <v>3.9103160348941662E-3</v>
      </c>
      <c r="AE166" s="12">
        <f t="shared" si="90"/>
        <v>0</v>
      </c>
      <c r="AF166" s="12">
        <f t="shared" si="91"/>
        <v>0</v>
      </c>
      <c r="AG166" s="12">
        <f t="shared" si="92"/>
        <v>0</v>
      </c>
      <c r="AH166" s="12">
        <f t="shared" si="93"/>
        <v>0</v>
      </c>
      <c r="AI166" s="12">
        <f t="shared" si="94"/>
        <v>0</v>
      </c>
      <c r="AJ166" s="12">
        <f t="shared" si="95"/>
        <v>0</v>
      </c>
      <c r="AK166" s="12">
        <f t="shared" si="96"/>
        <v>0</v>
      </c>
      <c r="AL166" s="12">
        <f t="shared" si="97"/>
        <v>0</v>
      </c>
      <c r="AM166" s="12">
        <f t="shared" si="98"/>
        <v>0</v>
      </c>
      <c r="AN166" s="12">
        <f t="shared" si="99"/>
        <v>0</v>
      </c>
      <c r="AO166" s="12">
        <f t="shared" si="120"/>
        <v>0</v>
      </c>
      <c r="AP166" s="12">
        <f t="shared" si="121"/>
        <v>0</v>
      </c>
      <c r="AQ166" s="12">
        <f t="shared" si="122"/>
        <v>0</v>
      </c>
      <c r="AR166" s="12">
        <f t="shared" si="123"/>
        <v>0</v>
      </c>
      <c r="AS166" s="12">
        <f t="shared" si="124"/>
        <v>0</v>
      </c>
      <c r="AT166" s="12">
        <f t="shared" si="125"/>
        <v>0</v>
      </c>
      <c r="AU166" s="12">
        <f t="shared" si="126"/>
        <v>0</v>
      </c>
      <c r="AV166" s="12">
        <f t="shared" si="127"/>
        <v>0.54513758571031778</v>
      </c>
      <c r="AW166" s="12">
        <f t="shared" si="128"/>
        <v>0.79462011905108432</v>
      </c>
      <c r="AX166" s="12">
        <f t="shared" si="129"/>
        <v>0.53372515855120772</v>
      </c>
      <c r="AY166" s="12">
        <f t="shared" si="76"/>
        <v>0.29764400208240527</v>
      </c>
      <c r="AZ166" s="12">
        <f t="shared" si="130"/>
        <v>1.0922641211334896</v>
      </c>
      <c r="BD166" s="13">
        <f t="shared" si="131"/>
        <v>3.9209999999999998</v>
      </c>
      <c r="BE166" s="13">
        <f t="shared" si="132"/>
        <v>1.9801515093547766</v>
      </c>
      <c r="BF166" s="13">
        <f t="shared" ca="1" si="133"/>
        <v>1.3755908958760372</v>
      </c>
      <c r="BG166" s="13">
        <f t="shared" si="77"/>
        <v>1.0922641211334896</v>
      </c>
      <c r="BH166" s="13">
        <f t="shared" si="78"/>
        <v>1.0451144057630675</v>
      </c>
      <c r="BI166" s="13">
        <f t="shared" ca="1" si="79"/>
        <v>0.1210475441794101</v>
      </c>
      <c r="BJ166" s="13">
        <f t="shared" si="80"/>
        <v>8.0017466723866875</v>
      </c>
      <c r="BK166" s="13">
        <f t="shared" si="81"/>
        <v>0.87429438509317259</v>
      </c>
      <c r="BL166" s="13">
        <f t="shared" ca="1" si="82"/>
        <v>1.573879021286207</v>
      </c>
      <c r="BM166" s="13">
        <f t="shared" ca="1" si="83"/>
        <v>6.0733753889735462</v>
      </c>
      <c r="BN166" s="13">
        <f t="shared" ca="1" si="84"/>
        <v>0.80917911985008228</v>
      </c>
      <c r="BO166" s="13">
        <f t="shared" ca="1" si="85"/>
        <v>1.8985191727059152</v>
      </c>
      <c r="BP166" s="13">
        <f t="shared" si="134"/>
        <v>3.3</v>
      </c>
      <c r="BQ166" s="13">
        <f t="shared" si="135"/>
        <v>2.81</v>
      </c>
    </row>
    <row r="167" spans="1:69" x14ac:dyDescent="0.2">
      <c r="A167" s="75">
        <v>33366</v>
      </c>
      <c r="B167" s="76">
        <v>0</v>
      </c>
      <c r="C167" s="76">
        <v>2.83</v>
      </c>
      <c r="D167" s="76">
        <v>13.40023148148148</v>
      </c>
      <c r="E167" s="12">
        <f t="shared" si="86"/>
        <v>4.4530000000000003</v>
      </c>
      <c r="F167" s="7"/>
      <c r="G167" s="12">
        <f t="shared" si="100"/>
        <v>0.56322703044538813</v>
      </c>
      <c r="H167" s="12">
        <f t="shared" si="101"/>
        <v>0</v>
      </c>
      <c r="I167" s="12">
        <f t="shared" si="102"/>
        <v>2.83</v>
      </c>
      <c r="J167" s="11">
        <f t="shared" si="103"/>
        <v>0</v>
      </c>
      <c r="K167" s="11">
        <f t="shared" si="104"/>
        <v>2.2812508336913986</v>
      </c>
      <c r="L167" s="11">
        <f t="shared" si="105"/>
        <v>0.55610051140646688</v>
      </c>
      <c r="M167" s="11">
        <f t="shared" si="106"/>
        <v>0.16567645513951743</v>
      </c>
      <c r="N167" s="11">
        <f t="shared" si="107"/>
        <v>0.55558294604521186</v>
      </c>
      <c r="O167" s="11">
        <f t="shared" si="108"/>
        <v>0.16567645513951743</v>
      </c>
      <c r="P167" s="11">
        <f t="shared" si="109"/>
        <v>0.53372515855120772</v>
      </c>
      <c r="Q167" s="11">
        <f t="shared" si="110"/>
        <v>0.26889240797228742</v>
      </c>
      <c r="R167" s="11">
        <f t="shared" si="111"/>
        <v>0.23342353851666947</v>
      </c>
      <c r="S167" s="11">
        <f t="shared" si="112"/>
        <v>8.3548259975706807E-2</v>
      </c>
      <c r="T167" s="11">
        <f t="shared" si="113"/>
        <v>0</v>
      </c>
      <c r="U167" s="11">
        <f t="shared" si="114"/>
        <v>0</v>
      </c>
      <c r="V167" s="11">
        <f t="shared" si="115"/>
        <v>0</v>
      </c>
      <c r="W167" s="11">
        <f t="shared" si="116"/>
        <v>0</v>
      </c>
      <c r="X167" s="11">
        <f t="shared" si="117"/>
        <v>0</v>
      </c>
      <c r="Y167" s="11">
        <f t="shared" si="118"/>
        <v>0</v>
      </c>
      <c r="Z167" s="11">
        <f t="shared" si="119"/>
        <v>0</v>
      </c>
      <c r="AA167" s="11">
        <f t="shared" si="136"/>
        <v>0</v>
      </c>
      <c r="AB167" s="12">
        <f t="shared" si="87"/>
        <v>2.7776342375494489E-2</v>
      </c>
      <c r="AC167" s="12">
        <f t="shared" si="88"/>
        <v>1.4889478100384606E-2</v>
      </c>
      <c r="AD167" s="12">
        <f t="shared" si="89"/>
        <v>1.9462306901358113E-3</v>
      </c>
      <c r="AE167" s="12">
        <f t="shared" si="90"/>
        <v>0</v>
      </c>
      <c r="AF167" s="12">
        <f t="shared" si="91"/>
        <v>0</v>
      </c>
      <c r="AG167" s="12">
        <f t="shared" si="92"/>
        <v>0</v>
      </c>
      <c r="AH167" s="12">
        <f t="shared" si="93"/>
        <v>0</v>
      </c>
      <c r="AI167" s="12">
        <f t="shared" si="94"/>
        <v>0</v>
      </c>
      <c r="AJ167" s="12">
        <f t="shared" si="95"/>
        <v>0</v>
      </c>
      <c r="AK167" s="12">
        <f t="shared" si="96"/>
        <v>0</v>
      </c>
      <c r="AL167" s="12">
        <f t="shared" si="97"/>
        <v>0</v>
      </c>
      <c r="AM167" s="12">
        <f t="shared" si="98"/>
        <v>0</v>
      </c>
      <c r="AN167" s="12">
        <f t="shared" si="99"/>
        <v>0</v>
      </c>
      <c r="AO167" s="12">
        <f t="shared" si="120"/>
        <v>0</v>
      </c>
      <c r="AP167" s="12">
        <f t="shared" si="121"/>
        <v>0</v>
      </c>
      <c r="AQ167" s="12">
        <f t="shared" si="122"/>
        <v>0</v>
      </c>
      <c r="AR167" s="12">
        <f t="shared" si="123"/>
        <v>0</v>
      </c>
      <c r="AS167" s="12">
        <f t="shared" si="124"/>
        <v>0</v>
      </c>
      <c r="AT167" s="12">
        <f t="shared" si="125"/>
        <v>0</v>
      </c>
      <c r="AU167" s="12">
        <f t="shared" si="126"/>
        <v>0</v>
      </c>
      <c r="AV167" s="12">
        <f t="shared" si="127"/>
        <v>0.54093947897013994</v>
      </c>
      <c r="AW167" s="12">
        <f t="shared" si="128"/>
        <v>0.76568622915164464</v>
      </c>
      <c r="AX167" s="12">
        <f t="shared" si="129"/>
        <v>0.52994260372444157</v>
      </c>
      <c r="AY167" s="12">
        <f t="shared" si="76"/>
        <v>0.2966687503477819</v>
      </c>
      <c r="AZ167" s="12">
        <f t="shared" si="130"/>
        <v>1.0623549794994265</v>
      </c>
      <c r="BD167" s="13">
        <f t="shared" si="131"/>
        <v>4.4530000000000003</v>
      </c>
      <c r="BE167" s="13">
        <f t="shared" si="132"/>
        <v>2.1102132593650338</v>
      </c>
      <c r="BF167" s="13">
        <f t="shared" ca="1" si="133"/>
        <v>1.5017222816807467</v>
      </c>
      <c r="BG167" s="13">
        <f t="shared" si="77"/>
        <v>1.0623549794994265</v>
      </c>
      <c r="BH167" s="13">
        <f t="shared" si="78"/>
        <v>1.0307060587283974</v>
      </c>
      <c r="BI167" s="13">
        <f t="shared" ca="1" si="79"/>
        <v>9.4190855006917956E-2</v>
      </c>
      <c r="BJ167" s="13">
        <f t="shared" si="80"/>
        <v>11.496473655045337</v>
      </c>
      <c r="BK167" s="13">
        <f t="shared" si="81"/>
        <v>1.1653357962263471</v>
      </c>
      <c r="BL167" s="13">
        <f t="shared" ca="1" si="82"/>
        <v>1.9811447170744638</v>
      </c>
      <c r="BM167" s="13">
        <f t="shared" ca="1" si="83"/>
        <v>8.9785443095214958</v>
      </c>
      <c r="BN167" s="13">
        <f t="shared" ca="1" si="84"/>
        <v>1.0600876707149822</v>
      </c>
      <c r="BO167" s="13">
        <f t="shared" ca="1" si="85"/>
        <v>2.2620130034160009</v>
      </c>
      <c r="BP167" s="13">
        <f t="shared" si="134"/>
        <v>0</v>
      </c>
      <c r="BQ167" s="13">
        <f t="shared" si="135"/>
        <v>2.83</v>
      </c>
    </row>
    <row r="168" spans="1:69" x14ac:dyDescent="0.2">
      <c r="A168" s="75">
        <v>33367</v>
      </c>
      <c r="B168" s="76">
        <v>0</v>
      </c>
      <c r="C168" s="76">
        <v>2.86</v>
      </c>
      <c r="D168" s="76">
        <v>11.89861111111111</v>
      </c>
      <c r="E168" s="12">
        <f t="shared" si="86"/>
        <v>3.9539999999999997</v>
      </c>
      <c r="F168" s="7"/>
      <c r="G168" s="12">
        <f t="shared" si="100"/>
        <v>0.55558294604521186</v>
      </c>
      <c r="H168" s="12">
        <f t="shared" si="101"/>
        <v>0</v>
      </c>
      <c r="I168" s="12">
        <f t="shared" si="102"/>
        <v>2.86</v>
      </c>
      <c r="J168" s="11">
        <f t="shared" si="103"/>
        <v>0</v>
      </c>
      <c r="K168" s="11">
        <f t="shared" si="104"/>
        <v>2.2859936611753531</v>
      </c>
      <c r="L168" s="11">
        <f t="shared" si="105"/>
        <v>0.54844161063894359</v>
      </c>
      <c r="M168" s="11">
        <f t="shared" si="106"/>
        <v>0.15459690397825468</v>
      </c>
      <c r="N168" s="11">
        <f t="shared" si="107"/>
        <v>0.54795865726823667</v>
      </c>
      <c r="O168" s="11">
        <f t="shared" si="108"/>
        <v>0.15459690397825468</v>
      </c>
      <c r="P168" s="11">
        <f t="shared" si="109"/>
        <v>0.52994260372444157</v>
      </c>
      <c r="Q168" s="11">
        <f t="shared" si="110"/>
        <v>0.26228146532280544</v>
      </c>
      <c r="R168" s="11">
        <f t="shared" si="111"/>
        <v>0.14472447231345681</v>
      </c>
      <c r="S168" s="11">
        <f t="shared" si="112"/>
        <v>7.7961001242679198E-2</v>
      </c>
      <c r="T168" s="11">
        <f t="shared" si="113"/>
        <v>0</v>
      </c>
      <c r="U168" s="11">
        <f t="shared" si="114"/>
        <v>0</v>
      </c>
      <c r="V168" s="11">
        <f t="shared" si="115"/>
        <v>0</v>
      </c>
      <c r="W168" s="11">
        <f t="shared" si="116"/>
        <v>0</v>
      </c>
      <c r="X168" s="11">
        <f t="shared" si="117"/>
        <v>0</v>
      </c>
      <c r="Y168" s="11">
        <f t="shared" si="118"/>
        <v>0</v>
      </c>
      <c r="Z168" s="11">
        <f t="shared" si="119"/>
        <v>0</v>
      </c>
      <c r="AA168" s="11">
        <f t="shared" si="136"/>
        <v>0</v>
      </c>
      <c r="AB168" s="12">
        <f t="shared" si="87"/>
        <v>1.828815656359294E-2</v>
      </c>
      <c r="AC168" s="12">
        <f t="shared" si="88"/>
        <v>1.2191165386324082E-2</v>
      </c>
      <c r="AD168" s="12">
        <f t="shared" si="89"/>
        <v>1.8160772384288638E-3</v>
      </c>
      <c r="AE168" s="12">
        <f t="shared" si="90"/>
        <v>0</v>
      </c>
      <c r="AF168" s="12">
        <f t="shared" si="91"/>
        <v>0</v>
      </c>
      <c r="AG168" s="12">
        <f t="shared" si="92"/>
        <v>0</v>
      </c>
      <c r="AH168" s="12">
        <f t="shared" si="93"/>
        <v>0</v>
      </c>
      <c r="AI168" s="12">
        <f t="shared" si="94"/>
        <v>0</v>
      </c>
      <c r="AJ168" s="12">
        <f t="shared" si="95"/>
        <v>0</v>
      </c>
      <c r="AK168" s="12">
        <f t="shared" si="96"/>
        <v>0</v>
      </c>
      <c r="AL168" s="12">
        <f t="shared" si="97"/>
        <v>0</v>
      </c>
      <c r="AM168" s="12">
        <f t="shared" si="98"/>
        <v>0</v>
      </c>
      <c r="AN168" s="12">
        <f t="shared" si="99"/>
        <v>0</v>
      </c>
      <c r="AO168" s="12">
        <f t="shared" si="120"/>
        <v>0</v>
      </c>
      <c r="AP168" s="12">
        <f t="shared" si="121"/>
        <v>0</v>
      </c>
      <c r="AQ168" s="12">
        <f t="shared" si="122"/>
        <v>0</v>
      </c>
      <c r="AR168" s="12">
        <f t="shared" si="123"/>
        <v>0</v>
      </c>
      <c r="AS168" s="12">
        <f t="shared" si="124"/>
        <v>0</v>
      </c>
      <c r="AT168" s="12">
        <f t="shared" si="125"/>
        <v>0</v>
      </c>
      <c r="AU168" s="12">
        <f t="shared" si="126"/>
        <v>0</v>
      </c>
      <c r="AV168" s="12">
        <f t="shared" si="127"/>
        <v>0.5357880706403132</v>
      </c>
      <c r="AW168" s="12">
        <f t="shared" si="128"/>
        <v>0.73128365346503821</v>
      </c>
      <c r="AX168" s="12">
        <f t="shared" si="129"/>
        <v>0.52528528921340467</v>
      </c>
      <c r="AY168" s="12">
        <f t="shared" ref="AY168:AY231" si="137">MAX(0,AB168+Q168)</f>
        <v>0.28056962188639839</v>
      </c>
      <c r="AZ168" s="12">
        <f t="shared" si="130"/>
        <v>1.0118532753514367</v>
      </c>
      <c r="BD168" s="13">
        <f t="shared" si="131"/>
        <v>3.9539999999999997</v>
      </c>
      <c r="BE168" s="13">
        <f t="shared" si="132"/>
        <v>1.9884667460131185</v>
      </c>
      <c r="BF168" s="13">
        <f t="shared" ca="1" si="133"/>
        <v>1.3838950982028144</v>
      </c>
      <c r="BG168" s="13">
        <f t="shared" ref="BG168:BG231" si="138">IF(E168&gt;=0,AZ168,"")</f>
        <v>1.0118532753514367</v>
      </c>
      <c r="BH168" s="13">
        <f t="shared" ref="BH168:BH231" si="139">IF(E168&gt;=0,AZ168^0.5,"")</f>
        <v>1.0059091784805607</v>
      </c>
      <c r="BI168" s="13">
        <f t="shared" ref="BI168:BI231" ca="1" si="140">IF(E168&gt;=0,LN(AZ168+$E$27/40),"")</f>
        <v>4.7139018355484216E-2</v>
      </c>
      <c r="BJ168" s="13">
        <f t="shared" ref="BJ168:BJ231" si="141">IF(E168&gt;=0,(BD168-BG168)^2,"")</f>
        <v>8.6562273493602682</v>
      </c>
      <c r="BK168" s="13">
        <f t="shared" ref="BK168:BK231" si="142">IF(E168&gt;=0,(BE168-BH168)^2,"")</f>
        <v>0.96541937351549678</v>
      </c>
      <c r="BL168" s="13">
        <f t="shared" ref="BL168:BL231" ca="1" si="143">IF(E168&gt;=0,(BF168-BI168)^2,"")</f>
        <v>1.7869168170088017</v>
      </c>
      <c r="BM168" s="13">
        <f t="shared" ref="BM168:BM231" ca="1" si="144">IF(E168&gt;=0,($E$27-BD168)^2,"")</f>
        <v>6.2371162355488883</v>
      </c>
      <c r="BN168" s="13">
        <f t="shared" ref="BN168:BN231" ca="1" si="145">IF(E168&gt;=0,($E$28-BE168)^2,"")</f>
        <v>0.82420810283693047</v>
      </c>
      <c r="BO168" s="13">
        <f t="shared" ref="BO168:BO231" ca="1" si="146">IF(E168&gt;=0,($E$29-BF168)^2,"")</f>
        <v>1.9214723154408091</v>
      </c>
      <c r="BP168" s="13">
        <f t="shared" si="134"/>
        <v>0</v>
      </c>
      <c r="BQ168" s="13">
        <f t="shared" si="135"/>
        <v>2.86</v>
      </c>
    </row>
    <row r="169" spans="1:69" x14ac:dyDescent="0.2">
      <c r="A169" s="75">
        <v>33368</v>
      </c>
      <c r="B169" s="76">
        <v>0</v>
      </c>
      <c r="C169" s="76">
        <v>2.89</v>
      </c>
      <c r="D169" s="76">
        <v>11.299768518518517</v>
      </c>
      <c r="E169" s="12">
        <f t="shared" ref="E169:E232" si="147">D169*86.4/$E$7</f>
        <v>3.7549999999999999</v>
      </c>
      <c r="F169" s="7"/>
      <c r="G169" s="12">
        <f t="shared" si="100"/>
        <v>0.54795865726823667</v>
      </c>
      <c r="H169" s="12">
        <f t="shared" si="101"/>
        <v>0</v>
      </c>
      <c r="I169" s="12">
        <f t="shared" si="102"/>
        <v>2.89</v>
      </c>
      <c r="J169" s="11">
        <f t="shared" si="103"/>
        <v>0</v>
      </c>
      <c r="K169" s="11">
        <f t="shared" si="104"/>
        <v>2.2900452335599053</v>
      </c>
      <c r="L169" s="11">
        <f t="shared" si="105"/>
        <v>0.54080466494265478</v>
      </c>
      <c r="M169" s="11">
        <f t="shared" si="106"/>
        <v>0.14414615423593011</v>
      </c>
      <c r="N169" s="11">
        <f t="shared" si="107"/>
        <v>0.54035435921678798</v>
      </c>
      <c r="O169" s="11">
        <f t="shared" si="108"/>
        <v>0.14414615423593011</v>
      </c>
      <c r="P169" s="11">
        <f t="shared" si="109"/>
        <v>0.52528528921340467</v>
      </c>
      <c r="Q169" s="11">
        <f t="shared" si="110"/>
        <v>0.25430213867803886</v>
      </c>
      <c r="R169" s="11">
        <f t="shared" si="111"/>
        <v>0.13500170200889694</v>
      </c>
      <c r="S169" s="11">
        <f t="shared" si="112"/>
        <v>7.2690838046119352E-2</v>
      </c>
      <c r="T169" s="11">
        <f t="shared" si="113"/>
        <v>0</v>
      </c>
      <c r="U169" s="11">
        <f t="shared" si="114"/>
        <v>0</v>
      </c>
      <c r="V169" s="11">
        <f t="shared" si="115"/>
        <v>0</v>
      </c>
      <c r="W169" s="11">
        <f t="shared" si="116"/>
        <v>0</v>
      </c>
      <c r="X169" s="11">
        <f t="shared" si="117"/>
        <v>0</v>
      </c>
      <c r="Y169" s="11">
        <f t="shared" si="118"/>
        <v>0</v>
      </c>
      <c r="Z169" s="11">
        <f t="shared" si="119"/>
        <v>0</v>
      </c>
      <c r="AA169" s="11">
        <f t="shared" si="136"/>
        <v>0</v>
      </c>
      <c r="AB169" s="12">
        <f t="shared" ref="AB169:AB232" si="148">AC168+$O169*0.1*R$14</f>
        <v>1.5360093206669513E-2</v>
      </c>
      <c r="AC169" s="12">
        <f t="shared" ref="AC169:AC232" si="149">AD168+$O169*0.1*S$14</f>
        <v>1.1368454413210487E-2</v>
      </c>
      <c r="AD169" s="12">
        <f t="shared" ref="AD169:AD232" si="150">AE168+$O169*0.1*T$14</f>
        <v>1.6933104284659582E-3</v>
      </c>
      <c r="AE169" s="12">
        <f t="shared" ref="AE169:AE232" si="151">AF168+$O169*0.1*U$14</f>
        <v>0</v>
      </c>
      <c r="AF169" s="12">
        <f t="shared" ref="AF169:AF232" si="152">AG168+$O169*0.1*V$14</f>
        <v>0</v>
      </c>
      <c r="AG169" s="12">
        <f t="shared" ref="AG169:AG232" si="153">AH168+$O169*0.1*W$14</f>
        <v>0</v>
      </c>
      <c r="AH169" s="12">
        <f t="shared" ref="AH169:AH232" si="154">AI168+$O169*0.1*X$14</f>
        <v>0</v>
      </c>
      <c r="AI169" s="12">
        <f t="shared" ref="AI169:AI232" si="155">AJ168+$O169*0.1*Y$14</f>
        <v>0</v>
      </c>
      <c r="AJ169" s="12">
        <f t="shared" ref="AJ169:AJ232" si="156">AK168+$O169*0.1*Z$14</f>
        <v>0</v>
      </c>
      <c r="AK169" s="12">
        <f t="shared" ref="AK169:AK232" si="157">AL168+$O169*0.1*AA$14</f>
        <v>0</v>
      </c>
      <c r="AL169" s="12">
        <f t="shared" ref="AL169:AL232" si="158">AM168+$O169*0.1*AB$14</f>
        <v>0</v>
      </c>
      <c r="AM169" s="12">
        <f t="shared" ref="AM169:AM232" si="159">AN168+$O169*0.1*AC$14</f>
        <v>0</v>
      </c>
      <c r="AN169" s="12">
        <f t="shared" ref="AN169:AN232" si="160">AO168+$O169*0.1*AD$14</f>
        <v>0</v>
      </c>
      <c r="AO169" s="12">
        <f t="shared" si="120"/>
        <v>0</v>
      </c>
      <c r="AP169" s="12">
        <f t="shared" si="121"/>
        <v>0</v>
      </c>
      <c r="AQ169" s="12">
        <f t="shared" si="122"/>
        <v>0</v>
      </c>
      <c r="AR169" s="12">
        <f t="shared" si="123"/>
        <v>0</v>
      </c>
      <c r="AS169" s="12">
        <f t="shared" si="124"/>
        <v>0</v>
      </c>
      <c r="AT169" s="12">
        <f t="shared" si="125"/>
        <v>0</v>
      </c>
      <c r="AU169" s="12">
        <f t="shared" si="126"/>
        <v>0</v>
      </c>
      <c r="AV169" s="12">
        <f t="shared" si="127"/>
        <v>0.53087651654088164</v>
      </c>
      <c r="AW169" s="12">
        <f t="shared" si="128"/>
        <v>0.69959057927585933</v>
      </c>
      <c r="AX169" s="12">
        <f t="shared" si="129"/>
        <v>0.52082891475511306</v>
      </c>
      <c r="AY169" s="12">
        <f t="shared" si="137"/>
        <v>0.26966223188470839</v>
      </c>
      <c r="AZ169" s="12">
        <f t="shared" si="130"/>
        <v>0.96925281116056772</v>
      </c>
      <c r="BD169" s="13">
        <f t="shared" si="131"/>
        <v>3.7549999999999999</v>
      </c>
      <c r="BE169" s="13">
        <f t="shared" si="132"/>
        <v>1.9377822375076101</v>
      </c>
      <c r="BF169" s="13">
        <f t="shared" ca="1" si="133"/>
        <v>1.33273915581708</v>
      </c>
      <c r="BG169" s="13">
        <f t="shared" si="138"/>
        <v>0.96925281116056772</v>
      </c>
      <c r="BH169" s="13">
        <f t="shared" si="139"/>
        <v>0.98450637944127495</v>
      </c>
      <c r="BI169" s="13">
        <f t="shared" ca="1" si="140"/>
        <v>5.651264695939304E-3</v>
      </c>
      <c r="BJ169" s="13">
        <f t="shared" si="141"/>
        <v>7.7603874001267998</v>
      </c>
      <c r="BK169" s="13">
        <f t="shared" si="142"/>
        <v>0.90873486157210759</v>
      </c>
      <c r="BL169" s="13">
        <f t="shared" ca="1" si="143"/>
        <v>1.7611622707603569</v>
      </c>
      <c r="BM169" s="13">
        <f t="shared" ca="1" si="144"/>
        <v>5.2827433122612177</v>
      </c>
      <c r="BN169" s="13">
        <f t="shared" ca="1" si="145"/>
        <v>0.73474824006705441</v>
      </c>
      <c r="BO169" s="13">
        <f t="shared" ca="1" si="146"/>
        <v>1.7822673943284566</v>
      </c>
      <c r="BP169" s="13">
        <f t="shared" si="134"/>
        <v>0</v>
      </c>
      <c r="BQ169" s="13">
        <f t="shared" si="135"/>
        <v>2.89</v>
      </c>
    </row>
    <row r="170" spans="1:69" x14ac:dyDescent="0.2">
      <c r="A170" s="75">
        <v>33369</v>
      </c>
      <c r="B170" s="76">
        <v>0</v>
      </c>
      <c r="C170" s="76">
        <v>2.96</v>
      </c>
      <c r="D170" s="76">
        <v>11.101157407407406</v>
      </c>
      <c r="E170" s="12">
        <f t="shared" si="147"/>
        <v>3.6890000000000001</v>
      </c>
      <c r="F170" s="7"/>
      <c r="G170" s="12">
        <f t="shared" si="100"/>
        <v>0.54035435921678798</v>
      </c>
      <c r="H170" s="12">
        <f t="shared" si="101"/>
        <v>0</v>
      </c>
      <c r="I170" s="12">
        <f t="shared" si="102"/>
        <v>2.96</v>
      </c>
      <c r="J170" s="11">
        <f t="shared" si="103"/>
        <v>0</v>
      </c>
      <c r="K170" s="11">
        <f t="shared" si="104"/>
        <v>2.3246817746052835</v>
      </c>
      <c r="L170" s="11">
        <f t="shared" si="105"/>
        <v>0.53309216398534554</v>
      </c>
      <c r="M170" s="11">
        <f t="shared" si="106"/>
        <v>0.13417229511852513</v>
      </c>
      <c r="N170" s="11">
        <f t="shared" si="107"/>
        <v>0.53267301612070206</v>
      </c>
      <c r="O170" s="11">
        <f t="shared" si="108"/>
        <v>0.13417229511852513</v>
      </c>
      <c r="P170" s="11">
        <f t="shared" si="109"/>
        <v>0.52082891475511306</v>
      </c>
      <c r="Q170" s="11">
        <f t="shared" si="110"/>
        <v>0.24683087467660678</v>
      </c>
      <c r="R170" s="11">
        <f t="shared" si="111"/>
        <v>0.12578473970128248</v>
      </c>
      <c r="S170" s="11">
        <f t="shared" si="112"/>
        <v>6.7661163951509479E-2</v>
      </c>
      <c r="T170" s="11">
        <f t="shared" si="113"/>
        <v>0</v>
      </c>
      <c r="U170" s="11">
        <f t="shared" si="114"/>
        <v>0</v>
      </c>
      <c r="V170" s="11">
        <f t="shared" si="115"/>
        <v>0</v>
      </c>
      <c r="W170" s="11">
        <f t="shared" si="116"/>
        <v>0</v>
      </c>
      <c r="X170" s="11">
        <f t="shared" si="117"/>
        <v>0</v>
      </c>
      <c r="Y170" s="11">
        <f t="shared" si="118"/>
        <v>0</v>
      </c>
      <c r="Z170" s="11">
        <f t="shared" si="119"/>
        <v>0</v>
      </c>
      <c r="AA170" s="11">
        <f t="shared" si="136"/>
        <v>0</v>
      </c>
      <c r="AB170" s="12">
        <f t="shared" si="148"/>
        <v>1.4318115616275105E-2</v>
      </c>
      <c r="AC170" s="12">
        <f t="shared" si="149"/>
        <v>1.0584733000035292E-2</v>
      </c>
      <c r="AD170" s="12">
        <f t="shared" si="150"/>
        <v>1.5761457372185633E-3</v>
      </c>
      <c r="AE170" s="12">
        <f t="shared" si="151"/>
        <v>0</v>
      </c>
      <c r="AF170" s="12">
        <f t="shared" si="152"/>
        <v>0</v>
      </c>
      <c r="AG170" s="12">
        <f t="shared" si="153"/>
        <v>0</v>
      </c>
      <c r="AH170" s="12">
        <f t="shared" si="154"/>
        <v>0</v>
      </c>
      <c r="AI170" s="12">
        <f t="shared" si="155"/>
        <v>0</v>
      </c>
      <c r="AJ170" s="12">
        <f t="shared" si="156"/>
        <v>0</v>
      </c>
      <c r="AK170" s="12">
        <f t="shared" si="157"/>
        <v>0</v>
      </c>
      <c r="AL170" s="12">
        <f t="shared" si="158"/>
        <v>0</v>
      </c>
      <c r="AM170" s="12">
        <f t="shared" si="159"/>
        <v>0</v>
      </c>
      <c r="AN170" s="12">
        <f t="shared" si="160"/>
        <v>0</v>
      </c>
      <c r="AO170" s="12">
        <f t="shared" si="120"/>
        <v>0</v>
      </c>
      <c r="AP170" s="12">
        <f t="shared" si="121"/>
        <v>0</v>
      </c>
      <c r="AQ170" s="12">
        <f t="shared" si="122"/>
        <v>0</v>
      </c>
      <c r="AR170" s="12">
        <f t="shared" si="123"/>
        <v>0</v>
      </c>
      <c r="AS170" s="12">
        <f t="shared" si="124"/>
        <v>0</v>
      </c>
      <c r="AT170" s="12">
        <f t="shared" si="125"/>
        <v>0</v>
      </c>
      <c r="AU170" s="12">
        <f t="shared" si="126"/>
        <v>0</v>
      </c>
      <c r="AV170" s="12">
        <f t="shared" si="127"/>
        <v>0.52618046382300332</v>
      </c>
      <c r="AW170" s="12">
        <f t="shared" si="128"/>
        <v>0.67027778399223426</v>
      </c>
      <c r="AX170" s="12">
        <f t="shared" si="129"/>
        <v>0.5165538558341245</v>
      </c>
      <c r="AY170" s="12">
        <f t="shared" si="137"/>
        <v>0.26114899029288186</v>
      </c>
      <c r="AZ170" s="12">
        <f t="shared" si="130"/>
        <v>0.93142677428511611</v>
      </c>
      <c r="BD170" s="13">
        <f t="shared" si="131"/>
        <v>3.6890000000000001</v>
      </c>
      <c r="BE170" s="13">
        <f t="shared" si="132"/>
        <v>1.92067696398952</v>
      </c>
      <c r="BF170" s="13">
        <f t="shared" ca="1" si="133"/>
        <v>1.3151781079389218</v>
      </c>
      <c r="BG170" s="13">
        <f t="shared" si="138"/>
        <v>0.93142677428511611</v>
      </c>
      <c r="BH170" s="13">
        <f t="shared" si="139"/>
        <v>0.96510454059916018</v>
      </c>
      <c r="BI170" s="13">
        <f t="shared" ca="1" si="140"/>
        <v>-3.2687227534826543E-2</v>
      </c>
      <c r="BJ170" s="13">
        <f t="shared" si="141"/>
        <v>7.6042100951795906</v>
      </c>
      <c r="BK170" s="13">
        <f t="shared" si="142"/>
        <v>0.91311865634412515</v>
      </c>
      <c r="BL170" s="13">
        <f t="shared" ca="1" si="143"/>
        <v>1.8167409625717599</v>
      </c>
      <c r="BM170" s="13">
        <f t="shared" ca="1" si="144"/>
        <v>4.9837076191105334</v>
      </c>
      <c r="BN170" s="13">
        <f t="shared" ca="1" si="145"/>
        <v>0.70571641957158204</v>
      </c>
      <c r="BO170" s="13">
        <f t="shared" ca="1" si="146"/>
        <v>1.7356872292301324</v>
      </c>
      <c r="BP170" s="13">
        <f t="shared" si="134"/>
        <v>0</v>
      </c>
      <c r="BQ170" s="13">
        <f t="shared" si="135"/>
        <v>2.96</v>
      </c>
    </row>
    <row r="171" spans="1:69" x14ac:dyDescent="0.2">
      <c r="A171" s="75">
        <v>33370</v>
      </c>
      <c r="B171" s="76">
        <v>0.7</v>
      </c>
      <c r="C171" s="76">
        <v>2.99</v>
      </c>
      <c r="D171" s="76">
        <v>10.998842592592592</v>
      </c>
      <c r="E171" s="12">
        <f t="shared" si="147"/>
        <v>3.6549999999999998</v>
      </c>
      <c r="F171" s="7"/>
      <c r="G171" s="12">
        <f t="shared" ref="G171:G234" si="161">N170</f>
        <v>0.53267301612070206</v>
      </c>
      <c r="H171" s="12">
        <f t="shared" ref="H171:H234" si="162">IF(B171&gt;=C171,B171-C171,0)</f>
        <v>0</v>
      </c>
      <c r="I171" s="12">
        <f t="shared" ref="I171:I234" si="163">IF(B171&lt;C171,C171-B171,0)</f>
        <v>2.29</v>
      </c>
      <c r="J171" s="11">
        <f t="shared" ref="J171:J234" si="164">IF($H171&gt;0,$E$10*(1-G171^2)*TANH(H171/$E$10)/(1+G171*TANH(H171/$E$10)),0)</f>
        <v>0</v>
      </c>
      <c r="K171" s="11">
        <f t="shared" ref="K171:K234" si="165">IF($I171&gt;0,G171*$E$10*(2-G171)*TANH(I171/$E$10)/(1+(1-G171)*TANH(I171/$E$10)),0)</f>
        <v>1.783882287746168</v>
      </c>
      <c r="L171" s="11">
        <f t="shared" ref="L171:L234" si="166">G171+(J171-K171)/$E$10</f>
        <v>0.52710025274936945</v>
      </c>
      <c r="M171" s="11">
        <f t="shared" ref="M171:M234" si="167">L171*$E$10*(1-(1+(4/9*L171)^4)^(-0.25))</f>
        <v>0.12681049216842763</v>
      </c>
      <c r="N171" s="11">
        <f t="shared" ref="N171:N234" si="168">L171-M171/$E$10</f>
        <v>0.52670410280679125</v>
      </c>
      <c r="O171" s="11">
        <f t="shared" ref="O171:O234" si="169">M171+(H171-J171)</f>
        <v>0.12681049216842763</v>
      </c>
      <c r="P171" s="11">
        <f t="shared" ref="P171:P234" si="170">AX170</f>
        <v>0.5165538558341245</v>
      </c>
      <c r="Q171" s="11">
        <f t="shared" ref="Q171:Q234" si="171">$E$11*P171^3.5</f>
        <v>0.23981221758777088</v>
      </c>
      <c r="R171" s="11">
        <f t="shared" ref="R171:R234" si="172">S170+$O171*0.9*R$13</f>
        <v>0.11784189458659068</v>
      </c>
      <c r="S171" s="11">
        <f t="shared" ref="S171:S234" si="173">T170+$O171*0.9*S$13</f>
        <v>6.3948712316503648E-2</v>
      </c>
      <c r="T171" s="11">
        <f t="shared" ref="T171:T234" si="174">U170+$O171*0.9*T$13</f>
        <v>0</v>
      </c>
      <c r="U171" s="11">
        <f t="shared" ref="U171:U234" si="175">V170+$O171*0.9*U$13</f>
        <v>0</v>
      </c>
      <c r="V171" s="11">
        <f t="shared" ref="V171:V234" si="176">W170+$O171*0.9*V$13</f>
        <v>0</v>
      </c>
      <c r="W171" s="11">
        <f t="shared" ref="W171:W234" si="177">X170+$O171*0.9*W$13</f>
        <v>0</v>
      </c>
      <c r="X171" s="11">
        <f t="shared" ref="X171:X234" si="178">Y170+$O171*0.9*X$13</f>
        <v>0</v>
      </c>
      <c r="Y171" s="11">
        <f t="shared" ref="Y171:Y234" si="179">Z170+$O171*0.9*Y$13</f>
        <v>0</v>
      </c>
      <c r="Z171" s="11">
        <f t="shared" ref="Z171:Z234" si="180">AA170+$O171*0.9*Z$13</f>
        <v>0</v>
      </c>
      <c r="AA171" s="11">
        <f t="shared" si="136"/>
        <v>0</v>
      </c>
      <c r="AB171" s="12">
        <f t="shared" si="148"/>
        <v>1.3372551368650915E-2</v>
      </c>
      <c r="AC171" s="12">
        <f t="shared" si="149"/>
        <v>9.9797112526041325E-3</v>
      </c>
      <c r="AD171" s="12">
        <f t="shared" si="150"/>
        <v>1.4896653328415708E-3</v>
      </c>
      <c r="AE171" s="12">
        <f t="shared" si="151"/>
        <v>0</v>
      </c>
      <c r="AF171" s="12">
        <f t="shared" si="152"/>
        <v>0</v>
      </c>
      <c r="AG171" s="12">
        <f t="shared" si="153"/>
        <v>0</v>
      </c>
      <c r="AH171" s="12">
        <f t="shared" si="154"/>
        <v>0</v>
      </c>
      <c r="AI171" s="12">
        <f t="shared" si="155"/>
        <v>0</v>
      </c>
      <c r="AJ171" s="12">
        <f t="shared" si="156"/>
        <v>0</v>
      </c>
      <c r="AK171" s="12">
        <f t="shared" si="157"/>
        <v>0</v>
      </c>
      <c r="AL171" s="12">
        <f t="shared" si="158"/>
        <v>0</v>
      </c>
      <c r="AM171" s="12">
        <f t="shared" si="159"/>
        <v>0</v>
      </c>
      <c r="AN171" s="12">
        <f t="shared" si="160"/>
        <v>0</v>
      </c>
      <c r="AO171" s="12">
        <f t="shared" ref="AO171:AO234" si="181">AP170+$O171*0.1*AE$14</f>
        <v>0</v>
      </c>
      <c r="AP171" s="12">
        <f t="shared" ref="AP171:AP234" si="182">AQ170+$O171*0.1*AF$14</f>
        <v>0</v>
      </c>
      <c r="AQ171" s="12">
        <f t="shared" ref="AQ171:AQ234" si="183">AR170+$O171*0.1*AG$14</f>
        <v>0</v>
      </c>
      <c r="AR171" s="12">
        <f t="shared" ref="AR171:AR234" si="184">AS170+$O171*0.1*AH$14</f>
        <v>0</v>
      </c>
      <c r="AS171" s="12">
        <f t="shared" ref="AS171:AS234" si="185">AT170+$O171*0.1*AI$14</f>
        <v>0</v>
      </c>
      <c r="AT171" s="12">
        <f t="shared" ref="AT171:AT234" si="186">AU170+$O171*0.1*AJ$14</f>
        <v>0</v>
      </c>
      <c r="AU171" s="12">
        <f t="shared" ref="AU171:AU234" si="187">$O171*0.1*AK$14</f>
        <v>0</v>
      </c>
      <c r="AV171" s="12">
        <f t="shared" ref="AV171:AV234" si="188">MAX(0,P171+(R171+Q171)/$E$12)</f>
        <v>0.52169052605614241</v>
      </c>
      <c r="AW171" s="12">
        <f t="shared" ref="AW171:AW234" si="189">AV171*$E$12*(1-(1+AV171^4)^(-0.25))</f>
        <v>0.64313760528696906</v>
      </c>
      <c r="AX171" s="12">
        <f t="shared" ref="AX171:AX234" si="190">AV171-AW171/$E$12</f>
        <v>0.51245370849055283</v>
      </c>
      <c r="AY171" s="12">
        <f t="shared" si="137"/>
        <v>0.25318476895642178</v>
      </c>
      <c r="AZ171" s="12">
        <f t="shared" ref="AZ171:AZ234" si="191">AW171+AY171</f>
        <v>0.89632237424339078</v>
      </c>
      <c r="BD171" s="13">
        <f t="shared" ref="BD171:BD234" si="192">IF(E171&gt;=0,E171,"")</f>
        <v>3.6549999999999998</v>
      </c>
      <c r="BE171" s="13">
        <f t="shared" ref="BE171:BE234" si="193">IF(E171&gt;=0,E171^0.5,"")</f>
        <v>1.911805429430516</v>
      </c>
      <c r="BF171" s="13">
        <f t="shared" ref="BF171:BF234" ca="1" si="194">IF(E171&gt;=0,LN(E171+$E$27/40),"")</f>
        <v>1.3060097049440158</v>
      </c>
      <c r="BG171" s="13">
        <f t="shared" si="138"/>
        <v>0.89632237424339078</v>
      </c>
      <c r="BH171" s="13">
        <f t="shared" si="139"/>
        <v>0.94674303495900658</v>
      </c>
      <c r="BI171" s="13">
        <f t="shared" ca="1" si="140"/>
        <v>-6.9632190488315662E-2</v>
      </c>
      <c r="BJ171" s="13">
        <f t="shared" si="141"/>
        <v>7.6103022428501204</v>
      </c>
      <c r="BK171" s="13">
        <f t="shared" si="142"/>
        <v>0.93134542522308328</v>
      </c>
      <c r="BL171" s="13">
        <f t="shared" ca="1" si="143"/>
        <v>1.8923906244686577</v>
      </c>
      <c r="BM171" s="13">
        <f t="shared" ca="1" si="144"/>
        <v>4.8330589286995735</v>
      </c>
      <c r="BN171" s="13">
        <f t="shared" ca="1" si="145"/>
        <v>0.69088971614067984</v>
      </c>
      <c r="BO171" s="13">
        <f t="shared" ca="1" si="146"/>
        <v>1.7116133752245859</v>
      </c>
      <c r="BP171" s="13">
        <f t="shared" ref="BP171:BP234" si="195">IF(B171&gt;=0,B171,"")</f>
        <v>0.7</v>
      </c>
      <c r="BQ171" s="13">
        <f t="shared" ref="BQ171:BQ234" si="196">IF(C171&gt;=0,C171,"")</f>
        <v>2.99</v>
      </c>
    </row>
    <row r="172" spans="1:69" x14ac:dyDescent="0.2">
      <c r="A172" s="75">
        <v>33371</v>
      </c>
      <c r="B172" s="76">
        <v>0</v>
      </c>
      <c r="C172" s="76">
        <v>3.02</v>
      </c>
      <c r="D172" s="76">
        <v>6.4006944444444436</v>
      </c>
      <c r="E172" s="12">
        <f t="shared" si="147"/>
        <v>2.1269999999999998</v>
      </c>
      <c r="F172" s="7"/>
      <c r="G172" s="12">
        <f t="shared" si="161"/>
        <v>0.52670410280679125</v>
      </c>
      <c r="H172" s="12">
        <f t="shared" si="162"/>
        <v>0</v>
      </c>
      <c r="I172" s="12">
        <f t="shared" si="163"/>
        <v>3.02</v>
      </c>
      <c r="J172" s="11">
        <f t="shared" si="164"/>
        <v>0</v>
      </c>
      <c r="K172" s="11">
        <f t="shared" si="165"/>
        <v>2.3330061683356367</v>
      </c>
      <c r="L172" s="11">
        <f t="shared" si="166"/>
        <v>0.51941590256549608</v>
      </c>
      <c r="M172" s="11">
        <f t="shared" si="167"/>
        <v>0.11784517292899843</v>
      </c>
      <c r="N172" s="11">
        <f t="shared" si="168"/>
        <v>0.51904775985355922</v>
      </c>
      <c r="O172" s="11">
        <f t="shared" si="169"/>
        <v>0.11784517292899843</v>
      </c>
      <c r="P172" s="11">
        <f t="shared" si="170"/>
        <v>0.51245370849055283</v>
      </c>
      <c r="Q172" s="11">
        <f t="shared" si="171"/>
        <v>0.23321577290292286</v>
      </c>
      <c r="R172" s="11">
        <f t="shared" si="172"/>
        <v>0.11058173753605996</v>
      </c>
      <c r="S172" s="11">
        <f t="shared" si="173"/>
        <v>5.9427630416542268E-2</v>
      </c>
      <c r="T172" s="11">
        <f t="shared" si="174"/>
        <v>0</v>
      </c>
      <c r="U172" s="11">
        <f t="shared" si="175"/>
        <v>0</v>
      </c>
      <c r="V172" s="11">
        <f t="shared" si="176"/>
        <v>0</v>
      </c>
      <c r="W172" s="11">
        <f t="shared" si="177"/>
        <v>0</v>
      </c>
      <c r="X172" s="11">
        <f t="shared" si="178"/>
        <v>0</v>
      </c>
      <c r="Y172" s="11">
        <f t="shared" si="179"/>
        <v>0</v>
      </c>
      <c r="Z172" s="11">
        <f t="shared" si="180"/>
        <v>0</v>
      </c>
      <c r="AA172" s="11">
        <f t="shared" si="136"/>
        <v>0</v>
      </c>
      <c r="AB172" s="12">
        <f t="shared" si="148"/>
        <v>1.2570434875912816E-2</v>
      </c>
      <c r="AC172" s="12">
        <f t="shared" si="149"/>
        <v>9.2991108640950414E-3</v>
      </c>
      <c r="AD172" s="12">
        <f t="shared" si="150"/>
        <v>1.3843481383376893E-3</v>
      </c>
      <c r="AE172" s="12">
        <f t="shared" si="151"/>
        <v>0</v>
      </c>
      <c r="AF172" s="12">
        <f t="shared" si="152"/>
        <v>0</v>
      </c>
      <c r="AG172" s="12">
        <f t="shared" si="153"/>
        <v>0</v>
      </c>
      <c r="AH172" s="12">
        <f t="shared" si="154"/>
        <v>0</v>
      </c>
      <c r="AI172" s="12">
        <f t="shared" si="155"/>
        <v>0</v>
      </c>
      <c r="AJ172" s="12">
        <f t="shared" si="156"/>
        <v>0</v>
      </c>
      <c r="AK172" s="12">
        <f t="shared" si="157"/>
        <v>0</v>
      </c>
      <c r="AL172" s="12">
        <f t="shared" si="158"/>
        <v>0</v>
      </c>
      <c r="AM172" s="12">
        <f t="shared" si="159"/>
        <v>0</v>
      </c>
      <c r="AN172" s="12">
        <f t="shared" si="160"/>
        <v>0</v>
      </c>
      <c r="AO172" s="12">
        <f t="shared" si="181"/>
        <v>0</v>
      </c>
      <c r="AP172" s="12">
        <f t="shared" si="182"/>
        <v>0</v>
      </c>
      <c r="AQ172" s="12">
        <f t="shared" si="183"/>
        <v>0</v>
      </c>
      <c r="AR172" s="12">
        <f t="shared" si="184"/>
        <v>0</v>
      </c>
      <c r="AS172" s="12">
        <f t="shared" si="185"/>
        <v>0</v>
      </c>
      <c r="AT172" s="12">
        <f t="shared" si="186"/>
        <v>0</v>
      </c>
      <c r="AU172" s="12">
        <f t="shared" si="187"/>
        <v>0</v>
      </c>
      <c r="AV172" s="12">
        <f t="shared" si="188"/>
        <v>0.51739136857654922</v>
      </c>
      <c r="AW172" s="12">
        <f t="shared" si="189"/>
        <v>0.61794604084309057</v>
      </c>
      <c r="AX172" s="12">
        <f t="shared" si="190"/>
        <v>0.50851635520814387</v>
      </c>
      <c r="AY172" s="12">
        <f t="shared" si="137"/>
        <v>0.24578620777883567</v>
      </c>
      <c r="AZ172" s="12">
        <f t="shared" si="191"/>
        <v>0.86373224862192621</v>
      </c>
      <c r="BD172" s="13">
        <f t="shared" si="192"/>
        <v>2.1269999999999998</v>
      </c>
      <c r="BE172" s="13">
        <f t="shared" si="193"/>
        <v>1.4584238067173751</v>
      </c>
      <c r="BF172" s="13">
        <f t="shared" ca="1" si="194"/>
        <v>0.77168773844263816</v>
      </c>
      <c r="BG172" s="13">
        <f t="shared" si="138"/>
        <v>0.86373224862192621</v>
      </c>
      <c r="BH172" s="13">
        <f t="shared" si="139"/>
        <v>0.92937196462015481</v>
      </c>
      <c r="BI172" s="13">
        <f t="shared" ca="1" si="140"/>
        <v>-0.10519752818909349</v>
      </c>
      <c r="BJ172" s="13">
        <f t="shared" si="141"/>
        <v>1.5958454116718139</v>
      </c>
      <c r="BK172" s="13">
        <f t="shared" si="142"/>
        <v>0.27989585162646219</v>
      </c>
      <c r="BL172" s="13">
        <f t="shared" ca="1" si="143"/>
        <v>0.76892777083580299</v>
      </c>
      <c r="BM172" s="13">
        <f t="shared" ca="1" si="144"/>
        <v>0.44946554787765203</v>
      </c>
      <c r="BN172" s="13">
        <f t="shared" ca="1" si="145"/>
        <v>0.14274503355420939</v>
      </c>
      <c r="BO172" s="13">
        <f t="shared" ca="1" si="146"/>
        <v>0.59902098620493927</v>
      </c>
      <c r="BP172" s="13">
        <f t="shared" si="195"/>
        <v>0</v>
      </c>
      <c r="BQ172" s="13">
        <f t="shared" si="196"/>
        <v>3.02</v>
      </c>
    </row>
    <row r="173" spans="1:69" x14ac:dyDescent="0.2">
      <c r="A173" s="75">
        <v>33372</v>
      </c>
      <c r="B173" s="76">
        <v>1</v>
      </c>
      <c r="C173" s="76">
        <v>3.04</v>
      </c>
      <c r="D173" s="76">
        <v>2.7113425925925925</v>
      </c>
      <c r="E173" s="12">
        <f t="shared" si="147"/>
        <v>0.90099999999999991</v>
      </c>
      <c r="F173" s="7"/>
      <c r="G173" s="12">
        <f t="shared" si="161"/>
        <v>0.51904775985355922</v>
      </c>
      <c r="H173" s="12">
        <f t="shared" si="162"/>
        <v>0</v>
      </c>
      <c r="I173" s="12">
        <f t="shared" si="163"/>
        <v>2.04</v>
      </c>
      <c r="J173" s="11">
        <f t="shared" si="164"/>
        <v>0</v>
      </c>
      <c r="K173" s="11">
        <f t="shared" si="165"/>
        <v>1.5633045243538546</v>
      </c>
      <c r="L173" s="11">
        <f t="shared" si="166"/>
        <v>0.51416407091769079</v>
      </c>
      <c r="M173" s="11">
        <f t="shared" si="167"/>
        <v>0.11201465598297589</v>
      </c>
      <c r="N173" s="11">
        <f t="shared" si="168"/>
        <v>0.51381414246321688</v>
      </c>
      <c r="O173" s="11">
        <f t="shared" si="169"/>
        <v>0.11201465598297589</v>
      </c>
      <c r="P173" s="11">
        <f t="shared" si="170"/>
        <v>0.50851635520814387</v>
      </c>
      <c r="Q173" s="11">
        <f t="shared" si="171"/>
        <v>0.22700421304680582</v>
      </c>
      <c r="R173" s="11">
        <f t="shared" si="172"/>
        <v>0.10375343645156113</v>
      </c>
      <c r="S173" s="11">
        <f t="shared" si="173"/>
        <v>5.6487384349659442E-2</v>
      </c>
      <c r="T173" s="11">
        <f t="shared" si="174"/>
        <v>0</v>
      </c>
      <c r="U173" s="11">
        <f t="shared" si="175"/>
        <v>0</v>
      </c>
      <c r="V173" s="11">
        <f t="shared" si="176"/>
        <v>0</v>
      </c>
      <c r="W173" s="11">
        <f t="shared" si="177"/>
        <v>0</v>
      </c>
      <c r="X173" s="11">
        <f t="shared" si="178"/>
        <v>0</v>
      </c>
      <c r="Y173" s="11">
        <f t="shared" si="179"/>
        <v>0</v>
      </c>
      <c r="Z173" s="11">
        <f t="shared" si="180"/>
        <v>0</v>
      </c>
      <c r="AA173" s="11">
        <f t="shared" si="136"/>
        <v>0</v>
      </c>
      <c r="AB173" s="12">
        <f t="shared" si="148"/>
        <v>1.176165564381831E-2</v>
      </c>
      <c r="AC173" s="12">
        <f t="shared" si="149"/>
        <v>8.807412934790532E-3</v>
      </c>
      <c r="AD173" s="12">
        <f t="shared" si="150"/>
        <v>1.3158560221214765E-3</v>
      </c>
      <c r="AE173" s="12">
        <f t="shared" si="151"/>
        <v>0</v>
      </c>
      <c r="AF173" s="12">
        <f t="shared" si="152"/>
        <v>0</v>
      </c>
      <c r="AG173" s="12">
        <f t="shared" si="153"/>
        <v>0</v>
      </c>
      <c r="AH173" s="12">
        <f t="shared" si="154"/>
        <v>0</v>
      </c>
      <c r="AI173" s="12">
        <f t="shared" si="155"/>
        <v>0</v>
      </c>
      <c r="AJ173" s="12">
        <f t="shared" si="156"/>
        <v>0</v>
      </c>
      <c r="AK173" s="12">
        <f t="shared" si="157"/>
        <v>0</v>
      </c>
      <c r="AL173" s="12">
        <f t="shared" si="158"/>
        <v>0</v>
      </c>
      <c r="AM173" s="12">
        <f t="shared" si="159"/>
        <v>0</v>
      </c>
      <c r="AN173" s="12">
        <f t="shared" si="160"/>
        <v>0</v>
      </c>
      <c r="AO173" s="12">
        <f t="shared" si="181"/>
        <v>0</v>
      </c>
      <c r="AP173" s="12">
        <f t="shared" si="182"/>
        <v>0</v>
      </c>
      <c r="AQ173" s="12">
        <f t="shared" si="183"/>
        <v>0</v>
      </c>
      <c r="AR173" s="12">
        <f t="shared" si="184"/>
        <v>0</v>
      </c>
      <c r="AS173" s="12">
        <f t="shared" si="185"/>
        <v>0</v>
      </c>
      <c r="AT173" s="12">
        <f t="shared" si="186"/>
        <v>0</v>
      </c>
      <c r="AU173" s="12">
        <f t="shared" si="187"/>
        <v>0</v>
      </c>
      <c r="AV173" s="12">
        <f t="shared" si="188"/>
        <v>0.51326673528501165</v>
      </c>
      <c r="AW173" s="12">
        <f t="shared" si="189"/>
        <v>0.59449420045911583</v>
      </c>
      <c r="AX173" s="12">
        <f t="shared" si="190"/>
        <v>0.50472853999320977</v>
      </c>
      <c r="AY173" s="12">
        <f t="shared" si="137"/>
        <v>0.23876586869062413</v>
      </c>
      <c r="AZ173" s="12">
        <f t="shared" si="191"/>
        <v>0.83326006914973993</v>
      </c>
      <c r="BD173" s="13">
        <f t="shared" si="192"/>
        <v>0.90099999999999991</v>
      </c>
      <c r="BE173" s="13">
        <f t="shared" si="193"/>
        <v>0.94921019800674278</v>
      </c>
      <c r="BF173" s="13">
        <f t="shared" ca="1" si="194"/>
        <v>-6.4629776442762465E-2</v>
      </c>
      <c r="BG173" s="13">
        <f t="shared" si="138"/>
        <v>0.83326006914973993</v>
      </c>
      <c r="BH173" s="13">
        <f t="shared" si="139"/>
        <v>0.91283079984723348</v>
      </c>
      <c r="BI173" s="13">
        <f t="shared" ca="1" si="140"/>
        <v>-0.13963625088944981</v>
      </c>
      <c r="BJ173" s="13">
        <f t="shared" si="141"/>
        <v>4.5886982315980034E-3</v>
      </c>
      <c r="BK173" s="13">
        <f t="shared" si="142"/>
        <v>1.3234606104481088E-3</v>
      </c>
      <c r="BL173" s="13">
        <f t="shared" ca="1" si="143"/>
        <v>5.6259712089215611E-3</v>
      </c>
      <c r="BM173" s="13">
        <f t="shared" ca="1" si="144"/>
        <v>0.30866700541189585</v>
      </c>
      <c r="BN173" s="13">
        <f t="shared" ca="1" si="145"/>
        <v>1.7265295510525917E-2</v>
      </c>
      <c r="BO173" s="13">
        <f t="shared" ca="1" si="146"/>
        <v>3.8879033841085768E-3</v>
      </c>
      <c r="BP173" s="13">
        <f t="shared" si="195"/>
        <v>1</v>
      </c>
      <c r="BQ173" s="13">
        <f t="shared" si="196"/>
        <v>3.04</v>
      </c>
    </row>
    <row r="174" spans="1:69" x14ac:dyDescent="0.2">
      <c r="A174" s="75">
        <v>33373</v>
      </c>
      <c r="B174" s="76">
        <v>0</v>
      </c>
      <c r="C174" s="76">
        <v>3.06</v>
      </c>
      <c r="D174" s="76">
        <v>2.7203703703703703</v>
      </c>
      <c r="E174" s="12">
        <f t="shared" si="147"/>
        <v>0.90400000000000003</v>
      </c>
      <c r="F174" s="7"/>
      <c r="G174" s="12">
        <f t="shared" si="161"/>
        <v>0.51381414246321688</v>
      </c>
      <c r="H174" s="12">
        <f t="shared" si="162"/>
        <v>0</v>
      </c>
      <c r="I174" s="12">
        <f t="shared" si="163"/>
        <v>3.06</v>
      </c>
      <c r="J174" s="11">
        <f t="shared" si="164"/>
        <v>0</v>
      </c>
      <c r="K174" s="11">
        <f t="shared" si="165"/>
        <v>2.3258070843448349</v>
      </c>
      <c r="L174" s="11">
        <f t="shared" si="166"/>
        <v>0.50654843181770204</v>
      </c>
      <c r="M174" s="11">
        <f t="shared" si="167"/>
        <v>0.10397139903954336</v>
      </c>
      <c r="N174" s="11">
        <f t="shared" si="168"/>
        <v>0.50622363011513805</v>
      </c>
      <c r="O174" s="11">
        <f t="shared" si="169"/>
        <v>0.10397139903954336</v>
      </c>
      <c r="P174" s="11">
        <f t="shared" si="170"/>
        <v>0.50472853999320977</v>
      </c>
      <c r="Q174" s="11">
        <f t="shared" si="171"/>
        <v>0.22114096359243585</v>
      </c>
      <c r="R174" s="11">
        <f t="shared" si="172"/>
        <v>9.7630358245117982E-2</v>
      </c>
      <c r="S174" s="11">
        <f t="shared" si="173"/>
        <v>5.2431285240130493E-2</v>
      </c>
      <c r="T174" s="11">
        <f t="shared" si="174"/>
        <v>0</v>
      </c>
      <c r="U174" s="11">
        <f t="shared" si="175"/>
        <v>0</v>
      </c>
      <c r="V174" s="11">
        <f t="shared" si="176"/>
        <v>0</v>
      </c>
      <c r="W174" s="11">
        <f t="shared" si="177"/>
        <v>0</v>
      </c>
      <c r="X174" s="11">
        <f t="shared" si="178"/>
        <v>0</v>
      </c>
      <c r="Y174" s="11">
        <f t="shared" si="179"/>
        <v>0</v>
      </c>
      <c r="Z174" s="11">
        <f t="shared" si="180"/>
        <v>0</v>
      </c>
      <c r="AA174" s="11">
        <f t="shared" si="136"/>
        <v>0</v>
      </c>
      <c r="AB174" s="12">
        <f t="shared" si="148"/>
        <v>1.109313370676045E-2</v>
      </c>
      <c r="AC174" s="12">
        <f t="shared" si="149"/>
        <v>8.205904697231297E-3</v>
      </c>
      <c r="AD174" s="12">
        <f t="shared" si="150"/>
        <v>1.2213704568745983E-3</v>
      </c>
      <c r="AE174" s="12">
        <f t="shared" si="151"/>
        <v>0</v>
      </c>
      <c r="AF174" s="12">
        <f t="shared" si="152"/>
        <v>0</v>
      </c>
      <c r="AG174" s="12">
        <f t="shared" si="153"/>
        <v>0</v>
      </c>
      <c r="AH174" s="12">
        <f t="shared" si="154"/>
        <v>0</v>
      </c>
      <c r="AI174" s="12">
        <f t="shared" si="155"/>
        <v>0</v>
      </c>
      <c r="AJ174" s="12">
        <f t="shared" si="156"/>
        <v>0</v>
      </c>
      <c r="AK174" s="12">
        <f t="shared" si="157"/>
        <v>0</v>
      </c>
      <c r="AL174" s="12">
        <f t="shared" si="158"/>
        <v>0</v>
      </c>
      <c r="AM174" s="12">
        <f t="shared" si="159"/>
        <v>0</v>
      </c>
      <c r="AN174" s="12">
        <f t="shared" si="160"/>
        <v>0</v>
      </c>
      <c r="AO174" s="12">
        <f t="shared" si="181"/>
        <v>0</v>
      </c>
      <c r="AP174" s="12">
        <f t="shared" si="182"/>
        <v>0</v>
      </c>
      <c r="AQ174" s="12">
        <f t="shared" si="183"/>
        <v>0</v>
      </c>
      <c r="AR174" s="12">
        <f t="shared" si="184"/>
        <v>0</v>
      </c>
      <c r="AS174" s="12">
        <f t="shared" si="185"/>
        <v>0</v>
      </c>
      <c r="AT174" s="12">
        <f t="shared" si="186"/>
        <v>0</v>
      </c>
      <c r="AU174" s="12">
        <f t="shared" si="187"/>
        <v>0</v>
      </c>
      <c r="AV174" s="12">
        <f t="shared" si="188"/>
        <v>0.50930677102922817</v>
      </c>
      <c r="AW174" s="12">
        <f t="shared" si="189"/>
        <v>0.57262674456698726</v>
      </c>
      <c r="AX174" s="12">
        <f t="shared" si="190"/>
        <v>0.50108263869850767</v>
      </c>
      <c r="AY174" s="12">
        <f t="shared" si="137"/>
        <v>0.23223409729919631</v>
      </c>
      <c r="AZ174" s="12">
        <f t="shared" si="191"/>
        <v>0.80486084186618356</v>
      </c>
      <c r="BD174" s="13">
        <f t="shared" si="192"/>
        <v>0.90400000000000003</v>
      </c>
      <c r="BE174" s="13">
        <f t="shared" si="193"/>
        <v>0.950789145920377</v>
      </c>
      <c r="BF174" s="13">
        <f t="shared" ca="1" si="194"/>
        <v>-6.143459444750056E-2</v>
      </c>
      <c r="BG174" s="13">
        <f t="shared" si="138"/>
        <v>0.80486084186618356</v>
      </c>
      <c r="BH174" s="13">
        <f t="shared" si="139"/>
        <v>0.89714036909849482</v>
      </c>
      <c r="BI174" s="13">
        <f t="shared" ca="1" si="140"/>
        <v>-0.17283633140717738</v>
      </c>
      <c r="BJ174" s="13">
        <f t="shared" si="141"/>
        <v>9.8285726754818673E-3</v>
      </c>
      <c r="BK174" s="13">
        <f t="shared" si="142"/>
        <v>2.878191254484123E-3</v>
      </c>
      <c r="BL174" s="13">
        <f t="shared" ca="1" si="143"/>
        <v>1.2410346997633026E-2</v>
      </c>
      <c r="BM174" s="13">
        <f t="shared" ca="1" si="144"/>
        <v>0.30534253691874502</v>
      </c>
      <c r="BN174" s="13">
        <f t="shared" ca="1" si="145"/>
        <v>1.6852849060149323E-2</v>
      </c>
      <c r="BO174" s="13">
        <f t="shared" ca="1" si="146"/>
        <v>3.4996538590105967E-3</v>
      </c>
      <c r="BP174" s="13">
        <f t="shared" si="195"/>
        <v>0</v>
      </c>
      <c r="BQ174" s="13">
        <f t="shared" si="196"/>
        <v>3.06</v>
      </c>
    </row>
    <row r="175" spans="1:69" x14ac:dyDescent="0.2">
      <c r="A175" s="75">
        <v>33374</v>
      </c>
      <c r="B175" s="76">
        <v>0</v>
      </c>
      <c r="C175" s="76">
        <v>3.09</v>
      </c>
      <c r="D175" s="76">
        <v>2.5006944444444441</v>
      </c>
      <c r="E175" s="12">
        <f t="shared" si="147"/>
        <v>0.83099999999999985</v>
      </c>
      <c r="F175" s="7"/>
      <c r="G175" s="12">
        <f t="shared" si="161"/>
        <v>0.50622363011513805</v>
      </c>
      <c r="H175" s="12">
        <f t="shared" si="162"/>
        <v>0</v>
      </c>
      <c r="I175" s="12">
        <f t="shared" si="163"/>
        <v>3.09</v>
      </c>
      <c r="J175" s="11">
        <f t="shared" si="164"/>
        <v>0</v>
      </c>
      <c r="K175" s="11">
        <f t="shared" si="165"/>
        <v>2.3254549839448369</v>
      </c>
      <c r="L175" s="11">
        <f t="shared" si="166"/>
        <v>0.49895901941451615</v>
      </c>
      <c r="M175" s="11">
        <f t="shared" si="167"/>
        <v>9.6421563668183718E-2</v>
      </c>
      <c r="N175" s="11">
        <f t="shared" si="168"/>
        <v>0.49865780303835294</v>
      </c>
      <c r="O175" s="11">
        <f t="shared" si="169"/>
        <v>9.6421563668183718E-2</v>
      </c>
      <c r="P175" s="11">
        <f t="shared" si="170"/>
        <v>0.50108263869850767</v>
      </c>
      <c r="Q175" s="11">
        <f t="shared" si="171"/>
        <v>0.21560033100601508</v>
      </c>
      <c r="R175" s="11">
        <f t="shared" si="172"/>
        <v>9.0586680989403645E-2</v>
      </c>
      <c r="S175" s="11">
        <f t="shared" si="173"/>
        <v>4.8624011552092193E-2</v>
      </c>
      <c r="T175" s="11">
        <f t="shared" si="174"/>
        <v>0</v>
      </c>
      <c r="U175" s="11">
        <f t="shared" si="175"/>
        <v>0</v>
      </c>
      <c r="V175" s="11">
        <f t="shared" si="176"/>
        <v>0</v>
      </c>
      <c r="W175" s="11">
        <f t="shared" si="177"/>
        <v>0</v>
      </c>
      <c r="X175" s="11">
        <f t="shared" si="178"/>
        <v>0</v>
      </c>
      <c r="Y175" s="11">
        <f t="shared" si="179"/>
        <v>0</v>
      </c>
      <c r="Z175" s="11">
        <f t="shared" si="180"/>
        <v>0</v>
      </c>
      <c r="AA175" s="11">
        <f t="shared" si="136"/>
        <v>0</v>
      </c>
      <c r="AB175" s="12">
        <f t="shared" si="148"/>
        <v>1.0325648905524249E-2</v>
      </c>
      <c r="AC175" s="12">
        <f t="shared" si="149"/>
        <v>7.611101413089922E-3</v>
      </c>
      <c r="AD175" s="12">
        <f t="shared" si="150"/>
        <v>1.1326812023100959E-3</v>
      </c>
      <c r="AE175" s="12">
        <f t="shared" si="151"/>
        <v>0</v>
      </c>
      <c r="AF175" s="12">
        <f t="shared" si="152"/>
        <v>0</v>
      </c>
      <c r="AG175" s="12">
        <f t="shared" si="153"/>
        <v>0</v>
      </c>
      <c r="AH175" s="12">
        <f t="shared" si="154"/>
        <v>0</v>
      </c>
      <c r="AI175" s="12">
        <f t="shared" si="155"/>
        <v>0</v>
      </c>
      <c r="AJ175" s="12">
        <f t="shared" si="156"/>
        <v>0</v>
      </c>
      <c r="AK175" s="12">
        <f t="shared" si="157"/>
        <v>0</v>
      </c>
      <c r="AL175" s="12">
        <f t="shared" si="158"/>
        <v>0</v>
      </c>
      <c r="AM175" s="12">
        <f t="shared" si="159"/>
        <v>0</v>
      </c>
      <c r="AN175" s="12">
        <f t="shared" si="160"/>
        <v>0</v>
      </c>
      <c r="AO175" s="12">
        <f t="shared" si="181"/>
        <v>0</v>
      </c>
      <c r="AP175" s="12">
        <f t="shared" si="182"/>
        <v>0</v>
      </c>
      <c r="AQ175" s="12">
        <f t="shared" si="183"/>
        <v>0</v>
      </c>
      <c r="AR175" s="12">
        <f t="shared" si="184"/>
        <v>0</v>
      </c>
      <c r="AS175" s="12">
        <f t="shared" si="185"/>
        <v>0</v>
      </c>
      <c r="AT175" s="12">
        <f t="shared" si="186"/>
        <v>0</v>
      </c>
      <c r="AU175" s="12">
        <f t="shared" si="187"/>
        <v>0</v>
      </c>
      <c r="AV175" s="12">
        <f t="shared" si="188"/>
        <v>0.50548013240359546</v>
      </c>
      <c r="AW175" s="12">
        <f t="shared" si="189"/>
        <v>0.55208748696017462</v>
      </c>
      <c r="AX175" s="12">
        <f t="shared" si="190"/>
        <v>0.49755098729471858</v>
      </c>
      <c r="AY175" s="12">
        <f t="shared" si="137"/>
        <v>0.22592597991153934</v>
      </c>
      <c r="AZ175" s="12">
        <f t="shared" si="191"/>
        <v>0.77801346687171402</v>
      </c>
      <c r="BD175" s="13">
        <f t="shared" si="192"/>
        <v>0.83099999999999985</v>
      </c>
      <c r="BE175" s="13">
        <f t="shared" si="193"/>
        <v>0.91159201400626577</v>
      </c>
      <c r="BF175" s="13">
        <f t="shared" ca="1" si="194"/>
        <v>-0.14223838636989544</v>
      </c>
      <c r="BG175" s="13">
        <f t="shared" si="138"/>
        <v>0.77801346687171402</v>
      </c>
      <c r="BH175" s="13">
        <f t="shared" si="139"/>
        <v>0.88205071672308843</v>
      </c>
      <c r="BI175" s="13">
        <f t="shared" ca="1" si="140"/>
        <v>-0.2052693521839549</v>
      </c>
      <c r="BJ175" s="13">
        <f t="shared" si="141"/>
        <v>2.8075726929549316E-3</v>
      </c>
      <c r="BK175" s="13">
        <f t="shared" si="142"/>
        <v>8.7268824517306072E-4</v>
      </c>
      <c r="BL175" s="13">
        <f t="shared" ca="1" si="143"/>
        <v>3.9729026514531314E-3</v>
      </c>
      <c r="BM175" s="13">
        <f t="shared" ca="1" si="144"/>
        <v>0.39134793691874503</v>
      </c>
      <c r="BN175" s="13">
        <f t="shared" ca="1" si="145"/>
        <v>2.8566291796451475E-2</v>
      </c>
      <c r="BO175" s="13">
        <f t="shared" ca="1" si="146"/>
        <v>1.9589267461241778E-2</v>
      </c>
      <c r="BP175" s="13">
        <f t="shared" si="195"/>
        <v>0</v>
      </c>
      <c r="BQ175" s="13">
        <f t="shared" si="196"/>
        <v>3.09</v>
      </c>
    </row>
    <row r="176" spans="1:69" x14ac:dyDescent="0.2">
      <c r="A176" s="75">
        <v>33375</v>
      </c>
      <c r="B176" s="76">
        <v>0</v>
      </c>
      <c r="C176" s="76">
        <v>3.11</v>
      </c>
      <c r="D176" s="76">
        <v>2.5006944444444441</v>
      </c>
      <c r="E176" s="12">
        <f t="shared" si="147"/>
        <v>0.83099999999999985</v>
      </c>
      <c r="F176" s="7"/>
      <c r="G176" s="12">
        <f t="shared" si="161"/>
        <v>0.49865780303835294</v>
      </c>
      <c r="H176" s="12">
        <f t="shared" si="162"/>
        <v>0</v>
      </c>
      <c r="I176" s="12">
        <f t="shared" si="163"/>
        <v>3.11</v>
      </c>
      <c r="J176" s="11">
        <f t="shared" si="164"/>
        <v>0</v>
      </c>
      <c r="K176" s="11">
        <f t="shared" si="165"/>
        <v>2.3169618397916221</v>
      </c>
      <c r="L176" s="11">
        <f t="shared" si="166"/>
        <v>0.49141972451587401</v>
      </c>
      <c r="M176" s="11">
        <f t="shared" si="167"/>
        <v>8.9361697225304404E-2</v>
      </c>
      <c r="N176" s="11">
        <f t="shared" si="168"/>
        <v>0.49114056282649682</v>
      </c>
      <c r="O176" s="11">
        <f t="shared" si="169"/>
        <v>8.9361697225304404E-2</v>
      </c>
      <c r="P176" s="11">
        <f t="shared" si="170"/>
        <v>0.49755098729471858</v>
      </c>
      <c r="Q176" s="11">
        <f t="shared" si="171"/>
        <v>0.21032856140669112</v>
      </c>
      <c r="R176" s="11">
        <f t="shared" si="172"/>
        <v>8.3985716887962955E-2</v>
      </c>
      <c r="S176" s="11">
        <f t="shared" si="173"/>
        <v>4.506382216690321E-2</v>
      </c>
      <c r="T176" s="11">
        <f t="shared" si="174"/>
        <v>0</v>
      </c>
      <c r="U176" s="11">
        <f t="shared" si="175"/>
        <v>0</v>
      </c>
      <c r="V176" s="11">
        <f t="shared" si="176"/>
        <v>0</v>
      </c>
      <c r="W176" s="11">
        <f t="shared" si="177"/>
        <v>0</v>
      </c>
      <c r="X176" s="11">
        <f t="shared" si="178"/>
        <v>0</v>
      </c>
      <c r="Y176" s="11">
        <f t="shared" si="179"/>
        <v>0</v>
      </c>
      <c r="Z176" s="11">
        <f t="shared" si="180"/>
        <v>0</v>
      </c>
      <c r="AA176" s="11">
        <f t="shared" si="136"/>
        <v>0</v>
      </c>
      <c r="AB176" s="12">
        <f t="shared" si="148"/>
        <v>9.5756405984160752E-3</v>
      </c>
      <c r="AC176" s="12">
        <f t="shared" si="149"/>
        <v>7.0545640399027904E-3</v>
      </c>
      <c r="AD176" s="12">
        <f t="shared" si="150"/>
        <v>1.0497476996115924E-3</v>
      </c>
      <c r="AE176" s="12">
        <f t="shared" si="151"/>
        <v>0</v>
      </c>
      <c r="AF176" s="12">
        <f t="shared" si="152"/>
        <v>0</v>
      </c>
      <c r="AG176" s="12">
        <f t="shared" si="153"/>
        <v>0</v>
      </c>
      <c r="AH176" s="12">
        <f t="shared" si="154"/>
        <v>0</v>
      </c>
      <c r="AI176" s="12">
        <f t="shared" si="155"/>
        <v>0</v>
      </c>
      <c r="AJ176" s="12">
        <f t="shared" si="156"/>
        <v>0</v>
      </c>
      <c r="AK176" s="12">
        <f t="shared" si="157"/>
        <v>0</v>
      </c>
      <c r="AL176" s="12">
        <f t="shared" si="158"/>
        <v>0</v>
      </c>
      <c r="AM176" s="12">
        <f t="shared" si="159"/>
        <v>0</v>
      </c>
      <c r="AN176" s="12">
        <f t="shared" si="160"/>
        <v>0</v>
      </c>
      <c r="AO176" s="12">
        <f t="shared" si="181"/>
        <v>0</v>
      </c>
      <c r="AP176" s="12">
        <f t="shared" si="182"/>
        <v>0</v>
      </c>
      <c r="AQ176" s="12">
        <f t="shared" si="183"/>
        <v>0</v>
      </c>
      <c r="AR176" s="12">
        <f t="shared" si="184"/>
        <v>0</v>
      </c>
      <c r="AS176" s="12">
        <f t="shared" si="185"/>
        <v>0</v>
      </c>
      <c r="AT176" s="12">
        <f t="shared" si="186"/>
        <v>0</v>
      </c>
      <c r="AU176" s="12">
        <f t="shared" si="187"/>
        <v>0</v>
      </c>
      <c r="AV176" s="12">
        <f t="shared" si="188"/>
        <v>0.50177796340870728</v>
      </c>
      <c r="AW176" s="12">
        <f t="shared" si="189"/>
        <v>0.53275994851576691</v>
      </c>
      <c r="AX176" s="12">
        <f t="shared" si="190"/>
        <v>0.49412640266923336</v>
      </c>
      <c r="AY176" s="12">
        <f t="shared" si="137"/>
        <v>0.21990420200510719</v>
      </c>
      <c r="AZ176" s="12">
        <f t="shared" si="191"/>
        <v>0.7526641505208741</v>
      </c>
      <c r="BD176" s="13">
        <f t="shared" si="192"/>
        <v>0.83099999999999985</v>
      </c>
      <c r="BE176" s="13">
        <f t="shared" si="193"/>
        <v>0.91159201400626577</v>
      </c>
      <c r="BF176" s="13">
        <f t="shared" ca="1" si="194"/>
        <v>-0.14223838636989544</v>
      </c>
      <c r="BG176" s="13">
        <f t="shared" si="138"/>
        <v>0.7526641505208741</v>
      </c>
      <c r="BH176" s="13">
        <f t="shared" si="139"/>
        <v>0.86756218827290654</v>
      </c>
      <c r="BI176" s="13">
        <f t="shared" ca="1" si="140"/>
        <v>-0.23688934006197251</v>
      </c>
      <c r="BJ176" s="13">
        <f t="shared" si="141"/>
        <v>6.1365053136162463E-3</v>
      </c>
      <c r="BK176" s="13">
        <f t="shared" si="142"/>
        <v>1.9386255541099825E-3</v>
      </c>
      <c r="BL176" s="13">
        <f t="shared" ca="1" si="143"/>
        <v>8.9588030348197178E-3</v>
      </c>
      <c r="BM176" s="13">
        <f t="shared" ca="1" si="144"/>
        <v>0.39134793691874503</v>
      </c>
      <c r="BN176" s="13">
        <f t="shared" ca="1" si="145"/>
        <v>2.8566291796451475E-2</v>
      </c>
      <c r="BO176" s="13">
        <f t="shared" ca="1" si="146"/>
        <v>1.9589267461241778E-2</v>
      </c>
      <c r="BP176" s="13">
        <f t="shared" si="195"/>
        <v>0</v>
      </c>
      <c r="BQ176" s="13">
        <f t="shared" si="196"/>
        <v>3.11</v>
      </c>
    </row>
    <row r="177" spans="1:69" x14ac:dyDescent="0.2">
      <c r="A177" s="75">
        <v>33376</v>
      </c>
      <c r="B177" s="76">
        <v>0</v>
      </c>
      <c r="C177" s="76">
        <v>3.13</v>
      </c>
      <c r="D177" s="76">
        <v>2.5006944444444441</v>
      </c>
      <c r="E177" s="12">
        <f t="shared" si="147"/>
        <v>0.83099999999999985</v>
      </c>
      <c r="F177" s="7"/>
      <c r="G177" s="12">
        <f t="shared" si="161"/>
        <v>0.49114056282649682</v>
      </c>
      <c r="H177" s="12">
        <f t="shared" si="162"/>
        <v>0</v>
      </c>
      <c r="I177" s="12">
        <f t="shared" si="163"/>
        <v>3.13</v>
      </c>
      <c r="J177" s="11">
        <f t="shared" si="164"/>
        <v>0</v>
      </c>
      <c r="K177" s="11">
        <f t="shared" si="165"/>
        <v>2.307967184495157</v>
      </c>
      <c r="L177" s="11">
        <f t="shared" si="166"/>
        <v>0.4839305831791052</v>
      </c>
      <c r="M177" s="11">
        <f t="shared" si="167"/>
        <v>8.2763826785975478E-2</v>
      </c>
      <c r="N177" s="11">
        <f t="shared" si="168"/>
        <v>0.4836720329229855</v>
      </c>
      <c r="O177" s="11">
        <f t="shared" si="169"/>
        <v>8.2763826785975478E-2</v>
      </c>
      <c r="P177" s="11">
        <f t="shared" si="170"/>
        <v>0.49412640266923336</v>
      </c>
      <c r="Q177" s="11">
        <f t="shared" si="171"/>
        <v>0.20530517134877055</v>
      </c>
      <c r="R177" s="11">
        <f t="shared" si="172"/>
        <v>7.7814655534535038E-2</v>
      </c>
      <c r="S177" s="11">
        <f t="shared" si="173"/>
        <v>4.1736610739746098E-2</v>
      </c>
      <c r="T177" s="11">
        <f t="shared" si="174"/>
        <v>0</v>
      </c>
      <c r="U177" s="11">
        <f t="shared" si="175"/>
        <v>0</v>
      </c>
      <c r="V177" s="11">
        <f t="shared" si="176"/>
        <v>0</v>
      </c>
      <c r="W177" s="11">
        <f t="shared" si="177"/>
        <v>0</v>
      </c>
      <c r="X177" s="11">
        <f t="shared" si="178"/>
        <v>0</v>
      </c>
      <c r="Y177" s="11">
        <f t="shared" si="179"/>
        <v>0</v>
      </c>
      <c r="Z177" s="11">
        <f t="shared" si="180"/>
        <v>0</v>
      </c>
      <c r="AA177" s="11">
        <f t="shared" si="136"/>
        <v>0</v>
      </c>
      <c r="AB177" s="12">
        <f t="shared" si="148"/>
        <v>8.874054782549004E-3</v>
      </c>
      <c r="AC177" s="12">
        <f t="shared" si="149"/>
        <v>6.5343982896921143E-3</v>
      </c>
      <c r="AD177" s="12">
        <f t="shared" si="150"/>
        <v>9.7224134587081299E-4</v>
      </c>
      <c r="AE177" s="12">
        <f t="shared" si="151"/>
        <v>0</v>
      </c>
      <c r="AF177" s="12">
        <f t="shared" si="152"/>
        <v>0</v>
      </c>
      <c r="AG177" s="12">
        <f t="shared" si="153"/>
        <v>0</v>
      </c>
      <c r="AH177" s="12">
        <f t="shared" si="154"/>
        <v>0</v>
      </c>
      <c r="AI177" s="12">
        <f t="shared" si="155"/>
        <v>0</v>
      </c>
      <c r="AJ177" s="12">
        <f t="shared" si="156"/>
        <v>0</v>
      </c>
      <c r="AK177" s="12">
        <f t="shared" si="157"/>
        <v>0</v>
      </c>
      <c r="AL177" s="12">
        <f t="shared" si="158"/>
        <v>0</v>
      </c>
      <c r="AM177" s="12">
        <f t="shared" si="159"/>
        <v>0</v>
      </c>
      <c r="AN177" s="12">
        <f t="shared" si="160"/>
        <v>0</v>
      </c>
      <c r="AO177" s="12">
        <f t="shared" si="181"/>
        <v>0</v>
      </c>
      <c r="AP177" s="12">
        <f t="shared" si="182"/>
        <v>0</v>
      </c>
      <c r="AQ177" s="12">
        <f t="shared" si="183"/>
        <v>0</v>
      </c>
      <c r="AR177" s="12">
        <f t="shared" si="184"/>
        <v>0</v>
      </c>
      <c r="AS177" s="12">
        <f t="shared" si="185"/>
        <v>0</v>
      </c>
      <c r="AT177" s="12">
        <f t="shared" si="186"/>
        <v>0</v>
      </c>
      <c r="AU177" s="12">
        <f t="shared" si="187"/>
        <v>0</v>
      </c>
      <c r="AV177" s="12">
        <f t="shared" si="188"/>
        <v>0.49819260276175559</v>
      </c>
      <c r="AW177" s="12">
        <f t="shared" si="189"/>
        <v>0.51454270772669486</v>
      </c>
      <c r="AX177" s="12">
        <f t="shared" si="190"/>
        <v>0.49080268016679973</v>
      </c>
      <c r="AY177" s="12">
        <f t="shared" si="137"/>
        <v>0.21417922613131957</v>
      </c>
      <c r="AZ177" s="12">
        <f t="shared" si="191"/>
        <v>0.72872193385801443</v>
      </c>
      <c r="BD177" s="13">
        <f t="shared" si="192"/>
        <v>0.83099999999999985</v>
      </c>
      <c r="BE177" s="13">
        <f t="shared" si="193"/>
        <v>0.91159201400626577</v>
      </c>
      <c r="BF177" s="13">
        <f t="shared" ca="1" si="194"/>
        <v>-0.14223838636989544</v>
      </c>
      <c r="BG177" s="13">
        <f t="shared" si="138"/>
        <v>0.72872193385801443</v>
      </c>
      <c r="BH177" s="13">
        <f t="shared" si="139"/>
        <v>0.85365211524251172</v>
      </c>
      <c r="BI177" s="13">
        <f t="shared" ca="1" si="140"/>
        <v>-0.26770117880702515</v>
      </c>
      <c r="BJ177" s="13">
        <f t="shared" si="141"/>
        <v>1.0460802813744344E-2</v>
      </c>
      <c r="BK177" s="13">
        <f t="shared" si="142"/>
        <v>3.3570318687540682E-3</v>
      </c>
      <c r="BL177" s="13">
        <f t="shared" ca="1" si="143"/>
        <v>1.5740912286122292E-2</v>
      </c>
      <c r="BM177" s="13">
        <f t="shared" ca="1" si="144"/>
        <v>0.39134793691874503</v>
      </c>
      <c r="BN177" s="13">
        <f t="shared" ca="1" si="145"/>
        <v>2.8566291796451475E-2</v>
      </c>
      <c r="BO177" s="13">
        <f t="shared" ca="1" si="146"/>
        <v>1.9589267461241778E-2</v>
      </c>
      <c r="BP177" s="13">
        <f t="shared" si="195"/>
        <v>0</v>
      </c>
      <c r="BQ177" s="13">
        <f t="shared" si="196"/>
        <v>3.13</v>
      </c>
    </row>
    <row r="178" spans="1:69" x14ac:dyDescent="0.2">
      <c r="A178" s="75">
        <v>33377</v>
      </c>
      <c r="B178" s="76">
        <v>0.3</v>
      </c>
      <c r="C178" s="76">
        <v>3.15</v>
      </c>
      <c r="D178" s="76">
        <v>2.5006944444444441</v>
      </c>
      <c r="E178" s="12">
        <f t="shared" si="147"/>
        <v>0.83099999999999985</v>
      </c>
      <c r="F178" s="7"/>
      <c r="G178" s="12">
        <f t="shared" si="161"/>
        <v>0.4836720329229855</v>
      </c>
      <c r="H178" s="12">
        <f t="shared" si="162"/>
        <v>0</v>
      </c>
      <c r="I178" s="12">
        <f t="shared" si="163"/>
        <v>2.85</v>
      </c>
      <c r="J178" s="11">
        <f t="shared" si="164"/>
        <v>0</v>
      </c>
      <c r="K178" s="11">
        <f t="shared" si="165"/>
        <v>2.0805860391005928</v>
      </c>
      <c r="L178" s="11">
        <f t="shared" si="166"/>
        <v>0.4771723811526577</v>
      </c>
      <c r="M178" s="11">
        <f t="shared" si="167"/>
        <v>7.7149555087705504E-2</v>
      </c>
      <c r="N178" s="11">
        <f t="shared" si="168"/>
        <v>0.47693136961413823</v>
      </c>
      <c r="O178" s="11">
        <f t="shared" si="169"/>
        <v>7.7149555087705504E-2</v>
      </c>
      <c r="P178" s="11">
        <f t="shared" si="170"/>
        <v>0.49080268016679973</v>
      </c>
      <c r="Q178" s="11">
        <f t="shared" si="171"/>
        <v>0.20051225349882454</v>
      </c>
      <c r="R178" s="11">
        <f t="shared" si="172"/>
        <v>7.2265796269051913E-2</v>
      </c>
      <c r="S178" s="11">
        <f t="shared" si="173"/>
        <v>3.890541404962914E-2</v>
      </c>
      <c r="T178" s="11">
        <f t="shared" si="174"/>
        <v>0</v>
      </c>
      <c r="U178" s="11">
        <f t="shared" si="175"/>
        <v>0</v>
      </c>
      <c r="V178" s="11">
        <f t="shared" si="176"/>
        <v>0</v>
      </c>
      <c r="W178" s="11">
        <f t="shared" si="177"/>
        <v>0</v>
      </c>
      <c r="X178" s="11">
        <f t="shared" si="178"/>
        <v>0</v>
      </c>
      <c r="Y178" s="11">
        <f t="shared" si="179"/>
        <v>0</v>
      </c>
      <c r="Z178" s="11">
        <f t="shared" si="180"/>
        <v>0</v>
      </c>
      <c r="AA178" s="11">
        <f t="shared" si="136"/>
        <v>0</v>
      </c>
      <c r="AB178" s="12">
        <f t="shared" si="148"/>
        <v>8.2304641524313261E-3</v>
      </c>
      <c r="AC178" s="12">
        <f t="shared" si="149"/>
        <v>6.0848414909856052E-3</v>
      </c>
      <c r="AD178" s="12">
        <f t="shared" si="150"/>
        <v>9.0628950091654664E-4</v>
      </c>
      <c r="AE178" s="12">
        <f t="shared" si="151"/>
        <v>0</v>
      </c>
      <c r="AF178" s="12">
        <f t="shared" si="152"/>
        <v>0</v>
      </c>
      <c r="AG178" s="12">
        <f t="shared" si="153"/>
        <v>0</v>
      </c>
      <c r="AH178" s="12">
        <f t="shared" si="154"/>
        <v>0</v>
      </c>
      <c r="AI178" s="12">
        <f t="shared" si="155"/>
        <v>0</v>
      </c>
      <c r="AJ178" s="12">
        <f t="shared" si="156"/>
        <v>0</v>
      </c>
      <c r="AK178" s="12">
        <f t="shared" si="157"/>
        <v>0</v>
      </c>
      <c r="AL178" s="12">
        <f t="shared" si="158"/>
        <v>0</v>
      </c>
      <c r="AM178" s="12">
        <f t="shared" si="159"/>
        <v>0</v>
      </c>
      <c r="AN178" s="12">
        <f t="shared" si="160"/>
        <v>0</v>
      </c>
      <c r="AO178" s="12">
        <f t="shared" si="181"/>
        <v>0</v>
      </c>
      <c r="AP178" s="12">
        <f t="shared" si="182"/>
        <v>0</v>
      </c>
      <c r="AQ178" s="12">
        <f t="shared" si="183"/>
        <v>0</v>
      </c>
      <c r="AR178" s="12">
        <f t="shared" si="184"/>
        <v>0</v>
      </c>
      <c r="AS178" s="12">
        <f t="shared" si="185"/>
        <v>0</v>
      </c>
      <c r="AT178" s="12">
        <f t="shared" si="186"/>
        <v>0</v>
      </c>
      <c r="AU178" s="12">
        <f t="shared" si="187"/>
        <v>0</v>
      </c>
      <c r="AV178" s="12">
        <f t="shared" si="188"/>
        <v>0.49472035044589802</v>
      </c>
      <c r="AW178" s="12">
        <f t="shared" si="189"/>
        <v>0.49736133345813049</v>
      </c>
      <c r="AX178" s="12">
        <f t="shared" si="190"/>
        <v>0.48757718875924577</v>
      </c>
      <c r="AY178" s="12">
        <f t="shared" si="137"/>
        <v>0.20874271765125588</v>
      </c>
      <c r="AZ178" s="12">
        <f t="shared" si="191"/>
        <v>0.70610405110938634</v>
      </c>
      <c r="BD178" s="13">
        <f t="shared" si="192"/>
        <v>0.83099999999999985</v>
      </c>
      <c r="BE178" s="13">
        <f t="shared" si="193"/>
        <v>0.91159201400626577</v>
      </c>
      <c r="BF178" s="13">
        <f t="shared" ca="1" si="194"/>
        <v>-0.14223838636989544</v>
      </c>
      <c r="BG178" s="13">
        <f t="shared" si="138"/>
        <v>0.70610405110938634</v>
      </c>
      <c r="BH178" s="13">
        <f t="shared" si="139"/>
        <v>0.84029997685908953</v>
      </c>
      <c r="BI178" s="13">
        <f t="shared" ca="1" si="140"/>
        <v>-0.29770748852934381</v>
      </c>
      <c r="BJ178" s="13">
        <f t="shared" si="141"/>
        <v>1.5598998049286741E-2</v>
      </c>
      <c r="BK178" s="13">
        <f t="shared" si="142"/>
        <v>5.0825545605943578E-3</v>
      </c>
      <c r="BL178" s="13">
        <f t="shared" ca="1" si="143"/>
        <v>2.4170641726264992E-2</v>
      </c>
      <c r="BM178" s="13">
        <f t="shared" ca="1" si="144"/>
        <v>0.39134793691874503</v>
      </c>
      <c r="BN178" s="13">
        <f t="shared" ca="1" si="145"/>
        <v>2.8566291796451475E-2</v>
      </c>
      <c r="BO178" s="13">
        <f t="shared" ca="1" si="146"/>
        <v>1.9589267461241778E-2</v>
      </c>
      <c r="BP178" s="13">
        <f t="shared" si="195"/>
        <v>0.3</v>
      </c>
      <c r="BQ178" s="13">
        <f t="shared" si="196"/>
        <v>3.15</v>
      </c>
    </row>
    <row r="179" spans="1:69" x14ac:dyDescent="0.2">
      <c r="A179" s="75">
        <v>33378</v>
      </c>
      <c r="B179" s="76">
        <v>0</v>
      </c>
      <c r="C179" s="76">
        <v>3.16</v>
      </c>
      <c r="D179" s="76">
        <v>2.5006944444444441</v>
      </c>
      <c r="E179" s="12">
        <f t="shared" si="147"/>
        <v>0.83099999999999985</v>
      </c>
      <c r="F179" s="7"/>
      <c r="G179" s="12">
        <f t="shared" si="161"/>
        <v>0.47693136961413823</v>
      </c>
      <c r="H179" s="12">
        <f t="shared" si="162"/>
        <v>0</v>
      </c>
      <c r="I179" s="12">
        <f t="shared" si="163"/>
        <v>3.16</v>
      </c>
      <c r="J179" s="11">
        <f t="shared" si="164"/>
        <v>0</v>
      </c>
      <c r="K179" s="11">
        <f t="shared" si="165"/>
        <v>2.2835560157602095</v>
      </c>
      <c r="L179" s="11">
        <f t="shared" si="166"/>
        <v>0.46979764929613849</v>
      </c>
      <c r="M179" s="11">
        <f t="shared" si="167"/>
        <v>7.1374690512456318E-2</v>
      </c>
      <c r="N179" s="11">
        <f t="shared" si="168"/>
        <v>0.46957467815972426</v>
      </c>
      <c r="O179" s="11">
        <f t="shared" si="169"/>
        <v>7.1374690512456318E-2</v>
      </c>
      <c r="P179" s="11">
        <f t="shared" si="170"/>
        <v>0.48757718875924577</v>
      </c>
      <c r="Q179" s="11">
        <f t="shared" si="171"/>
        <v>0.19593792506936142</v>
      </c>
      <c r="R179" s="11">
        <f t="shared" si="172"/>
        <v>6.714940283575252E-2</v>
      </c>
      <c r="S179" s="11">
        <f t="shared" si="173"/>
        <v>3.5993232675087306E-2</v>
      </c>
      <c r="T179" s="11">
        <f t="shared" si="174"/>
        <v>0</v>
      </c>
      <c r="U179" s="11">
        <f t="shared" si="175"/>
        <v>0</v>
      </c>
      <c r="V179" s="11">
        <f t="shared" si="176"/>
        <v>0</v>
      </c>
      <c r="W179" s="11">
        <f t="shared" si="177"/>
        <v>0</v>
      </c>
      <c r="X179" s="11">
        <f t="shared" si="178"/>
        <v>0</v>
      </c>
      <c r="Y179" s="11">
        <f t="shared" si="179"/>
        <v>0</v>
      </c>
      <c r="Z179" s="11">
        <f t="shared" si="180"/>
        <v>0</v>
      </c>
      <c r="AA179" s="11">
        <f t="shared" si="136"/>
        <v>0</v>
      </c>
      <c r="AB179" s="12">
        <f t="shared" si="148"/>
        <v>7.6539519791035708E-3</v>
      </c>
      <c r="AC179" s="12">
        <f t="shared" si="149"/>
        <v>5.6361969210781872E-3</v>
      </c>
      <c r="AD179" s="12">
        <f t="shared" si="150"/>
        <v>8.3845114296602534E-4</v>
      </c>
      <c r="AE179" s="12">
        <f t="shared" si="151"/>
        <v>0</v>
      </c>
      <c r="AF179" s="12">
        <f t="shared" si="152"/>
        <v>0</v>
      </c>
      <c r="AG179" s="12">
        <f t="shared" si="153"/>
        <v>0</v>
      </c>
      <c r="AH179" s="12">
        <f t="shared" si="154"/>
        <v>0</v>
      </c>
      <c r="AI179" s="12">
        <f t="shared" si="155"/>
        <v>0</v>
      </c>
      <c r="AJ179" s="12">
        <f t="shared" si="156"/>
        <v>0</v>
      </c>
      <c r="AK179" s="12">
        <f t="shared" si="157"/>
        <v>0</v>
      </c>
      <c r="AL179" s="12">
        <f t="shared" si="158"/>
        <v>0</v>
      </c>
      <c r="AM179" s="12">
        <f t="shared" si="159"/>
        <v>0</v>
      </c>
      <c r="AN179" s="12">
        <f t="shared" si="160"/>
        <v>0</v>
      </c>
      <c r="AO179" s="12">
        <f t="shared" si="181"/>
        <v>0</v>
      </c>
      <c r="AP179" s="12">
        <f t="shared" si="182"/>
        <v>0</v>
      </c>
      <c r="AQ179" s="12">
        <f t="shared" si="183"/>
        <v>0</v>
      </c>
      <c r="AR179" s="12">
        <f t="shared" si="184"/>
        <v>0</v>
      </c>
      <c r="AS179" s="12">
        <f t="shared" si="185"/>
        <v>0</v>
      </c>
      <c r="AT179" s="12">
        <f t="shared" si="186"/>
        <v>0</v>
      </c>
      <c r="AU179" s="12">
        <f t="shared" si="187"/>
        <v>0</v>
      </c>
      <c r="AV179" s="12">
        <f t="shared" si="188"/>
        <v>0.49135567975666411</v>
      </c>
      <c r="AW179" s="12">
        <f t="shared" si="189"/>
        <v>0.48113773359920908</v>
      </c>
      <c r="AX179" s="12">
        <f t="shared" si="190"/>
        <v>0.48444552331013796</v>
      </c>
      <c r="AY179" s="12">
        <f t="shared" si="137"/>
        <v>0.20359187704846499</v>
      </c>
      <c r="AZ179" s="12">
        <f t="shared" si="191"/>
        <v>0.68472961064767413</v>
      </c>
      <c r="BD179" s="13">
        <f t="shared" si="192"/>
        <v>0.83099999999999985</v>
      </c>
      <c r="BE179" s="13">
        <f t="shared" si="193"/>
        <v>0.91159201400626577</v>
      </c>
      <c r="BF179" s="13">
        <f t="shared" ca="1" si="194"/>
        <v>-0.14223838636989544</v>
      </c>
      <c r="BG179" s="13">
        <f t="shared" si="138"/>
        <v>0.68472961064767413</v>
      </c>
      <c r="BH179" s="13">
        <f t="shared" si="139"/>
        <v>0.82748390355805357</v>
      </c>
      <c r="BI179" s="13">
        <f t="shared" ca="1" si="140"/>
        <v>-0.32691635208299674</v>
      </c>
      <c r="BJ179" s="13">
        <f t="shared" si="141"/>
        <v>2.1395026801280963E-2</v>
      </c>
      <c r="BK179" s="13">
        <f t="shared" si="142"/>
        <v>7.0741742431686631E-3</v>
      </c>
      <c r="BL179" s="13">
        <f t="shared" ca="1" si="143"/>
        <v>3.4105951019929422E-2</v>
      </c>
      <c r="BM179" s="13">
        <f t="shared" ca="1" si="144"/>
        <v>0.39134793691874503</v>
      </c>
      <c r="BN179" s="13">
        <f t="shared" ca="1" si="145"/>
        <v>2.8566291796451475E-2</v>
      </c>
      <c r="BO179" s="13">
        <f t="shared" ca="1" si="146"/>
        <v>1.9589267461241778E-2</v>
      </c>
      <c r="BP179" s="13">
        <f t="shared" si="195"/>
        <v>0</v>
      </c>
      <c r="BQ179" s="13">
        <f t="shared" si="196"/>
        <v>3.16</v>
      </c>
    </row>
    <row r="180" spans="1:69" x14ac:dyDescent="0.2">
      <c r="A180" s="75">
        <v>33379</v>
      </c>
      <c r="B180" s="76">
        <v>0</v>
      </c>
      <c r="C180" s="76">
        <v>3.14</v>
      </c>
      <c r="D180" s="76">
        <v>2.5006944444444441</v>
      </c>
      <c r="E180" s="12">
        <f t="shared" si="147"/>
        <v>0.83099999999999985</v>
      </c>
      <c r="F180" s="7"/>
      <c r="G180" s="12">
        <f t="shared" si="161"/>
        <v>0.46957467815972426</v>
      </c>
      <c r="H180" s="12">
        <f t="shared" si="162"/>
        <v>0</v>
      </c>
      <c r="I180" s="12">
        <f t="shared" si="163"/>
        <v>3.14</v>
      </c>
      <c r="J180" s="11">
        <f t="shared" si="164"/>
        <v>0</v>
      </c>
      <c r="K180" s="11">
        <f t="shared" si="165"/>
        <v>2.2448059465373458</v>
      </c>
      <c r="L180" s="11">
        <f t="shared" si="166"/>
        <v>0.46256201121384727</v>
      </c>
      <c r="M180" s="11">
        <f t="shared" si="167"/>
        <v>6.6049701801352917E-2</v>
      </c>
      <c r="N180" s="11">
        <f t="shared" si="168"/>
        <v>0.46235567508874842</v>
      </c>
      <c r="O180" s="11">
        <f t="shared" si="169"/>
        <v>6.6049701801352917E-2</v>
      </c>
      <c r="P180" s="11">
        <f t="shared" si="170"/>
        <v>0.48444552331013796</v>
      </c>
      <c r="Q180" s="11">
        <f t="shared" si="171"/>
        <v>0.19156845324356545</v>
      </c>
      <c r="R180" s="11">
        <f t="shared" si="172"/>
        <v>6.2130047050186231E-2</v>
      </c>
      <c r="S180" s="11">
        <f t="shared" si="173"/>
        <v>3.3307917246118701E-2</v>
      </c>
      <c r="T180" s="11">
        <f t="shared" si="174"/>
        <v>0</v>
      </c>
      <c r="U180" s="11">
        <f t="shared" si="175"/>
        <v>0</v>
      </c>
      <c r="V180" s="11">
        <f t="shared" si="176"/>
        <v>0</v>
      </c>
      <c r="W180" s="11">
        <f t="shared" si="177"/>
        <v>0</v>
      </c>
      <c r="X180" s="11">
        <f t="shared" si="178"/>
        <v>0</v>
      </c>
      <c r="Y180" s="11">
        <f t="shared" si="179"/>
        <v>0</v>
      </c>
      <c r="Z180" s="11">
        <f t="shared" si="180"/>
        <v>0</v>
      </c>
      <c r="AA180" s="11">
        <f t="shared" si="136"/>
        <v>0</v>
      </c>
      <c r="AB180" s="12">
        <f t="shared" si="148"/>
        <v>7.0882421641392385E-3</v>
      </c>
      <c r="AC180" s="12">
        <f t="shared" si="149"/>
        <v>5.2154785234933172E-3</v>
      </c>
      <c r="AD180" s="12">
        <f t="shared" si="150"/>
        <v>7.7589755654694807E-4</v>
      </c>
      <c r="AE180" s="12">
        <f t="shared" si="151"/>
        <v>0</v>
      </c>
      <c r="AF180" s="12">
        <f t="shared" si="152"/>
        <v>0</v>
      </c>
      <c r="AG180" s="12">
        <f t="shared" si="153"/>
        <v>0</v>
      </c>
      <c r="AH180" s="12">
        <f t="shared" si="154"/>
        <v>0</v>
      </c>
      <c r="AI180" s="12">
        <f t="shared" si="155"/>
        <v>0</v>
      </c>
      <c r="AJ180" s="12">
        <f t="shared" si="156"/>
        <v>0</v>
      </c>
      <c r="AK180" s="12">
        <f t="shared" si="157"/>
        <v>0</v>
      </c>
      <c r="AL180" s="12">
        <f t="shared" si="158"/>
        <v>0</v>
      </c>
      <c r="AM180" s="12">
        <f t="shared" si="159"/>
        <v>0</v>
      </c>
      <c r="AN180" s="12">
        <f t="shared" si="160"/>
        <v>0</v>
      </c>
      <c r="AO180" s="12">
        <f t="shared" si="181"/>
        <v>0</v>
      </c>
      <c r="AP180" s="12">
        <f t="shared" si="182"/>
        <v>0</v>
      </c>
      <c r="AQ180" s="12">
        <f t="shared" si="183"/>
        <v>0</v>
      </c>
      <c r="AR180" s="12">
        <f t="shared" si="184"/>
        <v>0</v>
      </c>
      <c r="AS180" s="12">
        <f t="shared" si="185"/>
        <v>0</v>
      </c>
      <c r="AT180" s="12">
        <f t="shared" si="186"/>
        <v>0</v>
      </c>
      <c r="AU180" s="12">
        <f t="shared" si="187"/>
        <v>0</v>
      </c>
      <c r="AV180" s="12">
        <f t="shared" si="188"/>
        <v>0.48808917086645132</v>
      </c>
      <c r="AW180" s="12">
        <f t="shared" si="189"/>
        <v>0.46578126771541062</v>
      </c>
      <c r="AX180" s="12">
        <f t="shared" si="190"/>
        <v>0.48139956578040349</v>
      </c>
      <c r="AY180" s="12">
        <f t="shared" si="137"/>
        <v>0.1986566954077047</v>
      </c>
      <c r="AZ180" s="12">
        <f t="shared" si="191"/>
        <v>0.66443796312311532</v>
      </c>
      <c r="BD180" s="13">
        <f t="shared" si="192"/>
        <v>0.83099999999999985</v>
      </c>
      <c r="BE180" s="13">
        <f t="shared" si="193"/>
        <v>0.91159201400626577</v>
      </c>
      <c r="BF180" s="13">
        <f t="shared" ca="1" si="194"/>
        <v>-0.14223838636989544</v>
      </c>
      <c r="BG180" s="13">
        <f t="shared" si="138"/>
        <v>0.66443796312311532</v>
      </c>
      <c r="BH180" s="13">
        <f t="shared" si="139"/>
        <v>0.81513064175205396</v>
      </c>
      <c r="BI180" s="13">
        <f t="shared" ca="1" si="140"/>
        <v>-0.35545794880936421</v>
      </c>
      <c r="BJ180" s="13">
        <f t="shared" si="141"/>
        <v>2.7742912128576644E-2</v>
      </c>
      <c r="BK180" s="13">
        <f t="shared" si="142"/>
        <v>9.3047963371656241E-3</v>
      </c>
      <c r="BL180" s="13">
        <f t="shared" ca="1" si="143"/>
        <v>4.5462581806878524E-2</v>
      </c>
      <c r="BM180" s="13">
        <f t="shared" ca="1" si="144"/>
        <v>0.39134793691874503</v>
      </c>
      <c r="BN180" s="13">
        <f t="shared" ca="1" si="145"/>
        <v>2.8566291796451475E-2</v>
      </c>
      <c r="BO180" s="13">
        <f t="shared" ca="1" si="146"/>
        <v>1.9589267461241778E-2</v>
      </c>
      <c r="BP180" s="13">
        <f t="shared" si="195"/>
        <v>0</v>
      </c>
      <c r="BQ180" s="13">
        <f t="shared" si="196"/>
        <v>3.14</v>
      </c>
    </row>
    <row r="181" spans="1:69" x14ac:dyDescent="0.2">
      <c r="A181" s="75">
        <v>33380</v>
      </c>
      <c r="B181" s="76">
        <v>0</v>
      </c>
      <c r="C181" s="76">
        <v>3.15</v>
      </c>
      <c r="D181" s="76">
        <v>2.3592592592592596</v>
      </c>
      <c r="E181" s="12">
        <f t="shared" si="147"/>
        <v>0.78400000000000014</v>
      </c>
      <c r="F181" s="7"/>
      <c r="G181" s="12">
        <f t="shared" si="161"/>
        <v>0.46235567508874842</v>
      </c>
      <c r="H181" s="12">
        <f t="shared" si="162"/>
        <v>0</v>
      </c>
      <c r="I181" s="12">
        <f t="shared" si="163"/>
        <v>3.15</v>
      </c>
      <c r="J181" s="11">
        <f t="shared" si="164"/>
        <v>0</v>
      </c>
      <c r="K181" s="11">
        <f t="shared" si="165"/>
        <v>2.2275991498367547</v>
      </c>
      <c r="L181" s="11">
        <f t="shared" si="166"/>
        <v>0.45539676135688656</v>
      </c>
      <c r="M181" s="11">
        <f t="shared" si="167"/>
        <v>6.109420865227539E-2</v>
      </c>
      <c r="N181" s="11">
        <f t="shared" si="168"/>
        <v>0.45520590595655175</v>
      </c>
      <c r="O181" s="11">
        <f t="shared" si="169"/>
        <v>6.109420865227539E-2</v>
      </c>
      <c r="P181" s="11">
        <f t="shared" si="170"/>
        <v>0.48139956578040349</v>
      </c>
      <c r="Q181" s="11">
        <f t="shared" si="171"/>
        <v>0.18738577009736643</v>
      </c>
      <c r="R181" s="11">
        <f t="shared" si="172"/>
        <v>5.7483771903881542E-2</v>
      </c>
      <c r="S181" s="11">
        <f t="shared" si="173"/>
        <v>3.080893312928501E-2</v>
      </c>
      <c r="T181" s="11">
        <f t="shared" si="174"/>
        <v>0</v>
      </c>
      <c r="U181" s="11">
        <f t="shared" si="175"/>
        <v>0</v>
      </c>
      <c r="V181" s="11">
        <f t="shared" si="176"/>
        <v>0</v>
      </c>
      <c r="W181" s="11">
        <f t="shared" si="177"/>
        <v>0</v>
      </c>
      <c r="X181" s="11">
        <f t="shared" si="178"/>
        <v>0</v>
      </c>
      <c r="Y181" s="11">
        <f t="shared" si="179"/>
        <v>0</v>
      </c>
      <c r="Z181" s="11">
        <f t="shared" si="180"/>
        <v>0</v>
      </c>
      <c r="AA181" s="11">
        <f t="shared" si="136"/>
        <v>0</v>
      </c>
      <c r="AB181" s="12">
        <f t="shared" si="148"/>
        <v>6.5585815600356975E-3</v>
      </c>
      <c r="AC181" s="12">
        <f t="shared" si="149"/>
        <v>4.8245308852318536E-3</v>
      </c>
      <c r="AD181" s="12">
        <f t="shared" si="150"/>
        <v>7.1768450000025475E-4</v>
      </c>
      <c r="AE181" s="12">
        <f t="shared" si="151"/>
        <v>0</v>
      </c>
      <c r="AF181" s="12">
        <f t="shared" si="152"/>
        <v>0</v>
      </c>
      <c r="AG181" s="12">
        <f t="shared" si="153"/>
        <v>0</v>
      </c>
      <c r="AH181" s="12">
        <f t="shared" si="154"/>
        <v>0</v>
      </c>
      <c r="AI181" s="12">
        <f t="shared" si="155"/>
        <v>0</v>
      </c>
      <c r="AJ181" s="12">
        <f t="shared" si="156"/>
        <v>0</v>
      </c>
      <c r="AK181" s="12">
        <f t="shared" si="157"/>
        <v>0</v>
      </c>
      <c r="AL181" s="12">
        <f t="shared" si="158"/>
        <v>0</v>
      </c>
      <c r="AM181" s="12">
        <f t="shared" si="159"/>
        <v>0</v>
      </c>
      <c r="AN181" s="12">
        <f t="shared" si="160"/>
        <v>0</v>
      </c>
      <c r="AO181" s="12">
        <f t="shared" si="181"/>
        <v>0</v>
      </c>
      <c r="AP181" s="12">
        <f t="shared" si="182"/>
        <v>0</v>
      </c>
      <c r="AQ181" s="12">
        <f t="shared" si="183"/>
        <v>0</v>
      </c>
      <c r="AR181" s="12">
        <f t="shared" si="184"/>
        <v>0</v>
      </c>
      <c r="AS181" s="12">
        <f t="shared" si="185"/>
        <v>0</v>
      </c>
      <c r="AT181" s="12">
        <f t="shared" si="186"/>
        <v>0</v>
      </c>
      <c r="AU181" s="12">
        <f t="shared" si="187"/>
        <v>0</v>
      </c>
      <c r="AV181" s="12">
        <f t="shared" si="188"/>
        <v>0.48491641080430126</v>
      </c>
      <c r="AW181" s="12">
        <f t="shared" si="189"/>
        <v>0.4512308114695488</v>
      </c>
      <c r="AX181" s="12">
        <f t="shared" si="190"/>
        <v>0.47843578107396939</v>
      </c>
      <c r="AY181" s="12">
        <f t="shared" si="137"/>
        <v>0.19394435165740212</v>
      </c>
      <c r="AZ181" s="12">
        <f t="shared" si="191"/>
        <v>0.64517516312695089</v>
      </c>
      <c r="BD181" s="13">
        <f t="shared" si="192"/>
        <v>0.78400000000000014</v>
      </c>
      <c r="BE181" s="13">
        <f t="shared" si="193"/>
        <v>0.88543774484714632</v>
      </c>
      <c r="BF181" s="13">
        <f t="shared" ca="1" si="194"/>
        <v>-0.19794563707510671</v>
      </c>
      <c r="BG181" s="13">
        <f t="shared" si="138"/>
        <v>0.64517516312695089</v>
      </c>
      <c r="BH181" s="13">
        <f t="shared" si="139"/>
        <v>0.80322796460715362</v>
      </c>
      <c r="BI181" s="13">
        <f t="shared" ca="1" si="140"/>
        <v>-0.38332753952537429</v>
      </c>
      <c r="BJ181" s="13">
        <f t="shared" si="141"/>
        <v>1.9272335332828735E-2</v>
      </c>
      <c r="BK181" s="13">
        <f t="shared" si="142"/>
        <v>6.7584479671078945E-3</v>
      </c>
      <c r="BL181" s="13">
        <f t="shared" ca="1" si="143"/>
        <v>3.4366449756080525E-2</v>
      </c>
      <c r="BM181" s="13">
        <f t="shared" ca="1" si="144"/>
        <v>0.45236127664477194</v>
      </c>
      <c r="BN181" s="13">
        <f t="shared" ca="1" si="145"/>
        <v>3.8091299482620411E-2</v>
      </c>
      <c r="BO181" s="13">
        <f t="shared" ca="1" si="146"/>
        <v>3.8286324282003376E-2</v>
      </c>
      <c r="BP181" s="13">
        <f t="shared" si="195"/>
        <v>0</v>
      </c>
      <c r="BQ181" s="13">
        <f t="shared" si="196"/>
        <v>3.15</v>
      </c>
    </row>
    <row r="182" spans="1:69" x14ac:dyDescent="0.2">
      <c r="A182" s="75">
        <v>33381</v>
      </c>
      <c r="B182" s="76">
        <v>0</v>
      </c>
      <c r="C182" s="76">
        <v>3.17</v>
      </c>
      <c r="D182" s="76">
        <v>2.1997685185185185</v>
      </c>
      <c r="E182" s="12">
        <f t="shared" si="147"/>
        <v>0.73099999999999998</v>
      </c>
      <c r="F182" s="7"/>
      <c r="G182" s="12">
        <f t="shared" si="161"/>
        <v>0.45520590595655175</v>
      </c>
      <c r="H182" s="12">
        <f t="shared" si="162"/>
        <v>0</v>
      </c>
      <c r="I182" s="12">
        <f t="shared" si="163"/>
        <v>3.17</v>
      </c>
      <c r="J182" s="11">
        <f t="shared" si="164"/>
        <v>0</v>
      </c>
      <c r="K182" s="11">
        <f t="shared" si="165"/>
        <v>2.2171081814358899</v>
      </c>
      <c r="L182" s="11">
        <f t="shared" si="166"/>
        <v>0.44827976551070531</v>
      </c>
      <c r="M182" s="11">
        <f t="shared" si="167"/>
        <v>5.6470783104650958E-2</v>
      </c>
      <c r="N182" s="11">
        <f t="shared" si="168"/>
        <v>0.44810335347175084</v>
      </c>
      <c r="O182" s="11">
        <f t="shared" si="169"/>
        <v>5.6470783104650958E-2</v>
      </c>
      <c r="P182" s="11">
        <f t="shared" si="170"/>
        <v>0.47843578107396939</v>
      </c>
      <c r="Q182" s="11">
        <f t="shared" si="171"/>
        <v>0.18337894097158242</v>
      </c>
      <c r="R182" s="11">
        <f t="shared" si="172"/>
        <v>5.31552319825601E-2</v>
      </c>
      <c r="S182" s="11">
        <f t="shared" si="173"/>
        <v>2.8477405940910763E-2</v>
      </c>
      <c r="T182" s="11">
        <f t="shared" si="174"/>
        <v>0</v>
      </c>
      <c r="U182" s="11">
        <f t="shared" si="175"/>
        <v>0</v>
      </c>
      <c r="V182" s="11">
        <f t="shared" si="176"/>
        <v>0</v>
      </c>
      <c r="W182" s="11">
        <f t="shared" si="177"/>
        <v>0</v>
      </c>
      <c r="X182" s="11">
        <f t="shared" si="178"/>
        <v>0</v>
      </c>
      <c r="Y182" s="11">
        <f t="shared" si="179"/>
        <v>0</v>
      </c>
      <c r="Z182" s="11">
        <f t="shared" si="180"/>
        <v>0</v>
      </c>
      <c r="AA182" s="11">
        <f t="shared" si="136"/>
        <v>0</v>
      </c>
      <c r="AB182" s="12">
        <f t="shared" si="148"/>
        <v>6.0659919326360254E-3</v>
      </c>
      <c r="AC182" s="12">
        <f t="shared" si="149"/>
        <v>4.4599294626234218E-3</v>
      </c>
      <c r="AD182" s="12">
        <f t="shared" si="150"/>
        <v>6.633723004377571E-4</v>
      </c>
      <c r="AE182" s="12">
        <f t="shared" si="151"/>
        <v>0</v>
      </c>
      <c r="AF182" s="12">
        <f t="shared" si="152"/>
        <v>0</v>
      </c>
      <c r="AG182" s="12">
        <f t="shared" si="153"/>
        <v>0</v>
      </c>
      <c r="AH182" s="12">
        <f t="shared" si="154"/>
        <v>0</v>
      </c>
      <c r="AI182" s="12">
        <f t="shared" si="155"/>
        <v>0</v>
      </c>
      <c r="AJ182" s="12">
        <f t="shared" si="156"/>
        <v>0</v>
      </c>
      <c r="AK182" s="12">
        <f t="shared" si="157"/>
        <v>0</v>
      </c>
      <c r="AL182" s="12">
        <f t="shared" si="158"/>
        <v>0</v>
      </c>
      <c r="AM182" s="12">
        <f t="shared" si="159"/>
        <v>0</v>
      </c>
      <c r="AN182" s="12">
        <f t="shared" si="160"/>
        <v>0</v>
      </c>
      <c r="AO182" s="12">
        <f t="shared" si="181"/>
        <v>0</v>
      </c>
      <c r="AP182" s="12">
        <f t="shared" si="182"/>
        <v>0</v>
      </c>
      <c r="AQ182" s="12">
        <f t="shared" si="183"/>
        <v>0</v>
      </c>
      <c r="AR182" s="12">
        <f t="shared" si="184"/>
        <v>0</v>
      </c>
      <c r="AS182" s="12">
        <f t="shared" si="185"/>
        <v>0</v>
      </c>
      <c r="AT182" s="12">
        <f t="shared" si="186"/>
        <v>0</v>
      </c>
      <c r="AU182" s="12">
        <f t="shared" si="187"/>
        <v>0</v>
      </c>
      <c r="AV182" s="12">
        <f t="shared" si="188"/>
        <v>0.48183291255196803</v>
      </c>
      <c r="AW182" s="12">
        <f t="shared" si="189"/>
        <v>0.43742899783226319</v>
      </c>
      <c r="AX182" s="12">
        <f t="shared" si="190"/>
        <v>0.47555050608457999</v>
      </c>
      <c r="AY182" s="12">
        <f t="shared" si="137"/>
        <v>0.18944493290421843</v>
      </c>
      <c r="AZ182" s="12">
        <f t="shared" si="191"/>
        <v>0.62687393073648168</v>
      </c>
      <c r="BD182" s="13">
        <f t="shared" si="192"/>
        <v>0.73099999999999998</v>
      </c>
      <c r="BE182" s="13">
        <f t="shared" si="193"/>
        <v>0.85498537999196222</v>
      </c>
      <c r="BF182" s="13">
        <f t="shared" ca="1" si="194"/>
        <v>-0.26472826885404904</v>
      </c>
      <c r="BG182" s="13">
        <f t="shared" si="138"/>
        <v>0.62687393073648168</v>
      </c>
      <c r="BH182" s="13">
        <f t="shared" si="139"/>
        <v>0.79175370585585625</v>
      </c>
      <c r="BI182" s="13">
        <f t="shared" ca="1" si="140"/>
        <v>-0.41054541686410251</v>
      </c>
      <c r="BJ182" s="13">
        <f t="shared" si="141"/>
        <v>1.0842238300271012E-2</v>
      </c>
      <c r="BK182" s="13">
        <f t="shared" si="142"/>
        <v>3.9982446140546931E-3</v>
      </c>
      <c r="BL182" s="13">
        <f t="shared" ca="1" si="143"/>
        <v>2.1262640653785841E-2</v>
      </c>
      <c r="BM182" s="13">
        <f t="shared" ca="1" si="144"/>
        <v>0.52646355335710082</v>
      </c>
      <c r="BN182" s="13">
        <f t="shared" ca="1" si="145"/>
        <v>5.0905417515473145E-2</v>
      </c>
      <c r="BO182" s="13">
        <f t="shared" ca="1" si="146"/>
        <v>6.8880814386172481E-2</v>
      </c>
      <c r="BP182" s="13">
        <f t="shared" si="195"/>
        <v>0</v>
      </c>
      <c r="BQ182" s="13">
        <f t="shared" si="196"/>
        <v>3.17</v>
      </c>
    </row>
    <row r="183" spans="1:69" x14ac:dyDescent="0.2">
      <c r="A183" s="75">
        <v>33382</v>
      </c>
      <c r="B183" s="76">
        <v>0</v>
      </c>
      <c r="C183" s="76">
        <v>3.19</v>
      </c>
      <c r="D183" s="76">
        <v>2.1395833333333329</v>
      </c>
      <c r="E183" s="12">
        <f t="shared" si="147"/>
        <v>0.71099999999999997</v>
      </c>
      <c r="F183" s="7"/>
      <c r="G183" s="12">
        <f t="shared" si="161"/>
        <v>0.44810335347175084</v>
      </c>
      <c r="H183" s="12">
        <f t="shared" si="162"/>
        <v>0</v>
      </c>
      <c r="I183" s="12">
        <f t="shared" si="163"/>
        <v>3.19</v>
      </c>
      <c r="J183" s="11">
        <f t="shared" si="164"/>
        <v>0</v>
      </c>
      <c r="K183" s="11">
        <f t="shared" si="165"/>
        <v>2.2061516031874433</v>
      </c>
      <c r="L183" s="11">
        <f t="shared" si="166"/>
        <v>0.44121144085492514</v>
      </c>
      <c r="M183" s="11">
        <f t="shared" si="167"/>
        <v>5.2160081974526054E-2</v>
      </c>
      <c r="N183" s="11">
        <f t="shared" si="168"/>
        <v>0.44104849524115342</v>
      </c>
      <c r="O183" s="11">
        <f t="shared" si="169"/>
        <v>5.2160081974526054E-2</v>
      </c>
      <c r="P183" s="11">
        <f t="shared" si="170"/>
        <v>0.47555050608457999</v>
      </c>
      <c r="Q183" s="11">
        <f t="shared" si="171"/>
        <v>0.1795374062970776</v>
      </c>
      <c r="R183" s="11">
        <f t="shared" si="172"/>
        <v>4.9117898527210463E-2</v>
      </c>
      <c r="S183" s="11">
        <f t="shared" si="173"/>
        <v>2.6303581190773747E-2</v>
      </c>
      <c r="T183" s="11">
        <f t="shared" si="174"/>
        <v>0</v>
      </c>
      <c r="U183" s="11">
        <f t="shared" si="175"/>
        <v>0</v>
      </c>
      <c r="V183" s="11">
        <f t="shared" si="176"/>
        <v>0</v>
      </c>
      <c r="W183" s="11">
        <f t="shared" si="177"/>
        <v>0</v>
      </c>
      <c r="X183" s="11">
        <f t="shared" si="178"/>
        <v>0</v>
      </c>
      <c r="Y183" s="11">
        <f t="shared" si="179"/>
        <v>0</v>
      </c>
      <c r="Z183" s="11">
        <f t="shared" si="180"/>
        <v>0</v>
      </c>
      <c r="AA183" s="11">
        <f t="shared" si="136"/>
        <v>0</v>
      </c>
      <c r="AB183" s="12">
        <f t="shared" si="148"/>
        <v>5.6066234951956274E-3</v>
      </c>
      <c r="AC183" s="12">
        <f t="shared" si="149"/>
        <v>4.1199527352698212E-3</v>
      </c>
      <c r="AD183" s="12">
        <f t="shared" si="150"/>
        <v>6.1273373004833609E-4</v>
      </c>
      <c r="AE183" s="12">
        <f t="shared" si="151"/>
        <v>0</v>
      </c>
      <c r="AF183" s="12">
        <f t="shared" si="152"/>
        <v>0</v>
      </c>
      <c r="AG183" s="12">
        <f t="shared" si="153"/>
        <v>0</v>
      </c>
      <c r="AH183" s="12">
        <f t="shared" si="154"/>
        <v>0</v>
      </c>
      <c r="AI183" s="12">
        <f t="shared" si="155"/>
        <v>0</v>
      </c>
      <c r="AJ183" s="12">
        <f t="shared" si="156"/>
        <v>0</v>
      </c>
      <c r="AK183" s="12">
        <f t="shared" si="157"/>
        <v>0</v>
      </c>
      <c r="AL183" s="12">
        <f t="shared" si="158"/>
        <v>0</v>
      </c>
      <c r="AM183" s="12">
        <f t="shared" si="159"/>
        <v>0</v>
      </c>
      <c r="AN183" s="12">
        <f t="shared" si="160"/>
        <v>0</v>
      </c>
      <c r="AO183" s="12">
        <f t="shared" si="181"/>
        <v>0</v>
      </c>
      <c r="AP183" s="12">
        <f t="shared" si="182"/>
        <v>0</v>
      </c>
      <c r="AQ183" s="12">
        <f t="shared" si="183"/>
        <v>0</v>
      </c>
      <c r="AR183" s="12">
        <f t="shared" si="184"/>
        <v>0</v>
      </c>
      <c r="AS183" s="12">
        <f t="shared" si="185"/>
        <v>0</v>
      </c>
      <c r="AT183" s="12">
        <f t="shared" si="186"/>
        <v>0</v>
      </c>
      <c r="AU183" s="12">
        <f t="shared" si="187"/>
        <v>0</v>
      </c>
      <c r="AV183" s="12">
        <f t="shared" si="188"/>
        <v>0.47883448033628595</v>
      </c>
      <c r="AW183" s="12">
        <f t="shared" si="189"/>
        <v>0.42432352683144059</v>
      </c>
      <c r="AX183" s="12">
        <f t="shared" si="190"/>
        <v>0.47274029617739083</v>
      </c>
      <c r="AY183" s="12">
        <f t="shared" si="137"/>
        <v>0.18514402979227323</v>
      </c>
      <c r="AZ183" s="12">
        <f t="shared" si="191"/>
        <v>0.60946755662371377</v>
      </c>
      <c r="BD183" s="13">
        <f t="shared" si="192"/>
        <v>0.71099999999999997</v>
      </c>
      <c r="BE183" s="13">
        <f t="shared" si="193"/>
        <v>0.84320815935331173</v>
      </c>
      <c r="BF183" s="13">
        <f t="shared" ca="1" si="194"/>
        <v>-0.29113542567831752</v>
      </c>
      <c r="BG183" s="13">
        <f t="shared" si="138"/>
        <v>0.60946755662371377</v>
      </c>
      <c r="BH183" s="13">
        <f t="shared" si="139"/>
        <v>0.78068403123396457</v>
      </c>
      <c r="BI183" s="13">
        <f t="shared" ca="1" si="140"/>
        <v>-0.43713844098639071</v>
      </c>
      <c r="BJ183" s="13">
        <f t="shared" si="141"/>
        <v>1.0308837057958762E-2</v>
      </c>
      <c r="BK183" s="13">
        <f t="shared" si="142"/>
        <v>3.9092665970845378E-3</v>
      </c>
      <c r="BL183" s="13">
        <f t="shared" ca="1" si="143"/>
        <v>2.1316880479049456E-2</v>
      </c>
      <c r="BM183" s="13">
        <f t="shared" ca="1" si="144"/>
        <v>0.55588667664477198</v>
      </c>
      <c r="BN183" s="13">
        <f t="shared" ca="1" si="145"/>
        <v>5.6358527410126875E-2</v>
      </c>
      <c r="BO183" s="13">
        <f t="shared" ca="1" si="146"/>
        <v>8.3439350624779376E-2</v>
      </c>
      <c r="BP183" s="13">
        <f t="shared" si="195"/>
        <v>0</v>
      </c>
      <c r="BQ183" s="13">
        <f t="shared" si="196"/>
        <v>3.19</v>
      </c>
    </row>
    <row r="184" spans="1:69" x14ac:dyDescent="0.2">
      <c r="A184" s="75">
        <v>33383</v>
      </c>
      <c r="B184" s="76">
        <v>0</v>
      </c>
      <c r="C184" s="76">
        <v>3.2</v>
      </c>
      <c r="D184" s="76">
        <v>2.0914351851851847</v>
      </c>
      <c r="E184" s="12">
        <f t="shared" si="147"/>
        <v>0.69499999999999984</v>
      </c>
      <c r="F184" s="7"/>
      <c r="G184" s="12">
        <f t="shared" si="161"/>
        <v>0.44104849524115342</v>
      </c>
      <c r="H184" s="12">
        <f t="shared" si="162"/>
        <v>0</v>
      </c>
      <c r="I184" s="12">
        <f t="shared" si="163"/>
        <v>3.2</v>
      </c>
      <c r="J184" s="11">
        <f t="shared" si="164"/>
        <v>0</v>
      </c>
      <c r="K184" s="11">
        <f t="shared" si="165"/>
        <v>2.1879360056789952</v>
      </c>
      <c r="L184" s="11">
        <f t="shared" si="166"/>
        <v>0.4342134872840574</v>
      </c>
      <c r="M184" s="11">
        <f t="shared" si="167"/>
        <v>4.8155491081945209E-2</v>
      </c>
      <c r="N184" s="11">
        <f t="shared" si="168"/>
        <v>0.43406305182165417</v>
      </c>
      <c r="O184" s="11">
        <f t="shared" si="169"/>
        <v>4.8155491081945209E-2</v>
      </c>
      <c r="P184" s="11">
        <f t="shared" si="170"/>
        <v>0.47274029617739083</v>
      </c>
      <c r="Q184" s="11">
        <f t="shared" si="171"/>
        <v>0.17585141145479802</v>
      </c>
      <c r="R184" s="11">
        <f t="shared" si="172"/>
        <v>4.5359399721732696E-2</v>
      </c>
      <c r="S184" s="11">
        <f t="shared" si="173"/>
        <v>2.4284123442791739E-2</v>
      </c>
      <c r="T184" s="11">
        <f t="shared" si="174"/>
        <v>0</v>
      </c>
      <c r="U184" s="11">
        <f t="shared" si="175"/>
        <v>0</v>
      </c>
      <c r="V184" s="11">
        <f t="shared" si="176"/>
        <v>0</v>
      </c>
      <c r="W184" s="11">
        <f t="shared" si="177"/>
        <v>0</v>
      </c>
      <c r="X184" s="11">
        <f t="shared" si="178"/>
        <v>0</v>
      </c>
      <c r="Y184" s="11">
        <f t="shared" si="179"/>
        <v>0</v>
      </c>
      <c r="Z184" s="11">
        <f t="shared" si="180"/>
        <v>0</v>
      </c>
      <c r="AA184" s="11">
        <f t="shared" ref="AA184:AA247" si="197">$O184*0.9*AA$13</f>
        <v>0</v>
      </c>
      <c r="AB184" s="12">
        <f t="shared" si="148"/>
        <v>5.178609320323096E-3</v>
      </c>
      <c r="AC184" s="12">
        <f t="shared" si="149"/>
        <v>3.8039351623021089E-3</v>
      </c>
      <c r="AD184" s="12">
        <f t="shared" si="150"/>
        <v>5.6569109088747322E-4</v>
      </c>
      <c r="AE184" s="12">
        <f t="shared" si="151"/>
        <v>0</v>
      </c>
      <c r="AF184" s="12">
        <f t="shared" si="152"/>
        <v>0</v>
      </c>
      <c r="AG184" s="12">
        <f t="shared" si="153"/>
        <v>0</v>
      </c>
      <c r="AH184" s="12">
        <f t="shared" si="154"/>
        <v>0</v>
      </c>
      <c r="AI184" s="12">
        <f t="shared" si="155"/>
        <v>0</v>
      </c>
      <c r="AJ184" s="12">
        <f t="shared" si="156"/>
        <v>0</v>
      </c>
      <c r="AK184" s="12">
        <f t="shared" si="157"/>
        <v>0</v>
      </c>
      <c r="AL184" s="12">
        <f t="shared" si="158"/>
        <v>0</v>
      </c>
      <c r="AM184" s="12">
        <f t="shared" si="159"/>
        <v>0</v>
      </c>
      <c r="AN184" s="12">
        <f t="shared" si="160"/>
        <v>0</v>
      </c>
      <c r="AO184" s="12">
        <f t="shared" si="181"/>
        <v>0</v>
      </c>
      <c r="AP184" s="12">
        <f t="shared" si="182"/>
        <v>0</v>
      </c>
      <c r="AQ184" s="12">
        <f t="shared" si="183"/>
        <v>0</v>
      </c>
      <c r="AR184" s="12">
        <f t="shared" si="184"/>
        <v>0</v>
      </c>
      <c r="AS184" s="12">
        <f t="shared" si="185"/>
        <v>0</v>
      </c>
      <c r="AT184" s="12">
        <f t="shared" si="186"/>
        <v>0</v>
      </c>
      <c r="AU184" s="12">
        <f t="shared" si="187"/>
        <v>0</v>
      </c>
      <c r="AV184" s="12">
        <f t="shared" si="188"/>
        <v>0.47591735173995897</v>
      </c>
      <c r="AW184" s="12">
        <f t="shared" si="189"/>
        <v>0.41186733616078075</v>
      </c>
      <c r="AX184" s="12">
        <f t="shared" si="190"/>
        <v>0.4700020648494575</v>
      </c>
      <c r="AY184" s="12">
        <f t="shared" si="137"/>
        <v>0.18103002077512112</v>
      </c>
      <c r="AZ184" s="12">
        <f t="shared" si="191"/>
        <v>0.59289735693590184</v>
      </c>
      <c r="BD184" s="13">
        <f t="shared" si="192"/>
        <v>0.69499999999999984</v>
      </c>
      <c r="BE184" s="13">
        <f t="shared" si="193"/>
        <v>0.83366660002665327</v>
      </c>
      <c r="BF184" s="13">
        <f t="shared" ca="1" si="194"/>
        <v>-0.31277501402155422</v>
      </c>
      <c r="BG184" s="13">
        <f t="shared" si="138"/>
        <v>0.59289735693590184</v>
      </c>
      <c r="BH184" s="13">
        <f t="shared" si="139"/>
        <v>0.76999828372269885</v>
      </c>
      <c r="BI184" s="13">
        <f t="shared" ca="1" si="140"/>
        <v>-0.46312842334532694</v>
      </c>
      <c r="BJ184" s="13">
        <f t="shared" si="141"/>
        <v>1.0424949720674599E-2</v>
      </c>
      <c r="BK184" s="13">
        <f t="shared" si="142"/>
        <v>4.0536545009803885E-3</v>
      </c>
      <c r="BL184" s="13">
        <f t="shared" ca="1" si="143"/>
        <v>2.2606147695281947E-2</v>
      </c>
      <c r="BM184" s="13">
        <f t="shared" ca="1" si="144"/>
        <v>0.58000117527490913</v>
      </c>
      <c r="BN184" s="13">
        <f t="shared" ca="1" si="145"/>
        <v>6.0979891784567669E-2</v>
      </c>
      <c r="BO184" s="13">
        <f t="shared" ca="1" si="146"/>
        <v>9.6409189277423965E-2</v>
      </c>
      <c r="BP184" s="13">
        <f t="shared" si="195"/>
        <v>0</v>
      </c>
      <c r="BQ184" s="13">
        <f t="shared" si="196"/>
        <v>3.2</v>
      </c>
    </row>
    <row r="185" spans="1:69" x14ac:dyDescent="0.2">
      <c r="A185" s="75">
        <v>33384</v>
      </c>
      <c r="B185" s="76">
        <v>0</v>
      </c>
      <c r="C185" s="76">
        <v>3.22</v>
      </c>
      <c r="D185" s="76">
        <v>1.8386574074074071</v>
      </c>
      <c r="E185" s="12">
        <f t="shared" si="147"/>
        <v>0.61099999999999999</v>
      </c>
      <c r="F185" s="7"/>
      <c r="G185" s="12">
        <f t="shared" si="161"/>
        <v>0.43406305182165417</v>
      </c>
      <c r="H185" s="12">
        <f t="shared" si="162"/>
        <v>0</v>
      </c>
      <c r="I185" s="12">
        <f t="shared" si="163"/>
        <v>3.22</v>
      </c>
      <c r="J185" s="11">
        <f t="shared" si="164"/>
        <v>0</v>
      </c>
      <c r="K185" s="11">
        <f t="shared" si="165"/>
        <v>2.1762212322621863</v>
      </c>
      <c r="L185" s="11">
        <f t="shared" si="166"/>
        <v>0.42726464025920208</v>
      </c>
      <c r="M185" s="11">
        <f t="shared" si="167"/>
        <v>4.4426032948573051E-2</v>
      </c>
      <c r="N185" s="11">
        <f t="shared" si="168"/>
        <v>0.42712585544652132</v>
      </c>
      <c r="O185" s="11">
        <f t="shared" si="169"/>
        <v>4.4426032948573051E-2</v>
      </c>
      <c r="P185" s="11">
        <f t="shared" si="170"/>
        <v>0.4700020648494575</v>
      </c>
      <c r="Q185" s="11">
        <f t="shared" si="171"/>
        <v>0.17231213315590868</v>
      </c>
      <c r="R185" s="11">
        <f t="shared" si="172"/>
        <v>4.1864141897547252E-2</v>
      </c>
      <c r="S185" s="11">
        <f t="shared" si="173"/>
        <v>2.2403411198960235E-2</v>
      </c>
      <c r="T185" s="11">
        <f t="shared" si="174"/>
        <v>0</v>
      </c>
      <c r="U185" s="11">
        <f t="shared" si="175"/>
        <v>0</v>
      </c>
      <c r="V185" s="11">
        <f t="shared" si="176"/>
        <v>0</v>
      </c>
      <c r="W185" s="11">
        <f t="shared" si="177"/>
        <v>0</v>
      </c>
      <c r="X185" s="11">
        <f t="shared" si="178"/>
        <v>0</v>
      </c>
      <c r="Y185" s="11">
        <f t="shared" si="179"/>
        <v>0</v>
      </c>
      <c r="Z185" s="11">
        <f t="shared" si="180"/>
        <v>0</v>
      </c>
      <c r="AA185" s="11">
        <f t="shared" si="197"/>
        <v>0</v>
      </c>
      <c r="AB185" s="12">
        <f t="shared" si="148"/>
        <v>4.7806028542329709E-3</v>
      </c>
      <c r="AC185" s="12">
        <f t="shared" si="149"/>
        <v>3.5097462087885327E-3</v>
      </c>
      <c r="AD185" s="12">
        <f t="shared" si="150"/>
        <v>5.2188048502538396E-4</v>
      </c>
      <c r="AE185" s="12">
        <f t="shared" si="151"/>
        <v>0</v>
      </c>
      <c r="AF185" s="12">
        <f t="shared" si="152"/>
        <v>0</v>
      </c>
      <c r="AG185" s="12">
        <f t="shared" si="153"/>
        <v>0</v>
      </c>
      <c r="AH185" s="12">
        <f t="shared" si="154"/>
        <v>0</v>
      </c>
      <c r="AI185" s="12">
        <f t="shared" si="155"/>
        <v>0</v>
      </c>
      <c r="AJ185" s="12">
        <f t="shared" si="156"/>
        <v>0</v>
      </c>
      <c r="AK185" s="12">
        <f t="shared" si="157"/>
        <v>0</v>
      </c>
      <c r="AL185" s="12">
        <f t="shared" si="158"/>
        <v>0</v>
      </c>
      <c r="AM185" s="12">
        <f t="shared" si="159"/>
        <v>0</v>
      </c>
      <c r="AN185" s="12">
        <f t="shared" si="160"/>
        <v>0</v>
      </c>
      <c r="AO185" s="12">
        <f t="shared" si="181"/>
        <v>0</v>
      </c>
      <c r="AP185" s="12">
        <f t="shared" si="182"/>
        <v>0</v>
      </c>
      <c r="AQ185" s="12">
        <f t="shared" si="183"/>
        <v>0</v>
      </c>
      <c r="AR185" s="12">
        <f t="shared" si="184"/>
        <v>0</v>
      </c>
      <c r="AS185" s="12">
        <f t="shared" si="185"/>
        <v>0</v>
      </c>
      <c r="AT185" s="12">
        <f t="shared" si="186"/>
        <v>0</v>
      </c>
      <c r="AU185" s="12">
        <f t="shared" si="187"/>
        <v>0</v>
      </c>
      <c r="AV185" s="12">
        <f t="shared" si="188"/>
        <v>0.4730780895808423</v>
      </c>
      <c r="AW185" s="12">
        <f t="shared" si="189"/>
        <v>0.40001769910373181</v>
      </c>
      <c r="AX185" s="12">
        <f t="shared" si="190"/>
        <v>0.46733298856473948</v>
      </c>
      <c r="AY185" s="12">
        <f t="shared" si="137"/>
        <v>0.17709273601014164</v>
      </c>
      <c r="AZ185" s="12">
        <f t="shared" si="191"/>
        <v>0.57711043511387339</v>
      </c>
      <c r="BD185" s="13">
        <f t="shared" si="192"/>
        <v>0.61099999999999999</v>
      </c>
      <c r="BE185" s="13">
        <f t="shared" si="193"/>
        <v>0.7816648898345121</v>
      </c>
      <c r="BF185" s="13">
        <f t="shared" ca="1" si="194"/>
        <v>-0.43476861451580617</v>
      </c>
      <c r="BG185" s="13">
        <f t="shared" si="138"/>
        <v>0.57711043511387339</v>
      </c>
      <c r="BH185" s="13">
        <f t="shared" si="139"/>
        <v>0.75967784956116324</v>
      </c>
      <c r="BI185" s="13">
        <f t="shared" ca="1" si="140"/>
        <v>-0.48853444977184496</v>
      </c>
      <c r="BJ185" s="13">
        <f t="shared" si="141"/>
        <v>1.148502608170985E-3</v>
      </c>
      <c r="BK185" s="13">
        <f t="shared" si="142"/>
        <v>4.834299399818646E-4</v>
      </c>
      <c r="BL185" s="13">
        <f t="shared" ca="1" si="143"/>
        <v>2.890765040779503E-3</v>
      </c>
      <c r="BM185" s="13">
        <f t="shared" ca="1" si="144"/>
        <v>0.7150022930831279</v>
      </c>
      <c r="BN185" s="13">
        <f t="shared" ca="1" si="145"/>
        <v>8.9366785504355908E-2</v>
      </c>
      <c r="BO185" s="13">
        <f t="shared" ca="1" si="146"/>
        <v>0.18704923699317738</v>
      </c>
      <c r="BP185" s="13">
        <f t="shared" si="195"/>
        <v>0</v>
      </c>
      <c r="BQ185" s="13">
        <f t="shared" si="196"/>
        <v>3.22</v>
      </c>
    </row>
    <row r="186" spans="1:69" x14ac:dyDescent="0.2">
      <c r="A186" s="75">
        <v>33385</v>
      </c>
      <c r="B186" s="76">
        <v>0</v>
      </c>
      <c r="C186" s="76">
        <v>3.24</v>
      </c>
      <c r="D186" s="76">
        <v>1.709259259259259</v>
      </c>
      <c r="E186" s="12">
        <f t="shared" si="147"/>
        <v>0.56799999999999995</v>
      </c>
      <c r="F186" s="7"/>
      <c r="G186" s="12">
        <f t="shared" si="161"/>
        <v>0.42712585544652132</v>
      </c>
      <c r="H186" s="12">
        <f t="shared" si="162"/>
        <v>0</v>
      </c>
      <c r="I186" s="12">
        <f t="shared" si="163"/>
        <v>3.24</v>
      </c>
      <c r="J186" s="11">
        <f t="shared" si="164"/>
        <v>0</v>
      </c>
      <c r="K186" s="11">
        <f t="shared" si="165"/>
        <v>2.1640593000890167</v>
      </c>
      <c r="L186" s="11">
        <f t="shared" si="166"/>
        <v>0.42036543718138758</v>
      </c>
      <c r="M186" s="11">
        <f t="shared" si="167"/>
        <v>4.0955289555808246E-2</v>
      </c>
      <c r="N186" s="11">
        <f t="shared" si="168"/>
        <v>0.4202374948058919</v>
      </c>
      <c r="O186" s="11">
        <f t="shared" si="169"/>
        <v>4.0955289555808246E-2</v>
      </c>
      <c r="P186" s="11">
        <f t="shared" si="170"/>
        <v>0.46733298856473948</v>
      </c>
      <c r="Q186" s="11">
        <f t="shared" si="171"/>
        <v>0.1689114977889847</v>
      </c>
      <c r="R186" s="11">
        <f t="shared" si="172"/>
        <v>3.8610006711200101E-2</v>
      </c>
      <c r="S186" s="11">
        <f t="shared" si="173"/>
        <v>2.0653165087987552E-2</v>
      </c>
      <c r="T186" s="11">
        <f t="shared" si="174"/>
        <v>0</v>
      </c>
      <c r="U186" s="11">
        <f t="shared" si="175"/>
        <v>0</v>
      </c>
      <c r="V186" s="11">
        <f t="shared" si="176"/>
        <v>0</v>
      </c>
      <c r="W186" s="11">
        <f t="shared" si="177"/>
        <v>0</v>
      </c>
      <c r="X186" s="11">
        <f t="shared" si="178"/>
        <v>0</v>
      </c>
      <c r="Y186" s="11">
        <f t="shared" si="179"/>
        <v>0</v>
      </c>
      <c r="Z186" s="11">
        <f t="shared" si="180"/>
        <v>0</v>
      </c>
      <c r="AA186" s="11">
        <f t="shared" si="197"/>
        <v>0</v>
      </c>
      <c r="AB186" s="12">
        <f t="shared" si="148"/>
        <v>4.4101126261351922E-3</v>
      </c>
      <c r="AC186" s="12">
        <f t="shared" si="149"/>
        <v>3.2359339761726252E-3</v>
      </c>
      <c r="AD186" s="12">
        <f t="shared" si="150"/>
        <v>4.8110904708692352E-4</v>
      </c>
      <c r="AE186" s="12">
        <f t="shared" si="151"/>
        <v>0</v>
      </c>
      <c r="AF186" s="12">
        <f t="shared" si="152"/>
        <v>0</v>
      </c>
      <c r="AG186" s="12">
        <f t="shared" si="153"/>
        <v>0</v>
      </c>
      <c r="AH186" s="12">
        <f t="shared" si="154"/>
        <v>0</v>
      </c>
      <c r="AI186" s="12">
        <f t="shared" si="155"/>
        <v>0</v>
      </c>
      <c r="AJ186" s="12">
        <f t="shared" si="156"/>
        <v>0</v>
      </c>
      <c r="AK186" s="12">
        <f t="shared" si="157"/>
        <v>0</v>
      </c>
      <c r="AL186" s="12">
        <f t="shared" si="158"/>
        <v>0</v>
      </c>
      <c r="AM186" s="12">
        <f t="shared" si="159"/>
        <v>0</v>
      </c>
      <c r="AN186" s="12">
        <f t="shared" si="160"/>
        <v>0</v>
      </c>
      <c r="AO186" s="12">
        <f t="shared" si="181"/>
        <v>0</v>
      </c>
      <c r="AP186" s="12">
        <f t="shared" si="182"/>
        <v>0</v>
      </c>
      <c r="AQ186" s="12">
        <f t="shared" si="183"/>
        <v>0</v>
      </c>
      <c r="AR186" s="12">
        <f t="shared" si="184"/>
        <v>0</v>
      </c>
      <c r="AS186" s="12">
        <f t="shared" si="185"/>
        <v>0</v>
      </c>
      <c r="AT186" s="12">
        <f t="shared" si="186"/>
        <v>0</v>
      </c>
      <c r="AU186" s="12">
        <f t="shared" si="187"/>
        <v>0</v>
      </c>
      <c r="AV186" s="12">
        <f t="shared" si="188"/>
        <v>0.47031343670250558</v>
      </c>
      <c r="AW186" s="12">
        <f t="shared" si="189"/>
        <v>0.38873527615162851</v>
      </c>
      <c r="AX186" s="12">
        <f t="shared" si="190"/>
        <v>0.46473037516543447</v>
      </c>
      <c r="AY186" s="12">
        <f t="shared" si="137"/>
        <v>0.1733216104151199</v>
      </c>
      <c r="AZ186" s="12">
        <f t="shared" si="191"/>
        <v>0.56205688656674835</v>
      </c>
      <c r="BD186" s="13">
        <f t="shared" si="192"/>
        <v>0.56799999999999995</v>
      </c>
      <c r="BE186" s="13">
        <f t="shared" si="193"/>
        <v>0.7536577472566709</v>
      </c>
      <c r="BF186" s="13">
        <f t="shared" ca="1" si="194"/>
        <v>-0.50349513746175778</v>
      </c>
      <c r="BG186" s="13">
        <f t="shared" si="138"/>
        <v>0.56205688656674835</v>
      </c>
      <c r="BH186" s="13">
        <f t="shared" si="139"/>
        <v>0.74970453284393868</v>
      </c>
      <c r="BI186" s="13">
        <f t="shared" ca="1" si="140"/>
        <v>-0.51337664381661885</v>
      </c>
      <c r="BJ186" s="13">
        <f t="shared" si="141"/>
        <v>3.5320597280495632E-5</v>
      </c>
      <c r="BK186" s="13">
        <f t="shared" si="142"/>
        <v>1.5627904193033751E-5</v>
      </c>
      <c r="BL186" s="13">
        <f t="shared" ca="1" si="143"/>
        <v>9.7644167841159701E-5</v>
      </c>
      <c r="BM186" s="13">
        <f t="shared" ca="1" si="144"/>
        <v>0.78957100815162096</v>
      </c>
      <c r="BN186" s="13">
        <f t="shared" ca="1" si="145"/>
        <v>0.10689625164423085</v>
      </c>
      <c r="BO186" s="13">
        <f t="shared" ca="1" si="146"/>
        <v>0.25121989988358057</v>
      </c>
      <c r="BP186" s="13">
        <f t="shared" si="195"/>
        <v>0</v>
      </c>
      <c r="BQ186" s="13">
        <f t="shared" si="196"/>
        <v>3.24</v>
      </c>
    </row>
    <row r="187" spans="1:69" x14ac:dyDescent="0.2">
      <c r="A187" s="75">
        <v>33386</v>
      </c>
      <c r="B187" s="76">
        <v>0</v>
      </c>
      <c r="C187" s="76">
        <v>3.26</v>
      </c>
      <c r="D187" s="76">
        <v>1.7513888888888887</v>
      </c>
      <c r="E187" s="12">
        <f t="shared" si="147"/>
        <v>0.58199999999999996</v>
      </c>
      <c r="F187" s="7"/>
      <c r="G187" s="12">
        <f t="shared" si="161"/>
        <v>0.4202374948058919</v>
      </c>
      <c r="H187" s="12">
        <f t="shared" si="162"/>
        <v>0</v>
      </c>
      <c r="I187" s="12">
        <f t="shared" si="163"/>
        <v>3.26</v>
      </c>
      <c r="J187" s="11">
        <f t="shared" si="164"/>
        <v>0</v>
      </c>
      <c r="K187" s="11">
        <f t="shared" si="165"/>
        <v>2.151456593219542</v>
      </c>
      <c r="L187" s="11">
        <f t="shared" si="166"/>
        <v>0.41351644679725114</v>
      </c>
      <c r="M187" s="11">
        <f t="shared" si="167"/>
        <v>3.7727666479964402E-2</v>
      </c>
      <c r="N187" s="11">
        <f t="shared" si="168"/>
        <v>0.41339858736264068</v>
      </c>
      <c r="O187" s="11">
        <f t="shared" si="169"/>
        <v>3.7727666479964402E-2</v>
      </c>
      <c r="P187" s="11">
        <f t="shared" si="170"/>
        <v>0.46473037516543447</v>
      </c>
      <c r="Q187" s="11">
        <f t="shared" si="171"/>
        <v>0.16564196945581</v>
      </c>
      <c r="R187" s="11">
        <f t="shared" si="172"/>
        <v>3.5582543854270995E-2</v>
      </c>
      <c r="S187" s="11">
        <f t="shared" si="173"/>
        <v>1.902552106568452E-2</v>
      </c>
      <c r="T187" s="11">
        <f t="shared" si="174"/>
        <v>0</v>
      </c>
      <c r="U187" s="11">
        <f t="shared" si="175"/>
        <v>0</v>
      </c>
      <c r="V187" s="11">
        <f t="shared" si="176"/>
        <v>0</v>
      </c>
      <c r="W187" s="11">
        <f t="shared" si="177"/>
        <v>0</v>
      </c>
      <c r="X187" s="11">
        <f t="shared" si="178"/>
        <v>0</v>
      </c>
      <c r="Y187" s="11">
        <f t="shared" si="179"/>
        <v>0</v>
      </c>
      <c r="Z187" s="11">
        <f t="shared" si="180"/>
        <v>0</v>
      </c>
      <c r="AA187" s="11">
        <f t="shared" si="197"/>
        <v>0</v>
      </c>
      <c r="AB187" s="12">
        <f t="shared" si="148"/>
        <v>4.065343907632816E-3</v>
      </c>
      <c r="AC187" s="12">
        <f t="shared" si="149"/>
        <v>2.9812721770107499E-3</v>
      </c>
      <c r="AD187" s="12">
        <f t="shared" si="150"/>
        <v>4.4319358661242241E-4</v>
      </c>
      <c r="AE187" s="12">
        <f t="shared" si="151"/>
        <v>0</v>
      </c>
      <c r="AF187" s="12">
        <f t="shared" si="152"/>
        <v>0</v>
      </c>
      <c r="AG187" s="12">
        <f t="shared" si="153"/>
        <v>0</v>
      </c>
      <c r="AH187" s="12">
        <f t="shared" si="154"/>
        <v>0</v>
      </c>
      <c r="AI187" s="12">
        <f t="shared" si="155"/>
        <v>0</v>
      </c>
      <c r="AJ187" s="12">
        <f t="shared" si="156"/>
        <v>0</v>
      </c>
      <c r="AK187" s="12">
        <f t="shared" si="157"/>
        <v>0</v>
      </c>
      <c r="AL187" s="12">
        <f t="shared" si="158"/>
        <v>0</v>
      </c>
      <c r="AM187" s="12">
        <f t="shared" si="159"/>
        <v>0</v>
      </c>
      <c r="AN187" s="12">
        <f t="shared" si="160"/>
        <v>0</v>
      </c>
      <c r="AO187" s="12">
        <f t="shared" si="181"/>
        <v>0</v>
      </c>
      <c r="AP187" s="12">
        <f t="shared" si="182"/>
        <v>0</v>
      </c>
      <c r="AQ187" s="12">
        <f t="shared" si="183"/>
        <v>0</v>
      </c>
      <c r="AR187" s="12">
        <f t="shared" si="184"/>
        <v>0</v>
      </c>
      <c r="AS187" s="12">
        <f t="shared" si="185"/>
        <v>0</v>
      </c>
      <c r="AT187" s="12">
        <f t="shared" si="186"/>
        <v>0</v>
      </c>
      <c r="AU187" s="12">
        <f t="shared" si="187"/>
        <v>0</v>
      </c>
      <c r="AV187" s="12">
        <f t="shared" si="188"/>
        <v>0.46762038517867333</v>
      </c>
      <c r="AW187" s="12">
        <f t="shared" si="189"/>
        <v>0.377984123003545</v>
      </c>
      <c r="AX187" s="12">
        <f t="shared" si="190"/>
        <v>0.4621917329615241</v>
      </c>
      <c r="AY187" s="12">
        <f t="shared" si="137"/>
        <v>0.16970731336344283</v>
      </c>
      <c r="AZ187" s="12">
        <f t="shared" si="191"/>
        <v>0.5476914363669878</v>
      </c>
      <c r="BD187" s="13">
        <f t="shared" si="192"/>
        <v>0.58199999999999996</v>
      </c>
      <c r="BE187" s="13">
        <f t="shared" si="193"/>
        <v>0.76288924491042598</v>
      </c>
      <c r="BF187" s="13">
        <f t="shared" ca="1" si="194"/>
        <v>-0.48059641190633051</v>
      </c>
      <c r="BG187" s="13">
        <f t="shared" si="138"/>
        <v>0.5476914363669878</v>
      </c>
      <c r="BH187" s="13">
        <f t="shared" si="139"/>
        <v>0.74006177875025259</v>
      </c>
      <c r="BI187" s="13">
        <f t="shared" ca="1" si="140"/>
        <v>-0.53767299679890834</v>
      </c>
      <c r="BJ187" s="13">
        <f t="shared" si="141"/>
        <v>1.1770775385604444E-3</v>
      </c>
      <c r="BK187" s="13">
        <f t="shared" si="142"/>
        <v>5.2109321129386135E-4</v>
      </c>
      <c r="BL187" s="13">
        <f t="shared" ca="1" si="143"/>
        <v>3.2577365429996437E-3</v>
      </c>
      <c r="BM187" s="13">
        <f t="shared" ca="1" si="144"/>
        <v>0.76488682185025114</v>
      </c>
      <c r="BN187" s="13">
        <f t="shared" ca="1" si="145"/>
        <v>0.10094499731329451</v>
      </c>
      <c r="BO187" s="13">
        <f t="shared" ca="1" si="146"/>
        <v>0.22878972564290068</v>
      </c>
      <c r="BP187" s="13">
        <f t="shared" si="195"/>
        <v>0</v>
      </c>
      <c r="BQ187" s="13">
        <f t="shared" si="196"/>
        <v>3.26</v>
      </c>
    </row>
    <row r="188" spans="1:69" x14ac:dyDescent="0.2">
      <c r="A188" s="75">
        <v>33387</v>
      </c>
      <c r="B188" s="76">
        <v>0</v>
      </c>
      <c r="C188" s="76">
        <v>3.29</v>
      </c>
      <c r="D188" s="76">
        <v>1.709259259259259</v>
      </c>
      <c r="E188" s="12">
        <f t="shared" si="147"/>
        <v>0.56799999999999995</v>
      </c>
      <c r="F188" s="7"/>
      <c r="G188" s="12">
        <f t="shared" si="161"/>
        <v>0.41339858736264068</v>
      </c>
      <c r="H188" s="12">
        <f t="shared" si="162"/>
        <v>0</v>
      </c>
      <c r="I188" s="12">
        <f t="shared" si="163"/>
        <v>3.29</v>
      </c>
      <c r="J188" s="11">
        <f t="shared" si="164"/>
        <v>0</v>
      </c>
      <c r="K188" s="11">
        <f t="shared" si="165"/>
        <v>2.1448999254393279</v>
      </c>
      <c r="L188" s="11">
        <f t="shared" si="166"/>
        <v>0.4066980220721112</v>
      </c>
      <c r="M188" s="11">
        <f t="shared" si="167"/>
        <v>3.4719720009309896E-2</v>
      </c>
      <c r="N188" s="11">
        <f t="shared" si="168"/>
        <v>0.40658955931912583</v>
      </c>
      <c r="O188" s="11">
        <f t="shared" si="169"/>
        <v>3.4719720009309896E-2</v>
      </c>
      <c r="P188" s="11">
        <f t="shared" si="170"/>
        <v>0.4621917329615241</v>
      </c>
      <c r="Q188" s="11">
        <f t="shared" si="171"/>
        <v>0.16249660216028847</v>
      </c>
      <c r="R188" s="11">
        <f t="shared" si="172"/>
        <v>3.2764612269577782E-2</v>
      </c>
      <c r="S188" s="11">
        <f t="shared" si="173"/>
        <v>1.7508656804485646E-2</v>
      </c>
      <c r="T188" s="11">
        <f t="shared" si="174"/>
        <v>0</v>
      </c>
      <c r="U188" s="11">
        <f t="shared" si="175"/>
        <v>0</v>
      </c>
      <c r="V188" s="11">
        <f t="shared" si="176"/>
        <v>0</v>
      </c>
      <c r="W188" s="11">
        <f t="shared" si="177"/>
        <v>0</v>
      </c>
      <c r="X188" s="11">
        <f t="shared" si="178"/>
        <v>0</v>
      </c>
      <c r="Y188" s="11">
        <f t="shared" si="179"/>
        <v>0</v>
      </c>
      <c r="Z188" s="11">
        <f t="shared" si="180"/>
        <v>0</v>
      </c>
      <c r="AA188" s="11">
        <f t="shared" si="197"/>
        <v>0</v>
      </c>
      <c r="AB188" s="12">
        <f t="shared" si="148"/>
        <v>3.7445550216714868E-3</v>
      </c>
      <c r="AC188" s="12">
        <f t="shared" si="149"/>
        <v>2.744024036718677E-3</v>
      </c>
      <c r="AD188" s="12">
        <f t="shared" si="150"/>
        <v>4.0785870616399862E-4</v>
      </c>
      <c r="AE188" s="12">
        <f t="shared" si="151"/>
        <v>0</v>
      </c>
      <c r="AF188" s="12">
        <f t="shared" si="152"/>
        <v>0</v>
      </c>
      <c r="AG188" s="12">
        <f t="shared" si="153"/>
        <v>0</v>
      </c>
      <c r="AH188" s="12">
        <f t="shared" si="154"/>
        <v>0</v>
      </c>
      <c r="AI188" s="12">
        <f t="shared" si="155"/>
        <v>0</v>
      </c>
      <c r="AJ188" s="12">
        <f t="shared" si="156"/>
        <v>0</v>
      </c>
      <c r="AK188" s="12">
        <f t="shared" si="157"/>
        <v>0</v>
      </c>
      <c r="AL188" s="12">
        <f t="shared" si="158"/>
        <v>0</v>
      </c>
      <c r="AM188" s="12">
        <f t="shared" si="159"/>
        <v>0</v>
      </c>
      <c r="AN188" s="12">
        <f t="shared" si="160"/>
        <v>0</v>
      </c>
      <c r="AO188" s="12">
        <f t="shared" si="181"/>
        <v>0</v>
      </c>
      <c r="AP188" s="12">
        <f t="shared" si="182"/>
        <v>0</v>
      </c>
      <c r="AQ188" s="12">
        <f t="shared" si="183"/>
        <v>0</v>
      </c>
      <c r="AR188" s="12">
        <f t="shared" si="184"/>
        <v>0</v>
      </c>
      <c r="AS188" s="12">
        <f t="shared" si="185"/>
        <v>0</v>
      </c>
      <c r="AT188" s="12">
        <f t="shared" si="186"/>
        <v>0</v>
      </c>
      <c r="AU188" s="12">
        <f t="shared" si="187"/>
        <v>0</v>
      </c>
      <c r="AV188" s="12">
        <f t="shared" si="188"/>
        <v>0.46499609737824854</v>
      </c>
      <c r="AW188" s="12">
        <f t="shared" si="189"/>
        <v>0.36773111428605193</v>
      </c>
      <c r="AX188" s="12">
        <f t="shared" si="190"/>
        <v>0.45971470007240189</v>
      </c>
      <c r="AY188" s="12">
        <f t="shared" si="137"/>
        <v>0.16624115718195995</v>
      </c>
      <c r="AZ188" s="12">
        <f t="shared" si="191"/>
        <v>0.53397227146801185</v>
      </c>
      <c r="BD188" s="13">
        <f t="shared" si="192"/>
        <v>0.56799999999999995</v>
      </c>
      <c r="BE188" s="13">
        <f t="shared" si="193"/>
        <v>0.7536577472566709</v>
      </c>
      <c r="BF188" s="13">
        <f t="shared" ca="1" si="194"/>
        <v>-0.50349513746175778</v>
      </c>
      <c r="BG188" s="13">
        <f t="shared" si="138"/>
        <v>0.53397227146801185</v>
      </c>
      <c r="BH188" s="13">
        <f t="shared" si="139"/>
        <v>0.73073406343759006</v>
      </c>
      <c r="BI188" s="13">
        <f t="shared" ca="1" si="140"/>
        <v>-0.56144068588434026</v>
      </c>
      <c r="BJ188" s="13">
        <f t="shared" si="141"/>
        <v>1.157886309046677E-3</v>
      </c>
      <c r="BK188" s="13">
        <f t="shared" si="142"/>
        <v>5.2549527983718832E-4</v>
      </c>
      <c r="BL188" s="13">
        <f t="shared" ca="1" si="143"/>
        <v>3.357686581993851E-3</v>
      </c>
      <c r="BM188" s="13">
        <f t="shared" ca="1" si="144"/>
        <v>0.78957100815162096</v>
      </c>
      <c r="BN188" s="13">
        <f t="shared" ca="1" si="145"/>
        <v>0.10689625164423085</v>
      </c>
      <c r="BO188" s="13">
        <f t="shared" ca="1" si="146"/>
        <v>0.25121989988358057</v>
      </c>
      <c r="BP188" s="13">
        <f t="shared" si="195"/>
        <v>0</v>
      </c>
      <c r="BQ188" s="13">
        <f t="shared" si="196"/>
        <v>3.29</v>
      </c>
    </row>
    <row r="189" spans="1:69" x14ac:dyDescent="0.2">
      <c r="A189" s="75">
        <v>33388</v>
      </c>
      <c r="B189" s="76">
        <v>0</v>
      </c>
      <c r="C189" s="76">
        <v>3.31</v>
      </c>
      <c r="D189" s="76">
        <v>1.6701388888888888</v>
      </c>
      <c r="E189" s="12">
        <f t="shared" si="147"/>
        <v>0.55500000000000005</v>
      </c>
      <c r="F189" s="7"/>
      <c r="G189" s="12">
        <f t="shared" si="161"/>
        <v>0.40658955931912583</v>
      </c>
      <c r="H189" s="12">
        <f t="shared" si="162"/>
        <v>0</v>
      </c>
      <c r="I189" s="12">
        <f t="shared" si="163"/>
        <v>3.31</v>
      </c>
      <c r="J189" s="11">
        <f t="shared" si="164"/>
        <v>0</v>
      </c>
      <c r="K189" s="11">
        <f t="shared" si="165"/>
        <v>2.1312764629688719</v>
      </c>
      <c r="L189" s="11">
        <f t="shared" si="166"/>
        <v>0.39993155307700867</v>
      </c>
      <c r="M189" s="11">
        <f t="shared" si="167"/>
        <v>3.1927363088830596E-2</v>
      </c>
      <c r="N189" s="11">
        <f t="shared" si="168"/>
        <v>0.39983181351415364</v>
      </c>
      <c r="O189" s="11">
        <f t="shared" si="169"/>
        <v>3.1927363088830596E-2</v>
      </c>
      <c r="P189" s="11">
        <f t="shared" si="170"/>
        <v>0.45971470007240189</v>
      </c>
      <c r="Q189" s="11">
        <f t="shared" si="171"/>
        <v>0.15946891792455359</v>
      </c>
      <c r="R189" s="11">
        <f t="shared" si="172"/>
        <v>3.0142772323263921E-2</v>
      </c>
      <c r="S189" s="11">
        <f t="shared" si="173"/>
        <v>1.6100511261169261E-2</v>
      </c>
      <c r="T189" s="11">
        <f t="shared" si="174"/>
        <v>0</v>
      </c>
      <c r="U189" s="11">
        <f t="shared" si="175"/>
        <v>0</v>
      </c>
      <c r="V189" s="11">
        <f t="shared" si="176"/>
        <v>0</v>
      </c>
      <c r="W189" s="11">
        <f t="shared" si="177"/>
        <v>0</v>
      </c>
      <c r="X189" s="11">
        <f t="shared" si="178"/>
        <v>0</v>
      </c>
      <c r="Y189" s="11">
        <f t="shared" si="179"/>
        <v>0</v>
      </c>
      <c r="Z189" s="11">
        <f t="shared" si="180"/>
        <v>0</v>
      </c>
      <c r="AA189" s="11">
        <f t="shared" si="197"/>
        <v>0</v>
      </c>
      <c r="AB189" s="12">
        <f t="shared" si="148"/>
        <v>3.4459193433174699E-3</v>
      </c>
      <c r="AC189" s="12">
        <f t="shared" si="149"/>
        <v>2.523643314066429E-3</v>
      </c>
      <c r="AD189" s="12">
        <f t="shared" si="150"/>
        <v>3.7505639438183591E-4</v>
      </c>
      <c r="AE189" s="12">
        <f t="shared" si="151"/>
        <v>0</v>
      </c>
      <c r="AF189" s="12">
        <f t="shared" si="152"/>
        <v>0</v>
      </c>
      <c r="AG189" s="12">
        <f t="shared" si="153"/>
        <v>0</v>
      </c>
      <c r="AH189" s="12">
        <f t="shared" si="154"/>
        <v>0</v>
      </c>
      <c r="AI189" s="12">
        <f t="shared" si="155"/>
        <v>0</v>
      </c>
      <c r="AJ189" s="12">
        <f t="shared" si="156"/>
        <v>0</v>
      </c>
      <c r="AK189" s="12">
        <f t="shared" si="157"/>
        <v>0</v>
      </c>
      <c r="AL189" s="12">
        <f t="shared" si="158"/>
        <v>0</v>
      </c>
      <c r="AM189" s="12">
        <f t="shared" si="159"/>
        <v>0</v>
      </c>
      <c r="AN189" s="12">
        <f t="shared" si="160"/>
        <v>0</v>
      </c>
      <c r="AO189" s="12">
        <f t="shared" si="181"/>
        <v>0</v>
      </c>
      <c r="AP189" s="12">
        <f t="shared" si="182"/>
        <v>0</v>
      </c>
      <c r="AQ189" s="12">
        <f t="shared" si="183"/>
        <v>0</v>
      </c>
      <c r="AR189" s="12">
        <f t="shared" si="184"/>
        <v>0</v>
      </c>
      <c r="AS189" s="12">
        <f t="shared" si="185"/>
        <v>0</v>
      </c>
      <c r="AT189" s="12">
        <f t="shared" si="186"/>
        <v>0</v>
      </c>
      <c r="AU189" s="12">
        <f t="shared" si="187"/>
        <v>0</v>
      </c>
      <c r="AV189" s="12">
        <f t="shared" si="188"/>
        <v>0.46243792536155398</v>
      </c>
      <c r="AW189" s="12">
        <f t="shared" si="189"/>
        <v>0.35794580174359819</v>
      </c>
      <c r="AX189" s="12">
        <f t="shared" si="190"/>
        <v>0.45729706585980073</v>
      </c>
      <c r="AY189" s="12">
        <f t="shared" si="137"/>
        <v>0.16291483726787107</v>
      </c>
      <c r="AZ189" s="12">
        <f t="shared" si="191"/>
        <v>0.52086063901146928</v>
      </c>
      <c r="BD189" s="13">
        <f t="shared" si="192"/>
        <v>0.55500000000000005</v>
      </c>
      <c r="BE189" s="13">
        <f t="shared" si="193"/>
        <v>0.744983221287567</v>
      </c>
      <c r="BF189" s="13">
        <f t="shared" ca="1" si="194"/>
        <v>-0.5252382348403668</v>
      </c>
      <c r="BG189" s="13">
        <f t="shared" si="138"/>
        <v>0.52086063901146928</v>
      </c>
      <c r="BH189" s="13">
        <f t="shared" si="139"/>
        <v>0.72170675416783325</v>
      </c>
      <c r="BI189" s="13">
        <f t="shared" ca="1" si="140"/>
        <v>-0.58469628114164429</v>
      </c>
      <c r="BJ189" s="13">
        <f t="shared" si="141"/>
        <v>1.1654959687052162E-3</v>
      </c>
      <c r="BK189" s="13">
        <f t="shared" si="142"/>
        <v>5.4179392157604621E-4</v>
      </c>
      <c r="BL189" s="13">
        <f t="shared" ca="1" si="143"/>
        <v>3.5352592699648576E-3</v>
      </c>
      <c r="BM189" s="13">
        <f t="shared" ca="1" si="144"/>
        <v>0.81284303828860704</v>
      </c>
      <c r="BN189" s="13">
        <f t="shared" ca="1" si="145"/>
        <v>0.11264377022692844</v>
      </c>
      <c r="BO189" s="13">
        <f t="shared" ca="1" si="146"/>
        <v>0.27348874379290711</v>
      </c>
      <c r="BP189" s="13">
        <f t="shared" si="195"/>
        <v>0</v>
      </c>
      <c r="BQ189" s="13">
        <f t="shared" si="196"/>
        <v>3.31</v>
      </c>
    </row>
    <row r="190" spans="1:69" x14ac:dyDescent="0.2">
      <c r="A190" s="75">
        <v>33389</v>
      </c>
      <c r="B190" s="76">
        <v>0</v>
      </c>
      <c r="C190" s="76">
        <v>3.33</v>
      </c>
      <c r="D190" s="76">
        <v>1.7002314814814812</v>
      </c>
      <c r="E190" s="12">
        <f t="shared" si="147"/>
        <v>0.56499999999999995</v>
      </c>
      <c r="F190" s="7"/>
      <c r="G190" s="12">
        <f t="shared" si="161"/>
        <v>0.39983181351415364</v>
      </c>
      <c r="H190" s="12">
        <f t="shared" si="162"/>
        <v>0</v>
      </c>
      <c r="I190" s="12">
        <f t="shared" si="163"/>
        <v>3.33</v>
      </c>
      <c r="J190" s="11">
        <f t="shared" si="164"/>
        <v>0</v>
      </c>
      <c r="K190" s="11">
        <f t="shared" si="165"/>
        <v>2.1172327147864984</v>
      </c>
      <c r="L190" s="11">
        <f t="shared" si="166"/>
        <v>0.39321767927301127</v>
      </c>
      <c r="M190" s="11">
        <f t="shared" si="167"/>
        <v>2.9337128779991582E-2</v>
      </c>
      <c r="N190" s="11">
        <f t="shared" si="168"/>
        <v>0.39312603147886688</v>
      </c>
      <c r="O190" s="11">
        <f t="shared" si="169"/>
        <v>2.9337128779991582E-2</v>
      </c>
      <c r="P190" s="11">
        <f t="shared" si="170"/>
        <v>0.45729706585980073</v>
      </c>
      <c r="Q190" s="11">
        <f t="shared" si="171"/>
        <v>0.15655290474243277</v>
      </c>
      <c r="R190" s="11">
        <f t="shared" si="172"/>
        <v>2.7709633911368815E-2</v>
      </c>
      <c r="S190" s="11">
        <f t="shared" si="173"/>
        <v>1.4794293251792871E-2</v>
      </c>
      <c r="T190" s="11">
        <f t="shared" si="174"/>
        <v>0</v>
      </c>
      <c r="U190" s="11">
        <f t="shared" si="175"/>
        <v>0</v>
      </c>
      <c r="V190" s="11">
        <f t="shared" si="176"/>
        <v>0</v>
      </c>
      <c r="W190" s="11">
        <f t="shared" si="177"/>
        <v>0</v>
      </c>
      <c r="X190" s="11">
        <f t="shared" si="178"/>
        <v>0</v>
      </c>
      <c r="Y190" s="11">
        <f t="shared" si="179"/>
        <v>0</v>
      </c>
      <c r="Z190" s="11">
        <f t="shared" si="180"/>
        <v>0</v>
      </c>
      <c r="AA190" s="11">
        <f t="shared" si="197"/>
        <v>0</v>
      </c>
      <c r="AB190" s="12">
        <f t="shared" si="148"/>
        <v>3.1685945724108486E-3</v>
      </c>
      <c r="AC190" s="12">
        <f t="shared" si="149"/>
        <v>2.3191895612850685E-3</v>
      </c>
      <c r="AD190" s="12">
        <f t="shared" si="150"/>
        <v>3.4462845275150603E-4</v>
      </c>
      <c r="AE190" s="12">
        <f t="shared" si="151"/>
        <v>0</v>
      </c>
      <c r="AF190" s="12">
        <f t="shared" si="152"/>
        <v>0</v>
      </c>
      <c r="AG190" s="12">
        <f t="shared" si="153"/>
        <v>0</v>
      </c>
      <c r="AH190" s="12">
        <f t="shared" si="154"/>
        <v>0</v>
      </c>
      <c r="AI190" s="12">
        <f t="shared" si="155"/>
        <v>0</v>
      </c>
      <c r="AJ190" s="12">
        <f t="shared" si="156"/>
        <v>0</v>
      </c>
      <c r="AK190" s="12">
        <f t="shared" si="157"/>
        <v>0</v>
      </c>
      <c r="AL190" s="12">
        <f t="shared" si="158"/>
        <v>0</v>
      </c>
      <c r="AM190" s="12">
        <f t="shared" si="159"/>
        <v>0</v>
      </c>
      <c r="AN190" s="12">
        <f t="shared" si="160"/>
        <v>0</v>
      </c>
      <c r="AO190" s="12">
        <f t="shared" si="181"/>
        <v>0</v>
      </c>
      <c r="AP190" s="12">
        <f t="shared" si="182"/>
        <v>0</v>
      </c>
      <c r="AQ190" s="12">
        <f t="shared" si="183"/>
        <v>0</v>
      </c>
      <c r="AR190" s="12">
        <f t="shared" si="184"/>
        <v>0</v>
      </c>
      <c r="AS190" s="12">
        <f t="shared" si="185"/>
        <v>0</v>
      </c>
      <c r="AT190" s="12">
        <f t="shared" si="186"/>
        <v>0</v>
      </c>
      <c r="AU190" s="12">
        <f t="shared" si="187"/>
        <v>0</v>
      </c>
      <c r="AV190" s="12">
        <f t="shared" si="188"/>
        <v>0.45994346600764802</v>
      </c>
      <c r="AW190" s="12">
        <f t="shared" si="189"/>
        <v>0.34860041422898919</v>
      </c>
      <c r="AX190" s="12">
        <f t="shared" si="190"/>
        <v>0.4549368260552456</v>
      </c>
      <c r="AY190" s="12">
        <f t="shared" si="137"/>
        <v>0.15972149931484361</v>
      </c>
      <c r="AZ190" s="12">
        <f t="shared" si="191"/>
        <v>0.50832191354383283</v>
      </c>
      <c r="BD190" s="13">
        <f t="shared" si="192"/>
        <v>0.56499999999999995</v>
      </c>
      <c r="BE190" s="13">
        <f t="shared" si="193"/>
        <v>0.75166481891864534</v>
      </c>
      <c r="BF190" s="13">
        <f t="shared" ca="1" si="194"/>
        <v>-0.50847097803005159</v>
      </c>
      <c r="BG190" s="13">
        <f t="shared" si="138"/>
        <v>0.50832191354383283</v>
      </c>
      <c r="BH190" s="13">
        <f t="shared" si="139"/>
        <v>0.71296697928012964</v>
      </c>
      <c r="BI190" s="13">
        <f t="shared" ca="1" si="140"/>
        <v>-0.60745333420192638</v>
      </c>
      <c r="BJ190" s="13">
        <f t="shared" si="141"/>
        <v>3.2124054843327547E-3</v>
      </c>
      <c r="BK190" s="13">
        <f t="shared" si="142"/>
        <v>1.4975227926882766E-3</v>
      </c>
      <c r="BL190" s="13">
        <f t="shared" ca="1" si="143"/>
        <v>9.7975068333358787E-3</v>
      </c>
      <c r="BM190" s="13">
        <f t="shared" ca="1" si="144"/>
        <v>0.79491147664477169</v>
      </c>
      <c r="BN190" s="13">
        <f t="shared" ca="1" si="145"/>
        <v>0.10820339893783416</v>
      </c>
      <c r="BO190" s="13">
        <f t="shared" ca="1" si="146"/>
        <v>0.25623262472226688</v>
      </c>
      <c r="BP190" s="13">
        <f t="shared" si="195"/>
        <v>0</v>
      </c>
      <c r="BQ190" s="13">
        <f t="shared" si="196"/>
        <v>3.33</v>
      </c>
    </row>
    <row r="191" spans="1:69" x14ac:dyDescent="0.2">
      <c r="A191" s="75">
        <v>33390</v>
      </c>
      <c r="B191" s="76">
        <v>0</v>
      </c>
      <c r="C191" s="76">
        <v>3.43</v>
      </c>
      <c r="D191" s="76">
        <v>1.7604166666666665</v>
      </c>
      <c r="E191" s="12">
        <f t="shared" si="147"/>
        <v>0.58499999999999996</v>
      </c>
      <c r="F191" s="7"/>
      <c r="G191" s="12">
        <f t="shared" si="161"/>
        <v>0.39312603147886688</v>
      </c>
      <c r="H191" s="12">
        <f t="shared" si="162"/>
        <v>0</v>
      </c>
      <c r="I191" s="12">
        <f t="shared" si="163"/>
        <v>3.43</v>
      </c>
      <c r="J191" s="11">
        <f t="shared" si="164"/>
        <v>0</v>
      </c>
      <c r="K191" s="11">
        <f t="shared" si="165"/>
        <v>2.1526640524629159</v>
      </c>
      <c r="L191" s="11">
        <f t="shared" si="166"/>
        <v>0.38640121142501321</v>
      </c>
      <c r="M191" s="11">
        <f t="shared" si="167"/>
        <v>2.6882021102516401E-2</v>
      </c>
      <c r="N191" s="11">
        <f t="shared" si="168"/>
        <v>0.38631723327041378</v>
      </c>
      <c r="O191" s="11">
        <f t="shared" si="169"/>
        <v>2.6882021102516401E-2</v>
      </c>
      <c r="P191" s="11">
        <f t="shared" si="170"/>
        <v>0.4549368260552456</v>
      </c>
      <c r="Q191" s="11">
        <f t="shared" si="171"/>
        <v>0.15374305440035108</v>
      </c>
      <c r="R191" s="11">
        <f t="shared" si="172"/>
        <v>2.5431894579609489E-2</v>
      </c>
      <c r="S191" s="11">
        <f t="shared" si="173"/>
        <v>1.3556217664448145E-2</v>
      </c>
      <c r="T191" s="11">
        <f t="shared" si="174"/>
        <v>0</v>
      </c>
      <c r="U191" s="11">
        <f t="shared" si="175"/>
        <v>0</v>
      </c>
      <c r="V191" s="11">
        <f t="shared" si="176"/>
        <v>0</v>
      </c>
      <c r="W191" s="11">
        <f t="shared" si="177"/>
        <v>0</v>
      </c>
      <c r="X191" s="11">
        <f t="shared" si="178"/>
        <v>0</v>
      </c>
      <c r="Y191" s="11">
        <f t="shared" si="179"/>
        <v>0</v>
      </c>
      <c r="Z191" s="11">
        <f t="shared" si="180"/>
        <v>0</v>
      </c>
      <c r="AA191" s="11">
        <f t="shared" si="197"/>
        <v>0</v>
      </c>
      <c r="AB191" s="12">
        <f t="shared" si="148"/>
        <v>2.910167412830436E-3</v>
      </c>
      <c r="AC191" s="12">
        <f t="shared" si="149"/>
        <v>2.1260648438423228E-3</v>
      </c>
      <c r="AD191" s="12">
        <f t="shared" si="150"/>
        <v>3.1578786761545582E-4</v>
      </c>
      <c r="AE191" s="12">
        <f t="shared" si="151"/>
        <v>0</v>
      </c>
      <c r="AF191" s="12">
        <f t="shared" si="152"/>
        <v>0</v>
      </c>
      <c r="AG191" s="12">
        <f t="shared" si="153"/>
        <v>0</v>
      </c>
      <c r="AH191" s="12">
        <f t="shared" si="154"/>
        <v>0</v>
      </c>
      <c r="AI191" s="12">
        <f t="shared" si="155"/>
        <v>0</v>
      </c>
      <c r="AJ191" s="12">
        <f t="shared" si="156"/>
        <v>0</v>
      </c>
      <c r="AK191" s="12">
        <f t="shared" si="157"/>
        <v>0</v>
      </c>
      <c r="AL191" s="12">
        <f t="shared" si="158"/>
        <v>0</v>
      </c>
      <c r="AM191" s="12">
        <f t="shared" si="159"/>
        <v>0</v>
      </c>
      <c r="AN191" s="12">
        <f t="shared" si="160"/>
        <v>0</v>
      </c>
      <c r="AO191" s="12">
        <f t="shared" si="181"/>
        <v>0</v>
      </c>
      <c r="AP191" s="12">
        <f t="shared" si="182"/>
        <v>0</v>
      </c>
      <c r="AQ191" s="12">
        <f t="shared" si="183"/>
        <v>0</v>
      </c>
      <c r="AR191" s="12">
        <f t="shared" si="184"/>
        <v>0</v>
      </c>
      <c r="AS191" s="12">
        <f t="shared" si="185"/>
        <v>0</v>
      </c>
      <c r="AT191" s="12">
        <f t="shared" si="186"/>
        <v>0</v>
      </c>
      <c r="AU191" s="12">
        <f t="shared" si="187"/>
        <v>0</v>
      </c>
      <c r="AV191" s="12">
        <f t="shared" si="188"/>
        <v>0.4575101576447011</v>
      </c>
      <c r="AW191" s="12">
        <f t="shared" si="189"/>
        <v>0.3396681845585986</v>
      </c>
      <c r="AX191" s="12">
        <f t="shared" si="190"/>
        <v>0.45263180342033121</v>
      </c>
      <c r="AY191" s="12">
        <f t="shared" si="137"/>
        <v>0.1566532218131815</v>
      </c>
      <c r="AZ191" s="12">
        <f t="shared" si="191"/>
        <v>0.49632140637178013</v>
      </c>
      <c r="BD191" s="13">
        <f t="shared" si="192"/>
        <v>0.58499999999999996</v>
      </c>
      <c r="BE191" s="13">
        <f t="shared" si="193"/>
        <v>0.76485292703891772</v>
      </c>
      <c r="BF191" s="13">
        <f t="shared" ca="1" si="194"/>
        <v>-0.47575702504420792</v>
      </c>
      <c r="BG191" s="13">
        <f t="shared" si="138"/>
        <v>0.49632140637178013</v>
      </c>
      <c r="BH191" s="13">
        <f t="shared" si="139"/>
        <v>0.70450082070341136</v>
      </c>
      <c r="BI191" s="13">
        <f t="shared" ca="1" si="140"/>
        <v>-0.62972955283892251</v>
      </c>
      <c r="BJ191" s="13">
        <f t="shared" si="141"/>
        <v>7.8638929678789514E-3</v>
      </c>
      <c r="BK191" s="13">
        <f t="shared" si="142"/>
        <v>3.6423767391322672E-3</v>
      </c>
      <c r="BL191" s="13">
        <f t="shared" ca="1" si="143"/>
        <v>2.3707539315494158E-2</v>
      </c>
      <c r="BM191" s="13">
        <f t="shared" ca="1" si="144"/>
        <v>0.75964835335710046</v>
      </c>
      <c r="BN191" s="13">
        <f t="shared" ca="1" si="145"/>
        <v>9.9701057376342272E-2</v>
      </c>
      <c r="BO191" s="13">
        <f t="shared" ca="1" si="146"/>
        <v>0.22418359726275217</v>
      </c>
      <c r="BP191" s="13">
        <f t="shared" si="195"/>
        <v>0</v>
      </c>
      <c r="BQ191" s="13">
        <f t="shared" si="196"/>
        <v>3.43</v>
      </c>
    </row>
    <row r="192" spans="1:69" x14ac:dyDescent="0.2">
      <c r="A192" s="75">
        <v>33391</v>
      </c>
      <c r="B192" s="76">
        <v>0</v>
      </c>
      <c r="C192" s="76">
        <v>3.45</v>
      </c>
      <c r="D192" s="76">
        <v>1.7212962962962961</v>
      </c>
      <c r="E192" s="12">
        <f t="shared" si="147"/>
        <v>0.57199999999999995</v>
      </c>
      <c r="F192" s="7"/>
      <c r="G192" s="12">
        <f t="shared" si="161"/>
        <v>0.38631723327041378</v>
      </c>
      <c r="H192" s="12">
        <f t="shared" si="162"/>
        <v>0</v>
      </c>
      <c r="I192" s="12">
        <f t="shared" si="163"/>
        <v>3.45</v>
      </c>
      <c r="J192" s="11">
        <f t="shared" si="164"/>
        <v>0</v>
      </c>
      <c r="K192" s="11">
        <f t="shared" si="165"/>
        <v>2.1364938449446531</v>
      </c>
      <c r="L192" s="11">
        <f t="shared" si="166"/>
        <v>0.37964292817530132</v>
      </c>
      <c r="M192" s="11">
        <f t="shared" si="167"/>
        <v>2.4612865060465571E-2</v>
      </c>
      <c r="N192" s="11">
        <f t="shared" si="168"/>
        <v>0.37956603875618733</v>
      </c>
      <c r="O192" s="11">
        <f t="shared" si="169"/>
        <v>2.4612865060465571E-2</v>
      </c>
      <c r="P192" s="11">
        <f t="shared" si="170"/>
        <v>0.45263180342033121</v>
      </c>
      <c r="Q192" s="11">
        <f t="shared" si="171"/>
        <v>0.1510338899486848</v>
      </c>
      <c r="R192" s="11">
        <f t="shared" si="172"/>
        <v>2.3295881399183881E-2</v>
      </c>
      <c r="S192" s="11">
        <f t="shared" si="173"/>
        <v>1.2411914819683279E-2</v>
      </c>
      <c r="T192" s="11">
        <f t="shared" si="174"/>
        <v>0</v>
      </c>
      <c r="U192" s="11">
        <f t="shared" si="175"/>
        <v>0</v>
      </c>
      <c r="V192" s="11">
        <f t="shared" si="176"/>
        <v>0</v>
      </c>
      <c r="W192" s="11">
        <f t="shared" si="177"/>
        <v>0</v>
      </c>
      <c r="X192" s="11">
        <f t="shared" si="178"/>
        <v>0</v>
      </c>
      <c r="Y192" s="11">
        <f t="shared" si="179"/>
        <v>0</v>
      </c>
      <c r="Z192" s="11">
        <f t="shared" si="180"/>
        <v>0</v>
      </c>
      <c r="AA192" s="11">
        <f t="shared" si="197"/>
        <v>0</v>
      </c>
      <c r="AB192" s="12">
        <f t="shared" si="148"/>
        <v>2.6671572735498636E-3</v>
      </c>
      <c r="AC192" s="12">
        <f t="shared" si="149"/>
        <v>1.9468502546476805E-3</v>
      </c>
      <c r="AD192" s="12">
        <f t="shared" si="150"/>
        <v>2.8913168930679131E-4</v>
      </c>
      <c r="AE192" s="12">
        <f t="shared" si="151"/>
        <v>0</v>
      </c>
      <c r="AF192" s="12">
        <f t="shared" si="152"/>
        <v>0</v>
      </c>
      <c r="AG192" s="12">
        <f t="shared" si="153"/>
        <v>0</v>
      </c>
      <c r="AH192" s="12">
        <f t="shared" si="154"/>
        <v>0</v>
      </c>
      <c r="AI192" s="12">
        <f t="shared" si="155"/>
        <v>0</v>
      </c>
      <c r="AJ192" s="12">
        <f t="shared" si="156"/>
        <v>0</v>
      </c>
      <c r="AK192" s="12">
        <f t="shared" si="157"/>
        <v>0</v>
      </c>
      <c r="AL192" s="12">
        <f t="shared" si="158"/>
        <v>0</v>
      </c>
      <c r="AM192" s="12">
        <f t="shared" si="159"/>
        <v>0</v>
      </c>
      <c r="AN192" s="12">
        <f t="shared" si="160"/>
        <v>0</v>
      </c>
      <c r="AO192" s="12">
        <f t="shared" si="181"/>
        <v>0</v>
      </c>
      <c r="AP192" s="12">
        <f t="shared" si="182"/>
        <v>0</v>
      </c>
      <c r="AQ192" s="12">
        <f t="shared" si="183"/>
        <v>0</v>
      </c>
      <c r="AR192" s="12">
        <f t="shared" si="184"/>
        <v>0</v>
      </c>
      <c r="AS192" s="12">
        <f t="shared" si="185"/>
        <v>0</v>
      </c>
      <c r="AT192" s="12">
        <f t="shared" si="186"/>
        <v>0</v>
      </c>
      <c r="AU192" s="12">
        <f t="shared" si="187"/>
        <v>0</v>
      </c>
      <c r="AV192" s="12">
        <f t="shared" si="188"/>
        <v>0.45513554800151257</v>
      </c>
      <c r="AW192" s="12">
        <f t="shared" si="189"/>
        <v>0.33112425887637226</v>
      </c>
      <c r="AX192" s="12">
        <f t="shared" si="190"/>
        <v>0.45037990263784672</v>
      </c>
      <c r="AY192" s="12">
        <f t="shared" si="137"/>
        <v>0.15370104722223465</v>
      </c>
      <c r="AZ192" s="12">
        <f t="shared" si="191"/>
        <v>0.48482530609860691</v>
      </c>
      <c r="BD192" s="13">
        <f t="shared" si="192"/>
        <v>0.57199999999999995</v>
      </c>
      <c r="BE192" s="13">
        <f t="shared" si="193"/>
        <v>0.75630681604756145</v>
      </c>
      <c r="BF192" s="13">
        <f t="shared" ca="1" si="194"/>
        <v>-0.49689896467992378</v>
      </c>
      <c r="BG192" s="13">
        <f t="shared" si="138"/>
        <v>0.48482530609860691</v>
      </c>
      <c r="BH192" s="13">
        <f t="shared" si="139"/>
        <v>0.69629397965127271</v>
      </c>
      <c r="BI192" s="13">
        <f t="shared" ca="1" si="140"/>
        <v>-0.65154515468873064</v>
      </c>
      <c r="BJ192" s="13">
        <f t="shared" si="141"/>
        <v>7.5994272568015728E-3</v>
      </c>
      <c r="BK192" s="13">
        <f t="shared" si="142"/>
        <v>3.6015405323277182E-3</v>
      </c>
      <c r="BL192" s="13">
        <f t="shared" ca="1" si="143"/>
        <v>2.3915444084239994E-2</v>
      </c>
      <c r="BM192" s="13">
        <f t="shared" ca="1" si="144"/>
        <v>0.78247838349408672</v>
      </c>
      <c r="BN192" s="13">
        <f t="shared" ca="1" si="145"/>
        <v>0.10517104353937852</v>
      </c>
      <c r="BO192" s="13">
        <f t="shared" ca="1" si="146"/>
        <v>0.24465116284080848</v>
      </c>
      <c r="BP192" s="13">
        <f t="shared" si="195"/>
        <v>0</v>
      </c>
      <c r="BQ192" s="13">
        <f t="shared" si="196"/>
        <v>3.45</v>
      </c>
    </row>
    <row r="193" spans="1:69" x14ac:dyDescent="0.2">
      <c r="A193" s="75">
        <v>33392</v>
      </c>
      <c r="B193" s="76">
        <v>0</v>
      </c>
      <c r="C193" s="76">
        <v>3.47</v>
      </c>
      <c r="D193" s="76">
        <v>1.6701388888888888</v>
      </c>
      <c r="E193" s="12">
        <f t="shared" si="147"/>
        <v>0.55500000000000005</v>
      </c>
      <c r="F193" s="7"/>
      <c r="G193" s="12">
        <f t="shared" si="161"/>
        <v>0.37956603875618733</v>
      </c>
      <c r="H193" s="12">
        <f t="shared" si="162"/>
        <v>0</v>
      </c>
      <c r="I193" s="12">
        <f t="shared" si="163"/>
        <v>3.47</v>
      </c>
      <c r="J193" s="11">
        <f t="shared" si="164"/>
        <v>0</v>
      </c>
      <c r="K193" s="11">
        <f t="shared" si="165"/>
        <v>2.1199233582870791</v>
      </c>
      <c r="L193" s="11">
        <f t="shared" si="166"/>
        <v>0.37294349907279783</v>
      </c>
      <c r="M193" s="11">
        <f t="shared" si="167"/>
        <v>2.2517279435951755E-2</v>
      </c>
      <c r="N193" s="11">
        <f t="shared" si="168"/>
        <v>0.37287315616344519</v>
      </c>
      <c r="O193" s="11">
        <f t="shared" si="169"/>
        <v>2.2517279435951755E-2</v>
      </c>
      <c r="P193" s="11">
        <f t="shared" si="170"/>
        <v>0.45037990263784672</v>
      </c>
      <c r="Q193" s="11">
        <f t="shared" si="171"/>
        <v>0.1484202598440941</v>
      </c>
      <c r="R193" s="11">
        <f t="shared" si="172"/>
        <v>2.1322325265134348E-2</v>
      </c>
      <c r="S193" s="11">
        <f t="shared" si="173"/>
        <v>1.135514104690551E-2</v>
      </c>
      <c r="T193" s="11">
        <f t="shared" si="174"/>
        <v>0</v>
      </c>
      <c r="U193" s="11">
        <f t="shared" si="175"/>
        <v>0</v>
      </c>
      <c r="V193" s="11">
        <f t="shared" si="176"/>
        <v>0</v>
      </c>
      <c r="W193" s="11">
        <f t="shared" si="177"/>
        <v>0</v>
      </c>
      <c r="X193" s="11">
        <f t="shared" si="178"/>
        <v>0</v>
      </c>
      <c r="Y193" s="11">
        <f t="shared" si="179"/>
        <v>0</v>
      </c>
      <c r="Z193" s="11">
        <f t="shared" si="180"/>
        <v>0</v>
      </c>
      <c r="AA193" s="11">
        <f t="shared" si="197"/>
        <v>0</v>
      </c>
      <c r="AB193" s="12">
        <f t="shared" si="148"/>
        <v>2.4418730571727399E-3</v>
      </c>
      <c r="AC193" s="12">
        <f t="shared" si="149"/>
        <v>1.7813223569128967E-3</v>
      </c>
      <c r="AD193" s="12">
        <f t="shared" si="150"/>
        <v>2.6451447346401103E-4</v>
      </c>
      <c r="AE193" s="12">
        <f t="shared" si="151"/>
        <v>0</v>
      </c>
      <c r="AF193" s="12">
        <f t="shared" si="152"/>
        <v>0</v>
      </c>
      <c r="AG193" s="12">
        <f t="shared" si="153"/>
        <v>0</v>
      </c>
      <c r="AH193" s="12">
        <f t="shared" si="154"/>
        <v>0</v>
      </c>
      <c r="AI193" s="12">
        <f t="shared" si="155"/>
        <v>0</v>
      </c>
      <c r="AJ193" s="12">
        <f t="shared" si="156"/>
        <v>0</v>
      </c>
      <c r="AK193" s="12">
        <f t="shared" si="157"/>
        <v>0</v>
      </c>
      <c r="AL193" s="12">
        <f t="shared" si="158"/>
        <v>0</v>
      </c>
      <c r="AM193" s="12">
        <f t="shared" si="159"/>
        <v>0</v>
      </c>
      <c r="AN193" s="12">
        <f t="shared" si="160"/>
        <v>0</v>
      </c>
      <c r="AO193" s="12">
        <f t="shared" si="181"/>
        <v>0</v>
      </c>
      <c r="AP193" s="12">
        <f t="shared" si="182"/>
        <v>0</v>
      </c>
      <c r="AQ193" s="12">
        <f t="shared" si="183"/>
        <v>0</v>
      </c>
      <c r="AR193" s="12">
        <f t="shared" si="184"/>
        <v>0</v>
      </c>
      <c r="AS193" s="12">
        <f t="shared" si="185"/>
        <v>0</v>
      </c>
      <c r="AT193" s="12">
        <f t="shared" si="186"/>
        <v>0</v>
      </c>
      <c r="AU193" s="12">
        <f t="shared" si="187"/>
        <v>0</v>
      </c>
      <c r="AV193" s="12">
        <f t="shared" si="188"/>
        <v>0.45281776551334429</v>
      </c>
      <c r="AW193" s="12">
        <f t="shared" si="189"/>
        <v>0.32294720642065422</v>
      </c>
      <c r="AX193" s="12">
        <f t="shared" si="190"/>
        <v>0.44817955993416131</v>
      </c>
      <c r="AY193" s="12">
        <f t="shared" si="137"/>
        <v>0.15086213290126685</v>
      </c>
      <c r="AZ193" s="12">
        <f t="shared" si="191"/>
        <v>0.47380933932192104</v>
      </c>
      <c r="BD193" s="13">
        <f t="shared" si="192"/>
        <v>0.55500000000000005</v>
      </c>
      <c r="BE193" s="13">
        <f t="shared" si="193"/>
        <v>0.744983221287567</v>
      </c>
      <c r="BF193" s="13">
        <f t="shared" ca="1" si="194"/>
        <v>-0.5252382348403668</v>
      </c>
      <c r="BG193" s="13">
        <f t="shared" si="138"/>
        <v>0.47380933932192104</v>
      </c>
      <c r="BH193" s="13">
        <f t="shared" si="139"/>
        <v>0.68833809957165748</v>
      </c>
      <c r="BI193" s="13">
        <f t="shared" ca="1" si="140"/>
        <v>-0.67290584289022493</v>
      </c>
      <c r="BJ193" s="13">
        <f t="shared" si="141"/>
        <v>6.5919233813429646E-3</v>
      </c>
      <c r="BK193" s="13">
        <f t="shared" si="142"/>
        <v>3.208669814210204E-3</v>
      </c>
      <c r="BL193" s="13">
        <f t="shared" ca="1" si="143"/>
        <v>2.1805722467166524E-2</v>
      </c>
      <c r="BM193" s="13">
        <f t="shared" ca="1" si="144"/>
        <v>0.81284303828860704</v>
      </c>
      <c r="BN193" s="13">
        <f t="shared" ca="1" si="145"/>
        <v>0.11264377022692844</v>
      </c>
      <c r="BO193" s="13">
        <f t="shared" ca="1" si="146"/>
        <v>0.27348874379290711</v>
      </c>
      <c r="BP193" s="13">
        <f t="shared" si="195"/>
        <v>0</v>
      </c>
      <c r="BQ193" s="13">
        <f t="shared" si="196"/>
        <v>3.47</v>
      </c>
    </row>
    <row r="194" spans="1:69" x14ac:dyDescent="0.2">
      <c r="A194" s="75">
        <v>33393</v>
      </c>
      <c r="B194" s="76">
        <v>5.8</v>
      </c>
      <c r="C194" s="76">
        <v>3.48</v>
      </c>
      <c r="D194" s="76">
        <v>1.5497685185185186</v>
      </c>
      <c r="E194" s="12">
        <f t="shared" si="147"/>
        <v>0.51500000000000001</v>
      </c>
      <c r="F194" s="7"/>
      <c r="G194" s="12">
        <f t="shared" si="161"/>
        <v>0.37287315616344519</v>
      </c>
      <c r="H194" s="12">
        <f t="shared" si="162"/>
        <v>2.3199999999999998</v>
      </c>
      <c r="I194" s="12">
        <f t="shared" si="163"/>
        <v>0</v>
      </c>
      <c r="J194" s="11">
        <f t="shared" si="164"/>
        <v>1.9920220469871595</v>
      </c>
      <c r="K194" s="11">
        <f t="shared" si="165"/>
        <v>0</v>
      </c>
      <c r="L194" s="11">
        <f t="shared" si="166"/>
        <v>0.37909613823720217</v>
      </c>
      <c r="M194" s="11">
        <f t="shared" si="167"/>
        <v>2.4436199624334083E-2</v>
      </c>
      <c r="N194" s="11">
        <f t="shared" si="168"/>
        <v>0.37901980071250307</v>
      </c>
      <c r="O194" s="11">
        <f t="shared" si="169"/>
        <v>0.35241415263717446</v>
      </c>
      <c r="P194" s="11">
        <f t="shared" si="170"/>
        <v>0.44817955993416131</v>
      </c>
      <c r="Q194" s="11">
        <f t="shared" si="171"/>
        <v>0.14589783204783743</v>
      </c>
      <c r="R194" s="11">
        <f t="shared" si="172"/>
        <v>0.15081047603597184</v>
      </c>
      <c r="S194" s="11">
        <f t="shared" si="173"/>
        <v>0.17771740238439068</v>
      </c>
      <c r="T194" s="11">
        <f t="shared" si="174"/>
        <v>0</v>
      </c>
      <c r="U194" s="11">
        <f t="shared" si="175"/>
        <v>0</v>
      </c>
      <c r="V194" s="11">
        <f t="shared" si="176"/>
        <v>0</v>
      </c>
      <c r="W194" s="11">
        <f t="shared" si="177"/>
        <v>0</v>
      </c>
      <c r="X194" s="11">
        <f t="shared" si="178"/>
        <v>0</v>
      </c>
      <c r="Y194" s="11">
        <f t="shared" si="179"/>
        <v>0</v>
      </c>
      <c r="Z194" s="11">
        <f t="shared" si="180"/>
        <v>0</v>
      </c>
      <c r="AA194" s="11">
        <f t="shared" si="197"/>
        <v>0</v>
      </c>
      <c r="AB194" s="12">
        <f t="shared" si="148"/>
        <v>9.5288409674165811E-3</v>
      </c>
      <c r="AC194" s="12">
        <f t="shared" si="149"/>
        <v>2.3618539598625761E-2</v>
      </c>
      <c r="AD194" s="12">
        <f t="shared" si="150"/>
        <v>4.1398715280520151E-3</v>
      </c>
      <c r="AE194" s="12">
        <f t="shared" si="151"/>
        <v>0</v>
      </c>
      <c r="AF194" s="12">
        <f t="shared" si="152"/>
        <v>0</v>
      </c>
      <c r="AG194" s="12">
        <f t="shared" si="153"/>
        <v>0</v>
      </c>
      <c r="AH194" s="12">
        <f t="shared" si="154"/>
        <v>0</v>
      </c>
      <c r="AI194" s="12">
        <f t="shared" si="155"/>
        <v>0</v>
      </c>
      <c r="AJ194" s="12">
        <f t="shared" si="156"/>
        <v>0</v>
      </c>
      <c r="AK194" s="12">
        <f t="shared" si="157"/>
        <v>0</v>
      </c>
      <c r="AL194" s="12">
        <f t="shared" si="158"/>
        <v>0</v>
      </c>
      <c r="AM194" s="12">
        <f t="shared" si="159"/>
        <v>0</v>
      </c>
      <c r="AN194" s="12">
        <f t="shared" si="160"/>
        <v>0</v>
      </c>
      <c r="AO194" s="12">
        <f t="shared" si="181"/>
        <v>0</v>
      </c>
      <c r="AP194" s="12">
        <f t="shared" si="182"/>
        <v>0</v>
      </c>
      <c r="AQ194" s="12">
        <f t="shared" si="183"/>
        <v>0</v>
      </c>
      <c r="AR194" s="12">
        <f t="shared" si="184"/>
        <v>0</v>
      </c>
      <c r="AS194" s="12">
        <f t="shared" si="185"/>
        <v>0</v>
      </c>
      <c r="AT194" s="12">
        <f t="shared" si="186"/>
        <v>0</v>
      </c>
      <c r="AU194" s="12">
        <f t="shared" si="187"/>
        <v>0</v>
      </c>
      <c r="AV194" s="12">
        <f t="shared" si="188"/>
        <v>0.45244091938420006</v>
      </c>
      <c r="AW194" s="12">
        <f t="shared" si="189"/>
        <v>0.32163272273457988</v>
      </c>
      <c r="AX194" s="12">
        <f t="shared" si="190"/>
        <v>0.44782159257357518</v>
      </c>
      <c r="AY194" s="12">
        <f t="shared" si="137"/>
        <v>0.15542667301525401</v>
      </c>
      <c r="AZ194" s="12">
        <f t="shared" si="191"/>
        <v>0.47705939574983391</v>
      </c>
      <c r="BD194" s="13">
        <f t="shared" si="192"/>
        <v>0.51500000000000001</v>
      </c>
      <c r="BE194" s="13">
        <f t="shared" si="193"/>
        <v>0.71763500472036623</v>
      </c>
      <c r="BF194" s="13">
        <f t="shared" ca="1" si="194"/>
        <v>-0.59526857098836827</v>
      </c>
      <c r="BG194" s="13">
        <f t="shared" si="138"/>
        <v>0.47705939574983391</v>
      </c>
      <c r="BH194" s="13">
        <f t="shared" si="139"/>
        <v>0.69069486442989714</v>
      </c>
      <c r="BI194" s="13">
        <f t="shared" ca="1" si="140"/>
        <v>-0.66655618021011764</v>
      </c>
      <c r="BJ194" s="13">
        <f t="shared" si="141"/>
        <v>1.4394894508677218E-3</v>
      </c>
      <c r="BK194" s="13">
        <f t="shared" si="142"/>
        <v>7.2577115887015623E-4</v>
      </c>
      <c r="BL194" s="13">
        <f t="shared" ca="1" si="143"/>
        <v>5.0819232285528463E-3</v>
      </c>
      <c r="BM194" s="13">
        <f t="shared" ca="1" si="144"/>
        <v>0.88656928486394948</v>
      </c>
      <c r="BN194" s="13">
        <f t="shared" ca="1" si="145"/>
        <v>0.13174915536536269</v>
      </c>
      <c r="BO194" s="13">
        <f t="shared" ca="1" si="146"/>
        <v>0.35163933283127968</v>
      </c>
      <c r="BP194" s="13">
        <f t="shared" si="195"/>
        <v>5.8</v>
      </c>
      <c r="BQ194" s="13">
        <f t="shared" si="196"/>
        <v>3.48</v>
      </c>
    </row>
    <row r="195" spans="1:69" x14ac:dyDescent="0.2">
      <c r="A195" s="75">
        <v>33394</v>
      </c>
      <c r="B195" s="76">
        <v>1.2</v>
      </c>
      <c r="C195" s="76">
        <v>3.49</v>
      </c>
      <c r="D195" s="76">
        <v>1.5287037037037037</v>
      </c>
      <c r="E195" s="12">
        <f t="shared" si="147"/>
        <v>0.50800000000000001</v>
      </c>
      <c r="F195" s="7"/>
      <c r="G195" s="12">
        <f t="shared" si="161"/>
        <v>0.37901980071250307</v>
      </c>
      <c r="H195" s="12">
        <f t="shared" si="162"/>
        <v>0</v>
      </c>
      <c r="I195" s="12">
        <f t="shared" si="163"/>
        <v>2.29</v>
      </c>
      <c r="J195" s="11">
        <f t="shared" si="164"/>
        <v>0</v>
      </c>
      <c r="K195" s="11">
        <f t="shared" si="165"/>
        <v>1.4006920969601782</v>
      </c>
      <c r="L195" s="11">
        <f t="shared" si="166"/>
        <v>0.37464410526102976</v>
      </c>
      <c r="M195" s="11">
        <f t="shared" si="167"/>
        <v>2.3035172547237689E-2</v>
      </c>
      <c r="N195" s="11">
        <f t="shared" si="168"/>
        <v>0.37457214447824416</v>
      </c>
      <c r="O195" s="11">
        <f t="shared" si="169"/>
        <v>2.3035172547237689E-2</v>
      </c>
      <c r="P195" s="11">
        <f t="shared" si="170"/>
        <v>0.44782159257357518</v>
      </c>
      <c r="Q195" s="11">
        <f t="shared" si="171"/>
        <v>0.14549038176189352</v>
      </c>
      <c r="R195" s="11">
        <f t="shared" si="172"/>
        <v>0.18683275056228651</v>
      </c>
      <c r="S195" s="11">
        <f t="shared" si="173"/>
        <v>1.1616307114618077E-2</v>
      </c>
      <c r="T195" s="11">
        <f t="shared" si="174"/>
        <v>0</v>
      </c>
      <c r="U195" s="11">
        <f t="shared" si="175"/>
        <v>0</v>
      </c>
      <c r="V195" s="11">
        <f t="shared" si="176"/>
        <v>0</v>
      </c>
      <c r="W195" s="11">
        <f t="shared" si="177"/>
        <v>0</v>
      </c>
      <c r="X195" s="11">
        <f t="shared" si="178"/>
        <v>0</v>
      </c>
      <c r="Y195" s="11">
        <f t="shared" si="179"/>
        <v>0</v>
      </c>
      <c r="Z195" s="11">
        <f t="shared" si="180"/>
        <v>0</v>
      </c>
      <c r="AA195" s="11">
        <f t="shared" si="197"/>
        <v>0</v>
      </c>
      <c r="AB195" s="12">
        <f t="shared" si="148"/>
        <v>2.4124947830731085E-2</v>
      </c>
      <c r="AC195" s="12">
        <f t="shared" si="149"/>
        <v>5.6663822950145503E-3</v>
      </c>
      <c r="AD195" s="12">
        <f t="shared" si="150"/>
        <v>2.7059825565590919E-4</v>
      </c>
      <c r="AE195" s="12">
        <f t="shared" si="151"/>
        <v>0</v>
      </c>
      <c r="AF195" s="12">
        <f t="shared" si="152"/>
        <v>0</v>
      </c>
      <c r="AG195" s="12">
        <f t="shared" si="153"/>
        <v>0</v>
      </c>
      <c r="AH195" s="12">
        <f t="shared" si="154"/>
        <v>0</v>
      </c>
      <c r="AI195" s="12">
        <f t="shared" si="155"/>
        <v>0</v>
      </c>
      <c r="AJ195" s="12">
        <f t="shared" si="156"/>
        <v>0</v>
      </c>
      <c r="AK195" s="12">
        <f t="shared" si="157"/>
        <v>0</v>
      </c>
      <c r="AL195" s="12">
        <f t="shared" si="158"/>
        <v>0</v>
      </c>
      <c r="AM195" s="12">
        <f t="shared" si="159"/>
        <v>0</v>
      </c>
      <c r="AN195" s="12">
        <f t="shared" si="160"/>
        <v>0</v>
      </c>
      <c r="AO195" s="12">
        <f t="shared" si="181"/>
        <v>0</v>
      </c>
      <c r="AP195" s="12">
        <f t="shared" si="182"/>
        <v>0</v>
      </c>
      <c r="AQ195" s="12">
        <f t="shared" si="183"/>
        <v>0</v>
      </c>
      <c r="AR195" s="12">
        <f t="shared" si="184"/>
        <v>0</v>
      </c>
      <c r="AS195" s="12">
        <f t="shared" si="185"/>
        <v>0</v>
      </c>
      <c r="AT195" s="12">
        <f t="shared" si="186"/>
        <v>0</v>
      </c>
      <c r="AU195" s="12">
        <f t="shared" si="187"/>
        <v>0</v>
      </c>
      <c r="AV195" s="12">
        <f t="shared" si="188"/>
        <v>0.45259445629802508</v>
      </c>
      <c r="AW195" s="12">
        <f t="shared" si="189"/>
        <v>0.32216777307303102</v>
      </c>
      <c r="AX195" s="12">
        <f t="shared" si="190"/>
        <v>0.44796744503181241</v>
      </c>
      <c r="AY195" s="12">
        <f t="shared" si="137"/>
        <v>0.1696153295926246</v>
      </c>
      <c r="AZ195" s="12">
        <f t="shared" si="191"/>
        <v>0.49178310266565561</v>
      </c>
      <c r="BD195" s="13">
        <f t="shared" si="192"/>
        <v>0.50800000000000001</v>
      </c>
      <c r="BE195" s="13">
        <f t="shared" si="193"/>
        <v>0.71274118724821844</v>
      </c>
      <c r="BF195" s="13">
        <f t="shared" ca="1" si="194"/>
        <v>-0.60804446179966398</v>
      </c>
      <c r="BG195" s="13">
        <f t="shared" si="138"/>
        <v>0.49178310266565561</v>
      </c>
      <c r="BH195" s="13">
        <f t="shared" si="139"/>
        <v>0.70127248817107868</v>
      </c>
      <c r="BI195" s="13">
        <f t="shared" ca="1" si="140"/>
        <v>-0.63828490858750753</v>
      </c>
      <c r="BJ195" s="13">
        <f t="shared" si="141"/>
        <v>2.629877591526663E-4</v>
      </c>
      <c r="BK195" s="13">
        <f t="shared" si="142"/>
        <v>1.3153105852198652E-4</v>
      </c>
      <c r="BL195" s="13">
        <f t="shared" ca="1" si="143"/>
        <v>9.1448462192839693E-4</v>
      </c>
      <c r="BM195" s="13">
        <f t="shared" ca="1" si="144"/>
        <v>0.89980037801463442</v>
      </c>
      <c r="BN195" s="13">
        <f t="shared" ca="1" si="145"/>
        <v>0.13532574875227463</v>
      </c>
      <c r="BO195" s="13">
        <f t="shared" ca="1" si="146"/>
        <v>0.36695455444371294</v>
      </c>
      <c r="BP195" s="13">
        <f t="shared" si="195"/>
        <v>1.2</v>
      </c>
      <c r="BQ195" s="13">
        <f t="shared" si="196"/>
        <v>3.49</v>
      </c>
    </row>
    <row r="196" spans="1:69" x14ac:dyDescent="0.2">
      <c r="A196" s="75">
        <v>33395</v>
      </c>
      <c r="B196" s="76">
        <v>6.5</v>
      </c>
      <c r="C196" s="76">
        <v>3.5</v>
      </c>
      <c r="D196" s="76">
        <v>1.730324074074074</v>
      </c>
      <c r="E196" s="12">
        <f t="shared" si="147"/>
        <v>0.57499999999999996</v>
      </c>
      <c r="F196" s="7"/>
      <c r="G196" s="12">
        <f t="shared" si="161"/>
        <v>0.37457214447824416</v>
      </c>
      <c r="H196" s="12">
        <f t="shared" si="162"/>
        <v>3</v>
      </c>
      <c r="I196" s="12">
        <f t="shared" si="163"/>
        <v>0</v>
      </c>
      <c r="J196" s="11">
        <f t="shared" si="164"/>
        <v>2.5699900965263338</v>
      </c>
      <c r="K196" s="11">
        <f t="shared" si="165"/>
        <v>0</v>
      </c>
      <c r="L196" s="11">
        <f t="shared" si="166"/>
        <v>0.38260067123305846</v>
      </c>
      <c r="M196" s="11">
        <f t="shared" si="167"/>
        <v>2.5586289229485554E-2</v>
      </c>
      <c r="N196" s="11">
        <f t="shared" si="168"/>
        <v>0.38252074088316607</v>
      </c>
      <c r="O196" s="11">
        <f t="shared" si="169"/>
        <v>0.45559619270315177</v>
      </c>
      <c r="P196" s="11">
        <f t="shared" si="170"/>
        <v>0.44796744503181241</v>
      </c>
      <c r="Q196" s="11">
        <f t="shared" si="171"/>
        <v>0.14565629760268919</v>
      </c>
      <c r="R196" s="11">
        <f t="shared" si="172"/>
        <v>0.19190225533127098</v>
      </c>
      <c r="S196" s="11">
        <f t="shared" si="173"/>
        <v>0.2297506252161837</v>
      </c>
      <c r="T196" s="11">
        <f t="shared" si="174"/>
        <v>0</v>
      </c>
      <c r="U196" s="11">
        <f t="shared" si="175"/>
        <v>0</v>
      </c>
      <c r="V196" s="11">
        <f t="shared" si="176"/>
        <v>0</v>
      </c>
      <c r="W196" s="11">
        <f t="shared" si="177"/>
        <v>0</v>
      </c>
      <c r="X196" s="11">
        <f t="shared" si="178"/>
        <v>0</v>
      </c>
      <c r="Y196" s="11">
        <f t="shared" si="179"/>
        <v>0</v>
      </c>
      <c r="Z196" s="11">
        <f t="shared" si="180"/>
        <v>0</v>
      </c>
      <c r="AA196" s="11">
        <f t="shared" si="197"/>
        <v>0</v>
      </c>
      <c r="AB196" s="12">
        <f t="shared" si="148"/>
        <v>1.5682268307050821E-2</v>
      </c>
      <c r="AC196" s="12">
        <f t="shared" si="149"/>
        <v>3.0462362268810578E-2</v>
      </c>
      <c r="AD196" s="12">
        <f t="shared" si="150"/>
        <v>5.351969245124241E-3</v>
      </c>
      <c r="AE196" s="12">
        <f t="shared" si="151"/>
        <v>0</v>
      </c>
      <c r="AF196" s="12">
        <f t="shared" si="152"/>
        <v>0</v>
      </c>
      <c r="AG196" s="12">
        <f t="shared" si="153"/>
        <v>0</v>
      </c>
      <c r="AH196" s="12">
        <f t="shared" si="154"/>
        <v>0</v>
      </c>
      <c r="AI196" s="12">
        <f t="shared" si="155"/>
        <v>0</v>
      </c>
      <c r="AJ196" s="12">
        <f t="shared" si="156"/>
        <v>0</v>
      </c>
      <c r="AK196" s="12">
        <f t="shared" si="157"/>
        <v>0</v>
      </c>
      <c r="AL196" s="12">
        <f t="shared" si="158"/>
        <v>0</v>
      </c>
      <c r="AM196" s="12">
        <f t="shared" si="159"/>
        <v>0</v>
      </c>
      <c r="AN196" s="12">
        <f t="shared" si="160"/>
        <v>0</v>
      </c>
      <c r="AO196" s="12">
        <f t="shared" si="181"/>
        <v>0</v>
      </c>
      <c r="AP196" s="12">
        <f t="shared" si="182"/>
        <v>0</v>
      </c>
      <c r="AQ196" s="12">
        <f t="shared" si="183"/>
        <v>0</v>
      </c>
      <c r="AR196" s="12">
        <f t="shared" si="184"/>
        <v>0</v>
      </c>
      <c r="AS196" s="12">
        <f t="shared" si="185"/>
        <v>0</v>
      </c>
      <c r="AT196" s="12">
        <f t="shared" si="186"/>
        <v>0</v>
      </c>
      <c r="AU196" s="12">
        <f t="shared" si="187"/>
        <v>0</v>
      </c>
      <c r="AV196" s="12">
        <f t="shared" si="188"/>
        <v>0.45281550047985947</v>
      </c>
      <c r="AW196" s="12">
        <f t="shared" si="189"/>
        <v>0.32293929322742132</v>
      </c>
      <c r="AX196" s="12">
        <f t="shared" si="190"/>
        <v>0.44817740855088395</v>
      </c>
      <c r="AY196" s="12">
        <f t="shared" si="137"/>
        <v>0.16133856590974002</v>
      </c>
      <c r="AZ196" s="12">
        <f t="shared" si="191"/>
        <v>0.48427785913716137</v>
      </c>
      <c r="BD196" s="13">
        <f t="shared" si="192"/>
        <v>0.57499999999999996</v>
      </c>
      <c r="BE196" s="13">
        <f t="shared" si="193"/>
        <v>0.758287544405155</v>
      </c>
      <c r="BF196" s="13">
        <f t="shared" ca="1" si="194"/>
        <v>-0.49198023216198972</v>
      </c>
      <c r="BG196" s="13">
        <f t="shared" si="138"/>
        <v>0.48427785913716137</v>
      </c>
      <c r="BH196" s="13">
        <f t="shared" si="139"/>
        <v>0.69590075379838567</v>
      </c>
      <c r="BI196" s="13">
        <f t="shared" ca="1" si="140"/>
        <v>-0.6525959852139217</v>
      </c>
      <c r="BJ196" s="13">
        <f t="shared" si="141"/>
        <v>8.2305068427367262E-3</v>
      </c>
      <c r="BK196" s="13">
        <f t="shared" si="142"/>
        <v>3.8921116422128816E-3</v>
      </c>
      <c r="BL196" s="13">
        <f t="shared" ca="1" si="143"/>
        <v>2.5797420128439198E-2</v>
      </c>
      <c r="BM196" s="13">
        <f t="shared" ca="1" si="144"/>
        <v>0.77717991500093608</v>
      </c>
      <c r="BN196" s="13">
        <f t="shared" ca="1" si="145"/>
        <v>0.10389026303061978</v>
      </c>
      <c r="BO196" s="13">
        <f t="shared" ca="1" si="146"/>
        <v>0.23980952775318784</v>
      </c>
      <c r="BP196" s="13">
        <f t="shared" si="195"/>
        <v>6.5</v>
      </c>
      <c r="BQ196" s="13">
        <f t="shared" si="196"/>
        <v>3.5</v>
      </c>
    </row>
    <row r="197" spans="1:69" x14ac:dyDescent="0.2">
      <c r="A197" s="75">
        <v>33396</v>
      </c>
      <c r="B197" s="76">
        <v>0.2</v>
      </c>
      <c r="C197" s="76">
        <v>3.5</v>
      </c>
      <c r="D197" s="76">
        <v>1.95</v>
      </c>
      <c r="E197" s="12">
        <f t="shared" si="147"/>
        <v>0.64800000000000002</v>
      </c>
      <c r="F197" s="7"/>
      <c r="G197" s="12">
        <f t="shared" si="161"/>
        <v>0.38252074088316607</v>
      </c>
      <c r="H197" s="12">
        <f t="shared" si="162"/>
        <v>0</v>
      </c>
      <c r="I197" s="12">
        <f t="shared" si="163"/>
        <v>3.3</v>
      </c>
      <c r="J197" s="11">
        <f t="shared" si="164"/>
        <v>0</v>
      </c>
      <c r="K197" s="11">
        <f t="shared" si="165"/>
        <v>2.0287875418697339</v>
      </c>
      <c r="L197" s="11">
        <f t="shared" si="166"/>
        <v>0.37618290515307873</v>
      </c>
      <c r="M197" s="11">
        <f t="shared" si="167"/>
        <v>2.3511957322022926E-2</v>
      </c>
      <c r="N197" s="11">
        <f t="shared" si="168"/>
        <v>0.37610945491734704</v>
      </c>
      <c r="O197" s="11">
        <f t="shared" si="169"/>
        <v>2.3511957322022926E-2</v>
      </c>
      <c r="P197" s="11">
        <f t="shared" si="170"/>
        <v>0.44817740855088395</v>
      </c>
      <c r="Q197" s="11">
        <f t="shared" si="171"/>
        <v>0.14589538084065939</v>
      </c>
      <c r="R197" s="11">
        <f t="shared" si="172"/>
        <v>0.23905464396814077</v>
      </c>
      <c r="S197" s="11">
        <f t="shared" si="173"/>
        <v>1.1856742837863548E-2</v>
      </c>
      <c r="T197" s="11">
        <f t="shared" si="174"/>
        <v>0</v>
      </c>
      <c r="U197" s="11">
        <f t="shared" si="175"/>
        <v>0</v>
      </c>
      <c r="V197" s="11">
        <f t="shared" si="176"/>
        <v>0</v>
      </c>
      <c r="W197" s="11">
        <f t="shared" si="177"/>
        <v>0</v>
      </c>
      <c r="X197" s="11">
        <f t="shared" si="178"/>
        <v>0</v>
      </c>
      <c r="Y197" s="11">
        <f t="shared" si="179"/>
        <v>0</v>
      </c>
      <c r="Z197" s="11">
        <f t="shared" si="180"/>
        <v>0</v>
      </c>
      <c r="AA197" s="11">
        <f t="shared" si="197"/>
        <v>0</v>
      </c>
      <c r="AB197" s="12">
        <f t="shared" si="148"/>
        <v>3.0979252199474859E-2</v>
      </c>
      <c r="AC197" s="12">
        <f t="shared" si="149"/>
        <v>6.9100759157311245E-3</v>
      </c>
      <c r="AD197" s="12">
        <f t="shared" si="150"/>
        <v>2.7619913093112616E-4</v>
      </c>
      <c r="AE197" s="12">
        <f t="shared" si="151"/>
        <v>0</v>
      </c>
      <c r="AF197" s="12">
        <f t="shared" si="152"/>
        <v>0</v>
      </c>
      <c r="AG197" s="12">
        <f t="shared" si="153"/>
        <v>0</v>
      </c>
      <c r="AH197" s="12">
        <f t="shared" si="154"/>
        <v>0</v>
      </c>
      <c r="AI197" s="12">
        <f t="shared" si="155"/>
        <v>0</v>
      </c>
      <c r="AJ197" s="12">
        <f t="shared" si="156"/>
        <v>0</v>
      </c>
      <c r="AK197" s="12">
        <f t="shared" si="157"/>
        <v>0</v>
      </c>
      <c r="AL197" s="12">
        <f t="shared" si="158"/>
        <v>0</v>
      </c>
      <c r="AM197" s="12">
        <f t="shared" si="159"/>
        <v>0</v>
      </c>
      <c r="AN197" s="12">
        <f t="shared" si="160"/>
        <v>0</v>
      </c>
      <c r="AO197" s="12">
        <f t="shared" si="181"/>
        <v>0</v>
      </c>
      <c r="AP197" s="12">
        <f t="shared" si="182"/>
        <v>0</v>
      </c>
      <c r="AQ197" s="12">
        <f t="shared" si="183"/>
        <v>0</v>
      </c>
      <c r="AR197" s="12">
        <f t="shared" si="184"/>
        <v>0</v>
      </c>
      <c r="AS197" s="12">
        <f t="shared" si="185"/>
        <v>0</v>
      </c>
      <c r="AT197" s="12">
        <f t="shared" si="186"/>
        <v>0</v>
      </c>
      <c r="AU197" s="12">
        <f t="shared" si="187"/>
        <v>0</v>
      </c>
      <c r="AV197" s="12">
        <f t="shared" si="188"/>
        <v>0.4537061058651104</v>
      </c>
      <c r="AW197" s="12">
        <f t="shared" si="189"/>
        <v>0.32606241571031885</v>
      </c>
      <c r="AX197" s="12">
        <f t="shared" si="190"/>
        <v>0.44902315928547787</v>
      </c>
      <c r="AY197" s="12">
        <f t="shared" si="137"/>
        <v>0.17687463304013426</v>
      </c>
      <c r="AZ197" s="12">
        <f t="shared" si="191"/>
        <v>0.50293704875045309</v>
      </c>
      <c r="BD197" s="13">
        <f t="shared" si="192"/>
        <v>0.64800000000000002</v>
      </c>
      <c r="BE197" s="13">
        <f t="shared" si="193"/>
        <v>0.80498447189992428</v>
      </c>
      <c r="BF197" s="13">
        <f t="shared" ca="1" si="194"/>
        <v>-0.37919162080073054</v>
      </c>
      <c r="BG197" s="13">
        <f t="shared" si="138"/>
        <v>0.50293704875045309</v>
      </c>
      <c r="BH197" s="13">
        <f t="shared" si="139"/>
        <v>0.70918054735761971</v>
      </c>
      <c r="BI197" s="13">
        <f t="shared" ca="1" si="140"/>
        <v>-0.61738778554614526</v>
      </c>
      <c r="BJ197" s="13">
        <f t="shared" si="141"/>
        <v>2.1043259825228429E-2</v>
      </c>
      <c r="BK197" s="13">
        <f t="shared" si="142"/>
        <v>9.1783919577075896E-3</v>
      </c>
      <c r="BL197" s="13">
        <f t="shared" ca="1" si="143"/>
        <v>5.6737412899424751E-2</v>
      </c>
      <c r="BM197" s="13">
        <f t="shared" ca="1" si="144"/>
        <v>0.65379851500093611</v>
      </c>
      <c r="BN197" s="13">
        <f t="shared" ca="1" si="145"/>
        <v>7.5968147046280174E-2</v>
      </c>
      <c r="BO197" s="13">
        <f t="shared" ca="1" si="146"/>
        <v>0.14206484085192542</v>
      </c>
      <c r="BP197" s="13">
        <f t="shared" si="195"/>
        <v>0.2</v>
      </c>
      <c r="BQ197" s="13">
        <f t="shared" si="196"/>
        <v>3.5</v>
      </c>
    </row>
    <row r="198" spans="1:69" x14ac:dyDescent="0.2">
      <c r="A198" s="75">
        <v>33397</v>
      </c>
      <c r="B198" s="76">
        <v>0.3</v>
      </c>
      <c r="C198" s="76">
        <v>3.5</v>
      </c>
      <c r="D198" s="76">
        <v>2.7113425925925925</v>
      </c>
      <c r="E198" s="12">
        <f t="shared" si="147"/>
        <v>0.90099999999999991</v>
      </c>
      <c r="F198" s="7"/>
      <c r="G198" s="12">
        <f t="shared" si="161"/>
        <v>0.37610945491734704</v>
      </c>
      <c r="H198" s="12">
        <f t="shared" si="162"/>
        <v>0</v>
      </c>
      <c r="I198" s="12">
        <f t="shared" si="163"/>
        <v>3.2</v>
      </c>
      <c r="J198" s="11">
        <f t="shared" si="164"/>
        <v>0</v>
      </c>
      <c r="K198" s="11">
        <f t="shared" si="165"/>
        <v>1.9422556953033083</v>
      </c>
      <c r="L198" s="11">
        <f t="shared" si="166"/>
        <v>0.37004194055785217</v>
      </c>
      <c r="M198" s="11">
        <f t="shared" si="167"/>
        <v>2.165517802544642E-2</v>
      </c>
      <c r="N198" s="11">
        <f t="shared" si="168"/>
        <v>0.36997429081227823</v>
      </c>
      <c r="O198" s="11">
        <f t="shared" si="169"/>
        <v>2.165517802544642E-2</v>
      </c>
      <c r="P198" s="11">
        <f t="shared" si="170"/>
        <v>0.44902315928547787</v>
      </c>
      <c r="Q198" s="11">
        <f t="shared" si="171"/>
        <v>0.14686126758883636</v>
      </c>
      <c r="R198" s="11">
        <f t="shared" si="172"/>
        <v>2.0426007389777404E-2</v>
      </c>
      <c r="S198" s="11">
        <f t="shared" si="173"/>
        <v>1.0920395670987921E-2</v>
      </c>
      <c r="T198" s="11">
        <f t="shared" si="174"/>
        <v>0</v>
      </c>
      <c r="U198" s="11">
        <f t="shared" si="175"/>
        <v>0</v>
      </c>
      <c r="V198" s="11">
        <f t="shared" si="176"/>
        <v>0</v>
      </c>
      <c r="W198" s="11">
        <f t="shared" si="177"/>
        <v>0</v>
      </c>
      <c r="X198" s="11">
        <f t="shared" si="178"/>
        <v>0</v>
      </c>
      <c r="Y198" s="11">
        <f t="shared" si="179"/>
        <v>0</v>
      </c>
      <c r="Z198" s="11">
        <f t="shared" si="180"/>
        <v>0</v>
      </c>
      <c r="AA198" s="11">
        <f t="shared" si="197"/>
        <v>0</v>
      </c>
      <c r="AB198" s="12">
        <f t="shared" si="148"/>
        <v>7.3861461686152274E-3</v>
      </c>
      <c r="AC198" s="12">
        <f t="shared" si="149"/>
        <v>1.7112594652327474E-3</v>
      </c>
      <c r="AD198" s="12">
        <f t="shared" si="150"/>
        <v>2.543872153589174E-4</v>
      </c>
      <c r="AE198" s="12">
        <f t="shared" si="151"/>
        <v>0</v>
      </c>
      <c r="AF198" s="12">
        <f t="shared" si="152"/>
        <v>0</v>
      </c>
      <c r="AG198" s="12">
        <f t="shared" si="153"/>
        <v>0</v>
      </c>
      <c r="AH198" s="12">
        <f t="shared" si="154"/>
        <v>0</v>
      </c>
      <c r="AI198" s="12">
        <f t="shared" si="155"/>
        <v>0</v>
      </c>
      <c r="AJ198" s="12">
        <f t="shared" si="156"/>
        <v>0</v>
      </c>
      <c r="AK198" s="12">
        <f t="shared" si="157"/>
        <v>0</v>
      </c>
      <c r="AL198" s="12">
        <f t="shared" si="158"/>
        <v>0</v>
      </c>
      <c r="AM198" s="12">
        <f t="shared" si="159"/>
        <v>0</v>
      </c>
      <c r="AN198" s="12">
        <f t="shared" si="160"/>
        <v>0</v>
      </c>
      <c r="AO198" s="12">
        <f t="shared" si="181"/>
        <v>0</v>
      </c>
      <c r="AP198" s="12">
        <f t="shared" si="182"/>
        <v>0</v>
      </c>
      <c r="AQ198" s="12">
        <f t="shared" si="183"/>
        <v>0</v>
      </c>
      <c r="AR198" s="12">
        <f t="shared" si="184"/>
        <v>0</v>
      </c>
      <c r="AS198" s="12">
        <f t="shared" si="185"/>
        <v>0</v>
      </c>
      <c r="AT198" s="12">
        <f t="shared" si="186"/>
        <v>0</v>
      </c>
      <c r="AU198" s="12">
        <f t="shared" si="187"/>
        <v>0</v>
      </c>
      <c r="AV198" s="12">
        <f t="shared" si="188"/>
        <v>0.45142575870948853</v>
      </c>
      <c r="AW198" s="12">
        <f t="shared" si="189"/>
        <v>0.31811246866238885</v>
      </c>
      <c r="AX198" s="12">
        <f t="shared" si="190"/>
        <v>0.44685699019988984</v>
      </c>
      <c r="AY198" s="12">
        <f t="shared" si="137"/>
        <v>0.15424741375745157</v>
      </c>
      <c r="AZ198" s="12">
        <f t="shared" si="191"/>
        <v>0.47235988241984039</v>
      </c>
      <c r="BD198" s="13">
        <f t="shared" si="192"/>
        <v>0.90099999999999991</v>
      </c>
      <c r="BE198" s="13">
        <f t="shared" si="193"/>
        <v>0.94921019800674278</v>
      </c>
      <c r="BF198" s="13">
        <f t="shared" ca="1" si="194"/>
        <v>-6.4629776442762465E-2</v>
      </c>
      <c r="BG198" s="13">
        <f t="shared" si="138"/>
        <v>0.47235988241984039</v>
      </c>
      <c r="BH198" s="13">
        <f t="shared" si="139"/>
        <v>0.68728442614382035</v>
      </c>
      <c r="BI198" s="13">
        <f t="shared" ca="1" si="140"/>
        <v>-0.67575071147806642</v>
      </c>
      <c r="BJ198" s="13">
        <f t="shared" si="141"/>
        <v>0.18373235039913297</v>
      </c>
      <c r="BK198" s="13">
        <f t="shared" si="142"/>
        <v>6.860510996598769E-2</v>
      </c>
      <c r="BL198" s="13">
        <f t="shared" ca="1" si="143"/>
        <v>0.37346879723842419</v>
      </c>
      <c r="BM198" s="13">
        <f t="shared" ca="1" si="144"/>
        <v>0.30866700541189585</v>
      </c>
      <c r="BN198" s="13">
        <f t="shared" ca="1" si="145"/>
        <v>1.7265295510525917E-2</v>
      </c>
      <c r="BO198" s="13">
        <f t="shared" ca="1" si="146"/>
        <v>3.8879033841085768E-3</v>
      </c>
      <c r="BP198" s="13">
        <f t="shared" si="195"/>
        <v>0.3</v>
      </c>
      <c r="BQ198" s="13">
        <f t="shared" si="196"/>
        <v>3.5</v>
      </c>
    </row>
    <row r="199" spans="1:69" x14ac:dyDescent="0.2">
      <c r="A199" s="75">
        <v>33398</v>
      </c>
      <c r="B199" s="76">
        <v>5.4</v>
      </c>
      <c r="C199" s="76">
        <v>3.49</v>
      </c>
      <c r="D199" s="76">
        <v>1.7694444444444444</v>
      </c>
      <c r="E199" s="12">
        <f t="shared" si="147"/>
        <v>0.58799999999999997</v>
      </c>
      <c r="F199" s="7"/>
      <c r="G199" s="12">
        <f t="shared" si="161"/>
        <v>0.36997429081227823</v>
      </c>
      <c r="H199" s="12">
        <f t="shared" si="162"/>
        <v>1.9100000000000001</v>
      </c>
      <c r="I199" s="12">
        <f t="shared" si="163"/>
        <v>0</v>
      </c>
      <c r="J199" s="11">
        <f t="shared" si="164"/>
        <v>1.6449066121028546</v>
      </c>
      <c r="K199" s="11">
        <f t="shared" si="165"/>
        <v>0</v>
      </c>
      <c r="L199" s="11">
        <f t="shared" si="166"/>
        <v>0.37511290078680248</v>
      </c>
      <c r="M199" s="11">
        <f t="shared" si="167"/>
        <v>2.3179598460910448E-2</v>
      </c>
      <c r="N199" s="11">
        <f t="shared" si="168"/>
        <v>0.37504048882433583</v>
      </c>
      <c r="O199" s="11">
        <f t="shared" si="169"/>
        <v>0.28827298635805598</v>
      </c>
      <c r="P199" s="11">
        <f t="shared" si="170"/>
        <v>0.44685699019988984</v>
      </c>
      <c r="Q199" s="11">
        <f t="shared" si="171"/>
        <v>0.14439648590368701</v>
      </c>
      <c r="R199" s="11">
        <f t="shared" si="172"/>
        <v>0.12499415116584772</v>
      </c>
      <c r="S199" s="11">
        <f t="shared" si="173"/>
        <v>0.14537193222739059</v>
      </c>
      <c r="T199" s="11">
        <f t="shared" si="174"/>
        <v>0</v>
      </c>
      <c r="U199" s="11">
        <f t="shared" si="175"/>
        <v>0</v>
      </c>
      <c r="V199" s="11">
        <f t="shared" si="176"/>
        <v>0</v>
      </c>
      <c r="W199" s="11">
        <f t="shared" si="177"/>
        <v>0</v>
      </c>
      <c r="X199" s="11">
        <f t="shared" si="178"/>
        <v>0</v>
      </c>
      <c r="Y199" s="11">
        <f t="shared" si="179"/>
        <v>0</v>
      </c>
      <c r="Z199" s="11">
        <f t="shared" si="180"/>
        <v>0</v>
      </c>
      <c r="AA199" s="11">
        <f t="shared" si="197"/>
        <v>0</v>
      </c>
      <c r="AB199" s="12">
        <f t="shared" si="148"/>
        <v>8.0486903260582922E-3</v>
      </c>
      <c r="AC199" s="12">
        <f t="shared" si="149"/>
        <v>1.9357861113703394E-2</v>
      </c>
      <c r="AD199" s="12">
        <f t="shared" si="150"/>
        <v>3.3863938766355768E-3</v>
      </c>
      <c r="AE199" s="12">
        <f t="shared" si="151"/>
        <v>0</v>
      </c>
      <c r="AF199" s="12">
        <f t="shared" si="152"/>
        <v>0</v>
      </c>
      <c r="AG199" s="12">
        <f t="shared" si="153"/>
        <v>0</v>
      </c>
      <c r="AH199" s="12">
        <f t="shared" si="154"/>
        <v>0</v>
      </c>
      <c r="AI199" s="12">
        <f t="shared" si="155"/>
        <v>0</v>
      </c>
      <c r="AJ199" s="12">
        <f t="shared" si="156"/>
        <v>0</v>
      </c>
      <c r="AK199" s="12">
        <f t="shared" si="157"/>
        <v>0</v>
      </c>
      <c r="AL199" s="12">
        <f t="shared" si="158"/>
        <v>0</v>
      </c>
      <c r="AM199" s="12">
        <f t="shared" si="159"/>
        <v>0</v>
      </c>
      <c r="AN199" s="12">
        <f t="shared" si="160"/>
        <v>0</v>
      </c>
      <c r="AO199" s="12">
        <f t="shared" si="181"/>
        <v>0</v>
      </c>
      <c r="AP199" s="12">
        <f t="shared" si="182"/>
        <v>0</v>
      </c>
      <c r="AQ199" s="12">
        <f t="shared" si="183"/>
        <v>0</v>
      </c>
      <c r="AR199" s="12">
        <f t="shared" si="184"/>
        <v>0</v>
      </c>
      <c r="AS199" s="12">
        <f t="shared" si="185"/>
        <v>0</v>
      </c>
      <c r="AT199" s="12">
        <f t="shared" si="186"/>
        <v>0</v>
      </c>
      <c r="AU199" s="12">
        <f t="shared" si="187"/>
        <v>0</v>
      </c>
      <c r="AV199" s="12">
        <f t="shared" si="188"/>
        <v>0.45072601006132207</v>
      </c>
      <c r="AW199" s="12">
        <f t="shared" si="189"/>
        <v>0.31570350881793147</v>
      </c>
      <c r="AX199" s="12">
        <f t="shared" si="190"/>
        <v>0.44619183931497519</v>
      </c>
      <c r="AY199" s="12">
        <f t="shared" si="137"/>
        <v>0.15244517622974529</v>
      </c>
      <c r="AZ199" s="12">
        <f t="shared" si="191"/>
        <v>0.46814868504767676</v>
      </c>
      <c r="BD199" s="13">
        <f t="shared" si="192"/>
        <v>0.58799999999999997</v>
      </c>
      <c r="BE199" s="13">
        <f t="shared" si="193"/>
        <v>0.76681158050723253</v>
      </c>
      <c r="BF199" s="13">
        <f t="shared" ca="1" si="194"/>
        <v>-0.47094094510135487</v>
      </c>
      <c r="BG199" s="13">
        <f t="shared" si="138"/>
        <v>0.46814868504767676</v>
      </c>
      <c r="BH199" s="13">
        <f t="shared" si="139"/>
        <v>0.68421391760740791</v>
      </c>
      <c r="BI199" s="13">
        <f t="shared" ca="1" si="140"/>
        <v>-0.68406229914473948</v>
      </c>
      <c r="BJ199" s="13">
        <f t="shared" si="141"/>
        <v>1.4364337695800972E-2</v>
      </c>
      <c r="BK199" s="13">
        <f t="shared" si="142"/>
        <v>6.8223739165130647E-3</v>
      </c>
      <c r="BL199" s="13">
        <f t="shared" ca="1" si="143"/>
        <v>4.5420711549285689E-2</v>
      </c>
      <c r="BM199" s="13">
        <f t="shared" ca="1" si="144"/>
        <v>0.75442788486394974</v>
      </c>
      <c r="BN199" s="13">
        <f t="shared" ca="1" si="145"/>
        <v>9.8467985456898749E-2</v>
      </c>
      <c r="BO199" s="13">
        <f t="shared" ca="1" si="146"/>
        <v>0.2196461539082131</v>
      </c>
      <c r="BP199" s="13">
        <f t="shared" si="195"/>
        <v>5.4</v>
      </c>
      <c r="BQ199" s="13">
        <f t="shared" si="196"/>
        <v>3.49</v>
      </c>
    </row>
    <row r="200" spans="1:69" x14ac:dyDescent="0.2">
      <c r="A200" s="75">
        <v>33399</v>
      </c>
      <c r="B200" s="76">
        <v>0</v>
      </c>
      <c r="C200" s="76">
        <v>3.49</v>
      </c>
      <c r="D200" s="76">
        <v>1.5497685185185186</v>
      </c>
      <c r="E200" s="12">
        <f t="shared" si="147"/>
        <v>0.51500000000000001</v>
      </c>
      <c r="F200" s="7"/>
      <c r="G200" s="12">
        <f t="shared" si="161"/>
        <v>0.37504048882433583</v>
      </c>
      <c r="H200" s="12">
        <f t="shared" si="162"/>
        <v>0</v>
      </c>
      <c r="I200" s="12">
        <f t="shared" si="163"/>
        <v>3.49</v>
      </c>
      <c r="J200" s="11">
        <f t="shared" si="164"/>
        <v>0</v>
      </c>
      <c r="K200" s="11">
        <f t="shared" si="165"/>
        <v>2.1124183367422931</v>
      </c>
      <c r="L200" s="11">
        <f t="shared" si="166"/>
        <v>0.36844139447108565</v>
      </c>
      <c r="M200" s="11">
        <f t="shared" si="167"/>
        <v>2.1191051523819792E-2</v>
      </c>
      <c r="N200" s="11">
        <f t="shared" si="168"/>
        <v>0.36837519463461482</v>
      </c>
      <c r="O200" s="11">
        <f t="shared" si="169"/>
        <v>2.1191051523819792E-2</v>
      </c>
      <c r="P200" s="11">
        <f t="shared" si="170"/>
        <v>0.44619183931497519</v>
      </c>
      <c r="Q200" s="11">
        <f t="shared" si="171"/>
        <v>0.14364561016688659</v>
      </c>
      <c r="R200" s="11">
        <f t="shared" si="172"/>
        <v>0.15375753526549379</v>
      </c>
      <c r="S200" s="11">
        <f t="shared" si="173"/>
        <v>1.0686343333334618E-2</v>
      </c>
      <c r="T200" s="11">
        <f t="shared" si="174"/>
        <v>0</v>
      </c>
      <c r="U200" s="11">
        <f t="shared" si="175"/>
        <v>0</v>
      </c>
      <c r="V200" s="11">
        <f t="shared" si="176"/>
        <v>0</v>
      </c>
      <c r="W200" s="11">
        <f t="shared" si="177"/>
        <v>0</v>
      </c>
      <c r="X200" s="11">
        <f t="shared" si="178"/>
        <v>0</v>
      </c>
      <c r="Y200" s="11">
        <f t="shared" si="179"/>
        <v>0</v>
      </c>
      <c r="Z200" s="11">
        <f t="shared" si="180"/>
        <v>0</v>
      </c>
      <c r="AA200" s="11">
        <f t="shared" si="197"/>
        <v>0</v>
      </c>
      <c r="AB200" s="12">
        <f t="shared" si="148"/>
        <v>1.9823727949153571E-2</v>
      </c>
      <c r="AC200" s="12">
        <f t="shared" si="149"/>
        <v>4.7906971545047874E-3</v>
      </c>
      <c r="AD200" s="12">
        <f t="shared" si="150"/>
        <v>2.4893503906259071E-4</v>
      </c>
      <c r="AE200" s="12">
        <f t="shared" si="151"/>
        <v>0</v>
      </c>
      <c r="AF200" s="12">
        <f t="shared" si="152"/>
        <v>0</v>
      </c>
      <c r="AG200" s="12">
        <f t="shared" si="153"/>
        <v>0</v>
      </c>
      <c r="AH200" s="12">
        <f t="shared" si="154"/>
        <v>0</v>
      </c>
      <c r="AI200" s="12">
        <f t="shared" si="155"/>
        <v>0</v>
      </c>
      <c r="AJ200" s="12">
        <f t="shared" si="156"/>
        <v>0</v>
      </c>
      <c r="AK200" s="12">
        <f t="shared" si="157"/>
        <v>0</v>
      </c>
      <c r="AL200" s="12">
        <f t="shared" si="158"/>
        <v>0</v>
      </c>
      <c r="AM200" s="12">
        <f t="shared" si="159"/>
        <v>0</v>
      </c>
      <c r="AN200" s="12">
        <f t="shared" si="160"/>
        <v>0</v>
      </c>
      <c r="AO200" s="12">
        <f t="shared" si="181"/>
        <v>0</v>
      </c>
      <c r="AP200" s="12">
        <f t="shared" si="182"/>
        <v>0</v>
      </c>
      <c r="AQ200" s="12">
        <f t="shared" si="183"/>
        <v>0</v>
      </c>
      <c r="AR200" s="12">
        <f t="shared" si="184"/>
        <v>0</v>
      </c>
      <c r="AS200" s="12">
        <f t="shared" si="185"/>
        <v>0</v>
      </c>
      <c r="AT200" s="12">
        <f t="shared" si="186"/>
        <v>0</v>
      </c>
      <c r="AU200" s="12">
        <f t="shared" si="187"/>
        <v>0</v>
      </c>
      <c r="AV200" s="12">
        <f t="shared" si="188"/>
        <v>0.45046317810034397</v>
      </c>
      <c r="AW200" s="12">
        <f t="shared" si="189"/>
        <v>0.31480236648362003</v>
      </c>
      <c r="AX200" s="12">
        <f t="shared" si="190"/>
        <v>0.44594194966568007</v>
      </c>
      <c r="AY200" s="12">
        <f t="shared" si="137"/>
        <v>0.16346933811604017</v>
      </c>
      <c r="AZ200" s="12">
        <f t="shared" si="191"/>
        <v>0.47827170459966017</v>
      </c>
      <c r="BD200" s="13">
        <f t="shared" si="192"/>
        <v>0.51500000000000001</v>
      </c>
      <c r="BE200" s="13">
        <f t="shared" si="193"/>
        <v>0.71763500472036623</v>
      </c>
      <c r="BF200" s="13">
        <f t="shared" ca="1" si="194"/>
        <v>-0.59526857098836827</v>
      </c>
      <c r="BG200" s="13">
        <f t="shared" si="138"/>
        <v>0.47827170459966017</v>
      </c>
      <c r="BH200" s="13">
        <f t="shared" si="139"/>
        <v>0.69157190848071626</v>
      </c>
      <c r="BI200" s="13">
        <f t="shared" ca="1" si="140"/>
        <v>-0.6641979686352868</v>
      </c>
      <c r="BJ200" s="13">
        <f t="shared" si="141"/>
        <v>1.3489676830146246E-3</v>
      </c>
      <c r="BK200" s="13">
        <f t="shared" si="142"/>
        <v>6.7928498559725664E-4</v>
      </c>
      <c r="BL200" s="13">
        <f t="shared" ca="1" si="143"/>
        <v>4.7512618599670165E-3</v>
      </c>
      <c r="BM200" s="13">
        <f t="shared" ca="1" si="144"/>
        <v>0.88656928486394948</v>
      </c>
      <c r="BN200" s="13">
        <f t="shared" ca="1" si="145"/>
        <v>0.13174915536536269</v>
      </c>
      <c r="BO200" s="13">
        <f t="shared" ca="1" si="146"/>
        <v>0.35163933283127968</v>
      </c>
      <c r="BP200" s="13">
        <f t="shared" si="195"/>
        <v>0</v>
      </c>
      <c r="BQ200" s="13">
        <f t="shared" si="196"/>
        <v>3.49</v>
      </c>
    </row>
    <row r="201" spans="1:69" x14ac:dyDescent="0.2">
      <c r="A201" s="75">
        <v>33400</v>
      </c>
      <c r="B201" s="76">
        <v>0.3</v>
      </c>
      <c r="C201" s="76">
        <v>3.38</v>
      </c>
      <c r="D201" s="76">
        <v>1.4895833333333333</v>
      </c>
      <c r="E201" s="12">
        <f t="shared" si="147"/>
        <v>0.49499999999999994</v>
      </c>
      <c r="F201" s="7"/>
      <c r="G201" s="12">
        <f t="shared" si="161"/>
        <v>0.36837519463461482</v>
      </c>
      <c r="H201" s="12">
        <f t="shared" si="162"/>
        <v>0</v>
      </c>
      <c r="I201" s="12">
        <f t="shared" si="163"/>
        <v>3.08</v>
      </c>
      <c r="J201" s="11">
        <f t="shared" si="164"/>
        <v>0</v>
      </c>
      <c r="K201" s="11">
        <f t="shared" si="165"/>
        <v>1.8399952466443859</v>
      </c>
      <c r="L201" s="11">
        <f t="shared" si="166"/>
        <v>0.36262713705011967</v>
      </c>
      <c r="M201" s="11">
        <f t="shared" si="167"/>
        <v>1.9571492711955765E-2</v>
      </c>
      <c r="N201" s="11">
        <f t="shared" si="168"/>
        <v>0.36256599663830175</v>
      </c>
      <c r="O201" s="11">
        <f t="shared" si="169"/>
        <v>1.9571492711955765E-2</v>
      </c>
      <c r="P201" s="11">
        <f t="shared" si="170"/>
        <v>0.44594194966568007</v>
      </c>
      <c r="Q201" s="11">
        <f t="shared" si="171"/>
        <v>0.14336423679637644</v>
      </c>
      <c r="R201" s="11">
        <f t="shared" si="172"/>
        <v>1.8431063719725693E-2</v>
      </c>
      <c r="S201" s="11">
        <f t="shared" si="173"/>
        <v>9.8696230543691126E-3</v>
      </c>
      <c r="T201" s="11">
        <f t="shared" si="174"/>
        <v>0</v>
      </c>
      <c r="U201" s="11">
        <f t="shared" si="175"/>
        <v>0</v>
      </c>
      <c r="V201" s="11">
        <f t="shared" si="176"/>
        <v>0</v>
      </c>
      <c r="W201" s="11">
        <f t="shared" si="177"/>
        <v>0</v>
      </c>
      <c r="X201" s="11">
        <f t="shared" si="178"/>
        <v>0</v>
      </c>
      <c r="Y201" s="11">
        <f t="shared" si="179"/>
        <v>0</v>
      </c>
      <c r="Z201" s="11">
        <f t="shared" si="180"/>
        <v>0</v>
      </c>
      <c r="AA201" s="11">
        <f t="shared" si="197"/>
        <v>0</v>
      </c>
      <c r="AB201" s="12">
        <f t="shared" si="148"/>
        <v>5.2209593981931805E-3</v>
      </c>
      <c r="AC201" s="12">
        <f t="shared" si="149"/>
        <v>1.5459122719903254E-3</v>
      </c>
      <c r="AD201" s="12">
        <f t="shared" si="150"/>
        <v>2.299097945794485E-4</v>
      </c>
      <c r="AE201" s="12">
        <f t="shared" si="151"/>
        <v>0</v>
      </c>
      <c r="AF201" s="12">
        <f t="shared" si="152"/>
        <v>0</v>
      </c>
      <c r="AG201" s="12">
        <f t="shared" si="153"/>
        <v>0</v>
      </c>
      <c r="AH201" s="12">
        <f t="shared" si="154"/>
        <v>0</v>
      </c>
      <c r="AI201" s="12">
        <f t="shared" si="155"/>
        <v>0</v>
      </c>
      <c r="AJ201" s="12">
        <f t="shared" si="156"/>
        <v>0</v>
      </c>
      <c r="AK201" s="12">
        <f t="shared" si="157"/>
        <v>0</v>
      </c>
      <c r="AL201" s="12">
        <f t="shared" si="158"/>
        <v>0</v>
      </c>
      <c r="AM201" s="12">
        <f t="shared" si="159"/>
        <v>0</v>
      </c>
      <c r="AN201" s="12">
        <f t="shared" si="160"/>
        <v>0</v>
      </c>
      <c r="AO201" s="12">
        <f t="shared" si="181"/>
        <v>0</v>
      </c>
      <c r="AP201" s="12">
        <f t="shared" si="182"/>
        <v>0</v>
      </c>
      <c r="AQ201" s="12">
        <f t="shared" si="183"/>
        <v>0</v>
      </c>
      <c r="AR201" s="12">
        <f t="shared" si="184"/>
        <v>0</v>
      </c>
      <c r="AS201" s="12">
        <f t="shared" si="185"/>
        <v>0</v>
      </c>
      <c r="AT201" s="12">
        <f t="shared" si="186"/>
        <v>0</v>
      </c>
      <c r="AU201" s="12">
        <f t="shared" si="187"/>
        <v>0</v>
      </c>
      <c r="AV201" s="12">
        <f t="shared" si="188"/>
        <v>0.44826567270963136</v>
      </c>
      <c r="AW201" s="12">
        <f t="shared" si="189"/>
        <v>0.30734628925403801</v>
      </c>
      <c r="AX201" s="12">
        <f t="shared" si="190"/>
        <v>0.44385152932886329</v>
      </c>
      <c r="AY201" s="12">
        <f t="shared" si="137"/>
        <v>0.14858519619456961</v>
      </c>
      <c r="AZ201" s="12">
        <f t="shared" si="191"/>
        <v>0.45593148544860762</v>
      </c>
      <c r="BD201" s="13">
        <f t="shared" si="192"/>
        <v>0.49499999999999994</v>
      </c>
      <c r="BE201" s="13">
        <f t="shared" si="193"/>
        <v>0.70356236397351435</v>
      </c>
      <c r="BF201" s="13">
        <f t="shared" ca="1" si="194"/>
        <v>-0.63221304983730919</v>
      </c>
      <c r="BG201" s="13">
        <f t="shared" si="138"/>
        <v>0.45593148544860762</v>
      </c>
      <c r="BH201" s="13">
        <f t="shared" si="139"/>
        <v>0.67522698809260251</v>
      </c>
      <c r="BI201" s="13">
        <f t="shared" ca="1" si="140"/>
        <v>-0.70857368455949143</v>
      </c>
      <c r="BJ201" s="13">
        <f t="shared" si="141"/>
        <v>1.5263488292523535E-3</v>
      </c>
      <c r="BK201" s="13">
        <f t="shared" si="142"/>
        <v>8.0289352631256043E-4</v>
      </c>
      <c r="BL201" s="13">
        <f t="shared" ca="1" si="143"/>
        <v>5.8309465351745445E-3</v>
      </c>
      <c r="BM201" s="13">
        <f t="shared" ca="1" si="144"/>
        <v>0.92463240815162095</v>
      </c>
      <c r="BN201" s="13">
        <f t="shared" ca="1" si="145"/>
        <v>0.14216316240723517</v>
      </c>
      <c r="BO201" s="13">
        <f t="shared" ca="1" si="146"/>
        <v>0.39681977698535637</v>
      </c>
      <c r="BP201" s="13">
        <f t="shared" si="195"/>
        <v>0.3</v>
      </c>
      <c r="BQ201" s="13">
        <f t="shared" si="196"/>
        <v>3.38</v>
      </c>
    </row>
    <row r="202" spans="1:69" x14ac:dyDescent="0.2">
      <c r="A202" s="75">
        <v>33401</v>
      </c>
      <c r="B202" s="76">
        <v>0</v>
      </c>
      <c r="C202" s="76">
        <v>3.37</v>
      </c>
      <c r="D202" s="76">
        <v>1.4504629629629628</v>
      </c>
      <c r="E202" s="12">
        <f t="shared" si="147"/>
        <v>0.48199999999999998</v>
      </c>
      <c r="F202" s="7"/>
      <c r="G202" s="12">
        <f t="shared" si="161"/>
        <v>0.36256599663830175</v>
      </c>
      <c r="H202" s="12">
        <f t="shared" si="162"/>
        <v>0</v>
      </c>
      <c r="I202" s="12">
        <f t="shared" si="163"/>
        <v>3.37</v>
      </c>
      <c r="J202" s="11">
        <f t="shared" si="164"/>
        <v>0</v>
      </c>
      <c r="K202" s="11">
        <f t="shared" si="165"/>
        <v>1.9872849498768765</v>
      </c>
      <c r="L202" s="11">
        <f t="shared" si="166"/>
        <v>0.35635781303047714</v>
      </c>
      <c r="M202" s="11">
        <f t="shared" si="167"/>
        <v>1.7937677118744128E-2</v>
      </c>
      <c r="N202" s="11">
        <f t="shared" si="168"/>
        <v>0.35630177658081857</v>
      </c>
      <c r="O202" s="11">
        <f t="shared" si="169"/>
        <v>1.7937677118744128E-2</v>
      </c>
      <c r="P202" s="11">
        <f t="shared" si="170"/>
        <v>0.44385152932886329</v>
      </c>
      <c r="Q202" s="11">
        <f t="shared" si="171"/>
        <v>0.14102584165578858</v>
      </c>
      <c r="R202" s="11">
        <f t="shared" si="172"/>
        <v>1.6967819176179177E-2</v>
      </c>
      <c r="S202" s="11">
        <f t="shared" si="173"/>
        <v>9.0457132850596499E-3</v>
      </c>
      <c r="T202" s="11">
        <f t="shared" si="174"/>
        <v>0</v>
      </c>
      <c r="U202" s="11">
        <f t="shared" si="175"/>
        <v>0</v>
      </c>
      <c r="V202" s="11">
        <f t="shared" si="176"/>
        <v>0</v>
      </c>
      <c r="W202" s="11">
        <f t="shared" si="177"/>
        <v>0</v>
      </c>
      <c r="X202" s="11">
        <f t="shared" si="178"/>
        <v>0</v>
      </c>
      <c r="Y202" s="11">
        <f t="shared" si="179"/>
        <v>0</v>
      </c>
      <c r="Z202" s="11">
        <f t="shared" si="180"/>
        <v>0</v>
      </c>
      <c r="AA202" s="11">
        <f t="shared" si="197"/>
        <v>0</v>
      </c>
      <c r="AB202" s="12">
        <f t="shared" si="148"/>
        <v>1.9402565009797735E-3</v>
      </c>
      <c r="AC202" s="12">
        <f t="shared" si="149"/>
        <v>1.4186162043060817E-3</v>
      </c>
      <c r="AD202" s="12">
        <f t="shared" si="150"/>
        <v>2.1071707315833157E-4</v>
      </c>
      <c r="AE202" s="12">
        <f t="shared" si="151"/>
        <v>0</v>
      </c>
      <c r="AF202" s="12">
        <f t="shared" si="152"/>
        <v>0</v>
      </c>
      <c r="AG202" s="12">
        <f t="shared" si="153"/>
        <v>0</v>
      </c>
      <c r="AH202" s="12">
        <f t="shared" si="154"/>
        <v>0</v>
      </c>
      <c r="AI202" s="12">
        <f t="shared" si="155"/>
        <v>0</v>
      </c>
      <c r="AJ202" s="12">
        <f t="shared" si="156"/>
        <v>0</v>
      </c>
      <c r="AK202" s="12">
        <f t="shared" si="157"/>
        <v>0</v>
      </c>
      <c r="AL202" s="12">
        <f t="shared" si="158"/>
        <v>0</v>
      </c>
      <c r="AM202" s="12">
        <f t="shared" si="159"/>
        <v>0</v>
      </c>
      <c r="AN202" s="12">
        <f t="shared" si="160"/>
        <v>0</v>
      </c>
      <c r="AO202" s="12">
        <f t="shared" si="181"/>
        <v>0</v>
      </c>
      <c r="AP202" s="12">
        <f t="shared" si="182"/>
        <v>0</v>
      </c>
      <c r="AQ202" s="12">
        <f t="shared" si="183"/>
        <v>0</v>
      </c>
      <c r="AR202" s="12">
        <f t="shared" si="184"/>
        <v>0</v>
      </c>
      <c r="AS202" s="12">
        <f t="shared" si="185"/>
        <v>0</v>
      </c>
      <c r="AT202" s="12">
        <f t="shared" si="186"/>
        <v>0</v>
      </c>
      <c r="AU202" s="12">
        <f t="shared" si="187"/>
        <v>0</v>
      </c>
      <c r="AV202" s="12">
        <f t="shared" si="188"/>
        <v>0.44612065277869384</v>
      </c>
      <c r="AW202" s="12">
        <f t="shared" si="189"/>
        <v>0.30020191313307021</v>
      </c>
      <c r="AX202" s="12">
        <f t="shared" si="190"/>
        <v>0.44180911776401549</v>
      </c>
      <c r="AY202" s="12">
        <f t="shared" si="137"/>
        <v>0.14296609815676836</v>
      </c>
      <c r="AZ202" s="12">
        <f t="shared" si="191"/>
        <v>0.44316801128983857</v>
      </c>
      <c r="BD202" s="13">
        <f t="shared" si="192"/>
        <v>0.48199999999999998</v>
      </c>
      <c r="BE202" s="13">
        <f t="shared" si="193"/>
        <v>0.69426219830839131</v>
      </c>
      <c r="BF202" s="13">
        <f t="shared" ca="1" si="194"/>
        <v>-0.65698025614054278</v>
      </c>
      <c r="BG202" s="13">
        <f t="shared" si="138"/>
        <v>0.44316801128983857</v>
      </c>
      <c r="BH202" s="13">
        <f t="shared" si="139"/>
        <v>0.66570865345873231</v>
      </c>
      <c r="BI202" s="13">
        <f t="shared" ca="1" si="140"/>
        <v>-0.73483942166695582</v>
      </c>
      <c r="BJ202" s="13">
        <f t="shared" si="141"/>
        <v>1.5079233471861034E-3</v>
      </c>
      <c r="BK202" s="13">
        <f t="shared" si="142"/>
        <v>8.1530492348148777E-4</v>
      </c>
      <c r="BL202" s="13">
        <f t="shared" ca="1" si="143"/>
        <v>6.062049656469384E-3</v>
      </c>
      <c r="BM202" s="13">
        <f t="shared" ca="1" si="144"/>
        <v>0.949802438288607</v>
      </c>
      <c r="BN202" s="13">
        <f t="shared" ca="1" si="145"/>
        <v>0.14926282309763639</v>
      </c>
      <c r="BO202" s="13">
        <f t="shared" ca="1" si="146"/>
        <v>0.42863671746666565</v>
      </c>
      <c r="BP202" s="13">
        <f t="shared" si="195"/>
        <v>0</v>
      </c>
      <c r="BQ202" s="13">
        <f t="shared" si="196"/>
        <v>3.37</v>
      </c>
    </row>
    <row r="203" spans="1:69" x14ac:dyDescent="0.2">
      <c r="A203" s="75">
        <v>33402</v>
      </c>
      <c r="B203" s="76">
        <v>2.1</v>
      </c>
      <c r="C203" s="76">
        <v>3.36</v>
      </c>
      <c r="D203" s="76">
        <v>1.3993055555555556</v>
      </c>
      <c r="E203" s="12">
        <f t="shared" si="147"/>
        <v>0.46500000000000002</v>
      </c>
      <c r="F203" s="7"/>
      <c r="G203" s="12">
        <f t="shared" si="161"/>
        <v>0.35630177658081857</v>
      </c>
      <c r="H203" s="12">
        <f t="shared" si="162"/>
        <v>0</v>
      </c>
      <c r="I203" s="12">
        <f t="shared" si="163"/>
        <v>1.2599999999999998</v>
      </c>
      <c r="J203" s="11">
        <f t="shared" si="164"/>
        <v>0</v>
      </c>
      <c r="K203" s="11">
        <f t="shared" si="165"/>
        <v>0.73605352336695296</v>
      </c>
      <c r="L203" s="11">
        <f t="shared" si="166"/>
        <v>0.35400238040286663</v>
      </c>
      <c r="M203" s="11">
        <f t="shared" si="167"/>
        <v>1.7352823830391342E-2</v>
      </c>
      <c r="N203" s="11">
        <f t="shared" si="168"/>
        <v>0.35394817100704751</v>
      </c>
      <c r="O203" s="11">
        <f t="shared" si="169"/>
        <v>1.7352823830391342E-2</v>
      </c>
      <c r="P203" s="11">
        <f t="shared" si="170"/>
        <v>0.44180911776401549</v>
      </c>
      <c r="Q203" s="11">
        <f t="shared" si="171"/>
        <v>0.13876758755475577</v>
      </c>
      <c r="R203" s="11">
        <f t="shared" si="172"/>
        <v>1.5912474571928039E-2</v>
      </c>
      <c r="S203" s="11">
        <f t="shared" si="173"/>
        <v>8.7507801604838169E-3</v>
      </c>
      <c r="T203" s="11">
        <f t="shared" si="174"/>
        <v>0</v>
      </c>
      <c r="U203" s="11">
        <f t="shared" si="175"/>
        <v>0</v>
      </c>
      <c r="V203" s="11">
        <f t="shared" si="176"/>
        <v>0</v>
      </c>
      <c r="W203" s="11">
        <f t="shared" si="177"/>
        <v>0</v>
      </c>
      <c r="X203" s="11">
        <f t="shared" si="178"/>
        <v>0</v>
      </c>
      <c r="Y203" s="11">
        <f t="shared" si="179"/>
        <v>0</v>
      </c>
      <c r="Z203" s="11">
        <f t="shared" si="180"/>
        <v>0</v>
      </c>
      <c r="AA203" s="11">
        <f t="shared" si="197"/>
        <v>0</v>
      </c>
      <c r="AB203" s="12">
        <f t="shared" si="148"/>
        <v>1.8001029424654369E-3</v>
      </c>
      <c r="AC203" s="12">
        <f t="shared" si="149"/>
        <v>1.3606660201425798E-3</v>
      </c>
      <c r="AD203" s="12">
        <f t="shared" si="150"/>
        <v>2.0384669789553096E-4</v>
      </c>
      <c r="AE203" s="12">
        <f t="shared" si="151"/>
        <v>0</v>
      </c>
      <c r="AF203" s="12">
        <f t="shared" si="152"/>
        <v>0</v>
      </c>
      <c r="AG203" s="12">
        <f t="shared" si="153"/>
        <v>0</v>
      </c>
      <c r="AH203" s="12">
        <f t="shared" si="154"/>
        <v>0</v>
      </c>
      <c r="AI203" s="12">
        <f t="shared" si="155"/>
        <v>0</v>
      </c>
      <c r="AJ203" s="12">
        <f t="shared" si="156"/>
        <v>0</v>
      </c>
      <c r="AK203" s="12">
        <f t="shared" si="157"/>
        <v>0</v>
      </c>
      <c r="AL203" s="12">
        <f t="shared" si="158"/>
        <v>0</v>
      </c>
      <c r="AM203" s="12">
        <f t="shared" si="159"/>
        <v>0</v>
      </c>
      <c r="AN203" s="12">
        <f t="shared" si="160"/>
        <v>0</v>
      </c>
      <c r="AO203" s="12">
        <f t="shared" si="181"/>
        <v>0</v>
      </c>
      <c r="AP203" s="12">
        <f t="shared" si="182"/>
        <v>0</v>
      </c>
      <c r="AQ203" s="12">
        <f t="shared" si="183"/>
        <v>0</v>
      </c>
      <c r="AR203" s="12">
        <f t="shared" si="184"/>
        <v>0</v>
      </c>
      <c r="AS203" s="12">
        <f t="shared" si="185"/>
        <v>0</v>
      </c>
      <c r="AT203" s="12">
        <f t="shared" si="186"/>
        <v>0</v>
      </c>
      <c r="AU203" s="12">
        <f t="shared" si="187"/>
        <v>0</v>
      </c>
      <c r="AV203" s="12">
        <f t="shared" si="188"/>
        <v>0.44403065092138816</v>
      </c>
      <c r="AW203" s="12">
        <f t="shared" si="189"/>
        <v>0.29336614837081082</v>
      </c>
      <c r="AX203" s="12">
        <f t="shared" si="190"/>
        <v>0.43981729196034314</v>
      </c>
      <c r="AY203" s="12">
        <f t="shared" si="137"/>
        <v>0.1405676904972212</v>
      </c>
      <c r="AZ203" s="12">
        <f t="shared" si="191"/>
        <v>0.43393383886803205</v>
      </c>
      <c r="BD203" s="13">
        <f t="shared" si="192"/>
        <v>0.46500000000000002</v>
      </c>
      <c r="BE203" s="13">
        <f t="shared" si="193"/>
        <v>0.6819090848492928</v>
      </c>
      <c r="BF203" s="13">
        <f t="shared" ca="1" si="194"/>
        <v>-0.69032227026927273</v>
      </c>
      <c r="BG203" s="13">
        <f t="shared" si="138"/>
        <v>0.43393383886803205</v>
      </c>
      <c r="BH203" s="13">
        <f t="shared" si="139"/>
        <v>0.65873654739055743</v>
      </c>
      <c r="BI203" s="13">
        <f t="shared" ca="1" si="140"/>
        <v>-0.7542818141992963</v>
      </c>
      <c r="BJ203" s="13">
        <f t="shared" si="141"/>
        <v>9.6510636747739766E-4</v>
      </c>
      <c r="BK203" s="13">
        <f t="shared" si="142"/>
        <v>5.3696649227649414E-4</v>
      </c>
      <c r="BL203" s="13">
        <f t="shared" ca="1" si="143"/>
        <v>4.0908232597366145E-3</v>
      </c>
      <c r="BM203" s="13">
        <f t="shared" ca="1" si="144"/>
        <v>0.98322709308312728</v>
      </c>
      <c r="BN203" s="13">
        <f t="shared" ca="1" si="145"/>
        <v>0.15896056138944353</v>
      </c>
      <c r="BO203" s="13">
        <f t="shared" ca="1" si="146"/>
        <v>0.47340667633610184</v>
      </c>
      <c r="BP203" s="13">
        <f t="shared" si="195"/>
        <v>2.1</v>
      </c>
      <c r="BQ203" s="13">
        <f t="shared" si="196"/>
        <v>3.36</v>
      </c>
    </row>
    <row r="204" spans="1:69" x14ac:dyDescent="0.2">
      <c r="A204" s="75">
        <v>33403</v>
      </c>
      <c r="B204" s="76">
        <v>0</v>
      </c>
      <c r="C204" s="76">
        <v>3.36</v>
      </c>
      <c r="D204" s="76">
        <v>1.3601851851851852</v>
      </c>
      <c r="E204" s="12">
        <f t="shared" si="147"/>
        <v>0.45200000000000001</v>
      </c>
      <c r="F204" s="7"/>
      <c r="G204" s="12">
        <f t="shared" si="161"/>
        <v>0.35394817100704751</v>
      </c>
      <c r="H204" s="12">
        <f t="shared" si="162"/>
        <v>0</v>
      </c>
      <c r="I204" s="12">
        <f t="shared" si="163"/>
        <v>3.36</v>
      </c>
      <c r="J204" s="11">
        <f t="shared" si="164"/>
        <v>0</v>
      </c>
      <c r="K204" s="11">
        <f t="shared" si="165"/>
        <v>1.9443367563092568</v>
      </c>
      <c r="L204" s="11">
        <f t="shared" si="166"/>
        <v>0.34787415551200851</v>
      </c>
      <c r="M204" s="11">
        <f t="shared" si="167"/>
        <v>1.5902349244902383E-2</v>
      </c>
      <c r="N204" s="11">
        <f t="shared" si="168"/>
        <v>0.34782447732976585</v>
      </c>
      <c r="O204" s="11">
        <f t="shared" si="169"/>
        <v>1.5902349244902383E-2</v>
      </c>
      <c r="P204" s="11">
        <f t="shared" si="170"/>
        <v>0.43981729196034314</v>
      </c>
      <c r="Q204" s="11">
        <f t="shared" si="171"/>
        <v>0.13659025908470485</v>
      </c>
      <c r="R204" s="11">
        <f t="shared" si="172"/>
        <v>1.5043567849246622E-2</v>
      </c>
      <c r="S204" s="11">
        <f t="shared" si="173"/>
        <v>8.019326631649339E-3</v>
      </c>
      <c r="T204" s="11">
        <f t="shared" si="174"/>
        <v>0</v>
      </c>
      <c r="U204" s="11">
        <f t="shared" si="175"/>
        <v>0</v>
      </c>
      <c r="V204" s="11">
        <f t="shared" si="176"/>
        <v>0</v>
      </c>
      <c r="W204" s="11">
        <f t="shared" si="177"/>
        <v>0</v>
      </c>
      <c r="X204" s="11">
        <f t="shared" si="178"/>
        <v>0</v>
      </c>
      <c r="Y204" s="11">
        <f t="shared" si="179"/>
        <v>0</v>
      </c>
      <c r="Z204" s="11">
        <f t="shared" si="180"/>
        <v>0</v>
      </c>
      <c r="AA204" s="11">
        <f t="shared" si="197"/>
        <v>0</v>
      </c>
      <c r="AB204" s="12">
        <f t="shared" si="148"/>
        <v>1.7102653361849578E-3</v>
      </c>
      <c r="AC204" s="12">
        <f t="shared" si="149"/>
        <v>1.2576745905480229E-3</v>
      </c>
      <c r="AD204" s="12">
        <f t="shared" si="150"/>
        <v>1.8680771579536833E-4</v>
      </c>
      <c r="AE204" s="12">
        <f t="shared" si="151"/>
        <v>0</v>
      </c>
      <c r="AF204" s="12">
        <f t="shared" si="152"/>
        <v>0</v>
      </c>
      <c r="AG204" s="12">
        <f t="shared" si="153"/>
        <v>0</v>
      </c>
      <c r="AH204" s="12">
        <f t="shared" si="154"/>
        <v>0</v>
      </c>
      <c r="AI204" s="12">
        <f t="shared" si="155"/>
        <v>0</v>
      </c>
      <c r="AJ204" s="12">
        <f t="shared" si="156"/>
        <v>0</v>
      </c>
      <c r="AK204" s="12">
        <f t="shared" si="157"/>
        <v>0</v>
      </c>
      <c r="AL204" s="12">
        <f t="shared" si="158"/>
        <v>0</v>
      </c>
      <c r="AM204" s="12">
        <f t="shared" si="159"/>
        <v>0</v>
      </c>
      <c r="AN204" s="12">
        <f t="shared" si="160"/>
        <v>0</v>
      </c>
      <c r="AO204" s="12">
        <f t="shared" si="181"/>
        <v>0</v>
      </c>
      <c r="AP204" s="12">
        <f t="shared" si="182"/>
        <v>0</v>
      </c>
      <c r="AQ204" s="12">
        <f t="shared" si="183"/>
        <v>0</v>
      </c>
      <c r="AR204" s="12">
        <f t="shared" si="184"/>
        <v>0</v>
      </c>
      <c r="AS204" s="12">
        <f t="shared" si="185"/>
        <v>0</v>
      </c>
      <c r="AT204" s="12">
        <f t="shared" si="186"/>
        <v>0</v>
      </c>
      <c r="AU204" s="12">
        <f t="shared" si="187"/>
        <v>0</v>
      </c>
      <c r="AV204" s="12">
        <f t="shared" si="188"/>
        <v>0.44199507473131971</v>
      </c>
      <c r="AW204" s="12">
        <f t="shared" si="189"/>
        <v>0.28682586067287563</v>
      </c>
      <c r="AX204" s="12">
        <f t="shared" si="190"/>
        <v>0.43787564814772501</v>
      </c>
      <c r="AY204" s="12">
        <f t="shared" si="137"/>
        <v>0.1383005244208898</v>
      </c>
      <c r="AZ204" s="12">
        <f t="shared" si="191"/>
        <v>0.42512638509376544</v>
      </c>
      <c r="BD204" s="13">
        <f t="shared" si="192"/>
        <v>0.45200000000000001</v>
      </c>
      <c r="BE204" s="13">
        <f t="shared" si="193"/>
        <v>0.67230945255886443</v>
      </c>
      <c r="BF204" s="13">
        <f t="shared" ca="1" si="194"/>
        <v>-0.71659094657159861</v>
      </c>
      <c r="BG204" s="13">
        <f t="shared" si="138"/>
        <v>0.42512638509376544</v>
      </c>
      <c r="BH204" s="13">
        <f t="shared" si="139"/>
        <v>0.65201716625696704</v>
      </c>
      <c r="BI204" s="13">
        <f t="shared" ca="1" si="140"/>
        <v>-0.77318474109151514</v>
      </c>
      <c r="BJ204" s="13">
        <f t="shared" si="141"/>
        <v>7.2219117812859332E-4</v>
      </c>
      <c r="BK204" s="13">
        <f t="shared" si="142"/>
        <v>4.117768833581724E-4</v>
      </c>
      <c r="BL204" s="13">
        <f t="shared" ca="1" si="143"/>
        <v>3.2028575781625343E-3</v>
      </c>
      <c r="BM204" s="13">
        <f t="shared" ca="1" si="144"/>
        <v>1.0091771232201139</v>
      </c>
      <c r="BN204" s="13">
        <f t="shared" ca="1" si="145"/>
        <v>0.1667074339439632</v>
      </c>
      <c r="BO204" s="13">
        <f t="shared" ca="1" si="146"/>
        <v>0.51024481126226551</v>
      </c>
      <c r="BP204" s="13">
        <f t="shared" si="195"/>
        <v>0</v>
      </c>
      <c r="BQ204" s="13">
        <f t="shared" si="196"/>
        <v>3.36</v>
      </c>
    </row>
    <row r="205" spans="1:69" x14ac:dyDescent="0.2">
      <c r="A205" s="75">
        <v>33404</v>
      </c>
      <c r="B205" s="76">
        <v>0.2</v>
      </c>
      <c r="C205" s="76">
        <v>3.36</v>
      </c>
      <c r="D205" s="76">
        <v>1.3090277777777777</v>
      </c>
      <c r="E205" s="12">
        <f t="shared" si="147"/>
        <v>0.435</v>
      </c>
      <c r="F205" s="7"/>
      <c r="G205" s="12">
        <f t="shared" si="161"/>
        <v>0.34782447732976585</v>
      </c>
      <c r="H205" s="12">
        <f t="shared" si="162"/>
        <v>0</v>
      </c>
      <c r="I205" s="12">
        <f t="shared" si="163"/>
        <v>3.1599999999999997</v>
      </c>
      <c r="J205" s="11">
        <f t="shared" si="164"/>
        <v>0</v>
      </c>
      <c r="K205" s="11">
        <f t="shared" si="165"/>
        <v>1.8042733424273318</v>
      </c>
      <c r="L205" s="11">
        <f t="shared" si="166"/>
        <v>0.34218801327402676</v>
      </c>
      <c r="M205" s="11">
        <f t="shared" si="167"/>
        <v>1.464482928515711E-2</v>
      </c>
      <c r="N205" s="11">
        <f t="shared" si="168"/>
        <v>0.3421422635242925</v>
      </c>
      <c r="O205" s="11">
        <f t="shared" si="169"/>
        <v>1.464482928515711E-2</v>
      </c>
      <c r="P205" s="11">
        <f t="shared" si="170"/>
        <v>0.43787564814772501</v>
      </c>
      <c r="Q205" s="11">
        <f t="shared" si="171"/>
        <v>0.13449138136461805</v>
      </c>
      <c r="R205" s="11">
        <f t="shared" si="172"/>
        <v>1.381449563532414E-2</v>
      </c>
      <c r="S205" s="11">
        <f t="shared" si="173"/>
        <v>7.3851773529665984E-3</v>
      </c>
      <c r="T205" s="11">
        <f t="shared" si="174"/>
        <v>0</v>
      </c>
      <c r="U205" s="11">
        <f t="shared" si="175"/>
        <v>0</v>
      </c>
      <c r="V205" s="11">
        <f t="shared" si="176"/>
        <v>0</v>
      </c>
      <c r="W205" s="11">
        <f t="shared" si="177"/>
        <v>0</v>
      </c>
      <c r="X205" s="11">
        <f t="shared" si="178"/>
        <v>0</v>
      </c>
      <c r="Y205" s="11">
        <f t="shared" si="179"/>
        <v>0</v>
      </c>
      <c r="Z205" s="11">
        <f t="shared" si="180"/>
        <v>0</v>
      </c>
      <c r="AA205" s="11">
        <f t="shared" si="197"/>
        <v>0</v>
      </c>
      <c r="AB205" s="12">
        <f t="shared" si="148"/>
        <v>1.5796284240855117E-3</v>
      </c>
      <c r="AC205" s="12">
        <f t="shared" si="149"/>
        <v>1.1573014048822069E-3</v>
      </c>
      <c r="AD205" s="12">
        <f t="shared" si="150"/>
        <v>1.7203540589138343E-4</v>
      </c>
      <c r="AE205" s="12">
        <f t="shared" si="151"/>
        <v>0</v>
      </c>
      <c r="AF205" s="12">
        <f t="shared" si="152"/>
        <v>0</v>
      </c>
      <c r="AG205" s="12">
        <f t="shared" si="153"/>
        <v>0</v>
      </c>
      <c r="AH205" s="12">
        <f t="shared" si="154"/>
        <v>0</v>
      </c>
      <c r="AI205" s="12">
        <f t="shared" si="155"/>
        <v>0</v>
      </c>
      <c r="AJ205" s="12">
        <f t="shared" si="156"/>
        <v>0</v>
      </c>
      <c r="AK205" s="12">
        <f t="shared" si="157"/>
        <v>0</v>
      </c>
      <c r="AL205" s="12">
        <f t="shared" si="158"/>
        <v>0</v>
      </c>
      <c r="AM205" s="12">
        <f t="shared" si="159"/>
        <v>0</v>
      </c>
      <c r="AN205" s="12">
        <f t="shared" si="160"/>
        <v>0</v>
      </c>
      <c r="AO205" s="12">
        <f t="shared" si="181"/>
        <v>0</v>
      </c>
      <c r="AP205" s="12">
        <f t="shared" si="182"/>
        <v>0</v>
      </c>
      <c r="AQ205" s="12">
        <f t="shared" si="183"/>
        <v>0</v>
      </c>
      <c r="AR205" s="12">
        <f t="shared" si="184"/>
        <v>0</v>
      </c>
      <c r="AS205" s="12">
        <f t="shared" si="185"/>
        <v>0</v>
      </c>
      <c r="AT205" s="12">
        <f t="shared" si="186"/>
        <v>0</v>
      </c>
      <c r="AU205" s="12">
        <f t="shared" si="187"/>
        <v>0</v>
      </c>
      <c r="AV205" s="12">
        <f t="shared" si="188"/>
        <v>0.44000563451221691</v>
      </c>
      <c r="AW205" s="12">
        <f t="shared" si="189"/>
        <v>0.2805444482445692</v>
      </c>
      <c r="AX205" s="12">
        <f t="shared" si="190"/>
        <v>0.43597642230914907</v>
      </c>
      <c r="AY205" s="12">
        <f t="shared" si="137"/>
        <v>0.13607100978870357</v>
      </c>
      <c r="AZ205" s="12">
        <f t="shared" si="191"/>
        <v>0.41661545803327277</v>
      </c>
      <c r="BD205" s="13">
        <f t="shared" si="192"/>
        <v>0.435</v>
      </c>
      <c r="BE205" s="13">
        <f t="shared" si="193"/>
        <v>0.65954529791364591</v>
      </c>
      <c r="BF205" s="13">
        <f t="shared" ca="1" si="194"/>
        <v>-0.75201763121819409</v>
      </c>
      <c r="BG205" s="13">
        <f t="shared" si="138"/>
        <v>0.41661545803327277</v>
      </c>
      <c r="BH205" s="13">
        <f t="shared" si="139"/>
        <v>0.64545755711221842</v>
      </c>
      <c r="BI205" s="13">
        <f t="shared" ca="1" si="140"/>
        <v>-0.79179712899429344</v>
      </c>
      <c r="BJ205" s="13">
        <f t="shared" si="141"/>
        <v>3.3799138332635476E-4</v>
      </c>
      <c r="BK205" s="13">
        <f t="shared" si="142"/>
        <v>1.9846444088820502E-4</v>
      </c>
      <c r="BL205" s="13">
        <f t="shared" ca="1" si="143"/>
        <v>1.5824084433186929E-3</v>
      </c>
      <c r="BM205" s="13">
        <f t="shared" ca="1" si="144"/>
        <v>1.0436217780146342</v>
      </c>
      <c r="BN205" s="13">
        <f t="shared" ca="1" si="145"/>
        <v>0.17729352075216026</v>
      </c>
      <c r="BO205" s="13">
        <f t="shared" ca="1" si="146"/>
        <v>0.56211143078417869</v>
      </c>
      <c r="BP205" s="13">
        <f t="shared" si="195"/>
        <v>0.2</v>
      </c>
      <c r="BQ205" s="13">
        <f t="shared" si="196"/>
        <v>3.36</v>
      </c>
    </row>
    <row r="206" spans="1:69" x14ac:dyDescent="0.2">
      <c r="A206" s="75">
        <v>33405</v>
      </c>
      <c r="B206" s="76">
        <v>0.4</v>
      </c>
      <c r="C206" s="76">
        <v>3.36</v>
      </c>
      <c r="D206" s="76">
        <v>1.2789351851851849</v>
      </c>
      <c r="E206" s="12">
        <f t="shared" si="147"/>
        <v>0.42499999999999993</v>
      </c>
      <c r="F206" s="7"/>
      <c r="G206" s="12">
        <f t="shared" si="161"/>
        <v>0.3421422635242925</v>
      </c>
      <c r="H206" s="12">
        <f t="shared" si="162"/>
        <v>0</v>
      </c>
      <c r="I206" s="12">
        <f t="shared" si="163"/>
        <v>2.96</v>
      </c>
      <c r="J206" s="11">
        <f t="shared" si="164"/>
        <v>0</v>
      </c>
      <c r="K206" s="11">
        <f t="shared" si="165"/>
        <v>1.6687816654701413</v>
      </c>
      <c r="L206" s="11">
        <f t="shared" si="166"/>
        <v>0.33692906901927105</v>
      </c>
      <c r="M206" s="11">
        <f t="shared" si="167"/>
        <v>1.3553812729270833E-2</v>
      </c>
      <c r="N206" s="11">
        <f t="shared" si="168"/>
        <v>0.33688672755333554</v>
      </c>
      <c r="O206" s="11">
        <f t="shared" si="169"/>
        <v>1.3553812729270833E-2</v>
      </c>
      <c r="P206" s="11">
        <f t="shared" si="170"/>
        <v>0.43597642230914907</v>
      </c>
      <c r="Q206" s="11">
        <f t="shared" si="171"/>
        <v>0.13246074375956665</v>
      </c>
      <c r="R206" s="11">
        <f t="shared" si="172"/>
        <v>1.2748615456672744E-2</v>
      </c>
      <c r="S206" s="11">
        <f t="shared" si="173"/>
        <v>6.8349933526376033E-3</v>
      </c>
      <c r="T206" s="11">
        <f t="shared" si="174"/>
        <v>0</v>
      </c>
      <c r="U206" s="11">
        <f t="shared" si="175"/>
        <v>0</v>
      </c>
      <c r="V206" s="11">
        <f t="shared" si="176"/>
        <v>0</v>
      </c>
      <c r="W206" s="11">
        <f t="shared" si="177"/>
        <v>0</v>
      </c>
      <c r="X206" s="11">
        <f t="shared" si="178"/>
        <v>0</v>
      </c>
      <c r="Y206" s="11">
        <f t="shared" si="179"/>
        <v>0</v>
      </c>
      <c r="Z206" s="11">
        <f t="shared" si="180"/>
        <v>0</v>
      </c>
      <c r="AA206" s="11">
        <f t="shared" si="197"/>
        <v>0</v>
      </c>
      <c r="AB206" s="12">
        <f t="shared" si="148"/>
        <v>1.4552701884214371E-3</v>
      </c>
      <c r="AC206" s="12">
        <f t="shared" si="149"/>
        <v>1.0702288542884905E-3</v>
      </c>
      <c r="AD206" s="12">
        <f t="shared" si="150"/>
        <v>1.59219040990746E-4</v>
      </c>
      <c r="AE206" s="12">
        <f t="shared" si="151"/>
        <v>0</v>
      </c>
      <c r="AF206" s="12">
        <f t="shared" si="152"/>
        <v>0</v>
      </c>
      <c r="AG206" s="12">
        <f t="shared" si="153"/>
        <v>0</v>
      </c>
      <c r="AH206" s="12">
        <f t="shared" si="154"/>
        <v>0</v>
      </c>
      <c r="AI206" s="12">
        <f t="shared" si="155"/>
        <v>0</v>
      </c>
      <c r="AJ206" s="12">
        <f t="shared" si="156"/>
        <v>0</v>
      </c>
      <c r="AK206" s="12">
        <f t="shared" si="157"/>
        <v>0</v>
      </c>
      <c r="AL206" s="12">
        <f t="shared" si="158"/>
        <v>0</v>
      </c>
      <c r="AM206" s="12">
        <f t="shared" si="159"/>
        <v>0</v>
      </c>
      <c r="AN206" s="12">
        <f t="shared" si="160"/>
        <v>0</v>
      </c>
      <c r="AO206" s="12">
        <f t="shared" si="181"/>
        <v>0</v>
      </c>
      <c r="AP206" s="12">
        <f t="shared" si="182"/>
        <v>0</v>
      </c>
      <c r="AQ206" s="12">
        <f t="shared" si="183"/>
        <v>0</v>
      </c>
      <c r="AR206" s="12">
        <f t="shared" si="184"/>
        <v>0</v>
      </c>
      <c r="AS206" s="12">
        <f t="shared" si="185"/>
        <v>0</v>
      </c>
      <c r="AT206" s="12">
        <f t="shared" si="186"/>
        <v>0</v>
      </c>
      <c r="AU206" s="12">
        <f t="shared" si="187"/>
        <v>0</v>
      </c>
      <c r="AV206" s="12">
        <f t="shared" si="188"/>
        <v>0.43806193612278788</v>
      </c>
      <c r="AW206" s="12">
        <f t="shared" si="189"/>
        <v>0.27451182380320921</v>
      </c>
      <c r="AX206" s="12">
        <f t="shared" si="190"/>
        <v>0.43411936517805805</v>
      </c>
      <c r="AY206" s="12">
        <f t="shared" si="137"/>
        <v>0.13391601394798808</v>
      </c>
      <c r="AZ206" s="12">
        <f t="shared" si="191"/>
        <v>0.40842783775119729</v>
      </c>
      <c r="BD206" s="13">
        <f t="shared" si="192"/>
        <v>0.42499999999999993</v>
      </c>
      <c r="BE206" s="13">
        <f t="shared" si="193"/>
        <v>0.65192024052026487</v>
      </c>
      <c r="BF206" s="13">
        <f t="shared" ca="1" si="194"/>
        <v>-0.77345861155097051</v>
      </c>
      <c r="BG206" s="13">
        <f t="shared" si="138"/>
        <v>0.40842783775119729</v>
      </c>
      <c r="BH206" s="13">
        <f t="shared" si="139"/>
        <v>0.63908359214675292</v>
      </c>
      <c r="BI206" s="13">
        <f t="shared" ca="1" si="140"/>
        <v>-0.81003546456252173</v>
      </c>
      <c r="BJ206" s="13">
        <f t="shared" si="141"/>
        <v>2.7463656160063961E-4</v>
      </c>
      <c r="BK206" s="13">
        <f t="shared" si="142"/>
        <v>1.6477954146518699E-4</v>
      </c>
      <c r="BL206" s="13">
        <f t="shared" ca="1" si="143"/>
        <v>1.337866176228624E-3</v>
      </c>
      <c r="BM206" s="13">
        <f t="shared" ca="1" si="144"/>
        <v>1.0641533396584701</v>
      </c>
      <c r="BN206" s="13">
        <f t="shared" ca="1" si="145"/>
        <v>0.18377291175124152</v>
      </c>
      <c r="BO206" s="13">
        <f t="shared" ca="1" si="146"/>
        <v>0.59472150659536516</v>
      </c>
      <c r="BP206" s="13">
        <f t="shared" si="195"/>
        <v>0.4</v>
      </c>
      <c r="BQ206" s="13">
        <f t="shared" si="196"/>
        <v>3.36</v>
      </c>
    </row>
    <row r="207" spans="1:69" x14ac:dyDescent="0.2">
      <c r="A207" s="75">
        <v>33406</v>
      </c>
      <c r="B207" s="76">
        <v>0.3</v>
      </c>
      <c r="C207" s="76">
        <v>3.36</v>
      </c>
      <c r="D207" s="76">
        <v>1.2789351851851849</v>
      </c>
      <c r="E207" s="12">
        <f t="shared" si="147"/>
        <v>0.42499999999999993</v>
      </c>
      <c r="F207" s="7"/>
      <c r="G207" s="12">
        <f t="shared" si="161"/>
        <v>0.33688672755333554</v>
      </c>
      <c r="H207" s="12">
        <f t="shared" si="162"/>
        <v>0</v>
      </c>
      <c r="I207" s="12">
        <f t="shared" si="163"/>
        <v>3.06</v>
      </c>
      <c r="J207" s="11">
        <f t="shared" si="164"/>
        <v>0</v>
      </c>
      <c r="K207" s="11">
        <f t="shared" si="165"/>
        <v>1.7036083250841605</v>
      </c>
      <c r="L207" s="11">
        <f t="shared" si="166"/>
        <v>0.33156473622109289</v>
      </c>
      <c r="M207" s="11">
        <f t="shared" si="167"/>
        <v>1.2508903076438453E-2</v>
      </c>
      <c r="N207" s="11">
        <f t="shared" si="168"/>
        <v>0.3315256590031852</v>
      </c>
      <c r="O207" s="11">
        <f t="shared" si="169"/>
        <v>1.2508903076438453E-2</v>
      </c>
      <c r="P207" s="11">
        <f t="shared" si="170"/>
        <v>0.43411936517805805</v>
      </c>
      <c r="Q207" s="11">
        <f t="shared" si="171"/>
        <v>0.13049646147592661</v>
      </c>
      <c r="R207" s="11">
        <f t="shared" si="172"/>
        <v>1.1784945719239791E-2</v>
      </c>
      <c r="S207" s="11">
        <f t="shared" si="173"/>
        <v>6.3080604021924181E-3</v>
      </c>
      <c r="T207" s="11">
        <f t="shared" si="174"/>
        <v>0</v>
      </c>
      <c r="U207" s="11">
        <f t="shared" si="175"/>
        <v>0</v>
      </c>
      <c r="V207" s="11">
        <f t="shared" si="176"/>
        <v>0</v>
      </c>
      <c r="W207" s="11">
        <f t="shared" si="177"/>
        <v>0</v>
      </c>
      <c r="X207" s="11">
        <f t="shared" si="178"/>
        <v>0</v>
      </c>
      <c r="Y207" s="11">
        <f t="shared" si="179"/>
        <v>0</v>
      </c>
      <c r="Z207" s="11">
        <f t="shared" si="180"/>
        <v>0</v>
      </c>
      <c r="AA207" s="11">
        <f t="shared" si="197"/>
        <v>0</v>
      </c>
      <c r="AB207" s="12">
        <f t="shared" si="148"/>
        <v>1.3452262079886122E-3</v>
      </c>
      <c r="AC207" s="12">
        <f t="shared" si="149"/>
        <v>9.8816769288021899E-4</v>
      </c>
      <c r="AD207" s="12">
        <f t="shared" si="150"/>
        <v>1.4694430205425081E-4</v>
      </c>
      <c r="AE207" s="12">
        <f t="shared" si="151"/>
        <v>0</v>
      </c>
      <c r="AF207" s="12">
        <f t="shared" si="152"/>
        <v>0</v>
      </c>
      <c r="AG207" s="12">
        <f t="shared" si="153"/>
        <v>0</v>
      </c>
      <c r="AH207" s="12">
        <f t="shared" si="154"/>
        <v>0</v>
      </c>
      <c r="AI207" s="12">
        <f t="shared" si="155"/>
        <v>0</v>
      </c>
      <c r="AJ207" s="12">
        <f t="shared" si="156"/>
        <v>0</v>
      </c>
      <c r="AK207" s="12">
        <f t="shared" si="157"/>
        <v>0</v>
      </c>
      <c r="AL207" s="12">
        <f t="shared" si="158"/>
        <v>0</v>
      </c>
      <c r="AM207" s="12">
        <f t="shared" si="159"/>
        <v>0</v>
      </c>
      <c r="AN207" s="12">
        <f t="shared" si="160"/>
        <v>0</v>
      </c>
      <c r="AO207" s="12">
        <f t="shared" si="181"/>
        <v>0</v>
      </c>
      <c r="AP207" s="12">
        <f t="shared" si="182"/>
        <v>0</v>
      </c>
      <c r="AQ207" s="12">
        <f t="shared" si="183"/>
        <v>0</v>
      </c>
      <c r="AR207" s="12">
        <f t="shared" si="184"/>
        <v>0</v>
      </c>
      <c r="AS207" s="12">
        <f t="shared" si="185"/>
        <v>0</v>
      </c>
      <c r="AT207" s="12">
        <f t="shared" si="186"/>
        <v>0</v>
      </c>
      <c r="AU207" s="12">
        <f t="shared" si="187"/>
        <v>0</v>
      </c>
      <c r="AV207" s="12">
        <f t="shared" si="188"/>
        <v>0.43616282740205709</v>
      </c>
      <c r="AW207" s="12">
        <f t="shared" si="189"/>
        <v>0.26871604505321184</v>
      </c>
      <c r="AX207" s="12">
        <f t="shared" si="190"/>
        <v>0.43230349611012342</v>
      </c>
      <c r="AY207" s="12">
        <f t="shared" si="137"/>
        <v>0.13184168768391522</v>
      </c>
      <c r="AZ207" s="12">
        <f t="shared" si="191"/>
        <v>0.40055773273712703</v>
      </c>
      <c r="BD207" s="13">
        <f t="shared" si="192"/>
        <v>0.42499999999999993</v>
      </c>
      <c r="BE207" s="13">
        <f t="shared" si="193"/>
        <v>0.65192024052026487</v>
      </c>
      <c r="BF207" s="13">
        <f t="shared" ca="1" si="194"/>
        <v>-0.77345861155097051</v>
      </c>
      <c r="BG207" s="13">
        <f t="shared" si="138"/>
        <v>0.40055773273712703</v>
      </c>
      <c r="BH207" s="13">
        <f t="shared" si="139"/>
        <v>0.63289630488503168</v>
      </c>
      <c r="BI207" s="13">
        <f t="shared" ca="1" si="140"/>
        <v>-0.82788573627405282</v>
      </c>
      <c r="BJ207" s="13">
        <f t="shared" si="141"/>
        <v>5.974244289497087E-4</v>
      </c>
      <c r="BK207" s="13">
        <f t="shared" si="142"/>
        <v>3.6191012705349528E-4</v>
      </c>
      <c r="BL207" s="13">
        <f t="shared" ca="1" si="143"/>
        <v>2.9623119056219577E-3</v>
      </c>
      <c r="BM207" s="13">
        <f t="shared" ca="1" si="144"/>
        <v>1.0641533396584701</v>
      </c>
      <c r="BN207" s="13">
        <f t="shared" ca="1" si="145"/>
        <v>0.18377291175124152</v>
      </c>
      <c r="BO207" s="13">
        <f t="shared" ca="1" si="146"/>
        <v>0.59472150659536516</v>
      </c>
      <c r="BP207" s="13">
        <f t="shared" si="195"/>
        <v>0.3</v>
      </c>
      <c r="BQ207" s="13">
        <f t="shared" si="196"/>
        <v>3.36</v>
      </c>
    </row>
    <row r="208" spans="1:69" x14ac:dyDescent="0.2">
      <c r="A208" s="75">
        <v>33407</v>
      </c>
      <c r="B208" s="76">
        <v>0.2</v>
      </c>
      <c r="C208" s="76">
        <v>3.37</v>
      </c>
      <c r="D208" s="76">
        <v>1.4203703703703701</v>
      </c>
      <c r="E208" s="12">
        <f t="shared" si="147"/>
        <v>0.47199999999999992</v>
      </c>
      <c r="F208" s="7"/>
      <c r="G208" s="12">
        <f t="shared" si="161"/>
        <v>0.3315256590031852</v>
      </c>
      <c r="H208" s="12">
        <f t="shared" si="162"/>
        <v>0</v>
      </c>
      <c r="I208" s="12">
        <f t="shared" si="163"/>
        <v>3.17</v>
      </c>
      <c r="J208" s="11">
        <f t="shared" si="164"/>
        <v>0</v>
      </c>
      <c r="K208" s="11">
        <f t="shared" si="165"/>
        <v>1.741872434177095</v>
      </c>
      <c r="L208" s="11">
        <f t="shared" si="166"/>
        <v>0.32608413241513867</v>
      </c>
      <c r="M208" s="11">
        <f t="shared" si="167"/>
        <v>1.1508908490166302E-2</v>
      </c>
      <c r="N208" s="11">
        <f t="shared" si="168"/>
        <v>0.32604817913272838</v>
      </c>
      <c r="O208" s="11">
        <f t="shared" si="169"/>
        <v>1.1508908490166302E-2</v>
      </c>
      <c r="P208" s="11">
        <f t="shared" si="170"/>
        <v>0.43230349611012342</v>
      </c>
      <c r="Q208" s="11">
        <f t="shared" si="171"/>
        <v>0.12859595123619572</v>
      </c>
      <c r="R208" s="11">
        <f t="shared" si="172"/>
        <v>1.0862300567759905E-2</v>
      </c>
      <c r="S208" s="11">
        <f t="shared" si="173"/>
        <v>5.8037774755821843E-3</v>
      </c>
      <c r="T208" s="11">
        <f t="shared" si="174"/>
        <v>0</v>
      </c>
      <c r="U208" s="11">
        <f t="shared" si="175"/>
        <v>0</v>
      </c>
      <c r="V208" s="11">
        <f t="shared" si="176"/>
        <v>0</v>
      </c>
      <c r="W208" s="11">
        <f t="shared" si="177"/>
        <v>0</v>
      </c>
      <c r="X208" s="11">
        <f t="shared" si="178"/>
        <v>0</v>
      </c>
      <c r="Y208" s="11">
        <f t="shared" si="179"/>
        <v>0</v>
      </c>
      <c r="Z208" s="11">
        <f t="shared" si="180"/>
        <v>0</v>
      </c>
      <c r="AA208" s="11">
        <f t="shared" si="197"/>
        <v>0</v>
      </c>
      <c r="AB208" s="12">
        <f t="shared" si="148"/>
        <v>1.2411810354117461E-3</v>
      </c>
      <c r="AC208" s="12">
        <f t="shared" si="149"/>
        <v>9.0962462017203942E-4</v>
      </c>
      <c r="AD208" s="12">
        <f t="shared" si="150"/>
        <v>1.3519718836731444E-4</v>
      </c>
      <c r="AE208" s="12">
        <f t="shared" si="151"/>
        <v>0</v>
      </c>
      <c r="AF208" s="12">
        <f t="shared" si="152"/>
        <v>0</v>
      </c>
      <c r="AG208" s="12">
        <f t="shared" si="153"/>
        <v>0</v>
      </c>
      <c r="AH208" s="12">
        <f t="shared" si="154"/>
        <v>0</v>
      </c>
      <c r="AI208" s="12">
        <f t="shared" si="155"/>
        <v>0</v>
      </c>
      <c r="AJ208" s="12">
        <f t="shared" si="156"/>
        <v>0</v>
      </c>
      <c r="AK208" s="12">
        <f t="shared" si="157"/>
        <v>0</v>
      </c>
      <c r="AL208" s="12">
        <f t="shared" si="158"/>
        <v>0</v>
      </c>
      <c r="AM208" s="12">
        <f t="shared" si="159"/>
        <v>0</v>
      </c>
      <c r="AN208" s="12">
        <f t="shared" si="160"/>
        <v>0</v>
      </c>
      <c r="AO208" s="12">
        <f t="shared" si="181"/>
        <v>0</v>
      </c>
      <c r="AP208" s="12">
        <f t="shared" si="182"/>
        <v>0</v>
      </c>
      <c r="AQ208" s="12">
        <f t="shared" si="183"/>
        <v>0</v>
      </c>
      <c r="AR208" s="12">
        <f t="shared" si="184"/>
        <v>0</v>
      </c>
      <c r="AS208" s="12">
        <f t="shared" si="185"/>
        <v>0</v>
      </c>
      <c r="AT208" s="12">
        <f t="shared" si="186"/>
        <v>0</v>
      </c>
      <c r="AU208" s="12">
        <f t="shared" si="187"/>
        <v>0</v>
      </c>
      <c r="AV208" s="12">
        <f t="shared" si="188"/>
        <v>0.43430641184594704</v>
      </c>
      <c r="AW208" s="12">
        <f t="shared" si="189"/>
        <v>0.26314352299392102</v>
      </c>
      <c r="AX208" s="12">
        <f t="shared" si="190"/>
        <v>0.43052711376808572</v>
      </c>
      <c r="AY208" s="12">
        <f t="shared" si="137"/>
        <v>0.12983713227160745</v>
      </c>
      <c r="AZ208" s="12">
        <f t="shared" si="191"/>
        <v>0.3929806552655285</v>
      </c>
      <c r="BD208" s="13">
        <f t="shared" si="192"/>
        <v>0.47199999999999992</v>
      </c>
      <c r="BE208" s="13">
        <f t="shared" si="193"/>
        <v>0.68702256149270668</v>
      </c>
      <c r="BF208" s="13">
        <f t="shared" ca="1" si="194"/>
        <v>-0.6764583135272092</v>
      </c>
      <c r="BG208" s="13">
        <f t="shared" si="138"/>
        <v>0.3929806552655285</v>
      </c>
      <c r="BH208" s="13">
        <f t="shared" si="139"/>
        <v>0.62688169160179541</v>
      </c>
      <c r="BI208" s="13">
        <f t="shared" ca="1" si="140"/>
        <v>-0.84537778782611817</v>
      </c>
      <c r="BJ208" s="13">
        <f t="shared" si="141"/>
        <v>6.2440568422652363E-3</v>
      </c>
      <c r="BK208" s="13">
        <f t="shared" si="142"/>
        <v>3.6169242312355182E-3</v>
      </c>
      <c r="BL208" s="13">
        <f t="shared" ca="1" si="143"/>
        <v>2.8533788797419767E-2</v>
      </c>
      <c r="BM208" s="13">
        <f t="shared" ca="1" si="144"/>
        <v>0.96939399993244257</v>
      </c>
      <c r="BN208" s="13">
        <f t="shared" ca="1" si="145"/>
        <v>0.15490923723224631</v>
      </c>
      <c r="BO208" s="13">
        <f t="shared" ca="1" si="146"/>
        <v>0.45452081820026324</v>
      </c>
      <c r="BP208" s="13">
        <f t="shared" si="195"/>
        <v>0.2</v>
      </c>
      <c r="BQ208" s="13">
        <f t="shared" si="196"/>
        <v>3.37</v>
      </c>
    </row>
    <row r="209" spans="1:69" x14ac:dyDescent="0.2">
      <c r="A209" s="75">
        <v>33408</v>
      </c>
      <c r="B209" s="76">
        <v>6.5</v>
      </c>
      <c r="C209" s="76">
        <v>3.38</v>
      </c>
      <c r="D209" s="76">
        <v>1.3692129629629628</v>
      </c>
      <c r="E209" s="12">
        <f t="shared" si="147"/>
        <v>0.45500000000000002</v>
      </c>
      <c r="F209" s="7"/>
      <c r="G209" s="12">
        <f t="shared" si="161"/>
        <v>0.32604817913272838</v>
      </c>
      <c r="H209" s="12">
        <f t="shared" si="162"/>
        <v>3.12</v>
      </c>
      <c r="I209" s="12">
        <f t="shared" si="163"/>
        <v>0</v>
      </c>
      <c r="J209" s="11">
        <f t="shared" si="164"/>
        <v>2.7794001850481904</v>
      </c>
      <c r="K209" s="11">
        <f t="shared" si="165"/>
        <v>0</v>
      </c>
      <c r="L209" s="11">
        <f t="shared" si="166"/>
        <v>0.3347308930381851</v>
      </c>
      <c r="M209" s="11">
        <f t="shared" si="167"/>
        <v>1.3117515242584435E-2</v>
      </c>
      <c r="N209" s="11">
        <f t="shared" si="168"/>
        <v>0.33468991454483443</v>
      </c>
      <c r="O209" s="11">
        <f t="shared" si="169"/>
        <v>0.35371733019439411</v>
      </c>
      <c r="P209" s="11">
        <f t="shared" si="170"/>
        <v>0.43052711376808572</v>
      </c>
      <c r="Q209" s="11">
        <f t="shared" si="171"/>
        <v>0.12675597933519858</v>
      </c>
      <c r="R209" s="11">
        <f t="shared" si="172"/>
        <v>0.14577479851593886</v>
      </c>
      <c r="S209" s="11">
        <f t="shared" si="173"/>
        <v>0.17837457613459801</v>
      </c>
      <c r="T209" s="11">
        <f t="shared" si="174"/>
        <v>0</v>
      </c>
      <c r="U209" s="11">
        <f t="shared" si="175"/>
        <v>0</v>
      </c>
      <c r="V209" s="11">
        <f t="shared" si="176"/>
        <v>0</v>
      </c>
      <c r="W209" s="11">
        <f t="shared" si="177"/>
        <v>0</v>
      </c>
      <c r="X209" s="11">
        <f t="shared" si="178"/>
        <v>0</v>
      </c>
      <c r="Y209" s="11">
        <f t="shared" si="179"/>
        <v>0</v>
      </c>
      <c r="Z209" s="11">
        <f t="shared" si="180"/>
        <v>0</v>
      </c>
      <c r="AA209" s="11">
        <f t="shared" si="197"/>
        <v>0</v>
      </c>
      <c r="AB209" s="12">
        <f t="shared" si="148"/>
        <v>8.6857924557474098E-3</v>
      </c>
      <c r="AC209" s="12">
        <f t="shared" si="149"/>
        <v>2.357558218638351E-2</v>
      </c>
      <c r="AD209" s="12">
        <f t="shared" si="150"/>
        <v>4.1551801858478454E-3</v>
      </c>
      <c r="AE209" s="12">
        <f t="shared" si="151"/>
        <v>0</v>
      </c>
      <c r="AF209" s="12">
        <f t="shared" si="152"/>
        <v>0</v>
      </c>
      <c r="AG209" s="12">
        <f t="shared" si="153"/>
        <v>0</v>
      </c>
      <c r="AH209" s="12">
        <f t="shared" si="154"/>
        <v>0</v>
      </c>
      <c r="AI209" s="12">
        <f t="shared" si="155"/>
        <v>0</v>
      </c>
      <c r="AJ209" s="12">
        <f t="shared" si="156"/>
        <v>0</v>
      </c>
      <c r="AK209" s="12">
        <f t="shared" si="157"/>
        <v>0</v>
      </c>
      <c r="AL209" s="12">
        <f t="shared" si="158"/>
        <v>0</v>
      </c>
      <c r="AM209" s="12">
        <f t="shared" si="159"/>
        <v>0</v>
      </c>
      <c r="AN209" s="12">
        <f t="shared" si="160"/>
        <v>0</v>
      </c>
      <c r="AO209" s="12">
        <f t="shared" si="181"/>
        <v>0</v>
      </c>
      <c r="AP209" s="12">
        <f t="shared" si="182"/>
        <v>0</v>
      </c>
      <c r="AQ209" s="12">
        <f t="shared" si="183"/>
        <v>0</v>
      </c>
      <c r="AR209" s="12">
        <f t="shared" si="184"/>
        <v>0</v>
      </c>
      <c r="AS209" s="12">
        <f t="shared" si="185"/>
        <v>0</v>
      </c>
      <c r="AT209" s="12">
        <f t="shared" si="186"/>
        <v>0</v>
      </c>
      <c r="AU209" s="12">
        <f t="shared" si="187"/>
        <v>0</v>
      </c>
      <c r="AV209" s="12">
        <f t="shared" si="188"/>
        <v>0.43444123269897295</v>
      </c>
      <c r="AW209" s="12">
        <f t="shared" si="189"/>
        <v>0.26354515142510354</v>
      </c>
      <c r="AX209" s="12">
        <f t="shared" si="190"/>
        <v>0.43065616638657284</v>
      </c>
      <c r="AY209" s="12">
        <f t="shared" si="137"/>
        <v>0.13544177179094599</v>
      </c>
      <c r="AZ209" s="12">
        <f t="shared" si="191"/>
        <v>0.39898692321604956</v>
      </c>
      <c r="BD209" s="13">
        <f t="shared" si="192"/>
        <v>0.45500000000000002</v>
      </c>
      <c r="BE209" s="13">
        <f t="shared" si="193"/>
        <v>0.67453687816160213</v>
      </c>
      <c r="BF209" s="13">
        <f t="shared" ca="1" si="194"/>
        <v>-0.71046740936660591</v>
      </c>
      <c r="BG209" s="13">
        <f t="shared" si="138"/>
        <v>0.39898692321604956</v>
      </c>
      <c r="BH209" s="13">
        <f t="shared" si="139"/>
        <v>0.63165411675698713</v>
      </c>
      <c r="BI209" s="13">
        <f t="shared" ca="1" si="140"/>
        <v>-0.83148697154900264</v>
      </c>
      <c r="BJ209" s="13">
        <f t="shared" si="141"/>
        <v>3.1374647708047295E-3</v>
      </c>
      <c r="BK209" s="13">
        <f t="shared" si="142"/>
        <v>1.8389312256851379E-3</v>
      </c>
      <c r="BL209" s="13">
        <f t="shared" ca="1" si="143"/>
        <v>1.464573443081899E-2</v>
      </c>
      <c r="BM209" s="13">
        <f t="shared" ca="1" si="144"/>
        <v>1.0031586547269629</v>
      </c>
      <c r="BN209" s="13">
        <f t="shared" ca="1" si="145"/>
        <v>0.16489348756491806</v>
      </c>
      <c r="BO209" s="13">
        <f t="shared" ca="1" si="146"/>
        <v>0.5015340495111249</v>
      </c>
      <c r="BP209" s="13">
        <f t="shared" si="195"/>
        <v>6.5</v>
      </c>
      <c r="BQ209" s="13">
        <f t="shared" si="196"/>
        <v>3.38</v>
      </c>
    </row>
    <row r="210" spans="1:69" x14ac:dyDescent="0.2">
      <c r="A210" s="75">
        <v>33409</v>
      </c>
      <c r="B210" s="76">
        <v>4.2</v>
      </c>
      <c r="C210" s="76">
        <v>3.39</v>
      </c>
      <c r="D210" s="76">
        <v>1.95</v>
      </c>
      <c r="E210" s="12">
        <f t="shared" si="147"/>
        <v>0.64800000000000002</v>
      </c>
      <c r="F210" s="7"/>
      <c r="G210" s="12">
        <f t="shared" si="161"/>
        <v>0.33468991454483443</v>
      </c>
      <c r="H210" s="12">
        <f t="shared" si="162"/>
        <v>0.81</v>
      </c>
      <c r="I210" s="12">
        <f t="shared" si="163"/>
        <v>0</v>
      </c>
      <c r="J210" s="11">
        <f t="shared" si="164"/>
        <v>0.71865579217915254</v>
      </c>
      <c r="K210" s="11">
        <f t="shared" si="165"/>
        <v>0</v>
      </c>
      <c r="L210" s="11">
        <f t="shared" si="166"/>
        <v>0.33693496103851983</v>
      </c>
      <c r="M210" s="11">
        <f t="shared" si="167"/>
        <v>1.3554997578756688E-2</v>
      </c>
      <c r="N210" s="11">
        <f t="shared" si="168"/>
        <v>0.33689261587117092</v>
      </c>
      <c r="O210" s="11">
        <f t="shared" si="169"/>
        <v>0.10489920539960421</v>
      </c>
      <c r="P210" s="11">
        <f t="shared" si="170"/>
        <v>0.43065616638657284</v>
      </c>
      <c r="Q210" s="11">
        <f t="shared" si="171"/>
        <v>0.12688901421875609</v>
      </c>
      <c r="R210" s="11">
        <f t="shared" si="172"/>
        <v>0.21988469631456026</v>
      </c>
      <c r="S210" s="11">
        <f t="shared" si="173"/>
        <v>5.2899164679681511E-2</v>
      </c>
      <c r="T210" s="11">
        <f t="shared" si="174"/>
        <v>0</v>
      </c>
      <c r="U210" s="11">
        <f t="shared" si="175"/>
        <v>0</v>
      </c>
      <c r="V210" s="11">
        <f t="shared" si="176"/>
        <v>0</v>
      </c>
      <c r="W210" s="11">
        <f t="shared" si="177"/>
        <v>0</v>
      </c>
      <c r="X210" s="11">
        <f t="shared" si="178"/>
        <v>0</v>
      </c>
      <c r="Y210" s="11">
        <f t="shared" si="179"/>
        <v>0</v>
      </c>
      <c r="Z210" s="11">
        <f t="shared" si="180"/>
        <v>0</v>
      </c>
      <c r="AA210" s="11">
        <f t="shared" si="197"/>
        <v>0</v>
      </c>
      <c r="AB210" s="12">
        <f t="shared" si="148"/>
        <v>2.5881699974159192E-2</v>
      </c>
      <c r="AC210" s="12">
        <f t="shared" si="149"/>
        <v>1.1106713375362096E-2</v>
      </c>
      <c r="AD210" s="12">
        <f t="shared" si="150"/>
        <v>1.2322695626704884E-3</v>
      </c>
      <c r="AE210" s="12">
        <f t="shared" si="151"/>
        <v>0</v>
      </c>
      <c r="AF210" s="12">
        <f t="shared" si="152"/>
        <v>0</v>
      </c>
      <c r="AG210" s="12">
        <f t="shared" si="153"/>
        <v>0</v>
      </c>
      <c r="AH210" s="12">
        <f t="shared" si="154"/>
        <v>0</v>
      </c>
      <c r="AI210" s="12">
        <f t="shared" si="155"/>
        <v>0</v>
      </c>
      <c r="AJ210" s="12">
        <f t="shared" si="156"/>
        <v>0</v>
      </c>
      <c r="AK210" s="12">
        <f t="shared" si="157"/>
        <v>0</v>
      </c>
      <c r="AL210" s="12">
        <f t="shared" si="158"/>
        <v>0</v>
      </c>
      <c r="AM210" s="12">
        <f t="shared" si="159"/>
        <v>0</v>
      </c>
      <c r="AN210" s="12">
        <f t="shared" si="160"/>
        <v>0</v>
      </c>
      <c r="AO210" s="12">
        <f t="shared" si="181"/>
        <v>0</v>
      </c>
      <c r="AP210" s="12">
        <f t="shared" si="182"/>
        <v>0</v>
      </c>
      <c r="AQ210" s="12">
        <f t="shared" si="183"/>
        <v>0</v>
      </c>
      <c r="AR210" s="12">
        <f t="shared" si="184"/>
        <v>0</v>
      </c>
      <c r="AS210" s="12">
        <f t="shared" si="185"/>
        <v>0</v>
      </c>
      <c r="AT210" s="12">
        <f t="shared" si="186"/>
        <v>0</v>
      </c>
      <c r="AU210" s="12">
        <f t="shared" si="187"/>
        <v>0</v>
      </c>
      <c r="AV210" s="12">
        <f t="shared" si="188"/>
        <v>0.43563657100668457</v>
      </c>
      <c r="AW210" s="12">
        <f t="shared" si="189"/>
        <v>0.26712705976475709</v>
      </c>
      <c r="AX210" s="12">
        <f t="shared" si="190"/>
        <v>0.43180006090745243</v>
      </c>
      <c r="AY210" s="12">
        <f t="shared" si="137"/>
        <v>0.15277071419291527</v>
      </c>
      <c r="AZ210" s="12">
        <f t="shared" si="191"/>
        <v>0.41989777395767236</v>
      </c>
      <c r="BD210" s="13">
        <f t="shared" si="192"/>
        <v>0.64800000000000002</v>
      </c>
      <c r="BE210" s="13">
        <f t="shared" si="193"/>
        <v>0.80498447189992428</v>
      </c>
      <c r="BF210" s="13">
        <f t="shared" ca="1" si="194"/>
        <v>-0.37919162080073054</v>
      </c>
      <c r="BG210" s="13">
        <f t="shared" si="138"/>
        <v>0.41989777395767236</v>
      </c>
      <c r="BH210" s="13">
        <f t="shared" si="139"/>
        <v>0.64799519593718624</v>
      </c>
      <c r="BI210" s="13">
        <f t="shared" ca="1" si="140"/>
        <v>-0.78457799760438163</v>
      </c>
      <c r="BJ210" s="13">
        <f t="shared" si="141"/>
        <v>5.2030625525465141E-2</v>
      </c>
      <c r="BK210" s="13">
        <f t="shared" si="142"/>
        <v>2.464563276730472E-2</v>
      </c>
      <c r="BL210" s="13">
        <f t="shared" ca="1" si="143"/>
        <v>0.16433811449799177</v>
      </c>
      <c r="BM210" s="13">
        <f t="shared" ca="1" si="144"/>
        <v>0.65379851500093611</v>
      </c>
      <c r="BN210" s="13">
        <f t="shared" ca="1" si="145"/>
        <v>7.5968147046280174E-2</v>
      </c>
      <c r="BO210" s="13">
        <f t="shared" ca="1" si="146"/>
        <v>0.14206484085192542</v>
      </c>
      <c r="BP210" s="13">
        <f t="shared" si="195"/>
        <v>4.2</v>
      </c>
      <c r="BQ210" s="13">
        <f t="shared" si="196"/>
        <v>3.39</v>
      </c>
    </row>
    <row r="211" spans="1:69" x14ac:dyDescent="0.2">
      <c r="A211" s="75">
        <v>33410</v>
      </c>
      <c r="B211" s="76">
        <v>2.7</v>
      </c>
      <c r="C211" s="76">
        <v>3.46</v>
      </c>
      <c r="D211" s="76">
        <v>2.7895833333333333</v>
      </c>
      <c r="E211" s="12">
        <f t="shared" si="147"/>
        <v>0.92700000000000005</v>
      </c>
      <c r="F211" s="7"/>
      <c r="G211" s="12">
        <f t="shared" si="161"/>
        <v>0.33689261587117092</v>
      </c>
      <c r="H211" s="12">
        <f t="shared" si="162"/>
        <v>0</v>
      </c>
      <c r="I211" s="12">
        <f t="shared" si="163"/>
        <v>0.75999999999999979</v>
      </c>
      <c r="J211" s="11">
        <f t="shared" si="164"/>
        <v>0</v>
      </c>
      <c r="K211" s="11">
        <f t="shared" si="165"/>
        <v>0.42514920044046106</v>
      </c>
      <c r="L211" s="11">
        <f t="shared" si="166"/>
        <v>0.33556447000199513</v>
      </c>
      <c r="M211" s="11">
        <f t="shared" si="167"/>
        <v>1.3281622200553468E-2</v>
      </c>
      <c r="N211" s="11">
        <f t="shared" si="168"/>
        <v>0.33552297884631765</v>
      </c>
      <c r="O211" s="11">
        <f t="shared" si="169"/>
        <v>1.3281622200553468E-2</v>
      </c>
      <c r="P211" s="11">
        <f t="shared" si="170"/>
        <v>0.43180006090745243</v>
      </c>
      <c r="Q211" s="11">
        <f t="shared" si="171"/>
        <v>0.12807257031414979</v>
      </c>
      <c r="R211" s="11">
        <f t="shared" si="172"/>
        <v>5.8154893087057125E-2</v>
      </c>
      <c r="S211" s="11">
        <f t="shared" si="173"/>
        <v>6.6977315731225054E-3</v>
      </c>
      <c r="T211" s="11">
        <f t="shared" si="174"/>
        <v>0</v>
      </c>
      <c r="U211" s="11">
        <f t="shared" si="175"/>
        <v>0</v>
      </c>
      <c r="V211" s="11">
        <f t="shared" si="176"/>
        <v>0</v>
      </c>
      <c r="W211" s="11">
        <f t="shared" si="177"/>
        <v>0</v>
      </c>
      <c r="X211" s="11">
        <f t="shared" si="178"/>
        <v>0</v>
      </c>
      <c r="Y211" s="11">
        <f t="shared" si="179"/>
        <v>0</v>
      </c>
      <c r="Z211" s="11">
        <f t="shared" si="180"/>
        <v>0</v>
      </c>
      <c r="AA211" s="11">
        <f t="shared" si="197"/>
        <v>0</v>
      </c>
      <c r="AB211" s="12">
        <f t="shared" si="148"/>
        <v>1.1398698286882964E-2</v>
      </c>
      <c r="AC211" s="12">
        <f t="shared" si="149"/>
        <v>2.1124253006098064E-3</v>
      </c>
      <c r="AD211" s="12">
        <f t="shared" si="150"/>
        <v>1.5602157059516129E-4</v>
      </c>
      <c r="AE211" s="12">
        <f t="shared" si="151"/>
        <v>0</v>
      </c>
      <c r="AF211" s="12">
        <f t="shared" si="152"/>
        <v>0</v>
      </c>
      <c r="AG211" s="12">
        <f t="shared" si="153"/>
        <v>0</v>
      </c>
      <c r="AH211" s="12">
        <f t="shared" si="154"/>
        <v>0</v>
      </c>
      <c r="AI211" s="12">
        <f t="shared" si="155"/>
        <v>0</v>
      </c>
      <c r="AJ211" s="12">
        <f t="shared" si="156"/>
        <v>0</v>
      </c>
      <c r="AK211" s="12">
        <f t="shared" si="157"/>
        <v>0</v>
      </c>
      <c r="AL211" s="12">
        <f t="shared" si="158"/>
        <v>0</v>
      </c>
      <c r="AM211" s="12">
        <f t="shared" si="159"/>
        <v>0</v>
      </c>
      <c r="AN211" s="12">
        <f t="shared" si="160"/>
        <v>0</v>
      </c>
      <c r="AO211" s="12">
        <f t="shared" si="181"/>
        <v>0</v>
      </c>
      <c r="AP211" s="12">
        <f t="shared" si="182"/>
        <v>0</v>
      </c>
      <c r="AQ211" s="12">
        <f t="shared" si="183"/>
        <v>0</v>
      </c>
      <c r="AR211" s="12">
        <f t="shared" si="184"/>
        <v>0</v>
      </c>
      <c r="AS211" s="12">
        <f t="shared" si="185"/>
        <v>0</v>
      </c>
      <c r="AT211" s="12">
        <f t="shared" si="186"/>
        <v>0</v>
      </c>
      <c r="AU211" s="12">
        <f t="shared" si="187"/>
        <v>0</v>
      </c>
      <c r="AV211" s="12">
        <f t="shared" si="188"/>
        <v>0.43447468153451396</v>
      </c>
      <c r="AW211" s="12">
        <f t="shared" si="189"/>
        <v>0.2636448690239519</v>
      </c>
      <c r="AX211" s="12">
        <f t="shared" si="190"/>
        <v>0.43068818306628737</v>
      </c>
      <c r="AY211" s="12">
        <f t="shared" si="137"/>
        <v>0.13947126860103276</v>
      </c>
      <c r="AZ211" s="12">
        <f t="shared" si="191"/>
        <v>0.40311613762498466</v>
      </c>
      <c r="BD211" s="13">
        <f t="shared" si="192"/>
        <v>0.92700000000000005</v>
      </c>
      <c r="BE211" s="13">
        <f t="shared" si="193"/>
        <v>0.96280839215287273</v>
      </c>
      <c r="BF211" s="13">
        <f t="shared" ca="1" si="194"/>
        <v>-3.727158380366534E-2</v>
      </c>
      <c r="BG211" s="13">
        <f t="shared" si="138"/>
        <v>0.40311613762498466</v>
      </c>
      <c r="BH211" s="13">
        <f t="shared" si="139"/>
        <v>0.63491427580814774</v>
      </c>
      <c r="BI211" s="13">
        <f t="shared" ca="1" si="140"/>
        <v>-0.82204796318730133</v>
      </c>
      <c r="BJ211" s="13">
        <f t="shared" si="141"/>
        <v>0.27445430125696407</v>
      </c>
      <c r="BK211" s="13">
        <f t="shared" si="142"/>
        <v>0.10751455153348805</v>
      </c>
      <c r="BL211" s="13">
        <f t="shared" ca="1" si="143"/>
        <v>0.61587396563848851</v>
      </c>
      <c r="BM211" s="13">
        <f t="shared" ca="1" si="144"/>
        <v>0.28045294513792313</v>
      </c>
      <c r="BN211" s="13">
        <f t="shared" ca="1" si="145"/>
        <v>1.3876669739654514E-2</v>
      </c>
      <c r="BO211" s="13">
        <f t="shared" ca="1" si="146"/>
        <v>1.2246403446692508E-3</v>
      </c>
      <c r="BP211" s="13">
        <f t="shared" si="195"/>
        <v>2.7</v>
      </c>
      <c r="BQ211" s="13">
        <f t="shared" si="196"/>
        <v>3.46</v>
      </c>
    </row>
    <row r="212" spans="1:69" x14ac:dyDescent="0.2">
      <c r="A212" s="75">
        <v>33411</v>
      </c>
      <c r="B212" s="76">
        <v>0.1</v>
      </c>
      <c r="C212" s="76">
        <v>3.47</v>
      </c>
      <c r="D212" s="76">
        <v>2.4706018518518515</v>
      </c>
      <c r="E212" s="12">
        <f t="shared" si="147"/>
        <v>0.82099999999999995</v>
      </c>
      <c r="F212" s="7"/>
      <c r="G212" s="12">
        <f t="shared" si="161"/>
        <v>0.33552297884631765</v>
      </c>
      <c r="H212" s="12">
        <f t="shared" si="162"/>
        <v>0</v>
      </c>
      <c r="I212" s="12">
        <f t="shared" si="163"/>
        <v>3.37</v>
      </c>
      <c r="J212" s="11">
        <f t="shared" si="164"/>
        <v>0</v>
      </c>
      <c r="K212" s="11">
        <f t="shared" si="165"/>
        <v>1.8689020576538946</v>
      </c>
      <c r="L212" s="11">
        <f t="shared" si="166"/>
        <v>0.32968461775991409</v>
      </c>
      <c r="M212" s="11">
        <f t="shared" si="167"/>
        <v>1.2158327971836365E-2</v>
      </c>
      <c r="N212" s="11">
        <f t="shared" si="168"/>
        <v>0.32964663572194919</v>
      </c>
      <c r="O212" s="11">
        <f t="shared" si="169"/>
        <v>1.2158327971836365E-2</v>
      </c>
      <c r="P212" s="11">
        <f t="shared" si="170"/>
        <v>0.43068818306628737</v>
      </c>
      <c r="Q212" s="11">
        <f t="shared" si="171"/>
        <v>0.12692203429317747</v>
      </c>
      <c r="R212" s="11">
        <f t="shared" si="172"/>
        <v>1.1508956342421174E-2</v>
      </c>
      <c r="S212" s="11">
        <f t="shared" si="173"/>
        <v>6.1312704053540588E-3</v>
      </c>
      <c r="T212" s="11">
        <f t="shared" si="174"/>
        <v>0</v>
      </c>
      <c r="U212" s="11">
        <f t="shared" si="175"/>
        <v>0</v>
      </c>
      <c r="V212" s="11">
        <f t="shared" si="176"/>
        <v>0</v>
      </c>
      <c r="W212" s="11">
        <f t="shared" si="177"/>
        <v>0</v>
      </c>
      <c r="X212" s="11">
        <f t="shared" si="178"/>
        <v>0</v>
      </c>
      <c r="Y212" s="11">
        <f t="shared" si="179"/>
        <v>0</v>
      </c>
      <c r="Z212" s="11">
        <f t="shared" si="180"/>
        <v>0</v>
      </c>
      <c r="AA212" s="11">
        <f t="shared" si="197"/>
        <v>0</v>
      </c>
      <c r="AB212" s="12">
        <f t="shared" si="148"/>
        <v>2.3797155655708438E-3</v>
      </c>
      <c r="AC212" s="12">
        <f t="shared" si="149"/>
        <v>9.617380686682619E-4</v>
      </c>
      <c r="AD212" s="12">
        <f t="shared" si="150"/>
        <v>1.4282603414949883E-4</v>
      </c>
      <c r="AE212" s="12">
        <f t="shared" si="151"/>
        <v>0</v>
      </c>
      <c r="AF212" s="12">
        <f t="shared" si="152"/>
        <v>0</v>
      </c>
      <c r="AG212" s="12">
        <f t="shared" si="153"/>
        <v>0</v>
      </c>
      <c r="AH212" s="12">
        <f t="shared" si="154"/>
        <v>0</v>
      </c>
      <c r="AI212" s="12">
        <f t="shared" si="155"/>
        <v>0</v>
      </c>
      <c r="AJ212" s="12">
        <f t="shared" si="156"/>
        <v>0</v>
      </c>
      <c r="AK212" s="12">
        <f t="shared" si="157"/>
        <v>0</v>
      </c>
      <c r="AL212" s="12">
        <f t="shared" si="158"/>
        <v>0</v>
      </c>
      <c r="AM212" s="12">
        <f t="shared" si="159"/>
        <v>0</v>
      </c>
      <c r="AN212" s="12">
        <f t="shared" si="160"/>
        <v>0</v>
      </c>
      <c r="AO212" s="12">
        <f t="shared" si="181"/>
        <v>0</v>
      </c>
      <c r="AP212" s="12">
        <f t="shared" si="182"/>
        <v>0</v>
      </c>
      <c r="AQ212" s="12">
        <f t="shared" si="183"/>
        <v>0</v>
      </c>
      <c r="AR212" s="12">
        <f t="shared" si="184"/>
        <v>0</v>
      </c>
      <c r="AS212" s="12">
        <f t="shared" si="185"/>
        <v>0</v>
      </c>
      <c r="AT212" s="12">
        <f t="shared" si="186"/>
        <v>0</v>
      </c>
      <c r="AU212" s="12">
        <f t="shared" si="187"/>
        <v>0</v>
      </c>
      <c r="AV212" s="12">
        <f t="shared" si="188"/>
        <v>0.4326763451569714</v>
      </c>
      <c r="AW212" s="12">
        <f t="shared" si="189"/>
        <v>0.25832539255022891</v>
      </c>
      <c r="AX212" s="12">
        <f t="shared" si="190"/>
        <v>0.42896624563249858</v>
      </c>
      <c r="AY212" s="12">
        <f t="shared" si="137"/>
        <v>0.12930174985874832</v>
      </c>
      <c r="AZ212" s="12">
        <f t="shared" si="191"/>
        <v>0.38762714240897722</v>
      </c>
      <c r="BD212" s="13">
        <f t="shared" si="192"/>
        <v>0.82099999999999995</v>
      </c>
      <c r="BE212" s="13">
        <f t="shared" si="193"/>
        <v>0.90609050320594353</v>
      </c>
      <c r="BF212" s="13">
        <f t="shared" ca="1" si="194"/>
        <v>-0.15383386928642431</v>
      </c>
      <c r="BG212" s="13">
        <f t="shared" si="138"/>
        <v>0.38762714240897722</v>
      </c>
      <c r="BH212" s="13">
        <f t="shared" si="139"/>
        <v>0.62259709476432445</v>
      </c>
      <c r="BI212" s="13">
        <f t="shared" ca="1" si="140"/>
        <v>-0.8579237284112794</v>
      </c>
      <c r="BJ212" s="13">
        <f t="shared" si="141"/>
        <v>0.18781203369660887</v>
      </c>
      <c r="BK212" s="13">
        <f t="shared" si="142"/>
        <v>8.0368512629846664E-2</v>
      </c>
      <c r="BL212" s="13">
        <f t="shared" ca="1" si="143"/>
        <v>0.4957425297224583</v>
      </c>
      <c r="BM212" s="13">
        <f t="shared" ca="1" si="144"/>
        <v>0.40395949856258051</v>
      </c>
      <c r="BN212" s="13">
        <f t="shared" ca="1" si="145"/>
        <v>3.0456241325602335E-2</v>
      </c>
      <c r="BO212" s="13">
        <f t="shared" ca="1" si="146"/>
        <v>2.2969568859002493E-2</v>
      </c>
      <c r="BP212" s="13">
        <f t="shared" si="195"/>
        <v>0.1</v>
      </c>
      <c r="BQ212" s="13">
        <f t="shared" si="196"/>
        <v>3.47</v>
      </c>
    </row>
    <row r="213" spans="1:69" x14ac:dyDescent="0.2">
      <c r="A213" s="75">
        <v>33412</v>
      </c>
      <c r="B213" s="76">
        <v>1.2</v>
      </c>
      <c r="C213" s="76">
        <v>3.48</v>
      </c>
      <c r="D213" s="76">
        <v>1.5708333333333333</v>
      </c>
      <c r="E213" s="12">
        <f t="shared" si="147"/>
        <v>0.52200000000000002</v>
      </c>
      <c r="F213" s="7"/>
      <c r="G213" s="12">
        <f t="shared" si="161"/>
        <v>0.32964663572194919</v>
      </c>
      <c r="H213" s="12">
        <f t="shared" si="162"/>
        <v>0</v>
      </c>
      <c r="I213" s="12">
        <f t="shared" si="163"/>
        <v>2.2800000000000002</v>
      </c>
      <c r="J213" s="11">
        <f t="shared" si="164"/>
        <v>0</v>
      </c>
      <c r="K213" s="11">
        <f t="shared" si="165"/>
        <v>1.2494413223946024</v>
      </c>
      <c r="L213" s="11">
        <f t="shared" si="166"/>
        <v>0.3257434404921411</v>
      </c>
      <c r="M213" s="11">
        <f t="shared" si="167"/>
        <v>1.1448924756600858E-2</v>
      </c>
      <c r="N213" s="11">
        <f t="shared" si="168"/>
        <v>0.32570767459605982</v>
      </c>
      <c r="O213" s="11">
        <f t="shared" si="169"/>
        <v>1.1448924756600858E-2</v>
      </c>
      <c r="P213" s="11">
        <f t="shared" si="170"/>
        <v>0.42896624563249858</v>
      </c>
      <c r="Q213" s="11">
        <f t="shared" si="171"/>
        <v>0.12515482514105178</v>
      </c>
      <c r="R213" s="11">
        <f t="shared" si="172"/>
        <v>1.0661774147183545E-2</v>
      </c>
      <c r="S213" s="11">
        <f t="shared" si="173"/>
        <v>5.7735285391112834E-3</v>
      </c>
      <c r="T213" s="11">
        <f t="shared" si="174"/>
        <v>0</v>
      </c>
      <c r="U213" s="11">
        <f t="shared" si="175"/>
        <v>0</v>
      </c>
      <c r="V213" s="11">
        <f t="shared" si="176"/>
        <v>0</v>
      </c>
      <c r="W213" s="11">
        <f t="shared" si="177"/>
        <v>0</v>
      </c>
      <c r="X213" s="11">
        <f t="shared" si="178"/>
        <v>0</v>
      </c>
      <c r="Y213" s="11">
        <f t="shared" si="179"/>
        <v>0</v>
      </c>
      <c r="Z213" s="11">
        <f t="shared" si="180"/>
        <v>0</v>
      </c>
      <c r="AA213" s="11">
        <f t="shared" si="197"/>
        <v>0</v>
      </c>
      <c r="AB213" s="12">
        <f t="shared" si="148"/>
        <v>1.2134327209921223E-3</v>
      </c>
      <c r="AC213" s="12">
        <f t="shared" si="149"/>
        <v>9.0153130867069665E-4</v>
      </c>
      <c r="AD213" s="12">
        <f t="shared" si="150"/>
        <v>1.3449254881502749E-4</v>
      </c>
      <c r="AE213" s="12">
        <f t="shared" si="151"/>
        <v>0</v>
      </c>
      <c r="AF213" s="12">
        <f t="shared" si="152"/>
        <v>0</v>
      </c>
      <c r="AG213" s="12">
        <f t="shared" si="153"/>
        <v>0</v>
      </c>
      <c r="AH213" s="12">
        <f t="shared" si="154"/>
        <v>0</v>
      </c>
      <c r="AI213" s="12">
        <f t="shared" si="155"/>
        <v>0</v>
      </c>
      <c r="AJ213" s="12">
        <f t="shared" si="156"/>
        <v>0</v>
      </c>
      <c r="AK213" s="12">
        <f t="shared" si="157"/>
        <v>0</v>
      </c>
      <c r="AL213" s="12">
        <f t="shared" si="158"/>
        <v>0</v>
      </c>
      <c r="AM213" s="12">
        <f t="shared" si="159"/>
        <v>0</v>
      </c>
      <c r="AN213" s="12">
        <f t="shared" si="160"/>
        <v>0</v>
      </c>
      <c r="AO213" s="12">
        <f t="shared" si="181"/>
        <v>0</v>
      </c>
      <c r="AP213" s="12">
        <f t="shared" si="182"/>
        <v>0</v>
      </c>
      <c r="AQ213" s="12">
        <f t="shared" si="183"/>
        <v>0</v>
      </c>
      <c r="AR213" s="12">
        <f t="shared" si="184"/>
        <v>0</v>
      </c>
      <c r="AS213" s="12">
        <f t="shared" si="185"/>
        <v>0</v>
      </c>
      <c r="AT213" s="12">
        <f t="shared" si="186"/>
        <v>0</v>
      </c>
      <c r="AU213" s="12">
        <f t="shared" si="187"/>
        <v>0</v>
      </c>
      <c r="AV213" s="12">
        <f t="shared" si="188"/>
        <v>0.43091685952864051</v>
      </c>
      <c r="AW213" s="12">
        <f t="shared" si="189"/>
        <v>0.25320252444335306</v>
      </c>
      <c r="AX213" s="12">
        <f t="shared" si="190"/>
        <v>0.42728033523554398</v>
      </c>
      <c r="AY213" s="12">
        <f t="shared" si="137"/>
        <v>0.12636825786204389</v>
      </c>
      <c r="AZ213" s="12">
        <f t="shared" si="191"/>
        <v>0.37957078230539698</v>
      </c>
      <c r="BD213" s="13">
        <f t="shared" si="192"/>
        <v>0.52200000000000002</v>
      </c>
      <c r="BE213" s="13">
        <f t="shared" si="193"/>
        <v>0.72249567472753773</v>
      </c>
      <c r="BF213" s="13">
        <f t="shared" ca="1" si="194"/>
        <v>-0.58265384668193365</v>
      </c>
      <c r="BG213" s="13">
        <f t="shared" si="138"/>
        <v>0.37957078230539698</v>
      </c>
      <c r="BH213" s="13">
        <f t="shared" si="139"/>
        <v>0.61609316041114837</v>
      </c>
      <c r="BI213" s="13">
        <f t="shared" ca="1" si="140"/>
        <v>-0.87710551367727507</v>
      </c>
      <c r="BJ213" s="13">
        <f t="shared" si="141"/>
        <v>2.0286082053096625E-2</v>
      </c>
      <c r="BK213" s="13">
        <f t="shared" si="142"/>
        <v>1.1321495052849443E-2</v>
      </c>
      <c r="BL213" s="13">
        <f t="shared" ca="1" si="143"/>
        <v>8.6701784196335438E-2</v>
      </c>
      <c r="BM213" s="13">
        <f t="shared" ca="1" si="144"/>
        <v>0.87343619171326459</v>
      </c>
      <c r="BN213" s="13">
        <f t="shared" ca="1" si="145"/>
        <v>0.12824420078820525</v>
      </c>
      <c r="BO213" s="13">
        <f t="shared" ca="1" si="146"/>
        <v>0.3368376067215843</v>
      </c>
      <c r="BP213" s="13">
        <f t="shared" si="195"/>
        <v>1.2</v>
      </c>
      <c r="BQ213" s="13">
        <f t="shared" si="196"/>
        <v>3.48</v>
      </c>
    </row>
    <row r="214" spans="1:69" x14ac:dyDescent="0.2">
      <c r="A214" s="75">
        <v>33413</v>
      </c>
      <c r="B214" s="76">
        <v>0.3</v>
      </c>
      <c r="C214" s="76">
        <v>3.5</v>
      </c>
      <c r="D214" s="76">
        <v>1.4594907407407407</v>
      </c>
      <c r="E214" s="12">
        <f t="shared" si="147"/>
        <v>0.48500000000000004</v>
      </c>
      <c r="F214" s="7"/>
      <c r="G214" s="12">
        <f t="shared" si="161"/>
        <v>0.32570767459605982</v>
      </c>
      <c r="H214" s="12">
        <f t="shared" si="162"/>
        <v>0</v>
      </c>
      <c r="I214" s="12">
        <f t="shared" si="163"/>
        <v>3.2</v>
      </c>
      <c r="J214" s="11">
        <f t="shared" si="164"/>
        <v>0</v>
      </c>
      <c r="K214" s="11">
        <f t="shared" si="165"/>
        <v>1.7333141275476665</v>
      </c>
      <c r="L214" s="11">
        <f t="shared" si="166"/>
        <v>0.32029288375063075</v>
      </c>
      <c r="M214" s="11">
        <f t="shared" si="167"/>
        <v>1.0522781052328551E-2</v>
      </c>
      <c r="N214" s="11">
        <f t="shared" si="168"/>
        <v>0.32026001108340613</v>
      </c>
      <c r="O214" s="11">
        <f t="shared" si="169"/>
        <v>1.0522781052328551E-2</v>
      </c>
      <c r="P214" s="11">
        <f t="shared" si="170"/>
        <v>0.42728033523554398</v>
      </c>
      <c r="Q214" s="11">
        <f t="shared" si="171"/>
        <v>0.12344168693665805</v>
      </c>
      <c r="R214" s="11">
        <f t="shared" si="172"/>
        <v>9.9375439331805711E-3</v>
      </c>
      <c r="S214" s="11">
        <f t="shared" si="173"/>
        <v>5.3064875530264089E-3</v>
      </c>
      <c r="T214" s="11">
        <f t="shared" si="174"/>
        <v>0</v>
      </c>
      <c r="U214" s="11">
        <f t="shared" si="175"/>
        <v>0</v>
      </c>
      <c r="V214" s="11">
        <f t="shared" si="176"/>
        <v>0</v>
      </c>
      <c r="W214" s="11">
        <f t="shared" si="177"/>
        <v>0</v>
      </c>
      <c r="X214" s="11">
        <f t="shared" si="178"/>
        <v>0</v>
      </c>
      <c r="Y214" s="11">
        <f t="shared" si="179"/>
        <v>0</v>
      </c>
      <c r="Z214" s="11">
        <f t="shared" si="180"/>
        <v>0</v>
      </c>
      <c r="AA214" s="11">
        <f t="shared" si="197"/>
        <v>0</v>
      </c>
      <c r="AB214" s="12">
        <f t="shared" si="148"/>
        <v>1.1328654972301015E-3</v>
      </c>
      <c r="AC214" s="12">
        <f t="shared" si="149"/>
        <v>8.3182349095703174E-4</v>
      </c>
      <c r="AD214" s="12">
        <f t="shared" si="150"/>
        <v>1.2361297453144607E-4</v>
      </c>
      <c r="AE214" s="12">
        <f t="shared" si="151"/>
        <v>0</v>
      </c>
      <c r="AF214" s="12">
        <f t="shared" si="152"/>
        <v>0</v>
      </c>
      <c r="AG214" s="12">
        <f t="shared" si="153"/>
        <v>0</v>
      </c>
      <c r="AH214" s="12">
        <f t="shared" si="154"/>
        <v>0</v>
      </c>
      <c r="AI214" s="12">
        <f t="shared" si="155"/>
        <v>0</v>
      </c>
      <c r="AJ214" s="12">
        <f t="shared" si="156"/>
        <v>0</v>
      </c>
      <c r="AK214" s="12">
        <f t="shared" si="157"/>
        <v>0</v>
      </c>
      <c r="AL214" s="12">
        <f t="shared" si="158"/>
        <v>0</v>
      </c>
      <c r="AM214" s="12">
        <f t="shared" si="159"/>
        <v>0</v>
      </c>
      <c r="AN214" s="12">
        <f t="shared" si="160"/>
        <v>0</v>
      </c>
      <c r="AO214" s="12">
        <f t="shared" si="181"/>
        <v>0</v>
      </c>
      <c r="AP214" s="12">
        <f t="shared" si="182"/>
        <v>0</v>
      </c>
      <c r="AQ214" s="12">
        <f t="shared" si="183"/>
        <v>0</v>
      </c>
      <c r="AR214" s="12">
        <f t="shared" si="184"/>
        <v>0</v>
      </c>
      <c r="AS214" s="12">
        <f t="shared" si="185"/>
        <v>0</v>
      </c>
      <c r="AT214" s="12">
        <f t="shared" si="186"/>
        <v>0</v>
      </c>
      <c r="AU214" s="12">
        <f t="shared" si="187"/>
        <v>0</v>
      </c>
      <c r="AV214" s="12">
        <f t="shared" si="188"/>
        <v>0.42919594336116995</v>
      </c>
      <c r="AW214" s="12">
        <f t="shared" si="189"/>
        <v>0.24826925824136922</v>
      </c>
      <c r="AX214" s="12">
        <f t="shared" si="190"/>
        <v>0.42563027121469899</v>
      </c>
      <c r="AY214" s="12">
        <f t="shared" si="137"/>
        <v>0.12457455243388815</v>
      </c>
      <c r="AZ214" s="12">
        <f t="shared" si="191"/>
        <v>0.3728438106752574</v>
      </c>
      <c r="BD214" s="13">
        <f t="shared" si="192"/>
        <v>0.48500000000000004</v>
      </c>
      <c r="BE214" s="13">
        <f t="shared" si="193"/>
        <v>0.69641941385920603</v>
      </c>
      <c r="BF214" s="13">
        <f t="shared" ca="1" si="194"/>
        <v>-0.65121006007861459</v>
      </c>
      <c r="BG214" s="13">
        <f t="shared" si="138"/>
        <v>0.3728438106752574</v>
      </c>
      <c r="BH214" s="13">
        <f t="shared" si="139"/>
        <v>0.61060937650453539</v>
      </c>
      <c r="BI214" s="13">
        <f t="shared" ca="1" si="140"/>
        <v>-0.89340887300177596</v>
      </c>
      <c r="BJ214" s="13">
        <f t="shared" si="141"/>
        <v>1.2579010803847514E-2</v>
      </c>
      <c r="BK214" s="13">
        <f t="shared" si="142"/>
        <v>7.363362510809969E-3</v>
      </c>
      <c r="BL214" s="13">
        <f t="shared" ca="1" si="143"/>
        <v>5.8660264981388516E-2</v>
      </c>
      <c r="BM214" s="13">
        <f t="shared" ca="1" si="144"/>
        <v>0.94396396979545616</v>
      </c>
      <c r="BN214" s="13">
        <f t="shared" ca="1" si="145"/>
        <v>0.14760061575975683</v>
      </c>
      <c r="BO214" s="13">
        <f t="shared" ca="1" si="146"/>
        <v>0.42111447712171951</v>
      </c>
      <c r="BP214" s="13">
        <f t="shared" si="195"/>
        <v>0.3</v>
      </c>
      <c r="BQ214" s="13">
        <f t="shared" si="196"/>
        <v>3.5</v>
      </c>
    </row>
    <row r="215" spans="1:69" x14ac:dyDescent="0.2">
      <c r="A215" s="75">
        <v>33414</v>
      </c>
      <c r="B215" s="76">
        <v>2.8</v>
      </c>
      <c r="C215" s="76">
        <v>3.51</v>
      </c>
      <c r="D215" s="76">
        <v>1.5287037037037037</v>
      </c>
      <c r="E215" s="12">
        <f t="shared" si="147"/>
        <v>0.50800000000000001</v>
      </c>
      <c r="F215" s="7"/>
      <c r="G215" s="12">
        <f t="shared" si="161"/>
        <v>0.32026001108340613</v>
      </c>
      <c r="H215" s="12">
        <f t="shared" si="162"/>
        <v>0</v>
      </c>
      <c r="I215" s="12">
        <f t="shared" si="163"/>
        <v>0.71</v>
      </c>
      <c r="J215" s="11">
        <f t="shared" si="164"/>
        <v>0</v>
      </c>
      <c r="K215" s="11">
        <f t="shared" si="165"/>
        <v>0.38137141202026553</v>
      </c>
      <c r="L215" s="11">
        <f t="shared" si="166"/>
        <v>0.31906862494185467</v>
      </c>
      <c r="M215" s="11">
        <f t="shared" si="167"/>
        <v>1.0323246158078949E-2</v>
      </c>
      <c r="N215" s="11">
        <f t="shared" si="168"/>
        <v>0.31903637561214376</v>
      </c>
      <c r="O215" s="11">
        <f t="shared" si="169"/>
        <v>1.0323246158078949E-2</v>
      </c>
      <c r="P215" s="11">
        <f t="shared" si="170"/>
        <v>0.42563027121469899</v>
      </c>
      <c r="Q215" s="11">
        <f t="shared" si="171"/>
        <v>0.12178125785256382</v>
      </c>
      <c r="R215" s="11">
        <f t="shared" si="172"/>
        <v>9.3915441274473981E-3</v>
      </c>
      <c r="S215" s="11">
        <f t="shared" si="173"/>
        <v>5.2058649678500633E-3</v>
      </c>
      <c r="T215" s="11">
        <f t="shared" si="174"/>
        <v>0</v>
      </c>
      <c r="U215" s="11">
        <f t="shared" si="175"/>
        <v>0</v>
      </c>
      <c r="V215" s="11">
        <f t="shared" si="176"/>
        <v>0</v>
      </c>
      <c r="W215" s="11">
        <f t="shared" si="177"/>
        <v>0</v>
      </c>
      <c r="X215" s="11">
        <f t="shared" si="178"/>
        <v>0</v>
      </c>
      <c r="Y215" s="11">
        <f t="shared" si="179"/>
        <v>0</v>
      </c>
      <c r="Z215" s="11">
        <f t="shared" si="180"/>
        <v>0</v>
      </c>
      <c r="AA215" s="11">
        <f t="shared" si="197"/>
        <v>0</v>
      </c>
      <c r="AB215" s="12">
        <f t="shared" si="148"/>
        <v>1.0587710784248645E-3</v>
      </c>
      <c r="AC215" s="12">
        <f t="shared" si="149"/>
        <v>8.0772100011694829E-4</v>
      </c>
      <c r="AD215" s="12">
        <f t="shared" si="150"/>
        <v>1.2126900275455988E-4</v>
      </c>
      <c r="AE215" s="12">
        <f t="shared" si="151"/>
        <v>0</v>
      </c>
      <c r="AF215" s="12">
        <f t="shared" si="152"/>
        <v>0</v>
      </c>
      <c r="AG215" s="12">
        <f t="shared" si="153"/>
        <v>0</v>
      </c>
      <c r="AH215" s="12">
        <f t="shared" si="154"/>
        <v>0</v>
      </c>
      <c r="AI215" s="12">
        <f t="shared" si="155"/>
        <v>0</v>
      </c>
      <c r="AJ215" s="12">
        <f t="shared" si="156"/>
        <v>0</v>
      </c>
      <c r="AK215" s="12">
        <f t="shared" si="157"/>
        <v>0</v>
      </c>
      <c r="AL215" s="12">
        <f t="shared" si="158"/>
        <v>0</v>
      </c>
      <c r="AM215" s="12">
        <f t="shared" si="159"/>
        <v>0</v>
      </c>
      <c r="AN215" s="12">
        <f t="shared" si="160"/>
        <v>0</v>
      </c>
      <c r="AO215" s="12">
        <f t="shared" si="181"/>
        <v>0</v>
      </c>
      <c r="AP215" s="12">
        <f t="shared" si="182"/>
        <v>0</v>
      </c>
      <c r="AQ215" s="12">
        <f t="shared" si="183"/>
        <v>0</v>
      </c>
      <c r="AR215" s="12">
        <f t="shared" si="184"/>
        <v>0</v>
      </c>
      <c r="AS215" s="12">
        <f t="shared" si="185"/>
        <v>0</v>
      </c>
      <c r="AT215" s="12">
        <f t="shared" si="186"/>
        <v>0</v>
      </c>
      <c r="AU215" s="12">
        <f t="shared" si="187"/>
        <v>0</v>
      </c>
      <c r="AV215" s="12">
        <f t="shared" si="188"/>
        <v>0.42751419035034949</v>
      </c>
      <c r="AW215" s="12">
        <f t="shared" si="189"/>
        <v>0.24352132258310441</v>
      </c>
      <c r="AX215" s="12">
        <f t="shared" si="190"/>
        <v>0.4240167086115425</v>
      </c>
      <c r="AY215" s="12">
        <f t="shared" si="137"/>
        <v>0.12284002893098868</v>
      </c>
      <c r="AZ215" s="12">
        <f t="shared" si="191"/>
        <v>0.3663613515140931</v>
      </c>
      <c r="BD215" s="13">
        <f t="shared" si="192"/>
        <v>0.50800000000000001</v>
      </c>
      <c r="BE215" s="13">
        <f t="shared" si="193"/>
        <v>0.71274118724821844</v>
      </c>
      <c r="BF215" s="13">
        <f t="shared" ca="1" si="194"/>
        <v>-0.60804446179966398</v>
      </c>
      <c r="BG215" s="13">
        <f t="shared" si="138"/>
        <v>0.3663613515140931</v>
      </c>
      <c r="BH215" s="13">
        <f t="shared" si="139"/>
        <v>0.60527791262699571</v>
      </c>
      <c r="BI215" s="13">
        <f t="shared" ca="1" si="140"/>
        <v>-0.90937519052573479</v>
      </c>
      <c r="BJ215" s="13">
        <f t="shared" si="141"/>
        <v>2.0061506744914297E-2</v>
      </c>
      <c r="BK215" s="13">
        <f t="shared" si="142"/>
        <v>1.1548355392316335E-2</v>
      </c>
      <c r="BL215" s="13">
        <f t="shared" ca="1" si="143"/>
        <v>9.0800208074584873E-2</v>
      </c>
      <c r="BM215" s="13">
        <f t="shared" ca="1" si="144"/>
        <v>0.89980037801463442</v>
      </c>
      <c r="BN215" s="13">
        <f t="shared" ca="1" si="145"/>
        <v>0.13532574875227463</v>
      </c>
      <c r="BO215" s="13">
        <f t="shared" ca="1" si="146"/>
        <v>0.36695455444371294</v>
      </c>
      <c r="BP215" s="13">
        <f t="shared" si="195"/>
        <v>2.8</v>
      </c>
      <c r="BQ215" s="13">
        <f t="shared" si="196"/>
        <v>3.51</v>
      </c>
    </row>
    <row r="216" spans="1:69" x14ac:dyDescent="0.2">
      <c r="A216" s="75">
        <v>33415</v>
      </c>
      <c r="B216" s="76">
        <v>11.8</v>
      </c>
      <c r="C216" s="76">
        <v>3.52</v>
      </c>
      <c r="D216" s="76">
        <v>1.5888888888888888</v>
      </c>
      <c r="E216" s="12">
        <f t="shared" si="147"/>
        <v>0.52800000000000002</v>
      </c>
      <c r="F216" s="7"/>
      <c r="G216" s="12">
        <f t="shared" si="161"/>
        <v>0.31903637561214376</v>
      </c>
      <c r="H216" s="12">
        <f t="shared" si="162"/>
        <v>8.2800000000000011</v>
      </c>
      <c r="I216" s="12">
        <f t="shared" si="163"/>
        <v>0</v>
      </c>
      <c r="J216" s="11">
        <f t="shared" si="164"/>
        <v>7.3747236715928324</v>
      </c>
      <c r="K216" s="11">
        <f t="shared" si="165"/>
        <v>0</v>
      </c>
      <c r="L216" s="11">
        <f t="shared" si="166"/>
        <v>0.34207466139650256</v>
      </c>
      <c r="M216" s="11">
        <f t="shared" si="167"/>
        <v>1.4620595873339807E-2</v>
      </c>
      <c r="N216" s="11">
        <f t="shared" si="168"/>
        <v>0.34202898735079357</v>
      </c>
      <c r="O216" s="11">
        <f t="shared" si="169"/>
        <v>0.91989692428050862</v>
      </c>
      <c r="P216" s="11">
        <f t="shared" si="170"/>
        <v>0.4240167086115425</v>
      </c>
      <c r="Q216" s="11">
        <f t="shared" si="171"/>
        <v>0.12017304759751529</v>
      </c>
      <c r="R216" s="11">
        <f t="shared" si="172"/>
        <v>0.36922227228570415</v>
      </c>
      <c r="S216" s="11">
        <f t="shared" si="173"/>
        <v>0.46389082453460362</v>
      </c>
      <c r="T216" s="11">
        <f t="shared" si="174"/>
        <v>0</v>
      </c>
      <c r="U216" s="11">
        <f t="shared" si="175"/>
        <v>0</v>
      </c>
      <c r="V216" s="11">
        <f t="shared" si="176"/>
        <v>0</v>
      </c>
      <c r="W216" s="11">
        <f t="shared" si="177"/>
        <v>0</v>
      </c>
      <c r="X216" s="11">
        <f t="shared" si="178"/>
        <v>0</v>
      </c>
      <c r="Y216" s="11">
        <f t="shared" si="179"/>
        <v>0</v>
      </c>
      <c r="Z216" s="11">
        <f t="shared" si="180"/>
        <v>0</v>
      </c>
      <c r="AA216" s="11">
        <f t="shared" si="197"/>
        <v>0</v>
      </c>
      <c r="AB216" s="12">
        <f t="shared" si="148"/>
        <v>2.1030854739997731E-2</v>
      </c>
      <c r="AC216" s="12">
        <f t="shared" si="149"/>
        <v>6.1081635439354486E-2</v>
      </c>
      <c r="AD216" s="12">
        <f t="shared" si="150"/>
        <v>1.080619225157016E-2</v>
      </c>
      <c r="AE216" s="12">
        <f t="shared" si="151"/>
        <v>0</v>
      </c>
      <c r="AF216" s="12">
        <f t="shared" si="152"/>
        <v>0</v>
      </c>
      <c r="AG216" s="12">
        <f t="shared" si="153"/>
        <v>0</v>
      </c>
      <c r="AH216" s="12">
        <f t="shared" si="154"/>
        <v>0</v>
      </c>
      <c r="AI216" s="12">
        <f t="shared" si="155"/>
        <v>0</v>
      </c>
      <c r="AJ216" s="12">
        <f t="shared" si="156"/>
        <v>0</v>
      </c>
      <c r="AK216" s="12">
        <f t="shared" si="157"/>
        <v>0</v>
      </c>
      <c r="AL216" s="12">
        <f t="shared" si="158"/>
        <v>0</v>
      </c>
      <c r="AM216" s="12">
        <f t="shared" si="159"/>
        <v>0</v>
      </c>
      <c r="AN216" s="12">
        <f t="shared" si="160"/>
        <v>0</v>
      </c>
      <c r="AO216" s="12">
        <f t="shared" si="181"/>
        <v>0</v>
      </c>
      <c r="AP216" s="12">
        <f t="shared" si="182"/>
        <v>0</v>
      </c>
      <c r="AQ216" s="12">
        <f t="shared" si="183"/>
        <v>0</v>
      </c>
      <c r="AR216" s="12">
        <f t="shared" si="184"/>
        <v>0</v>
      </c>
      <c r="AS216" s="12">
        <f t="shared" si="185"/>
        <v>0</v>
      </c>
      <c r="AT216" s="12">
        <f t="shared" si="186"/>
        <v>0</v>
      </c>
      <c r="AU216" s="12">
        <f t="shared" si="187"/>
        <v>0</v>
      </c>
      <c r="AV216" s="12">
        <f t="shared" si="188"/>
        <v>0.43104546147881984</v>
      </c>
      <c r="AW216" s="12">
        <f t="shared" si="189"/>
        <v>0.25357424077617818</v>
      </c>
      <c r="AX216" s="12">
        <f t="shared" si="190"/>
        <v>0.4274035985522423</v>
      </c>
      <c r="AY216" s="12">
        <f t="shared" si="137"/>
        <v>0.14120390233751301</v>
      </c>
      <c r="AZ216" s="12">
        <f t="shared" si="191"/>
        <v>0.39477814311369119</v>
      </c>
      <c r="BD216" s="13">
        <f t="shared" si="192"/>
        <v>0.52800000000000002</v>
      </c>
      <c r="BE216" s="13">
        <f t="shared" si="193"/>
        <v>0.72663608498339805</v>
      </c>
      <c r="BF216" s="13">
        <f t="shared" ca="1" si="194"/>
        <v>-0.57196645328099827</v>
      </c>
      <c r="BG216" s="13">
        <f t="shared" si="138"/>
        <v>0.39477814311369119</v>
      </c>
      <c r="BH216" s="13">
        <f t="shared" si="139"/>
        <v>0.6283137298465562</v>
      </c>
      <c r="BI216" s="13">
        <f t="shared" ca="1" si="140"/>
        <v>-0.84120043214962981</v>
      </c>
      <c r="BJ216" s="13">
        <f t="shared" si="141"/>
        <v>1.7748063152236152E-2</v>
      </c>
      <c r="BK216" s="13">
        <f t="shared" si="142"/>
        <v>9.6672855196552488E-3</v>
      </c>
      <c r="BL216" s="13">
        <f t="shared" ca="1" si="143"/>
        <v>7.2486935377434739E-2</v>
      </c>
      <c r="BM216" s="13">
        <f t="shared" ca="1" si="144"/>
        <v>0.86225725472696324</v>
      </c>
      <c r="BN216" s="13">
        <f t="shared" ca="1" si="145"/>
        <v>0.12529588263362243</v>
      </c>
      <c r="BO216" s="13">
        <f t="shared" ca="1" si="146"/>
        <v>0.3245463897969712</v>
      </c>
      <c r="BP216" s="13">
        <f t="shared" si="195"/>
        <v>11.8</v>
      </c>
      <c r="BQ216" s="13">
        <f t="shared" si="196"/>
        <v>3.52</v>
      </c>
    </row>
    <row r="217" spans="1:69" x14ac:dyDescent="0.2">
      <c r="A217" s="75">
        <v>33416</v>
      </c>
      <c r="B217" s="76">
        <v>0.2</v>
      </c>
      <c r="C217" s="76">
        <v>3.53</v>
      </c>
      <c r="D217" s="76">
        <v>1.6310185185185186</v>
      </c>
      <c r="E217" s="12">
        <f t="shared" si="147"/>
        <v>0.54200000000000004</v>
      </c>
      <c r="F217" s="7"/>
      <c r="G217" s="12">
        <f t="shared" si="161"/>
        <v>0.34202898735079357</v>
      </c>
      <c r="H217" s="12">
        <f t="shared" si="162"/>
        <v>0</v>
      </c>
      <c r="I217" s="12">
        <f t="shared" si="163"/>
        <v>3.3299999999999996</v>
      </c>
      <c r="J217" s="11">
        <f t="shared" si="164"/>
        <v>0</v>
      </c>
      <c r="K217" s="11">
        <f t="shared" si="165"/>
        <v>1.8754523185380998</v>
      </c>
      <c r="L217" s="11">
        <f t="shared" si="166"/>
        <v>0.33617016356111701</v>
      </c>
      <c r="M217" s="11">
        <f t="shared" si="167"/>
        <v>1.3401892291808271E-2</v>
      </c>
      <c r="N217" s="11">
        <f t="shared" si="168"/>
        <v>0.33612829668739819</v>
      </c>
      <c r="O217" s="11">
        <f t="shared" si="169"/>
        <v>1.3401892291808271E-2</v>
      </c>
      <c r="P217" s="11">
        <f t="shared" si="170"/>
        <v>0.4274035985522423</v>
      </c>
      <c r="Q217" s="11">
        <f t="shared" si="171"/>
        <v>0.12356636999280841</v>
      </c>
      <c r="R217" s="11">
        <f t="shared" si="172"/>
        <v>0.46919414554216171</v>
      </c>
      <c r="S217" s="11">
        <f t="shared" si="173"/>
        <v>6.7583820550693599E-3</v>
      </c>
      <c r="T217" s="11">
        <f t="shared" si="174"/>
        <v>0</v>
      </c>
      <c r="U217" s="11">
        <f t="shared" si="175"/>
        <v>0</v>
      </c>
      <c r="V217" s="11">
        <f t="shared" si="176"/>
        <v>0</v>
      </c>
      <c r="W217" s="11">
        <f t="shared" si="177"/>
        <v>0</v>
      </c>
      <c r="X217" s="11">
        <f t="shared" si="178"/>
        <v>0</v>
      </c>
      <c r="Y217" s="11">
        <f t="shared" si="179"/>
        <v>0</v>
      </c>
      <c r="Z217" s="11">
        <f t="shared" si="180"/>
        <v>0</v>
      </c>
      <c r="AA217" s="11">
        <f t="shared" si="197"/>
        <v>0</v>
      </c>
      <c r="AB217" s="12">
        <f t="shared" si="148"/>
        <v>6.1376264384218823E-2</v>
      </c>
      <c r="AC217" s="12">
        <f t="shared" si="149"/>
        <v>1.1694318131207681E-2</v>
      </c>
      <c r="AD217" s="12">
        <f t="shared" si="150"/>
        <v>1.5743440467896888E-4</v>
      </c>
      <c r="AE217" s="12">
        <f t="shared" si="151"/>
        <v>0</v>
      </c>
      <c r="AF217" s="12">
        <f t="shared" si="152"/>
        <v>0</v>
      </c>
      <c r="AG217" s="12">
        <f t="shared" si="153"/>
        <v>0</v>
      </c>
      <c r="AH217" s="12">
        <f t="shared" si="154"/>
        <v>0</v>
      </c>
      <c r="AI217" s="12">
        <f t="shared" si="155"/>
        <v>0</v>
      </c>
      <c r="AJ217" s="12">
        <f t="shared" si="156"/>
        <v>0</v>
      </c>
      <c r="AK217" s="12">
        <f t="shared" si="157"/>
        <v>0</v>
      </c>
      <c r="AL217" s="12">
        <f t="shared" si="158"/>
        <v>0</v>
      </c>
      <c r="AM217" s="12">
        <f t="shared" si="159"/>
        <v>0</v>
      </c>
      <c r="AN217" s="12">
        <f t="shared" si="160"/>
        <v>0</v>
      </c>
      <c r="AO217" s="12">
        <f t="shared" si="181"/>
        <v>0</v>
      </c>
      <c r="AP217" s="12">
        <f t="shared" si="182"/>
        <v>0</v>
      </c>
      <c r="AQ217" s="12">
        <f t="shared" si="183"/>
        <v>0</v>
      </c>
      <c r="AR217" s="12">
        <f t="shared" si="184"/>
        <v>0</v>
      </c>
      <c r="AS217" s="12">
        <f t="shared" si="185"/>
        <v>0</v>
      </c>
      <c r="AT217" s="12">
        <f t="shared" si="186"/>
        <v>0</v>
      </c>
      <c r="AU217" s="12">
        <f t="shared" si="187"/>
        <v>0</v>
      </c>
      <c r="AV217" s="12">
        <f t="shared" si="188"/>
        <v>0.43591689445823789</v>
      </c>
      <c r="AW217" s="12">
        <f t="shared" si="189"/>
        <v>0.26797255424619643</v>
      </c>
      <c r="AX217" s="12">
        <f t="shared" si="190"/>
        <v>0.43206824126829924</v>
      </c>
      <c r="AY217" s="12">
        <f t="shared" si="137"/>
        <v>0.18494263437702724</v>
      </c>
      <c r="AZ217" s="12">
        <f t="shared" si="191"/>
        <v>0.45291518862322366</v>
      </c>
      <c r="BD217" s="13">
        <f t="shared" si="192"/>
        <v>0.54200000000000004</v>
      </c>
      <c r="BE217" s="13">
        <f t="shared" si="193"/>
        <v>0.73620649277223849</v>
      </c>
      <c r="BF217" s="13">
        <f t="shared" ca="1" si="194"/>
        <v>-0.54746462218625769</v>
      </c>
      <c r="BG217" s="13">
        <f t="shared" si="138"/>
        <v>0.45291518862322366</v>
      </c>
      <c r="BH217" s="13">
        <f t="shared" si="139"/>
        <v>0.67298973886919233</v>
      </c>
      <c r="BI217" s="13">
        <f t="shared" ca="1" si="140"/>
        <v>-0.71471890480258737</v>
      </c>
      <c r="BJ217" s="13">
        <f t="shared" si="141"/>
        <v>7.9361036180358255E-3</v>
      </c>
      <c r="BK217" s="13">
        <f t="shared" si="142"/>
        <v>3.9963579740383013E-3</v>
      </c>
      <c r="BL217" s="13">
        <f t="shared" ca="1" si="143"/>
        <v>2.7973995053503082E-2</v>
      </c>
      <c r="BM217" s="13">
        <f t="shared" ca="1" si="144"/>
        <v>0.83645306842559342</v>
      </c>
      <c r="BN217" s="13">
        <f t="shared" ca="1" si="145"/>
        <v>0.11861217052020823</v>
      </c>
      <c r="BO217" s="13">
        <f t="shared" ca="1" si="146"/>
        <v>0.29722984638504918</v>
      </c>
      <c r="BP217" s="13">
        <f t="shared" si="195"/>
        <v>0.2</v>
      </c>
      <c r="BQ217" s="13">
        <f t="shared" si="196"/>
        <v>3.53</v>
      </c>
    </row>
    <row r="218" spans="1:69" x14ac:dyDescent="0.2">
      <c r="A218" s="75">
        <v>33417</v>
      </c>
      <c r="B218" s="76">
        <v>0</v>
      </c>
      <c r="C218" s="76">
        <v>3.55</v>
      </c>
      <c r="D218" s="76">
        <v>1.5196759259259258</v>
      </c>
      <c r="E218" s="12">
        <f t="shared" si="147"/>
        <v>0.505</v>
      </c>
      <c r="F218" s="7"/>
      <c r="G218" s="12">
        <f t="shared" si="161"/>
        <v>0.33612829668739819</v>
      </c>
      <c r="H218" s="12">
        <f t="shared" si="162"/>
        <v>0</v>
      </c>
      <c r="I218" s="12">
        <f t="shared" si="163"/>
        <v>3.55</v>
      </c>
      <c r="J218" s="11">
        <f t="shared" si="164"/>
        <v>0</v>
      </c>
      <c r="K218" s="11">
        <f t="shared" si="165"/>
        <v>1.9708332080826052</v>
      </c>
      <c r="L218" s="11">
        <f t="shared" si="166"/>
        <v>0.3299715075379947</v>
      </c>
      <c r="M218" s="11">
        <f t="shared" si="167"/>
        <v>1.2211308420288036E-2</v>
      </c>
      <c r="N218" s="11">
        <f t="shared" si="168"/>
        <v>0.3299333599916302</v>
      </c>
      <c r="O218" s="11">
        <f t="shared" si="169"/>
        <v>1.2211308420288036E-2</v>
      </c>
      <c r="P218" s="11">
        <f t="shared" si="170"/>
        <v>0.43206824126829924</v>
      </c>
      <c r="Q218" s="11">
        <f t="shared" si="171"/>
        <v>0.12835118600899645</v>
      </c>
      <c r="R218" s="11">
        <f t="shared" si="172"/>
        <v>1.1590571947736116E-2</v>
      </c>
      <c r="S218" s="11">
        <f t="shared" si="173"/>
        <v>6.1579876855924745E-3</v>
      </c>
      <c r="T218" s="11">
        <f t="shared" si="174"/>
        <v>0</v>
      </c>
      <c r="U218" s="11">
        <f t="shared" si="175"/>
        <v>0</v>
      </c>
      <c r="V218" s="11">
        <f t="shared" si="176"/>
        <v>0</v>
      </c>
      <c r="W218" s="11">
        <f t="shared" si="177"/>
        <v>0</v>
      </c>
      <c r="X218" s="11">
        <f t="shared" si="178"/>
        <v>0</v>
      </c>
      <c r="Y218" s="11">
        <f t="shared" si="179"/>
        <v>0</v>
      </c>
      <c r="Z218" s="11">
        <f t="shared" si="180"/>
        <v>0</v>
      </c>
      <c r="AA218" s="11">
        <f t="shared" si="197"/>
        <v>0</v>
      </c>
      <c r="AB218" s="12">
        <f t="shared" si="148"/>
        <v>1.1962773125244722E-2</v>
      </c>
      <c r="AC218" s="12">
        <f t="shared" si="149"/>
        <v>9.6666184780073918E-4</v>
      </c>
      <c r="AD218" s="12">
        <f t="shared" si="150"/>
        <v>1.4344840486999117E-4</v>
      </c>
      <c r="AE218" s="12">
        <f t="shared" si="151"/>
        <v>0</v>
      </c>
      <c r="AF218" s="12">
        <f t="shared" si="152"/>
        <v>0</v>
      </c>
      <c r="AG218" s="12">
        <f t="shared" si="153"/>
        <v>0</v>
      </c>
      <c r="AH218" s="12">
        <f t="shared" si="154"/>
        <v>0</v>
      </c>
      <c r="AI218" s="12">
        <f t="shared" si="155"/>
        <v>0</v>
      </c>
      <c r="AJ218" s="12">
        <f t="shared" si="156"/>
        <v>0</v>
      </c>
      <c r="AK218" s="12">
        <f t="shared" si="157"/>
        <v>0</v>
      </c>
      <c r="AL218" s="12">
        <f t="shared" si="158"/>
        <v>0</v>
      </c>
      <c r="AM218" s="12">
        <f t="shared" si="159"/>
        <v>0</v>
      </c>
      <c r="AN218" s="12">
        <f t="shared" si="160"/>
        <v>0</v>
      </c>
      <c r="AO218" s="12">
        <f t="shared" si="181"/>
        <v>0</v>
      </c>
      <c r="AP218" s="12">
        <f t="shared" si="182"/>
        <v>0</v>
      </c>
      <c r="AQ218" s="12">
        <f t="shared" si="183"/>
        <v>0</v>
      </c>
      <c r="AR218" s="12">
        <f t="shared" si="184"/>
        <v>0</v>
      </c>
      <c r="AS218" s="12">
        <f t="shared" si="185"/>
        <v>0</v>
      </c>
      <c r="AT218" s="12">
        <f t="shared" si="186"/>
        <v>0</v>
      </c>
      <c r="AU218" s="12">
        <f t="shared" si="187"/>
        <v>0</v>
      </c>
      <c r="AV218" s="12">
        <f t="shared" si="188"/>
        <v>0.43407810117608286</v>
      </c>
      <c r="AW218" s="12">
        <f t="shared" si="189"/>
        <v>0.2624644829867967</v>
      </c>
      <c r="AX218" s="12">
        <f t="shared" si="190"/>
        <v>0.43030855555028463</v>
      </c>
      <c r="AY218" s="12">
        <f t="shared" si="137"/>
        <v>0.14031395913424116</v>
      </c>
      <c r="AZ218" s="12">
        <f t="shared" si="191"/>
        <v>0.40277844212103786</v>
      </c>
      <c r="BD218" s="13">
        <f t="shared" si="192"/>
        <v>0.505</v>
      </c>
      <c r="BE218" s="13">
        <f t="shared" si="193"/>
        <v>0.71063352017759474</v>
      </c>
      <c r="BF218" s="13">
        <f t="shared" ca="1" si="194"/>
        <v>-0.61357020830007547</v>
      </c>
      <c r="BG218" s="13">
        <f t="shared" si="138"/>
        <v>0.40277844212103786</v>
      </c>
      <c r="BH218" s="13">
        <f t="shared" si="139"/>
        <v>0.63464828221703862</v>
      </c>
      <c r="BI218" s="13">
        <f t="shared" ca="1" si="140"/>
        <v>-0.822816567934473</v>
      </c>
      <c r="BJ218" s="13">
        <f t="shared" si="141"/>
        <v>1.0449246895202007E-2</v>
      </c>
      <c r="BK218" s="13">
        <f t="shared" si="142"/>
        <v>5.7737563879223389E-3</v>
      </c>
      <c r="BL218" s="13">
        <f t="shared" ca="1" si="143"/>
        <v>4.3784039020247627E-2</v>
      </c>
      <c r="BM218" s="13">
        <f t="shared" ca="1" si="144"/>
        <v>0.90550084650778506</v>
      </c>
      <c r="BN218" s="13">
        <f t="shared" ca="1" si="145"/>
        <v>0.13688087115474284</v>
      </c>
      <c r="BO218" s="13">
        <f t="shared" ca="1" si="146"/>
        <v>0.37367972625335871</v>
      </c>
      <c r="BP218" s="13">
        <f t="shared" si="195"/>
        <v>0</v>
      </c>
      <c r="BQ218" s="13">
        <f t="shared" si="196"/>
        <v>3.55</v>
      </c>
    </row>
    <row r="219" spans="1:69" x14ac:dyDescent="0.2">
      <c r="A219" s="75">
        <v>33418</v>
      </c>
      <c r="B219" s="76">
        <v>0</v>
      </c>
      <c r="C219" s="76">
        <v>3.56</v>
      </c>
      <c r="D219" s="76">
        <v>1.3391203703703702</v>
      </c>
      <c r="E219" s="12">
        <f t="shared" si="147"/>
        <v>0.44500000000000001</v>
      </c>
      <c r="F219" s="7"/>
      <c r="G219" s="12">
        <f t="shared" si="161"/>
        <v>0.3299333599916302</v>
      </c>
      <c r="H219" s="12">
        <f t="shared" si="162"/>
        <v>0</v>
      </c>
      <c r="I219" s="12">
        <f t="shared" si="163"/>
        <v>3.56</v>
      </c>
      <c r="J219" s="11">
        <f t="shared" si="164"/>
        <v>0</v>
      </c>
      <c r="K219" s="11">
        <f t="shared" si="165"/>
        <v>1.947008720743608</v>
      </c>
      <c r="L219" s="11">
        <f t="shared" si="166"/>
        <v>0.32385099740685802</v>
      </c>
      <c r="M219" s="11">
        <f t="shared" si="167"/>
        <v>1.1120267809668941E-2</v>
      </c>
      <c r="N219" s="11">
        <f t="shared" si="168"/>
        <v>0.3238162582194381</v>
      </c>
      <c r="O219" s="11">
        <f t="shared" si="169"/>
        <v>1.1120267809668941E-2</v>
      </c>
      <c r="P219" s="11">
        <f t="shared" si="170"/>
        <v>0.43030855555028463</v>
      </c>
      <c r="Q219" s="11">
        <f t="shared" si="171"/>
        <v>0.12653090419650462</v>
      </c>
      <c r="R219" s="11">
        <f t="shared" si="172"/>
        <v>1.0558437159487776E-2</v>
      </c>
      <c r="S219" s="11">
        <f t="shared" si="173"/>
        <v>5.6077915548067448E-3</v>
      </c>
      <c r="T219" s="11">
        <f t="shared" si="174"/>
        <v>0</v>
      </c>
      <c r="U219" s="11">
        <f t="shared" si="175"/>
        <v>0</v>
      </c>
      <c r="V219" s="11">
        <f t="shared" si="176"/>
        <v>0</v>
      </c>
      <c r="W219" s="11">
        <f t="shared" si="177"/>
        <v>0</v>
      </c>
      <c r="X219" s="11">
        <f t="shared" si="178"/>
        <v>0</v>
      </c>
      <c r="Y219" s="11">
        <f t="shared" si="179"/>
        <v>0</v>
      </c>
      <c r="Z219" s="11">
        <f t="shared" si="180"/>
        <v>0</v>
      </c>
      <c r="AA219" s="11">
        <f t="shared" si="197"/>
        <v>0</v>
      </c>
      <c r="AB219" s="12">
        <f t="shared" si="148"/>
        <v>1.2111312630171448E-3</v>
      </c>
      <c r="AC219" s="12">
        <f t="shared" si="149"/>
        <v>8.8037401322633676E-4</v>
      </c>
      <c r="AD219" s="12">
        <f t="shared" si="150"/>
        <v>1.3063175739414282E-4</v>
      </c>
      <c r="AE219" s="12">
        <f t="shared" si="151"/>
        <v>0</v>
      </c>
      <c r="AF219" s="12">
        <f t="shared" si="152"/>
        <v>0</v>
      </c>
      <c r="AG219" s="12">
        <f t="shared" si="153"/>
        <v>0</v>
      </c>
      <c r="AH219" s="12">
        <f t="shared" si="154"/>
        <v>0</v>
      </c>
      <c r="AI219" s="12">
        <f t="shared" si="155"/>
        <v>0</v>
      </c>
      <c r="AJ219" s="12">
        <f t="shared" si="156"/>
        <v>0</v>
      </c>
      <c r="AK219" s="12">
        <f t="shared" si="157"/>
        <v>0</v>
      </c>
      <c r="AL219" s="12">
        <f t="shared" si="158"/>
        <v>0</v>
      </c>
      <c r="AM219" s="12">
        <f t="shared" si="159"/>
        <v>0</v>
      </c>
      <c r="AN219" s="12">
        <f t="shared" si="160"/>
        <v>0</v>
      </c>
      <c r="AO219" s="12">
        <f t="shared" si="181"/>
        <v>0</v>
      </c>
      <c r="AP219" s="12">
        <f t="shared" si="182"/>
        <v>0</v>
      </c>
      <c r="AQ219" s="12">
        <f t="shared" si="183"/>
        <v>0</v>
      </c>
      <c r="AR219" s="12">
        <f t="shared" si="184"/>
        <v>0</v>
      </c>
      <c r="AS219" s="12">
        <f t="shared" si="185"/>
        <v>0</v>
      </c>
      <c r="AT219" s="12">
        <f t="shared" si="186"/>
        <v>0</v>
      </c>
      <c r="AU219" s="12">
        <f t="shared" si="187"/>
        <v>0</v>
      </c>
      <c r="AV219" s="12">
        <f t="shared" si="188"/>
        <v>0.4322774487169766</v>
      </c>
      <c r="AW219" s="12">
        <f t="shared" si="189"/>
        <v>0.25715692705739068</v>
      </c>
      <c r="AX219" s="12">
        <f t="shared" si="190"/>
        <v>0.42858413083067931</v>
      </c>
      <c r="AY219" s="12">
        <f t="shared" si="137"/>
        <v>0.12774203545952176</v>
      </c>
      <c r="AZ219" s="12">
        <f t="shared" si="191"/>
        <v>0.38489896251691247</v>
      </c>
      <c r="BD219" s="13">
        <f t="shared" si="192"/>
        <v>0.44500000000000001</v>
      </c>
      <c r="BE219" s="13">
        <f t="shared" si="193"/>
        <v>0.66708320320631664</v>
      </c>
      <c r="BF219" s="13">
        <f t="shared" ca="1" si="194"/>
        <v>-0.7310267331972139</v>
      </c>
      <c r="BG219" s="13">
        <f t="shared" si="138"/>
        <v>0.38489896251691247</v>
      </c>
      <c r="BH219" s="13">
        <f t="shared" si="139"/>
        <v>0.62040225863298759</v>
      </c>
      <c r="BI219" s="13">
        <f t="shared" ca="1" si="140"/>
        <v>-0.8643782696028024</v>
      </c>
      <c r="BJ219" s="13">
        <f t="shared" si="141"/>
        <v>3.6121347065434933E-3</v>
      </c>
      <c r="BK219" s="13">
        <f t="shared" si="142"/>
        <v>2.1791105862582192E-3</v>
      </c>
      <c r="BL219" s="13">
        <f t="shared" ca="1" si="143"/>
        <v>1.7782632261730994E-2</v>
      </c>
      <c r="BM219" s="13">
        <f t="shared" ca="1" si="144"/>
        <v>1.0232902163707986</v>
      </c>
      <c r="BN219" s="13">
        <f t="shared" ca="1" si="145"/>
        <v>0.17100248420995739</v>
      </c>
      <c r="BO219" s="13">
        <f t="shared" ca="1" si="146"/>
        <v>0.53107657865358537</v>
      </c>
      <c r="BP219" s="13">
        <f t="shared" si="195"/>
        <v>0</v>
      </c>
      <c r="BQ219" s="13">
        <f t="shared" si="196"/>
        <v>3.56</v>
      </c>
    </row>
    <row r="220" spans="1:69" x14ac:dyDescent="0.2">
      <c r="A220" s="75">
        <v>33419</v>
      </c>
      <c r="B220" s="76">
        <v>0</v>
      </c>
      <c r="C220" s="76">
        <v>3.57</v>
      </c>
      <c r="D220" s="76">
        <v>1.149537037037037</v>
      </c>
      <c r="E220" s="12">
        <f t="shared" si="147"/>
        <v>0.38200000000000001</v>
      </c>
      <c r="F220" s="7"/>
      <c r="G220" s="12">
        <f t="shared" si="161"/>
        <v>0.3238162582194381</v>
      </c>
      <c r="H220" s="12">
        <f t="shared" si="162"/>
        <v>0</v>
      </c>
      <c r="I220" s="12">
        <f t="shared" si="163"/>
        <v>3.57</v>
      </c>
      <c r="J220" s="11">
        <f t="shared" si="164"/>
        <v>0</v>
      </c>
      <c r="K220" s="11">
        <f t="shared" si="165"/>
        <v>1.9231263959096998</v>
      </c>
      <c r="L220" s="11">
        <f t="shared" si="166"/>
        <v>0.31780850288087881</v>
      </c>
      <c r="M220" s="11">
        <f t="shared" si="167"/>
        <v>1.0121038227528542E-2</v>
      </c>
      <c r="N220" s="11">
        <f t="shared" si="168"/>
        <v>0.31777688523911979</v>
      </c>
      <c r="O220" s="11">
        <f t="shared" si="169"/>
        <v>1.0121038227528542E-2</v>
      </c>
      <c r="P220" s="11">
        <f t="shared" si="170"/>
        <v>0.42858413083067931</v>
      </c>
      <c r="Q220" s="11">
        <f t="shared" si="171"/>
        <v>0.12476506021710679</v>
      </c>
      <c r="R220" s="11">
        <f t="shared" si="172"/>
        <v>9.6128315507749817E-3</v>
      </c>
      <c r="S220" s="11">
        <f t="shared" si="173"/>
        <v>5.1038944088074509E-3</v>
      </c>
      <c r="T220" s="11">
        <f t="shared" si="174"/>
        <v>0</v>
      </c>
      <c r="U220" s="11">
        <f t="shared" si="175"/>
        <v>0</v>
      </c>
      <c r="V220" s="11">
        <f t="shared" si="176"/>
        <v>0</v>
      </c>
      <c r="W220" s="11">
        <f t="shared" si="177"/>
        <v>0</v>
      </c>
      <c r="X220" s="11">
        <f t="shared" si="178"/>
        <v>0</v>
      </c>
      <c r="Y220" s="11">
        <f t="shared" si="179"/>
        <v>0</v>
      </c>
      <c r="Z220" s="11">
        <f t="shared" si="180"/>
        <v>0</v>
      </c>
      <c r="AA220" s="11">
        <f t="shared" si="197"/>
        <v>0</v>
      </c>
      <c r="AB220" s="12">
        <f t="shared" si="148"/>
        <v>1.1028762352245721E-3</v>
      </c>
      <c r="AC220" s="12">
        <f t="shared" si="149"/>
        <v>8.0133972780239732E-4</v>
      </c>
      <c r="AD220" s="12">
        <f t="shared" si="150"/>
        <v>1.1889363034636435E-4</v>
      </c>
      <c r="AE220" s="12">
        <f t="shared" si="151"/>
        <v>0</v>
      </c>
      <c r="AF220" s="12">
        <f t="shared" si="152"/>
        <v>0</v>
      </c>
      <c r="AG220" s="12">
        <f t="shared" si="153"/>
        <v>0</v>
      </c>
      <c r="AH220" s="12">
        <f t="shared" si="154"/>
        <v>0</v>
      </c>
      <c r="AI220" s="12">
        <f t="shared" si="155"/>
        <v>0</v>
      </c>
      <c r="AJ220" s="12">
        <f t="shared" si="156"/>
        <v>0</v>
      </c>
      <c r="AK220" s="12">
        <f t="shared" si="157"/>
        <v>0</v>
      </c>
      <c r="AL220" s="12">
        <f t="shared" si="158"/>
        <v>0</v>
      </c>
      <c r="AM220" s="12">
        <f t="shared" si="159"/>
        <v>0</v>
      </c>
      <c r="AN220" s="12">
        <f t="shared" si="160"/>
        <v>0</v>
      </c>
      <c r="AO220" s="12">
        <f t="shared" si="181"/>
        <v>0</v>
      </c>
      <c r="AP220" s="12">
        <f t="shared" si="182"/>
        <v>0</v>
      </c>
      <c r="AQ220" s="12">
        <f t="shared" si="183"/>
        <v>0</v>
      </c>
      <c r="AR220" s="12">
        <f t="shared" si="184"/>
        <v>0</v>
      </c>
      <c r="AS220" s="12">
        <f t="shared" si="185"/>
        <v>0</v>
      </c>
      <c r="AT220" s="12">
        <f t="shared" si="186"/>
        <v>0</v>
      </c>
      <c r="AU220" s="12">
        <f t="shared" si="187"/>
        <v>0</v>
      </c>
      <c r="AV220" s="12">
        <f t="shared" si="188"/>
        <v>0.43051408184101503</v>
      </c>
      <c r="AW220" s="12">
        <f t="shared" si="189"/>
        <v>0.25204107992108943</v>
      </c>
      <c r="AX220" s="12">
        <f t="shared" si="190"/>
        <v>0.42689423835009288</v>
      </c>
      <c r="AY220" s="12">
        <f t="shared" si="137"/>
        <v>0.12586793645233135</v>
      </c>
      <c r="AZ220" s="12">
        <f t="shared" si="191"/>
        <v>0.37790901637342078</v>
      </c>
      <c r="BD220" s="13">
        <f t="shared" si="192"/>
        <v>0.38200000000000001</v>
      </c>
      <c r="BE220" s="13">
        <f t="shared" si="193"/>
        <v>0.6180614856144977</v>
      </c>
      <c r="BF220" s="13">
        <f t="shared" ca="1" si="194"/>
        <v>-0.87128282558801018</v>
      </c>
      <c r="BG220" s="13">
        <f t="shared" si="138"/>
        <v>0.37790901637342078</v>
      </c>
      <c r="BH220" s="13">
        <f t="shared" si="139"/>
        <v>0.61474304906474608</v>
      </c>
      <c r="BI220" s="13">
        <f t="shared" ca="1" si="140"/>
        <v>-0.88110828552623843</v>
      </c>
      <c r="BJ220" s="13">
        <f t="shared" si="141"/>
        <v>1.6736147032939311E-5</v>
      </c>
      <c r="BK220" s="13">
        <f t="shared" si="142"/>
        <v>1.1012021134727392E-5</v>
      </c>
      <c r="BL220" s="13">
        <f t="shared" ca="1" si="143"/>
        <v>9.6539662997728365E-5</v>
      </c>
      <c r="BM220" s="13">
        <f t="shared" ca="1" si="144"/>
        <v>1.1547180547269627</v>
      </c>
      <c r="BN220" s="13">
        <f t="shared" ca="1" si="145"/>
        <v>0.21394897221192011</v>
      </c>
      <c r="BO220" s="13">
        <f t="shared" ca="1" si="146"/>
        <v>0.75517160787484472</v>
      </c>
      <c r="BP220" s="13">
        <f t="shared" si="195"/>
        <v>0</v>
      </c>
      <c r="BQ220" s="13">
        <f t="shared" si="196"/>
        <v>3.57</v>
      </c>
    </row>
    <row r="221" spans="1:69" x14ac:dyDescent="0.2">
      <c r="A221" s="75">
        <v>33420</v>
      </c>
      <c r="B221" s="76">
        <v>0</v>
      </c>
      <c r="C221" s="76">
        <v>3.62</v>
      </c>
      <c r="D221" s="76">
        <v>1.1706018518518519</v>
      </c>
      <c r="E221" s="12">
        <f t="shared" si="147"/>
        <v>0.38900000000000007</v>
      </c>
      <c r="F221" s="7"/>
      <c r="G221" s="12">
        <f t="shared" si="161"/>
        <v>0.31777688523911979</v>
      </c>
      <c r="H221" s="12">
        <f t="shared" si="162"/>
        <v>0</v>
      </c>
      <c r="I221" s="12">
        <f t="shared" si="163"/>
        <v>3.62</v>
      </c>
      <c r="J221" s="11">
        <f t="shared" si="164"/>
        <v>0</v>
      </c>
      <c r="K221" s="11">
        <f t="shared" si="165"/>
        <v>1.920252545763331</v>
      </c>
      <c r="L221" s="11">
        <f t="shared" si="166"/>
        <v>0.31177810767165021</v>
      </c>
      <c r="M221" s="11">
        <f t="shared" si="167"/>
        <v>9.1967324897985758E-3</v>
      </c>
      <c r="N221" s="11">
        <f t="shared" si="168"/>
        <v>0.3117493775170278</v>
      </c>
      <c r="O221" s="11">
        <f t="shared" si="169"/>
        <v>9.1967324897985758E-3</v>
      </c>
      <c r="P221" s="11">
        <f t="shared" si="170"/>
        <v>0.42689423835009288</v>
      </c>
      <c r="Q221" s="11">
        <f t="shared" si="171"/>
        <v>0.12305172458032297</v>
      </c>
      <c r="R221" s="11">
        <f t="shared" si="172"/>
        <v>8.7431733667388406E-3</v>
      </c>
      <c r="S221" s="11">
        <f t="shared" si="173"/>
        <v>4.6377802828873275E-3</v>
      </c>
      <c r="T221" s="11">
        <f t="shared" si="174"/>
        <v>0</v>
      </c>
      <c r="U221" s="11">
        <f t="shared" si="175"/>
        <v>0</v>
      </c>
      <c r="V221" s="11">
        <f t="shared" si="176"/>
        <v>0</v>
      </c>
      <c r="W221" s="11">
        <f t="shared" si="177"/>
        <v>0</v>
      </c>
      <c r="X221" s="11">
        <f t="shared" si="178"/>
        <v>0</v>
      </c>
      <c r="Y221" s="11">
        <f t="shared" si="179"/>
        <v>0</v>
      </c>
      <c r="Z221" s="11">
        <f t="shared" si="180"/>
        <v>0</v>
      </c>
      <c r="AA221" s="11">
        <f t="shared" si="197"/>
        <v>0</v>
      </c>
      <c r="AB221" s="12">
        <f t="shared" si="148"/>
        <v>1.003521892131919E-3</v>
      </c>
      <c r="AC221" s="12">
        <f t="shared" si="149"/>
        <v>7.2834906801510428E-4</v>
      </c>
      <c r="AD221" s="12">
        <f t="shared" si="150"/>
        <v>1.0803564698159593E-4</v>
      </c>
      <c r="AE221" s="12">
        <f t="shared" si="151"/>
        <v>0</v>
      </c>
      <c r="AF221" s="12">
        <f t="shared" si="152"/>
        <v>0</v>
      </c>
      <c r="AG221" s="12">
        <f t="shared" si="153"/>
        <v>0</v>
      </c>
      <c r="AH221" s="12">
        <f t="shared" si="154"/>
        <v>0</v>
      </c>
      <c r="AI221" s="12">
        <f t="shared" si="155"/>
        <v>0</v>
      </c>
      <c r="AJ221" s="12">
        <f t="shared" si="156"/>
        <v>0</v>
      </c>
      <c r="AK221" s="12">
        <f t="shared" si="157"/>
        <v>0</v>
      </c>
      <c r="AL221" s="12">
        <f t="shared" si="158"/>
        <v>0</v>
      </c>
      <c r="AM221" s="12">
        <f t="shared" si="159"/>
        <v>0</v>
      </c>
      <c r="AN221" s="12">
        <f t="shared" si="160"/>
        <v>0</v>
      </c>
      <c r="AO221" s="12">
        <f t="shared" si="181"/>
        <v>0</v>
      </c>
      <c r="AP221" s="12">
        <f t="shared" si="182"/>
        <v>0</v>
      </c>
      <c r="AQ221" s="12">
        <f t="shared" si="183"/>
        <v>0</v>
      </c>
      <c r="AR221" s="12">
        <f t="shared" si="184"/>
        <v>0</v>
      </c>
      <c r="AS221" s="12">
        <f t="shared" si="185"/>
        <v>0</v>
      </c>
      <c r="AT221" s="12">
        <f t="shared" si="186"/>
        <v>0</v>
      </c>
      <c r="AU221" s="12">
        <f t="shared" si="187"/>
        <v>0</v>
      </c>
      <c r="AV221" s="12">
        <f t="shared" si="188"/>
        <v>0.42878709210083776</v>
      </c>
      <c r="AW221" s="12">
        <f t="shared" si="189"/>
        <v>0.24710837176580344</v>
      </c>
      <c r="AX221" s="12">
        <f t="shared" si="190"/>
        <v>0.42523809274180918</v>
      </c>
      <c r="AY221" s="12">
        <f t="shared" si="137"/>
        <v>0.12405524647245489</v>
      </c>
      <c r="AZ221" s="12">
        <f t="shared" si="191"/>
        <v>0.37116361823825833</v>
      </c>
      <c r="BD221" s="13">
        <f t="shared" si="192"/>
        <v>0.38900000000000007</v>
      </c>
      <c r="BE221" s="13">
        <f t="shared" si="193"/>
        <v>0.62369864518050711</v>
      </c>
      <c r="BF221" s="13">
        <f t="shared" ca="1" si="194"/>
        <v>-0.85469140393271092</v>
      </c>
      <c r="BG221" s="13">
        <f t="shared" si="138"/>
        <v>0.37116361823825833</v>
      </c>
      <c r="BH221" s="13">
        <f t="shared" si="139"/>
        <v>0.60923199049151899</v>
      </c>
      <c r="BI221" s="13">
        <f t="shared" ca="1" si="140"/>
        <v>-0.89752278110976869</v>
      </c>
      <c r="BJ221" s="13">
        <f t="shared" si="141"/>
        <v>3.1813651435059326E-4</v>
      </c>
      <c r="BK221" s="13">
        <f t="shared" si="142"/>
        <v>2.0928409789042172E-4</v>
      </c>
      <c r="BL221" s="13">
        <f t="shared" ca="1" si="143"/>
        <v>1.8345268708833845E-3</v>
      </c>
      <c r="BM221" s="13">
        <f t="shared" ca="1" si="144"/>
        <v>1.1397229615762781</v>
      </c>
      <c r="BN221" s="13">
        <f t="shared" ca="1" si="145"/>
        <v>0.20876585648965443</v>
      </c>
      <c r="BO221" s="13">
        <f t="shared" ca="1" si="146"/>
        <v>0.72661078977986138</v>
      </c>
      <c r="BP221" s="13">
        <f t="shared" si="195"/>
        <v>0</v>
      </c>
      <c r="BQ221" s="13">
        <f t="shared" si="196"/>
        <v>3.62</v>
      </c>
    </row>
    <row r="222" spans="1:69" x14ac:dyDescent="0.2">
      <c r="A222" s="75">
        <v>33421</v>
      </c>
      <c r="B222" s="76">
        <v>8.8000000000000007</v>
      </c>
      <c r="C222" s="76">
        <v>3.63</v>
      </c>
      <c r="D222" s="76">
        <v>1.3300925925925924</v>
      </c>
      <c r="E222" s="12">
        <f t="shared" si="147"/>
        <v>0.44199999999999995</v>
      </c>
      <c r="F222" s="7"/>
      <c r="G222" s="12">
        <f t="shared" si="161"/>
        <v>0.3117493775170278</v>
      </c>
      <c r="H222" s="12">
        <f t="shared" si="162"/>
        <v>5.1700000000000008</v>
      </c>
      <c r="I222" s="12">
        <f t="shared" si="163"/>
        <v>0</v>
      </c>
      <c r="J222" s="11">
        <f t="shared" si="164"/>
        <v>4.6437545947545873</v>
      </c>
      <c r="K222" s="11">
        <f t="shared" si="165"/>
        <v>0</v>
      </c>
      <c r="L222" s="11">
        <f t="shared" si="166"/>
        <v>0.32625624587312424</v>
      </c>
      <c r="M222" s="11">
        <f t="shared" si="167"/>
        <v>1.1539306963082368E-2</v>
      </c>
      <c r="N222" s="11">
        <f t="shared" si="168"/>
        <v>0.32622019762733123</v>
      </c>
      <c r="O222" s="11">
        <f t="shared" si="169"/>
        <v>0.53778471220849589</v>
      </c>
      <c r="P222" s="11">
        <f t="shared" si="170"/>
        <v>0.42523809274180918</v>
      </c>
      <c r="Q222" s="11">
        <f t="shared" si="171"/>
        <v>0.12138897485670319</v>
      </c>
      <c r="R222" s="11">
        <f t="shared" si="172"/>
        <v>0.21744690452440724</v>
      </c>
      <c r="S222" s="11">
        <f t="shared" si="173"/>
        <v>0.2711971167461264</v>
      </c>
      <c r="T222" s="11">
        <f t="shared" si="174"/>
        <v>0</v>
      </c>
      <c r="U222" s="11">
        <f t="shared" si="175"/>
        <v>0</v>
      </c>
      <c r="V222" s="11">
        <f t="shared" si="176"/>
        <v>0</v>
      </c>
      <c r="W222" s="11">
        <f t="shared" si="177"/>
        <v>0</v>
      </c>
      <c r="X222" s="11">
        <f t="shared" si="178"/>
        <v>0</v>
      </c>
      <c r="Y222" s="11">
        <f t="shared" si="179"/>
        <v>0</v>
      </c>
      <c r="Z222" s="11">
        <f t="shared" si="180"/>
        <v>0</v>
      </c>
      <c r="AA222" s="11">
        <f t="shared" si="197"/>
        <v>0</v>
      </c>
      <c r="AB222" s="12">
        <f t="shared" si="148"/>
        <v>1.2551078192543986E-2</v>
      </c>
      <c r="AC222" s="12">
        <f t="shared" si="149"/>
        <v>3.5746325388924999E-2</v>
      </c>
      <c r="AD222" s="12">
        <f t="shared" si="150"/>
        <v>6.3174523543773004E-3</v>
      </c>
      <c r="AE222" s="12">
        <f t="shared" si="151"/>
        <v>0</v>
      </c>
      <c r="AF222" s="12">
        <f t="shared" si="152"/>
        <v>0</v>
      </c>
      <c r="AG222" s="12">
        <f t="shared" si="153"/>
        <v>0</v>
      </c>
      <c r="AH222" s="12">
        <f t="shared" si="154"/>
        <v>0</v>
      </c>
      <c r="AI222" s="12">
        <f t="shared" si="155"/>
        <v>0</v>
      </c>
      <c r="AJ222" s="12">
        <f t="shared" si="156"/>
        <v>0</v>
      </c>
      <c r="AK222" s="12">
        <f t="shared" si="157"/>
        <v>0</v>
      </c>
      <c r="AL222" s="12">
        <f t="shared" si="158"/>
        <v>0</v>
      </c>
      <c r="AM222" s="12">
        <f t="shared" si="159"/>
        <v>0</v>
      </c>
      <c r="AN222" s="12">
        <f t="shared" si="160"/>
        <v>0</v>
      </c>
      <c r="AO222" s="12">
        <f t="shared" si="181"/>
        <v>0</v>
      </c>
      <c r="AP222" s="12">
        <f t="shared" si="182"/>
        <v>0</v>
      </c>
      <c r="AQ222" s="12">
        <f t="shared" si="183"/>
        <v>0</v>
      </c>
      <c r="AR222" s="12">
        <f t="shared" si="184"/>
        <v>0</v>
      </c>
      <c r="AS222" s="12">
        <f t="shared" si="185"/>
        <v>0</v>
      </c>
      <c r="AT222" s="12">
        <f t="shared" si="186"/>
        <v>0</v>
      </c>
      <c r="AU222" s="12">
        <f t="shared" si="187"/>
        <v>0</v>
      </c>
      <c r="AV222" s="12">
        <f t="shared" si="188"/>
        <v>0.43010449330179967</v>
      </c>
      <c r="AW222" s="12">
        <f t="shared" si="189"/>
        <v>0.2508642789671372</v>
      </c>
      <c r="AX222" s="12">
        <f t="shared" si="190"/>
        <v>0.42650155116392124</v>
      </c>
      <c r="AY222" s="12">
        <f t="shared" si="137"/>
        <v>0.13394005304924717</v>
      </c>
      <c r="AZ222" s="12">
        <f t="shared" si="191"/>
        <v>0.38480433201638437</v>
      </c>
      <c r="BD222" s="13">
        <f t="shared" si="192"/>
        <v>0.44199999999999995</v>
      </c>
      <c r="BE222" s="13">
        <f t="shared" si="193"/>
        <v>0.66483080554378637</v>
      </c>
      <c r="BF222" s="13">
        <f t="shared" ca="1" si="194"/>
        <v>-0.73727786765736492</v>
      </c>
      <c r="BG222" s="13">
        <f t="shared" si="138"/>
        <v>0.38480433201638437</v>
      </c>
      <c r="BH222" s="13">
        <f t="shared" si="139"/>
        <v>0.62032598850635334</v>
      </c>
      <c r="BI222" s="13">
        <f t="shared" ca="1" si="140"/>
        <v>-0.86460290315645993</v>
      </c>
      <c r="BJ222" s="13">
        <f t="shared" si="141"/>
        <v>3.2713444360919887E-3</v>
      </c>
      <c r="BK222" s="13">
        <f t="shared" si="142"/>
        <v>1.9806787395353896E-3</v>
      </c>
      <c r="BL222" s="13">
        <f t="shared" ca="1" si="143"/>
        <v>1.6211664664845808E-2</v>
      </c>
      <c r="BM222" s="13">
        <f t="shared" ca="1" si="144"/>
        <v>1.0293686848639494</v>
      </c>
      <c r="BN222" s="13">
        <f t="shared" ca="1" si="145"/>
        <v>0.17287040058767189</v>
      </c>
      <c r="BO222" s="13">
        <f t="shared" ca="1" si="146"/>
        <v>0.54022668394985796</v>
      </c>
      <c r="BP222" s="13">
        <f t="shared" si="195"/>
        <v>8.8000000000000007</v>
      </c>
      <c r="BQ222" s="13">
        <f t="shared" si="196"/>
        <v>3.63</v>
      </c>
    </row>
    <row r="223" spans="1:69" x14ac:dyDescent="0.2">
      <c r="A223" s="75">
        <v>33422</v>
      </c>
      <c r="B223" s="76">
        <v>0.2</v>
      </c>
      <c r="C223" s="76">
        <v>3.63</v>
      </c>
      <c r="D223" s="76">
        <v>1.510648148148148</v>
      </c>
      <c r="E223" s="12">
        <f t="shared" si="147"/>
        <v>0.50199999999999989</v>
      </c>
      <c r="F223" s="7"/>
      <c r="G223" s="12">
        <f t="shared" si="161"/>
        <v>0.32622019762733123</v>
      </c>
      <c r="H223" s="12">
        <f t="shared" si="162"/>
        <v>0</v>
      </c>
      <c r="I223" s="12">
        <f t="shared" si="163"/>
        <v>3.4299999999999997</v>
      </c>
      <c r="J223" s="11">
        <f t="shared" si="164"/>
        <v>0</v>
      </c>
      <c r="K223" s="11">
        <f t="shared" si="165"/>
        <v>1.8593561958871581</v>
      </c>
      <c r="L223" s="11">
        <f t="shared" si="166"/>
        <v>0.32041165735879606</v>
      </c>
      <c r="M223" s="11">
        <f t="shared" si="167"/>
        <v>1.0542302229425825E-2</v>
      </c>
      <c r="N223" s="11">
        <f t="shared" si="168"/>
        <v>0.32037872370834319</v>
      </c>
      <c r="O223" s="11">
        <f t="shared" si="169"/>
        <v>1.0542302229425825E-2</v>
      </c>
      <c r="P223" s="11">
        <f t="shared" si="170"/>
        <v>0.42650155116392124</v>
      </c>
      <c r="Q223" s="11">
        <f t="shared" si="171"/>
        <v>0.12265600935495964</v>
      </c>
      <c r="R223" s="11">
        <f t="shared" si="172"/>
        <v>0.27536885694997165</v>
      </c>
      <c r="S223" s="11">
        <f t="shared" si="173"/>
        <v>5.316331802637987E-3</v>
      </c>
      <c r="T223" s="11">
        <f t="shared" si="174"/>
        <v>0</v>
      </c>
      <c r="U223" s="11">
        <f t="shared" si="175"/>
        <v>0</v>
      </c>
      <c r="V223" s="11">
        <f t="shared" si="176"/>
        <v>0</v>
      </c>
      <c r="W223" s="11">
        <f t="shared" si="177"/>
        <v>0</v>
      </c>
      <c r="X223" s="11">
        <f t="shared" si="178"/>
        <v>0</v>
      </c>
      <c r="Y223" s="11">
        <f t="shared" si="179"/>
        <v>0</v>
      </c>
      <c r="Z223" s="11">
        <f t="shared" si="180"/>
        <v>0</v>
      </c>
      <c r="AA223" s="11">
        <f t="shared" si="197"/>
        <v>0</v>
      </c>
      <c r="AB223" s="12">
        <f t="shared" si="148"/>
        <v>3.5978088733583068E-2</v>
      </c>
      <c r="AC223" s="12">
        <f t="shared" si="149"/>
        <v>7.0160769394022335E-3</v>
      </c>
      <c r="AD223" s="12">
        <f t="shared" si="150"/>
        <v>1.2384229325957974E-4</v>
      </c>
      <c r="AE223" s="12">
        <f t="shared" si="151"/>
        <v>0</v>
      </c>
      <c r="AF223" s="12">
        <f t="shared" si="152"/>
        <v>0</v>
      </c>
      <c r="AG223" s="12">
        <f t="shared" si="153"/>
        <v>0</v>
      </c>
      <c r="AH223" s="12">
        <f t="shared" si="154"/>
        <v>0</v>
      </c>
      <c r="AI223" s="12">
        <f t="shared" si="155"/>
        <v>0</v>
      </c>
      <c r="AJ223" s="12">
        <f t="shared" si="156"/>
        <v>0</v>
      </c>
      <c r="AK223" s="12">
        <f t="shared" si="157"/>
        <v>0</v>
      </c>
      <c r="AL223" s="12">
        <f t="shared" si="158"/>
        <v>0</v>
      </c>
      <c r="AM223" s="12">
        <f t="shared" si="159"/>
        <v>0</v>
      </c>
      <c r="AN223" s="12">
        <f t="shared" si="160"/>
        <v>0</v>
      </c>
      <c r="AO223" s="12">
        <f t="shared" si="181"/>
        <v>0</v>
      </c>
      <c r="AP223" s="12">
        <f t="shared" si="182"/>
        <v>0</v>
      </c>
      <c r="AQ223" s="12">
        <f t="shared" si="183"/>
        <v>0</v>
      </c>
      <c r="AR223" s="12">
        <f t="shared" si="184"/>
        <v>0</v>
      </c>
      <c r="AS223" s="12">
        <f t="shared" si="185"/>
        <v>0</v>
      </c>
      <c r="AT223" s="12">
        <f t="shared" si="186"/>
        <v>0</v>
      </c>
      <c r="AU223" s="12">
        <f t="shared" si="187"/>
        <v>0</v>
      </c>
      <c r="AV223" s="12">
        <f t="shared" si="188"/>
        <v>0.43221803088210908</v>
      </c>
      <c r="AW223" s="12">
        <f t="shared" si="189"/>
        <v>0.25698323234526738</v>
      </c>
      <c r="AX223" s="12">
        <f t="shared" si="190"/>
        <v>0.42852720761959806</v>
      </c>
      <c r="AY223" s="12">
        <f t="shared" si="137"/>
        <v>0.1586340980885427</v>
      </c>
      <c r="AZ223" s="12">
        <f t="shared" si="191"/>
        <v>0.41561733043381011</v>
      </c>
      <c r="BD223" s="13">
        <f t="shared" si="192"/>
        <v>0.50199999999999989</v>
      </c>
      <c r="BE223" s="13">
        <f t="shared" si="193"/>
        <v>0.70851958335673393</v>
      </c>
      <c r="BF223" s="13">
        <f t="shared" ca="1" si="194"/>
        <v>-0.61912665841381709</v>
      </c>
      <c r="BG223" s="13">
        <f t="shared" si="138"/>
        <v>0.41561733043381011</v>
      </c>
      <c r="BH223" s="13">
        <f t="shared" si="139"/>
        <v>0.64468389962353656</v>
      </c>
      <c r="BI223" s="13">
        <f t="shared" ca="1" si="140"/>
        <v>-0.7940027863816308</v>
      </c>
      <c r="BJ223" s="13">
        <f t="shared" si="141"/>
        <v>7.4619656013815306E-3</v>
      </c>
      <c r="BK223" s="13">
        <f t="shared" si="142"/>
        <v>4.0749945176847989E-3</v>
      </c>
      <c r="BL223" s="13">
        <f t="shared" ca="1" si="143"/>
        <v>3.0581660133015158E-2</v>
      </c>
      <c r="BM223" s="13">
        <f t="shared" ca="1" si="144"/>
        <v>0.911219315000936</v>
      </c>
      <c r="BN223" s="13">
        <f t="shared" ca="1" si="145"/>
        <v>0.13844954383759492</v>
      </c>
      <c r="BO223" s="13">
        <f t="shared" ca="1" si="146"/>
        <v>0.38050384391291997</v>
      </c>
      <c r="BP223" s="13">
        <f t="shared" si="195"/>
        <v>0.2</v>
      </c>
      <c r="BQ223" s="13">
        <f t="shared" si="196"/>
        <v>3.63</v>
      </c>
    </row>
    <row r="224" spans="1:69" x14ac:dyDescent="0.2">
      <c r="A224" s="75">
        <v>33423</v>
      </c>
      <c r="B224" s="76">
        <v>0</v>
      </c>
      <c r="C224" s="76">
        <v>3.64</v>
      </c>
      <c r="D224" s="76">
        <v>1.3692129629629628</v>
      </c>
      <c r="E224" s="12">
        <f t="shared" si="147"/>
        <v>0.45500000000000002</v>
      </c>
      <c r="F224" s="7"/>
      <c r="G224" s="12">
        <f t="shared" si="161"/>
        <v>0.32037872370834319</v>
      </c>
      <c r="H224" s="12">
        <f t="shared" si="162"/>
        <v>0</v>
      </c>
      <c r="I224" s="12">
        <f t="shared" si="163"/>
        <v>3.64</v>
      </c>
      <c r="J224" s="11">
        <f t="shared" si="164"/>
        <v>0</v>
      </c>
      <c r="K224" s="11">
        <f t="shared" si="165"/>
        <v>1.9436339409689456</v>
      </c>
      <c r="L224" s="11">
        <f t="shared" si="166"/>
        <v>0.31430690377498011</v>
      </c>
      <c r="M224" s="11">
        <f t="shared" si="167"/>
        <v>9.5757276834149731E-3</v>
      </c>
      <c r="N224" s="11">
        <f t="shared" si="168"/>
        <v>0.31427698965740936</v>
      </c>
      <c r="O224" s="11">
        <f t="shared" si="169"/>
        <v>9.5757276834149731E-3</v>
      </c>
      <c r="P224" s="11">
        <f t="shared" si="170"/>
        <v>0.42852720761959806</v>
      </c>
      <c r="Q224" s="11">
        <f t="shared" si="171"/>
        <v>0.12470707167019777</v>
      </c>
      <c r="R224" s="11">
        <f t="shared" si="172"/>
        <v>9.1055845947344179E-3</v>
      </c>
      <c r="S224" s="11">
        <f t="shared" si="173"/>
        <v>4.8289021229770447E-3</v>
      </c>
      <c r="T224" s="11">
        <f t="shared" si="174"/>
        <v>0</v>
      </c>
      <c r="U224" s="11">
        <f t="shared" si="175"/>
        <v>0</v>
      </c>
      <c r="V224" s="11">
        <f t="shared" si="176"/>
        <v>0</v>
      </c>
      <c r="W224" s="11">
        <f t="shared" si="177"/>
        <v>0</v>
      </c>
      <c r="X224" s="11">
        <f t="shared" si="178"/>
        <v>0</v>
      </c>
      <c r="Y224" s="11">
        <f t="shared" si="179"/>
        <v>0</v>
      </c>
      <c r="Z224" s="11">
        <f t="shared" si="180"/>
        <v>0</v>
      </c>
      <c r="AA224" s="11">
        <f t="shared" si="197"/>
        <v>0</v>
      </c>
      <c r="AB224" s="12">
        <f t="shared" si="148"/>
        <v>7.2265909834075912E-3</v>
      </c>
      <c r="AC224" s="12">
        <f t="shared" si="149"/>
        <v>7.5841324688532348E-4</v>
      </c>
      <c r="AD224" s="12">
        <f t="shared" si="150"/>
        <v>1.1248777071039643E-4</v>
      </c>
      <c r="AE224" s="12">
        <f t="shared" si="151"/>
        <v>0</v>
      </c>
      <c r="AF224" s="12">
        <f t="shared" si="152"/>
        <v>0</v>
      </c>
      <c r="AG224" s="12">
        <f t="shared" si="153"/>
        <v>0</v>
      </c>
      <c r="AH224" s="12">
        <f t="shared" si="154"/>
        <v>0</v>
      </c>
      <c r="AI224" s="12">
        <f t="shared" si="155"/>
        <v>0</v>
      </c>
      <c r="AJ224" s="12">
        <f t="shared" si="156"/>
        <v>0</v>
      </c>
      <c r="AK224" s="12">
        <f t="shared" si="157"/>
        <v>0</v>
      </c>
      <c r="AL224" s="12">
        <f t="shared" si="158"/>
        <v>0</v>
      </c>
      <c r="AM224" s="12">
        <f t="shared" si="159"/>
        <v>0</v>
      </c>
      <c r="AN224" s="12">
        <f t="shared" si="160"/>
        <v>0</v>
      </c>
      <c r="AO224" s="12">
        <f t="shared" si="181"/>
        <v>0</v>
      </c>
      <c r="AP224" s="12">
        <f t="shared" si="182"/>
        <v>0</v>
      </c>
      <c r="AQ224" s="12">
        <f t="shared" si="183"/>
        <v>0</v>
      </c>
      <c r="AR224" s="12">
        <f t="shared" si="184"/>
        <v>0</v>
      </c>
      <c r="AS224" s="12">
        <f t="shared" si="185"/>
        <v>0</v>
      </c>
      <c r="AT224" s="12">
        <f t="shared" si="186"/>
        <v>0</v>
      </c>
      <c r="AU224" s="12">
        <f t="shared" si="187"/>
        <v>0</v>
      </c>
      <c r="AV224" s="12">
        <f t="shared" si="188"/>
        <v>0.43044904065148026</v>
      </c>
      <c r="AW224" s="12">
        <f t="shared" si="189"/>
        <v>0.25185391995965739</v>
      </c>
      <c r="AX224" s="12">
        <f t="shared" si="190"/>
        <v>0.42683188517383103</v>
      </c>
      <c r="AY224" s="12">
        <f t="shared" si="137"/>
        <v>0.13193366265360537</v>
      </c>
      <c r="AZ224" s="12">
        <f t="shared" si="191"/>
        <v>0.38378758261326273</v>
      </c>
      <c r="BD224" s="13">
        <f t="shared" si="192"/>
        <v>0.45500000000000002</v>
      </c>
      <c r="BE224" s="13">
        <f t="shared" si="193"/>
        <v>0.67453687816160213</v>
      </c>
      <c r="BF224" s="13">
        <f t="shared" ca="1" si="194"/>
        <v>-0.71046740936660591</v>
      </c>
      <c r="BG224" s="13">
        <f t="shared" si="138"/>
        <v>0.38378758261326273</v>
      </c>
      <c r="BH224" s="13">
        <f t="shared" si="139"/>
        <v>0.61950591814224243</v>
      </c>
      <c r="BI224" s="13">
        <f t="shared" ca="1" si="140"/>
        <v>-0.86701964844098678</v>
      </c>
      <c r="BJ224" s="13">
        <f t="shared" si="141"/>
        <v>5.071208390062882E-3</v>
      </c>
      <c r="BK224" s="13">
        <f t="shared" si="142"/>
        <v>3.0284065606523657E-3</v>
      </c>
      <c r="BL224" s="13">
        <f t="shared" ca="1" si="143"/>
        <v>2.4508603559202105E-2</v>
      </c>
      <c r="BM224" s="13">
        <f t="shared" ca="1" si="144"/>
        <v>1.0031586547269629</v>
      </c>
      <c r="BN224" s="13">
        <f t="shared" ca="1" si="145"/>
        <v>0.16489348756491806</v>
      </c>
      <c r="BO224" s="13">
        <f t="shared" ca="1" si="146"/>
        <v>0.5015340495111249</v>
      </c>
      <c r="BP224" s="13">
        <f t="shared" si="195"/>
        <v>0</v>
      </c>
      <c r="BQ224" s="13">
        <f t="shared" si="196"/>
        <v>3.64</v>
      </c>
    </row>
    <row r="225" spans="1:69" x14ac:dyDescent="0.2">
      <c r="A225" s="75">
        <v>33424</v>
      </c>
      <c r="B225" s="76">
        <v>7.2</v>
      </c>
      <c r="C225" s="76">
        <v>3.63</v>
      </c>
      <c r="D225" s="76">
        <v>1.4203703703703701</v>
      </c>
      <c r="E225" s="12">
        <f t="shared" si="147"/>
        <v>0.47199999999999992</v>
      </c>
      <c r="F225" s="7"/>
      <c r="G225" s="12">
        <f t="shared" si="161"/>
        <v>0.31427698965740936</v>
      </c>
      <c r="H225" s="12">
        <f t="shared" si="162"/>
        <v>3.5700000000000003</v>
      </c>
      <c r="I225" s="12">
        <f t="shared" si="163"/>
        <v>0</v>
      </c>
      <c r="J225" s="11">
        <f t="shared" si="164"/>
        <v>3.2060210564245613</v>
      </c>
      <c r="K225" s="11">
        <f t="shared" si="165"/>
        <v>0</v>
      </c>
      <c r="L225" s="11">
        <f t="shared" si="166"/>
        <v>0.32429244686200831</v>
      </c>
      <c r="M225" s="11">
        <f t="shared" si="167"/>
        <v>1.1196249901656054E-2</v>
      </c>
      <c r="N225" s="11">
        <f t="shared" si="168"/>
        <v>0.32425747031014901</v>
      </c>
      <c r="O225" s="11">
        <f t="shared" si="169"/>
        <v>0.3751751934770951</v>
      </c>
      <c r="P225" s="11">
        <f t="shared" si="170"/>
        <v>0.42683188517383103</v>
      </c>
      <c r="Q225" s="11">
        <f t="shared" si="171"/>
        <v>0.12298882977994859</v>
      </c>
      <c r="R225" s="11">
        <f t="shared" si="172"/>
        <v>0.15329110744139382</v>
      </c>
      <c r="S225" s="11">
        <f t="shared" si="173"/>
        <v>0.1891954688109688</v>
      </c>
      <c r="T225" s="11">
        <f t="shared" si="174"/>
        <v>0</v>
      </c>
      <c r="U225" s="11">
        <f t="shared" si="175"/>
        <v>0</v>
      </c>
      <c r="V225" s="11">
        <f t="shared" si="176"/>
        <v>0</v>
      </c>
      <c r="W225" s="11">
        <f t="shared" si="177"/>
        <v>0</v>
      </c>
      <c r="X225" s="11">
        <f t="shared" si="178"/>
        <v>0</v>
      </c>
      <c r="Y225" s="11">
        <f t="shared" si="179"/>
        <v>0</v>
      </c>
      <c r="Z225" s="11">
        <f t="shared" si="180"/>
        <v>0</v>
      </c>
      <c r="AA225" s="11">
        <f t="shared" si="197"/>
        <v>0</v>
      </c>
      <c r="AB225" s="12">
        <f t="shared" si="148"/>
        <v>9.0063135423529232E-3</v>
      </c>
      <c r="AC225" s="12">
        <f t="shared" si="149"/>
        <v>2.4974857313009118E-2</v>
      </c>
      <c r="AD225" s="12">
        <f t="shared" si="150"/>
        <v>4.4072495099431912E-3</v>
      </c>
      <c r="AE225" s="12">
        <f t="shared" si="151"/>
        <v>0</v>
      </c>
      <c r="AF225" s="12">
        <f t="shared" si="152"/>
        <v>0</v>
      </c>
      <c r="AG225" s="12">
        <f t="shared" si="153"/>
        <v>0</v>
      </c>
      <c r="AH225" s="12">
        <f t="shared" si="154"/>
        <v>0</v>
      </c>
      <c r="AI225" s="12">
        <f t="shared" si="155"/>
        <v>0</v>
      </c>
      <c r="AJ225" s="12">
        <f t="shared" si="156"/>
        <v>0</v>
      </c>
      <c r="AK225" s="12">
        <f t="shared" si="157"/>
        <v>0</v>
      </c>
      <c r="AL225" s="12">
        <f t="shared" si="158"/>
        <v>0</v>
      </c>
      <c r="AM225" s="12">
        <f t="shared" si="159"/>
        <v>0</v>
      </c>
      <c r="AN225" s="12">
        <f t="shared" si="160"/>
        <v>0</v>
      </c>
      <c r="AO225" s="12">
        <f t="shared" si="181"/>
        <v>0</v>
      </c>
      <c r="AP225" s="12">
        <f t="shared" si="182"/>
        <v>0</v>
      </c>
      <c r="AQ225" s="12">
        <f t="shared" si="183"/>
        <v>0</v>
      </c>
      <c r="AR225" s="12">
        <f t="shared" si="184"/>
        <v>0</v>
      </c>
      <c r="AS225" s="12">
        <f t="shared" si="185"/>
        <v>0</v>
      </c>
      <c r="AT225" s="12">
        <f t="shared" si="186"/>
        <v>0</v>
      </c>
      <c r="AU225" s="12">
        <f t="shared" si="187"/>
        <v>0</v>
      </c>
      <c r="AV225" s="12">
        <f t="shared" si="188"/>
        <v>0.43079984997042758</v>
      </c>
      <c r="AW225" s="12">
        <f t="shared" si="189"/>
        <v>0.25286468613450258</v>
      </c>
      <c r="AX225" s="12">
        <f t="shared" si="190"/>
        <v>0.42716817775066629</v>
      </c>
      <c r="AY225" s="12">
        <f t="shared" si="137"/>
        <v>0.1319951433223015</v>
      </c>
      <c r="AZ225" s="12">
        <f t="shared" si="191"/>
        <v>0.38485982945680408</v>
      </c>
      <c r="BD225" s="13">
        <f t="shared" si="192"/>
        <v>0.47199999999999992</v>
      </c>
      <c r="BE225" s="13">
        <f t="shared" si="193"/>
        <v>0.68702256149270668</v>
      </c>
      <c r="BF225" s="13">
        <f t="shared" ca="1" si="194"/>
        <v>-0.6764583135272092</v>
      </c>
      <c r="BG225" s="13">
        <f t="shared" si="138"/>
        <v>0.38485982945680408</v>
      </c>
      <c r="BH225" s="13">
        <f t="shared" si="139"/>
        <v>0.620370719374153</v>
      </c>
      <c r="BI225" s="13">
        <f t="shared" ca="1" si="140"/>
        <v>-0.86447115740621672</v>
      </c>
      <c r="BJ225" s="13">
        <f t="shared" si="141"/>
        <v>7.5934093222972555E-3</v>
      </c>
      <c r="BK225" s="13">
        <f t="shared" si="142"/>
        <v>4.4424680577966067E-3</v>
      </c>
      <c r="BL225" s="13">
        <f t="shared" ca="1" si="143"/>
        <v>3.5348829463472058E-2</v>
      </c>
      <c r="BM225" s="13">
        <f t="shared" ca="1" si="144"/>
        <v>0.96939399993244257</v>
      </c>
      <c r="BN225" s="13">
        <f t="shared" ca="1" si="145"/>
        <v>0.15490923723224631</v>
      </c>
      <c r="BO225" s="13">
        <f t="shared" ca="1" si="146"/>
        <v>0.45452081820026324</v>
      </c>
      <c r="BP225" s="13">
        <f t="shared" si="195"/>
        <v>7.2</v>
      </c>
      <c r="BQ225" s="13">
        <f t="shared" si="196"/>
        <v>3.63</v>
      </c>
    </row>
    <row r="226" spans="1:69" x14ac:dyDescent="0.2">
      <c r="A226" s="75">
        <v>33425</v>
      </c>
      <c r="B226" s="76">
        <v>8.5</v>
      </c>
      <c r="C226" s="76">
        <v>3.63</v>
      </c>
      <c r="D226" s="76">
        <v>1.5407407407407407</v>
      </c>
      <c r="E226" s="12">
        <f t="shared" si="147"/>
        <v>0.51200000000000001</v>
      </c>
      <c r="F226" s="7"/>
      <c r="G226" s="12">
        <f t="shared" si="161"/>
        <v>0.32425747031014901</v>
      </c>
      <c r="H226" s="12">
        <f t="shared" si="162"/>
        <v>4.87</v>
      </c>
      <c r="I226" s="12">
        <f t="shared" si="163"/>
        <v>0</v>
      </c>
      <c r="J226" s="11">
        <f t="shared" si="164"/>
        <v>4.3362282831954326</v>
      </c>
      <c r="K226" s="11">
        <f t="shared" si="165"/>
        <v>0</v>
      </c>
      <c r="L226" s="11">
        <f t="shared" si="166"/>
        <v>0.33780364110422018</v>
      </c>
      <c r="M226" s="11">
        <f t="shared" si="167"/>
        <v>1.3730592589861921E-2</v>
      </c>
      <c r="N226" s="11">
        <f t="shared" si="168"/>
        <v>0.33776074738641321</v>
      </c>
      <c r="O226" s="11">
        <f t="shared" si="169"/>
        <v>0.54750230939442934</v>
      </c>
      <c r="P226" s="11">
        <f t="shared" si="170"/>
        <v>0.42716817775066629</v>
      </c>
      <c r="Q226" s="11">
        <f t="shared" si="171"/>
        <v>0.12332831573614758</v>
      </c>
      <c r="R226" s="11">
        <f t="shared" si="172"/>
        <v>0.40584998564161201</v>
      </c>
      <c r="S226" s="11">
        <f t="shared" si="173"/>
        <v>0.27609756162434318</v>
      </c>
      <c r="T226" s="11">
        <f t="shared" si="174"/>
        <v>0</v>
      </c>
      <c r="U226" s="11">
        <f t="shared" si="175"/>
        <v>0</v>
      </c>
      <c r="V226" s="11">
        <f t="shared" si="176"/>
        <v>0</v>
      </c>
      <c r="W226" s="11">
        <f t="shared" si="177"/>
        <v>0</v>
      </c>
      <c r="X226" s="11">
        <f t="shared" si="178"/>
        <v>0</v>
      </c>
      <c r="Y226" s="11">
        <f t="shared" si="179"/>
        <v>0</v>
      </c>
      <c r="Z226" s="11">
        <f t="shared" si="180"/>
        <v>0</v>
      </c>
      <c r="AA226" s="11">
        <f t="shared" si="197"/>
        <v>0</v>
      </c>
      <c r="AB226" s="12">
        <f t="shared" si="148"/>
        <v>3.7011219359155967E-2</v>
      </c>
      <c r="AC226" s="12">
        <f t="shared" si="149"/>
        <v>4.0689511711954458E-2</v>
      </c>
      <c r="AD226" s="12">
        <f t="shared" si="150"/>
        <v>6.4316066912848266E-3</v>
      </c>
      <c r="AE226" s="12">
        <f t="shared" si="151"/>
        <v>0</v>
      </c>
      <c r="AF226" s="12">
        <f t="shared" si="152"/>
        <v>0</v>
      </c>
      <c r="AG226" s="12">
        <f t="shared" si="153"/>
        <v>0</v>
      </c>
      <c r="AH226" s="12">
        <f t="shared" si="154"/>
        <v>0</v>
      </c>
      <c r="AI226" s="12">
        <f t="shared" si="155"/>
        <v>0</v>
      </c>
      <c r="AJ226" s="12">
        <f t="shared" si="156"/>
        <v>0</v>
      </c>
      <c r="AK226" s="12">
        <f t="shared" si="157"/>
        <v>0</v>
      </c>
      <c r="AL226" s="12">
        <f t="shared" si="158"/>
        <v>0</v>
      </c>
      <c r="AM226" s="12">
        <f t="shared" si="159"/>
        <v>0</v>
      </c>
      <c r="AN226" s="12">
        <f t="shared" si="160"/>
        <v>0</v>
      </c>
      <c r="AO226" s="12">
        <f t="shared" si="181"/>
        <v>0</v>
      </c>
      <c r="AP226" s="12">
        <f t="shared" si="182"/>
        <v>0</v>
      </c>
      <c r="AQ226" s="12">
        <f t="shared" si="183"/>
        <v>0</v>
      </c>
      <c r="AR226" s="12">
        <f t="shared" si="184"/>
        <v>0</v>
      </c>
      <c r="AS226" s="12">
        <f t="shared" si="185"/>
        <v>0</v>
      </c>
      <c r="AT226" s="12">
        <f t="shared" si="186"/>
        <v>0</v>
      </c>
      <c r="AU226" s="12">
        <f t="shared" si="187"/>
        <v>0</v>
      </c>
      <c r="AV226" s="12">
        <f t="shared" si="188"/>
        <v>0.43476829845471682</v>
      </c>
      <c r="AW226" s="12">
        <f t="shared" si="189"/>
        <v>0.26452146697467604</v>
      </c>
      <c r="AX226" s="12">
        <f t="shared" si="190"/>
        <v>0.43096921018411727</v>
      </c>
      <c r="AY226" s="12">
        <f t="shared" si="137"/>
        <v>0.16033953509530355</v>
      </c>
      <c r="AZ226" s="12">
        <f t="shared" si="191"/>
        <v>0.42486100206997957</v>
      </c>
      <c r="BD226" s="13">
        <f t="shared" si="192"/>
        <v>0.51200000000000001</v>
      </c>
      <c r="BE226" s="13">
        <f t="shared" si="193"/>
        <v>0.71554175279993271</v>
      </c>
      <c r="BF226" s="13">
        <f t="shared" ca="1" si="194"/>
        <v>-0.6007239785143107</v>
      </c>
      <c r="BG226" s="13">
        <f t="shared" si="138"/>
        <v>0.42486100206997957</v>
      </c>
      <c r="BH226" s="13">
        <f t="shared" si="139"/>
        <v>0.65181362525646824</v>
      </c>
      <c r="BI226" s="13">
        <f t="shared" ca="1" si="140"/>
        <v>-0.77375990005568029</v>
      </c>
      <c r="BJ226" s="13">
        <f t="shared" si="141"/>
        <v>7.5932049602481077E-3</v>
      </c>
      <c r="BK226" s="13">
        <f t="shared" si="142"/>
        <v>4.0612742401960741E-3</v>
      </c>
      <c r="BL226" s="13">
        <f t="shared" ca="1" si="143"/>
        <v>2.9941430143671014E-2</v>
      </c>
      <c r="BM226" s="13">
        <f t="shared" ca="1" si="144"/>
        <v>0.89222775335710014</v>
      </c>
      <c r="BN226" s="13">
        <f t="shared" ca="1" si="145"/>
        <v>0.13327312352412635</v>
      </c>
      <c r="BO226" s="13">
        <f t="shared" ca="1" si="146"/>
        <v>0.35813911869289577</v>
      </c>
      <c r="BP226" s="13">
        <f t="shared" si="195"/>
        <v>8.5</v>
      </c>
      <c r="BQ226" s="13">
        <f t="shared" si="196"/>
        <v>3.63</v>
      </c>
    </row>
    <row r="227" spans="1:69" x14ac:dyDescent="0.2">
      <c r="A227" s="75">
        <v>33426</v>
      </c>
      <c r="B227" s="76">
        <v>5.4</v>
      </c>
      <c r="C227" s="76">
        <v>3.62</v>
      </c>
      <c r="D227" s="76">
        <v>3.4696759259259258</v>
      </c>
      <c r="E227" s="12">
        <f t="shared" si="147"/>
        <v>1.153</v>
      </c>
      <c r="F227" s="7"/>
      <c r="G227" s="12">
        <f t="shared" si="161"/>
        <v>0.33776074738641321</v>
      </c>
      <c r="H227" s="12">
        <f t="shared" si="162"/>
        <v>1.7800000000000002</v>
      </c>
      <c r="I227" s="12">
        <f t="shared" si="163"/>
        <v>0</v>
      </c>
      <c r="J227" s="11">
        <f t="shared" si="164"/>
        <v>1.5739610858167468</v>
      </c>
      <c r="K227" s="11">
        <f t="shared" si="165"/>
        <v>0</v>
      </c>
      <c r="L227" s="11">
        <f t="shared" si="166"/>
        <v>0.34267772691314224</v>
      </c>
      <c r="M227" s="11">
        <f t="shared" si="167"/>
        <v>1.4749894246712605E-2</v>
      </c>
      <c r="N227" s="11">
        <f t="shared" si="168"/>
        <v>0.34263164894546816</v>
      </c>
      <c r="O227" s="11">
        <f t="shared" si="169"/>
        <v>0.22078880842996609</v>
      </c>
      <c r="P227" s="11">
        <f t="shared" si="170"/>
        <v>0.43096921018411727</v>
      </c>
      <c r="Q227" s="11">
        <f t="shared" si="171"/>
        <v>0.12721213216205426</v>
      </c>
      <c r="R227" s="11">
        <f t="shared" si="172"/>
        <v>0.36346685996559769</v>
      </c>
      <c r="S227" s="11">
        <f t="shared" si="173"/>
        <v>0.11134062924571493</v>
      </c>
      <c r="T227" s="11">
        <f t="shared" si="174"/>
        <v>0</v>
      </c>
      <c r="U227" s="11">
        <f t="shared" si="175"/>
        <v>0</v>
      </c>
      <c r="V227" s="11">
        <f t="shared" si="176"/>
        <v>0</v>
      </c>
      <c r="W227" s="11">
        <f t="shared" si="177"/>
        <v>0</v>
      </c>
      <c r="X227" s="11">
        <f t="shared" si="178"/>
        <v>0</v>
      </c>
      <c r="Y227" s="11">
        <f t="shared" si="179"/>
        <v>0</v>
      </c>
      <c r="Z227" s="11">
        <f t="shared" si="180"/>
        <v>0</v>
      </c>
      <c r="AA227" s="11">
        <f t="shared" si="197"/>
        <v>0</v>
      </c>
      <c r="AB227" s="12">
        <f t="shared" si="148"/>
        <v>4.5543361619801936E-2</v>
      </c>
      <c r="AC227" s="12">
        <f t="shared" si="149"/>
        <v>2.1062992351714282E-2</v>
      </c>
      <c r="AD227" s="12">
        <f t="shared" si="150"/>
        <v>2.5936452747196796E-3</v>
      </c>
      <c r="AE227" s="12">
        <f t="shared" si="151"/>
        <v>0</v>
      </c>
      <c r="AF227" s="12">
        <f t="shared" si="152"/>
        <v>0</v>
      </c>
      <c r="AG227" s="12">
        <f t="shared" si="153"/>
        <v>0</v>
      </c>
      <c r="AH227" s="12">
        <f t="shared" si="154"/>
        <v>0</v>
      </c>
      <c r="AI227" s="12">
        <f t="shared" si="155"/>
        <v>0</v>
      </c>
      <c r="AJ227" s="12">
        <f t="shared" si="156"/>
        <v>0</v>
      </c>
      <c r="AK227" s="12">
        <f t="shared" si="157"/>
        <v>0</v>
      </c>
      <c r="AL227" s="12">
        <f t="shared" si="158"/>
        <v>0</v>
      </c>
      <c r="AM227" s="12">
        <f t="shared" si="159"/>
        <v>0</v>
      </c>
      <c r="AN227" s="12">
        <f t="shared" si="160"/>
        <v>0</v>
      </c>
      <c r="AO227" s="12">
        <f t="shared" si="181"/>
        <v>0</v>
      </c>
      <c r="AP227" s="12">
        <f t="shared" si="182"/>
        <v>0</v>
      </c>
      <c r="AQ227" s="12">
        <f t="shared" si="183"/>
        <v>0</v>
      </c>
      <c r="AR227" s="12">
        <f t="shared" si="184"/>
        <v>0</v>
      </c>
      <c r="AS227" s="12">
        <f t="shared" si="185"/>
        <v>0</v>
      </c>
      <c r="AT227" s="12">
        <f t="shared" si="186"/>
        <v>0</v>
      </c>
      <c r="AU227" s="12">
        <f t="shared" si="187"/>
        <v>0</v>
      </c>
      <c r="AV227" s="12">
        <f t="shared" si="188"/>
        <v>0.43801639930242142</v>
      </c>
      <c r="AW227" s="12">
        <f t="shared" si="189"/>
        <v>0.27437171857766796</v>
      </c>
      <c r="AX227" s="12">
        <f t="shared" si="190"/>
        <v>0.43407584056533993</v>
      </c>
      <c r="AY227" s="12">
        <f t="shared" si="137"/>
        <v>0.1727554937818562</v>
      </c>
      <c r="AZ227" s="12">
        <f t="shared" si="191"/>
        <v>0.44712721235952413</v>
      </c>
      <c r="BD227" s="13">
        <f t="shared" si="192"/>
        <v>1.153</v>
      </c>
      <c r="BE227" s="13">
        <f t="shared" si="193"/>
        <v>1.0737783756436894</v>
      </c>
      <c r="BF227" s="13">
        <f t="shared" ca="1" si="194"/>
        <v>0.1734611289268064</v>
      </c>
      <c r="BG227" s="13">
        <f t="shared" si="138"/>
        <v>0.44712721235952413</v>
      </c>
      <c r="BH227" s="13">
        <f t="shared" si="139"/>
        <v>0.66867571539538062</v>
      </c>
      <c r="BI227" s="13">
        <f t="shared" ca="1" si="140"/>
        <v>-0.72661779527956794</v>
      </c>
      <c r="BJ227" s="13">
        <f t="shared" si="141"/>
        <v>0.4982563923313364</v>
      </c>
      <c r="BK227" s="13">
        <f t="shared" si="142"/>
        <v>0.16410816534025668</v>
      </c>
      <c r="BL227" s="13">
        <f t="shared" ca="1" si="143"/>
        <v>0.81014206980050418</v>
      </c>
      <c r="BM227" s="13">
        <f t="shared" ca="1" si="144"/>
        <v>9.2159651987238828E-2</v>
      </c>
      <c r="BN227" s="13">
        <f t="shared" ca="1" si="145"/>
        <v>4.6639254352589966E-5</v>
      </c>
      <c r="BO227" s="13">
        <f t="shared" ca="1" si="146"/>
        <v>3.088379228848865E-2</v>
      </c>
      <c r="BP227" s="13">
        <f t="shared" si="195"/>
        <v>5.4</v>
      </c>
      <c r="BQ227" s="13">
        <f t="shared" si="196"/>
        <v>3.62</v>
      </c>
    </row>
    <row r="228" spans="1:69" x14ac:dyDescent="0.2">
      <c r="A228" s="75">
        <v>33427</v>
      </c>
      <c r="B228" s="76">
        <v>0.6</v>
      </c>
      <c r="C228" s="76">
        <v>3.61</v>
      </c>
      <c r="D228" s="76">
        <v>3.7706018518518514</v>
      </c>
      <c r="E228" s="12">
        <f t="shared" si="147"/>
        <v>1.2529999999999999</v>
      </c>
      <c r="F228" s="7"/>
      <c r="G228" s="12">
        <f t="shared" si="161"/>
        <v>0.34263164894546816</v>
      </c>
      <c r="H228" s="12">
        <f t="shared" si="162"/>
        <v>0</v>
      </c>
      <c r="I228" s="12">
        <f t="shared" si="163"/>
        <v>3.01</v>
      </c>
      <c r="J228" s="11">
        <f t="shared" si="164"/>
        <v>0</v>
      </c>
      <c r="K228" s="11">
        <f t="shared" si="165"/>
        <v>1.6987288063780479</v>
      </c>
      <c r="L228" s="11">
        <f t="shared" si="166"/>
        <v>0.33732490099744539</v>
      </c>
      <c r="M228" s="11">
        <f t="shared" si="167"/>
        <v>1.3633596505003865E-2</v>
      </c>
      <c r="N228" s="11">
        <f t="shared" si="168"/>
        <v>0.33728231029079142</v>
      </c>
      <c r="O228" s="11">
        <f t="shared" si="169"/>
        <v>1.3633596505003865E-2</v>
      </c>
      <c r="P228" s="11">
        <f t="shared" si="170"/>
        <v>0.43407584056533993</v>
      </c>
      <c r="Q228" s="11">
        <f t="shared" si="171"/>
        <v>0.13045067490622358</v>
      </c>
      <c r="R228" s="11">
        <f t="shared" si="172"/>
        <v>0.11673563893384321</v>
      </c>
      <c r="S228" s="11">
        <f t="shared" si="173"/>
        <v>6.875227166375189E-3</v>
      </c>
      <c r="T228" s="11">
        <f t="shared" si="174"/>
        <v>0</v>
      </c>
      <c r="U228" s="11">
        <f t="shared" si="175"/>
        <v>0</v>
      </c>
      <c r="V228" s="11">
        <f t="shared" si="176"/>
        <v>0</v>
      </c>
      <c r="W228" s="11">
        <f t="shared" si="177"/>
        <v>0</v>
      </c>
      <c r="X228" s="11">
        <f t="shared" si="178"/>
        <v>0</v>
      </c>
      <c r="Y228" s="11">
        <f t="shared" si="179"/>
        <v>0</v>
      </c>
      <c r="Z228" s="11">
        <f t="shared" si="180"/>
        <v>0</v>
      </c>
      <c r="AA228" s="11">
        <f t="shared" si="197"/>
        <v>0</v>
      </c>
      <c r="AB228" s="12">
        <f t="shared" si="148"/>
        <v>2.1362715112165854E-2</v>
      </c>
      <c r="AC228" s="12">
        <f t="shared" si="149"/>
        <v>3.4971258896199088E-3</v>
      </c>
      <c r="AD228" s="12">
        <f t="shared" si="150"/>
        <v>1.6015627514858564E-4</v>
      </c>
      <c r="AE228" s="12">
        <f t="shared" si="151"/>
        <v>0</v>
      </c>
      <c r="AF228" s="12">
        <f t="shared" si="152"/>
        <v>0</v>
      </c>
      <c r="AG228" s="12">
        <f t="shared" si="153"/>
        <v>0</v>
      </c>
      <c r="AH228" s="12">
        <f t="shared" si="154"/>
        <v>0</v>
      </c>
      <c r="AI228" s="12">
        <f t="shared" si="155"/>
        <v>0</v>
      </c>
      <c r="AJ228" s="12">
        <f t="shared" si="156"/>
        <v>0</v>
      </c>
      <c r="AK228" s="12">
        <f t="shared" si="157"/>
        <v>0</v>
      </c>
      <c r="AL228" s="12">
        <f t="shared" si="158"/>
        <v>0</v>
      </c>
      <c r="AM228" s="12">
        <f t="shared" si="159"/>
        <v>0</v>
      </c>
      <c r="AN228" s="12">
        <f t="shared" si="160"/>
        <v>0</v>
      </c>
      <c r="AO228" s="12">
        <f t="shared" si="181"/>
        <v>0</v>
      </c>
      <c r="AP228" s="12">
        <f t="shared" si="182"/>
        <v>0</v>
      </c>
      <c r="AQ228" s="12">
        <f t="shared" si="183"/>
        <v>0</v>
      </c>
      <c r="AR228" s="12">
        <f t="shared" si="184"/>
        <v>0</v>
      </c>
      <c r="AS228" s="12">
        <f t="shared" si="185"/>
        <v>0</v>
      </c>
      <c r="AT228" s="12">
        <f t="shared" si="186"/>
        <v>0</v>
      </c>
      <c r="AU228" s="12">
        <f t="shared" si="187"/>
        <v>0</v>
      </c>
      <c r="AV228" s="12">
        <f t="shared" si="188"/>
        <v>0.4376259593375621</v>
      </c>
      <c r="AW228" s="12">
        <f t="shared" si="189"/>
        <v>0.2731727279542645</v>
      </c>
      <c r="AX228" s="12">
        <f t="shared" si="190"/>
        <v>0.43370262064415432</v>
      </c>
      <c r="AY228" s="12">
        <f t="shared" si="137"/>
        <v>0.15181339001838945</v>
      </c>
      <c r="AZ228" s="12">
        <f t="shared" si="191"/>
        <v>0.42498611797265395</v>
      </c>
      <c r="BD228" s="13">
        <f t="shared" si="192"/>
        <v>1.2529999999999999</v>
      </c>
      <c r="BE228" s="13">
        <f t="shared" si="193"/>
        <v>1.1193748255164575</v>
      </c>
      <c r="BF228" s="13">
        <f t="shared" ca="1" si="194"/>
        <v>0.25418820218801003</v>
      </c>
      <c r="BG228" s="13">
        <f t="shared" si="138"/>
        <v>0.42498611797265395</v>
      </c>
      <c r="BH228" s="13">
        <f t="shared" si="139"/>
        <v>0.65190959340437227</v>
      </c>
      <c r="BI228" s="13">
        <f t="shared" ca="1" si="140"/>
        <v>-0.77348869781314622</v>
      </c>
      <c r="BJ228" s="13">
        <f t="shared" si="141"/>
        <v>0.6856069888299956</v>
      </c>
      <c r="BK228" s="13">
        <f t="shared" si="142"/>
        <v>0.21852374323360574</v>
      </c>
      <c r="BL228" s="13">
        <f t="shared" ca="1" si="143"/>
        <v>1.0561198107959866</v>
      </c>
      <c r="BM228" s="13">
        <f t="shared" ca="1" si="144"/>
        <v>4.1444035548882985E-2</v>
      </c>
      <c r="BN228" s="13">
        <f t="shared" ca="1" si="145"/>
        <v>1.5028923868716688E-3</v>
      </c>
      <c r="BO228" s="13">
        <f t="shared" ca="1" si="146"/>
        <v>6.5774257397305774E-2</v>
      </c>
      <c r="BP228" s="13">
        <f t="shared" si="195"/>
        <v>0.6</v>
      </c>
      <c r="BQ228" s="13">
        <f t="shared" si="196"/>
        <v>3.61</v>
      </c>
    </row>
    <row r="229" spans="1:69" x14ac:dyDescent="0.2">
      <c r="A229" s="75">
        <v>33428</v>
      </c>
      <c r="B229" s="76">
        <v>0</v>
      </c>
      <c r="C229" s="76">
        <v>3.6</v>
      </c>
      <c r="D229" s="76">
        <v>2.9912037037037034</v>
      </c>
      <c r="E229" s="12">
        <f t="shared" si="147"/>
        <v>0.99399999999999999</v>
      </c>
      <c r="F229" s="7"/>
      <c r="G229" s="12">
        <f t="shared" si="161"/>
        <v>0.33728231029079142</v>
      </c>
      <c r="H229" s="12">
        <f t="shared" si="162"/>
        <v>0</v>
      </c>
      <c r="I229" s="12">
        <f t="shared" si="163"/>
        <v>3.6</v>
      </c>
      <c r="J229" s="11">
        <f t="shared" si="164"/>
        <v>0</v>
      </c>
      <c r="K229" s="11">
        <f t="shared" si="165"/>
        <v>2.0038794053391502</v>
      </c>
      <c r="L229" s="11">
        <f t="shared" si="166"/>
        <v>0.33102228639383868</v>
      </c>
      <c r="M229" s="11">
        <f t="shared" si="167"/>
        <v>1.2406936504772571E-2</v>
      </c>
      <c r="N229" s="11">
        <f t="shared" si="168"/>
        <v>0.33098352771464823</v>
      </c>
      <c r="O229" s="11">
        <f t="shared" si="169"/>
        <v>1.2406936504772571E-2</v>
      </c>
      <c r="P229" s="11">
        <f t="shared" si="170"/>
        <v>0.43370262064415432</v>
      </c>
      <c r="Q229" s="11">
        <f t="shared" si="171"/>
        <v>0.1300585298298321</v>
      </c>
      <c r="R229" s="11">
        <f t="shared" si="172"/>
        <v>1.1784829898029568E-2</v>
      </c>
      <c r="S229" s="11">
        <f t="shared" si="173"/>
        <v>6.2566401226409364E-3</v>
      </c>
      <c r="T229" s="11">
        <f t="shared" si="174"/>
        <v>0</v>
      </c>
      <c r="U229" s="11">
        <f t="shared" si="175"/>
        <v>0</v>
      </c>
      <c r="V229" s="11">
        <f t="shared" si="176"/>
        <v>0</v>
      </c>
      <c r="W229" s="11">
        <f t="shared" si="177"/>
        <v>0</v>
      </c>
      <c r="X229" s="11">
        <f t="shared" si="178"/>
        <v>0</v>
      </c>
      <c r="Y229" s="11">
        <f t="shared" si="179"/>
        <v>0</v>
      </c>
      <c r="Z229" s="11">
        <f t="shared" si="180"/>
        <v>0</v>
      </c>
      <c r="AA229" s="11">
        <f t="shared" si="197"/>
        <v>0</v>
      </c>
      <c r="AB229" s="12">
        <f t="shared" si="148"/>
        <v>3.7698815969340409E-3</v>
      </c>
      <c r="AC229" s="12">
        <f t="shared" si="149"/>
        <v>9.8234773565175453E-4</v>
      </c>
      <c r="AD229" s="12">
        <f t="shared" si="150"/>
        <v>1.4574648265995636E-4</v>
      </c>
      <c r="AE229" s="12">
        <f t="shared" si="151"/>
        <v>0</v>
      </c>
      <c r="AF229" s="12">
        <f t="shared" si="152"/>
        <v>0</v>
      </c>
      <c r="AG229" s="12">
        <f t="shared" si="153"/>
        <v>0</v>
      </c>
      <c r="AH229" s="12">
        <f t="shared" si="154"/>
        <v>0</v>
      </c>
      <c r="AI229" s="12">
        <f t="shared" si="155"/>
        <v>0</v>
      </c>
      <c r="AJ229" s="12">
        <f t="shared" si="156"/>
        <v>0</v>
      </c>
      <c r="AK229" s="12">
        <f t="shared" si="157"/>
        <v>0</v>
      </c>
      <c r="AL229" s="12">
        <f t="shared" si="158"/>
        <v>0</v>
      </c>
      <c r="AM229" s="12">
        <f t="shared" si="159"/>
        <v>0</v>
      </c>
      <c r="AN229" s="12">
        <f t="shared" si="160"/>
        <v>0</v>
      </c>
      <c r="AO229" s="12">
        <f t="shared" si="181"/>
        <v>0</v>
      </c>
      <c r="AP229" s="12">
        <f t="shared" si="182"/>
        <v>0</v>
      </c>
      <c r="AQ229" s="12">
        <f t="shared" si="183"/>
        <v>0</v>
      </c>
      <c r="AR229" s="12">
        <f t="shared" si="184"/>
        <v>0</v>
      </c>
      <c r="AS229" s="12">
        <f t="shared" si="185"/>
        <v>0</v>
      </c>
      <c r="AT229" s="12">
        <f t="shared" si="186"/>
        <v>0</v>
      </c>
      <c r="AU229" s="12">
        <f t="shared" si="187"/>
        <v>0</v>
      </c>
      <c r="AV229" s="12">
        <f t="shared" si="188"/>
        <v>0.43573979157915499</v>
      </c>
      <c r="AW229" s="12">
        <f t="shared" si="189"/>
        <v>0.26743814421530826</v>
      </c>
      <c r="AX229" s="12">
        <f t="shared" si="190"/>
        <v>0.43189881364863203</v>
      </c>
      <c r="AY229" s="12">
        <f t="shared" si="137"/>
        <v>0.13382841142676613</v>
      </c>
      <c r="AZ229" s="12">
        <f t="shared" si="191"/>
        <v>0.40126655564207436</v>
      </c>
      <c r="BD229" s="13">
        <f t="shared" si="192"/>
        <v>0.99399999999999999</v>
      </c>
      <c r="BE229" s="13">
        <f t="shared" si="193"/>
        <v>0.99699548644916136</v>
      </c>
      <c r="BF229" s="13">
        <f t="shared" ca="1" si="194"/>
        <v>2.9961101943889099E-2</v>
      </c>
      <c r="BG229" s="13">
        <f t="shared" si="138"/>
        <v>0.40126655564207436</v>
      </c>
      <c r="BH229" s="13">
        <f t="shared" si="139"/>
        <v>0.63345604081267892</v>
      </c>
      <c r="BI229" s="13">
        <f t="shared" ca="1" si="140"/>
        <v>-0.82626492686934483</v>
      </c>
      <c r="BJ229" s="13">
        <f t="shared" si="141"/>
        <v>0.35133293606041011</v>
      </c>
      <c r="BK229" s="13">
        <f t="shared" si="142"/>
        <v>0.13216092853368097</v>
      </c>
      <c r="BL229" s="13">
        <f t="shared" ca="1" si="143"/>
        <v>0.73312301241728095</v>
      </c>
      <c r="BM229" s="13">
        <f t="shared" ca="1" si="144"/>
        <v>0.21397848212422474</v>
      </c>
      <c r="BN229" s="13">
        <f t="shared" ca="1" si="145"/>
        <v>6.9909971517936381E-3</v>
      </c>
      <c r="BO229" s="13">
        <f t="shared" ca="1" si="146"/>
        <v>1.0392772999962161E-3</v>
      </c>
      <c r="BP229" s="13">
        <f t="shared" si="195"/>
        <v>0</v>
      </c>
      <c r="BQ229" s="13">
        <f t="shared" si="196"/>
        <v>3.6</v>
      </c>
    </row>
    <row r="230" spans="1:69" x14ac:dyDescent="0.2">
      <c r="A230" s="75">
        <v>33429</v>
      </c>
      <c r="B230" s="76">
        <v>0</v>
      </c>
      <c r="C230" s="76">
        <v>3.58</v>
      </c>
      <c r="D230" s="76">
        <v>1.8898148148148146</v>
      </c>
      <c r="E230" s="12">
        <f t="shared" si="147"/>
        <v>0.628</v>
      </c>
      <c r="F230" s="7"/>
      <c r="G230" s="12">
        <f t="shared" si="161"/>
        <v>0.33098352771464823</v>
      </c>
      <c r="H230" s="12">
        <f t="shared" si="162"/>
        <v>0</v>
      </c>
      <c r="I230" s="12">
        <f t="shared" si="163"/>
        <v>3.58</v>
      </c>
      <c r="J230" s="11">
        <f t="shared" si="164"/>
        <v>0</v>
      </c>
      <c r="K230" s="11">
        <f t="shared" si="165"/>
        <v>1.9628843580360928</v>
      </c>
      <c r="L230" s="11">
        <f t="shared" si="166"/>
        <v>0.32485157039450147</v>
      </c>
      <c r="M230" s="11">
        <f t="shared" si="167"/>
        <v>1.1293081405753466E-2</v>
      </c>
      <c r="N230" s="11">
        <f t="shared" si="168"/>
        <v>0.32481629134563161</v>
      </c>
      <c r="O230" s="11">
        <f t="shared" si="169"/>
        <v>1.1293081405753466E-2</v>
      </c>
      <c r="P230" s="11">
        <f t="shared" si="170"/>
        <v>0.43189881364863203</v>
      </c>
      <c r="Q230" s="11">
        <f t="shared" si="171"/>
        <v>0.12817511538293425</v>
      </c>
      <c r="R230" s="11">
        <f t="shared" si="172"/>
        <v>1.0725474415228364E-2</v>
      </c>
      <c r="S230" s="11">
        <f t="shared" si="173"/>
        <v>5.6949389725906912E-3</v>
      </c>
      <c r="T230" s="11">
        <f t="shared" si="174"/>
        <v>0</v>
      </c>
      <c r="U230" s="11">
        <f t="shared" si="175"/>
        <v>0</v>
      </c>
      <c r="V230" s="11">
        <f t="shared" si="176"/>
        <v>0</v>
      </c>
      <c r="W230" s="11">
        <f t="shared" si="177"/>
        <v>0</v>
      </c>
      <c r="X230" s="11">
        <f t="shared" si="178"/>
        <v>0</v>
      </c>
      <c r="Y230" s="11">
        <f t="shared" si="179"/>
        <v>0</v>
      </c>
      <c r="Z230" s="11">
        <f t="shared" si="180"/>
        <v>0</v>
      </c>
      <c r="AA230" s="11">
        <f t="shared" si="197"/>
        <v>0</v>
      </c>
      <c r="AB230" s="12">
        <f t="shared" si="148"/>
        <v>1.2306163074621672E-3</v>
      </c>
      <c r="AC230" s="12">
        <f t="shared" si="149"/>
        <v>8.9412422208063713E-4</v>
      </c>
      <c r="AD230" s="12">
        <f t="shared" si="150"/>
        <v>1.3266182934425309E-4</v>
      </c>
      <c r="AE230" s="12">
        <f t="shared" si="151"/>
        <v>0</v>
      </c>
      <c r="AF230" s="12">
        <f t="shared" si="152"/>
        <v>0</v>
      </c>
      <c r="AG230" s="12">
        <f t="shared" si="153"/>
        <v>0</v>
      </c>
      <c r="AH230" s="12">
        <f t="shared" si="154"/>
        <v>0</v>
      </c>
      <c r="AI230" s="12">
        <f t="shared" si="155"/>
        <v>0</v>
      </c>
      <c r="AJ230" s="12">
        <f t="shared" si="156"/>
        <v>0</v>
      </c>
      <c r="AK230" s="12">
        <f t="shared" si="157"/>
        <v>0</v>
      </c>
      <c r="AL230" s="12">
        <f t="shared" si="158"/>
        <v>0</v>
      </c>
      <c r="AM230" s="12">
        <f t="shared" si="159"/>
        <v>0</v>
      </c>
      <c r="AN230" s="12">
        <f t="shared" si="160"/>
        <v>0</v>
      </c>
      <c r="AO230" s="12">
        <f t="shared" si="181"/>
        <v>0</v>
      </c>
      <c r="AP230" s="12">
        <f t="shared" si="182"/>
        <v>0</v>
      </c>
      <c r="AQ230" s="12">
        <f t="shared" si="183"/>
        <v>0</v>
      </c>
      <c r="AR230" s="12">
        <f t="shared" si="184"/>
        <v>0</v>
      </c>
      <c r="AS230" s="12">
        <f t="shared" si="185"/>
        <v>0</v>
      </c>
      <c r="AT230" s="12">
        <f t="shared" si="186"/>
        <v>0</v>
      </c>
      <c r="AU230" s="12">
        <f t="shared" si="187"/>
        <v>0</v>
      </c>
      <c r="AV230" s="12">
        <f t="shared" si="188"/>
        <v>0.43389372017745481</v>
      </c>
      <c r="AW230" s="12">
        <f t="shared" si="189"/>
        <v>0.26191709995118606</v>
      </c>
      <c r="AX230" s="12">
        <f t="shared" si="190"/>
        <v>0.43013203613088452</v>
      </c>
      <c r="AY230" s="12">
        <f t="shared" si="137"/>
        <v>0.1294057316903964</v>
      </c>
      <c r="AZ230" s="12">
        <f t="shared" si="191"/>
        <v>0.39132283164158244</v>
      </c>
      <c r="BD230" s="13">
        <f t="shared" si="192"/>
        <v>0.628</v>
      </c>
      <c r="BE230" s="13">
        <f t="shared" si="193"/>
        <v>0.792464510246358</v>
      </c>
      <c r="BF230" s="13">
        <f t="shared" ca="1" si="194"/>
        <v>-0.40884914944044459</v>
      </c>
      <c r="BG230" s="13">
        <f t="shared" si="138"/>
        <v>0.39132283164158244</v>
      </c>
      <c r="BH230" s="13">
        <f t="shared" si="139"/>
        <v>0.62555801620759555</v>
      </c>
      <c r="BI230" s="13">
        <f t="shared" ca="1" si="140"/>
        <v>-0.84924609500619708</v>
      </c>
      <c r="BJ230" s="13">
        <f t="shared" si="141"/>
        <v>5.6016082022158735E-2</v>
      </c>
      <c r="BK230" s="13">
        <f t="shared" si="142"/>
        <v>2.7857777752311446E-2</v>
      </c>
      <c r="BL230" s="13">
        <f t="shared" ca="1" si="143"/>
        <v>0.19394946966364435</v>
      </c>
      <c r="BM230" s="13">
        <f t="shared" ca="1" si="144"/>
        <v>0.68654163828860737</v>
      </c>
      <c r="BN230" s="13">
        <f t="shared" ca="1" si="145"/>
        <v>8.3026480215250192E-2</v>
      </c>
      <c r="BO230" s="13">
        <f t="shared" ca="1" si="146"/>
        <v>0.16530113866200605</v>
      </c>
      <c r="BP230" s="13">
        <f t="shared" si="195"/>
        <v>0</v>
      </c>
      <c r="BQ230" s="13">
        <f t="shared" si="196"/>
        <v>3.58</v>
      </c>
    </row>
    <row r="231" spans="1:69" x14ac:dyDescent="0.2">
      <c r="A231" s="75">
        <v>33430</v>
      </c>
      <c r="B231" s="76">
        <v>0.2</v>
      </c>
      <c r="C231" s="76">
        <v>3.47</v>
      </c>
      <c r="D231" s="76">
        <v>1.3993055555555556</v>
      </c>
      <c r="E231" s="12">
        <f t="shared" si="147"/>
        <v>0.46500000000000002</v>
      </c>
      <c r="F231" s="7"/>
      <c r="G231" s="12">
        <f t="shared" si="161"/>
        <v>0.32481629134563161</v>
      </c>
      <c r="H231" s="12">
        <f t="shared" si="162"/>
        <v>0</v>
      </c>
      <c r="I231" s="12">
        <f t="shared" si="163"/>
        <v>3.27</v>
      </c>
      <c r="J231" s="11">
        <f t="shared" si="164"/>
        <v>0</v>
      </c>
      <c r="K231" s="11">
        <f t="shared" si="165"/>
        <v>1.7670459868037545</v>
      </c>
      <c r="L231" s="11">
        <f t="shared" si="166"/>
        <v>0.31929612377719763</v>
      </c>
      <c r="M231" s="11">
        <f t="shared" si="167"/>
        <v>1.0360094046303248E-2</v>
      </c>
      <c r="N231" s="11">
        <f t="shared" si="168"/>
        <v>0.31926375933643752</v>
      </c>
      <c r="O231" s="11">
        <f t="shared" si="169"/>
        <v>1.0360094046303248E-2</v>
      </c>
      <c r="P231" s="11">
        <f t="shared" si="170"/>
        <v>0.43013203613088452</v>
      </c>
      <c r="Q231" s="11">
        <f t="shared" si="171"/>
        <v>0.12634932986216796</v>
      </c>
      <c r="R231" s="11">
        <f t="shared" si="172"/>
        <v>9.7945767849032528E-3</v>
      </c>
      <c r="S231" s="11">
        <f t="shared" si="173"/>
        <v>5.2244468293603614E-3</v>
      </c>
      <c r="T231" s="11">
        <f t="shared" si="174"/>
        <v>0</v>
      </c>
      <c r="U231" s="11">
        <f t="shared" si="175"/>
        <v>0</v>
      </c>
      <c r="V231" s="11">
        <f t="shared" si="176"/>
        <v>0</v>
      </c>
      <c r="W231" s="11">
        <f t="shared" si="177"/>
        <v>0</v>
      </c>
      <c r="X231" s="11">
        <f t="shared" si="178"/>
        <v>0</v>
      </c>
      <c r="Y231" s="11">
        <f t="shared" si="179"/>
        <v>0</v>
      </c>
      <c r="Z231" s="11">
        <f t="shared" si="180"/>
        <v>0</v>
      </c>
      <c r="AA231" s="11">
        <f t="shared" si="197"/>
        <v>0</v>
      </c>
      <c r="AB231" s="12">
        <f t="shared" si="148"/>
        <v>1.1218818783202238E-3</v>
      </c>
      <c r="AC231" s="12">
        <f t="shared" si="149"/>
        <v>8.1921171630495776E-4</v>
      </c>
      <c r="AD231" s="12">
        <f t="shared" si="150"/>
        <v>1.217018614300333E-4</v>
      </c>
      <c r="AE231" s="12">
        <f t="shared" si="151"/>
        <v>0</v>
      </c>
      <c r="AF231" s="12">
        <f t="shared" si="152"/>
        <v>0</v>
      </c>
      <c r="AG231" s="12">
        <f t="shared" si="153"/>
        <v>0</v>
      </c>
      <c r="AH231" s="12">
        <f t="shared" si="154"/>
        <v>0</v>
      </c>
      <c r="AI231" s="12">
        <f t="shared" si="155"/>
        <v>0</v>
      </c>
      <c r="AJ231" s="12">
        <f t="shared" si="156"/>
        <v>0</v>
      </c>
      <c r="AK231" s="12">
        <f t="shared" si="157"/>
        <v>0</v>
      </c>
      <c r="AL231" s="12">
        <f t="shared" si="158"/>
        <v>0</v>
      </c>
      <c r="AM231" s="12">
        <f t="shared" si="159"/>
        <v>0</v>
      </c>
      <c r="AN231" s="12">
        <f t="shared" si="160"/>
        <v>0</v>
      </c>
      <c r="AO231" s="12">
        <f t="shared" si="181"/>
        <v>0</v>
      </c>
      <c r="AP231" s="12">
        <f t="shared" si="182"/>
        <v>0</v>
      </c>
      <c r="AQ231" s="12">
        <f t="shared" si="183"/>
        <v>0</v>
      </c>
      <c r="AR231" s="12">
        <f t="shared" si="184"/>
        <v>0</v>
      </c>
      <c r="AS231" s="12">
        <f t="shared" si="185"/>
        <v>0</v>
      </c>
      <c r="AT231" s="12">
        <f t="shared" si="186"/>
        <v>0</v>
      </c>
      <c r="AU231" s="12">
        <f t="shared" si="187"/>
        <v>0</v>
      </c>
      <c r="AV231" s="12">
        <f t="shared" si="188"/>
        <v>0.43208735085362499</v>
      </c>
      <c r="AW231" s="12">
        <f t="shared" si="189"/>
        <v>0.25660154176573974</v>
      </c>
      <c r="AX231" s="12">
        <f t="shared" si="190"/>
        <v>0.42840200947589357</v>
      </c>
      <c r="AY231" s="12">
        <f t="shared" si="137"/>
        <v>0.12747121174048817</v>
      </c>
      <c r="AZ231" s="12">
        <f t="shared" si="191"/>
        <v>0.38407275350622794</v>
      </c>
      <c r="BD231" s="13">
        <f t="shared" si="192"/>
        <v>0.46500000000000002</v>
      </c>
      <c r="BE231" s="13">
        <f t="shared" si="193"/>
        <v>0.6819090848492928</v>
      </c>
      <c r="BF231" s="13">
        <f t="shared" ca="1" si="194"/>
        <v>-0.69032227026927273</v>
      </c>
      <c r="BG231" s="13">
        <f t="shared" si="138"/>
        <v>0.38407275350622794</v>
      </c>
      <c r="BH231" s="13">
        <f t="shared" si="139"/>
        <v>0.61973603534587851</v>
      </c>
      <c r="BI231" s="13">
        <f t="shared" ca="1" si="140"/>
        <v>-0.86634122675968839</v>
      </c>
      <c r="BJ231" s="13">
        <f t="shared" si="141"/>
        <v>6.5492192250637465E-3</v>
      </c>
      <c r="BK231" s="13">
        <f t="shared" si="142"/>
        <v>3.8654880845540038E-3</v>
      </c>
      <c r="BL231" s="13">
        <f t="shared" ca="1" si="143"/>
        <v>3.098267304397484E-2</v>
      </c>
      <c r="BM231" s="13">
        <f t="shared" ca="1" si="144"/>
        <v>0.98322709308312728</v>
      </c>
      <c r="BN231" s="13">
        <f t="shared" ca="1" si="145"/>
        <v>0.15896056138944353</v>
      </c>
      <c r="BO231" s="13">
        <f t="shared" ca="1" si="146"/>
        <v>0.47340667633610184</v>
      </c>
      <c r="BP231" s="13">
        <f t="shared" si="195"/>
        <v>0.2</v>
      </c>
      <c r="BQ231" s="13">
        <f t="shared" si="196"/>
        <v>3.47</v>
      </c>
    </row>
    <row r="232" spans="1:69" x14ac:dyDescent="0.2">
      <c r="A232" s="75">
        <v>33431</v>
      </c>
      <c r="B232" s="76">
        <v>0</v>
      </c>
      <c r="C232" s="76">
        <v>3.45</v>
      </c>
      <c r="D232" s="76">
        <v>1.3511574074074073</v>
      </c>
      <c r="E232" s="12">
        <f t="shared" si="147"/>
        <v>0.44899999999999995</v>
      </c>
      <c r="F232" s="7"/>
      <c r="G232" s="12">
        <f t="shared" si="161"/>
        <v>0.31926375933643752</v>
      </c>
      <c r="H232" s="12">
        <f t="shared" si="162"/>
        <v>0</v>
      </c>
      <c r="I232" s="12">
        <f t="shared" si="163"/>
        <v>3.45</v>
      </c>
      <c r="J232" s="11">
        <f t="shared" si="164"/>
        <v>0</v>
      </c>
      <c r="K232" s="11">
        <f t="shared" si="165"/>
        <v>1.8377097593971841</v>
      </c>
      <c r="L232" s="11">
        <f t="shared" si="166"/>
        <v>0.31352284150533549</v>
      </c>
      <c r="M232" s="11">
        <f t="shared" si="167"/>
        <v>9.4569075805174142E-3</v>
      </c>
      <c r="N232" s="11">
        <f t="shared" si="168"/>
        <v>0.31349329857611152</v>
      </c>
      <c r="O232" s="11">
        <f t="shared" si="169"/>
        <v>9.4569075805174142E-3</v>
      </c>
      <c r="P232" s="11">
        <f t="shared" si="170"/>
        <v>0.42840200947589357</v>
      </c>
      <c r="Q232" s="11">
        <f t="shared" si="171"/>
        <v>0.12457959814243751</v>
      </c>
      <c r="R232" s="11">
        <f t="shared" si="172"/>
        <v>8.9666808024649394E-3</v>
      </c>
      <c r="S232" s="11">
        <f t="shared" si="173"/>
        <v>4.7689828493610942E-3</v>
      </c>
      <c r="T232" s="11">
        <f t="shared" si="174"/>
        <v>0</v>
      </c>
      <c r="U232" s="11">
        <f t="shared" si="175"/>
        <v>0</v>
      </c>
      <c r="V232" s="11">
        <f t="shared" si="176"/>
        <v>0</v>
      </c>
      <c r="W232" s="11">
        <f t="shared" si="177"/>
        <v>0</v>
      </c>
      <c r="X232" s="11">
        <f t="shared" si="178"/>
        <v>0</v>
      </c>
      <c r="Y232" s="11">
        <f t="shared" si="179"/>
        <v>0</v>
      </c>
      <c r="Z232" s="11">
        <f t="shared" si="180"/>
        <v>0</v>
      </c>
      <c r="AA232" s="11">
        <f t="shared" si="197"/>
        <v>0</v>
      </c>
      <c r="AB232" s="12">
        <f t="shared" si="148"/>
        <v>1.0271136036996565E-3</v>
      </c>
      <c r="AC232" s="12">
        <f t="shared" si="149"/>
        <v>7.4839876219019643E-4</v>
      </c>
      <c r="AD232" s="12">
        <f t="shared" si="150"/>
        <v>1.1109196989687959E-4</v>
      </c>
      <c r="AE232" s="12">
        <f t="shared" si="151"/>
        <v>0</v>
      </c>
      <c r="AF232" s="12">
        <f t="shared" si="152"/>
        <v>0</v>
      </c>
      <c r="AG232" s="12">
        <f t="shared" si="153"/>
        <v>0</v>
      </c>
      <c r="AH232" s="12">
        <f t="shared" si="154"/>
        <v>0</v>
      </c>
      <c r="AI232" s="12">
        <f t="shared" si="155"/>
        <v>0</v>
      </c>
      <c r="AJ232" s="12">
        <f t="shared" si="156"/>
        <v>0</v>
      </c>
      <c r="AK232" s="12">
        <f t="shared" si="157"/>
        <v>0</v>
      </c>
      <c r="AL232" s="12">
        <f t="shared" si="158"/>
        <v>0</v>
      </c>
      <c r="AM232" s="12">
        <f t="shared" si="159"/>
        <v>0</v>
      </c>
      <c r="AN232" s="12">
        <f t="shared" si="160"/>
        <v>0</v>
      </c>
      <c r="AO232" s="12">
        <f t="shared" si="181"/>
        <v>0</v>
      </c>
      <c r="AP232" s="12">
        <f t="shared" si="182"/>
        <v>0</v>
      </c>
      <c r="AQ232" s="12">
        <f t="shared" si="183"/>
        <v>0</v>
      </c>
      <c r="AR232" s="12">
        <f t="shared" si="184"/>
        <v>0</v>
      </c>
      <c r="AS232" s="12">
        <f t="shared" si="185"/>
        <v>0</v>
      </c>
      <c r="AT232" s="12">
        <f t="shared" si="186"/>
        <v>0</v>
      </c>
      <c r="AU232" s="12">
        <f t="shared" si="187"/>
        <v>0</v>
      </c>
      <c r="AV232" s="12">
        <f t="shared" si="188"/>
        <v>0.43032001676552639</v>
      </c>
      <c r="AW232" s="12">
        <f t="shared" si="189"/>
        <v>0.25148296806780568</v>
      </c>
      <c r="AX232" s="12">
        <f t="shared" si="190"/>
        <v>0.42670818894236739</v>
      </c>
      <c r="AY232" s="12">
        <f t="shared" ref="AY232:AY295" si="198">MAX(0,AB232+Q232)</f>
        <v>0.12560671174613716</v>
      </c>
      <c r="AZ232" s="12">
        <f t="shared" si="191"/>
        <v>0.37708967981394281</v>
      </c>
      <c r="BD232" s="13">
        <f t="shared" si="192"/>
        <v>0.44899999999999995</v>
      </c>
      <c r="BE232" s="13">
        <f t="shared" si="193"/>
        <v>0.67007462271003815</v>
      </c>
      <c r="BF232" s="13">
        <f t="shared" ca="1" si="194"/>
        <v>-0.72275221263719558</v>
      </c>
      <c r="BG232" s="13">
        <f t="shared" ref="BG232:BG295" si="199">IF(E232&gt;=0,AZ232,"")</f>
        <v>0.37708967981394281</v>
      </c>
      <c r="BH232" s="13">
        <f t="shared" ref="BH232:BH295" si="200">IF(E232&gt;=0,AZ232^0.5,"")</f>
        <v>0.61407628175491591</v>
      </c>
      <c r="BI232" s="13">
        <f t="shared" ref="BI232:BI295" ca="1" si="201">IF(E232&gt;=0,LN(AZ232+$E$27/40),"")</f>
        <v>-0.88308777214089706</v>
      </c>
      <c r="BJ232" s="13">
        <f t="shared" ref="BJ232:BJ295" si="202">IF(E232&gt;=0,(BD232-BG232)^2,"")</f>
        <v>5.1710941492612572E-3</v>
      </c>
      <c r="BK232" s="13">
        <f t="shared" ref="BK232:BK295" si="203">IF(E232&gt;=0,(BE232-BH232)^2,"")</f>
        <v>3.1358141897261205E-3</v>
      </c>
      <c r="BL232" s="13">
        <f t="shared" ref="BL232:BL295" ca="1" si="204">IF(E232&gt;=0,(BF232-BI232)^2,"")</f>
        <v>2.5707491641364998E-2</v>
      </c>
      <c r="BM232" s="13">
        <f t="shared" ref="BM232:BM295" ca="1" si="205">IF(E232&gt;=0,($E$27-BD232)^2,"")</f>
        <v>1.0152135917132648</v>
      </c>
      <c r="BN232" s="13">
        <f t="shared" ref="BN232:BN295" ca="1" si="206">IF(E232&gt;=0,($E$28-BE232)^2,"")</f>
        <v>0.16853738249322855</v>
      </c>
      <c r="BO232" s="13">
        <f t="shared" ref="BO232:BO295" ca="1" si="207">IF(E232&gt;=0,($E$29-BF232)^2,"")</f>
        <v>0.51908493244444254</v>
      </c>
      <c r="BP232" s="13">
        <f t="shared" si="195"/>
        <v>0</v>
      </c>
      <c r="BQ232" s="13">
        <f t="shared" si="196"/>
        <v>3.45</v>
      </c>
    </row>
    <row r="233" spans="1:69" x14ac:dyDescent="0.2">
      <c r="A233" s="75">
        <v>33432</v>
      </c>
      <c r="B233" s="76">
        <v>7.3</v>
      </c>
      <c r="C233" s="76">
        <v>3.44</v>
      </c>
      <c r="D233" s="76">
        <v>1.2488425925925923</v>
      </c>
      <c r="E233" s="12">
        <f t="shared" ref="E233:E296" si="208">D233*86.4/$E$7</f>
        <v>0.41499999999999998</v>
      </c>
      <c r="F233" s="7"/>
      <c r="G233" s="12">
        <f t="shared" si="161"/>
        <v>0.31349329857611152</v>
      </c>
      <c r="H233" s="12">
        <f t="shared" si="162"/>
        <v>3.86</v>
      </c>
      <c r="I233" s="12">
        <f t="shared" si="163"/>
        <v>0</v>
      </c>
      <c r="J233" s="11">
        <f t="shared" si="164"/>
        <v>3.4673711627541217</v>
      </c>
      <c r="K233" s="11">
        <f t="shared" si="165"/>
        <v>0</v>
      </c>
      <c r="L233" s="11">
        <f t="shared" si="166"/>
        <v>0.3243252010751404</v>
      </c>
      <c r="M233" s="11">
        <f t="shared" si="167"/>
        <v>1.1201904046522368E-2</v>
      </c>
      <c r="N233" s="11">
        <f t="shared" si="168"/>
        <v>0.32429020686000165</v>
      </c>
      <c r="O233" s="11">
        <f t="shared" si="169"/>
        <v>0.40383074129240054</v>
      </c>
      <c r="P233" s="11">
        <f t="shared" si="170"/>
        <v>0.42670818894236739</v>
      </c>
      <c r="Q233" s="11">
        <f t="shared" si="171"/>
        <v>0.12286412703929302</v>
      </c>
      <c r="R233" s="11">
        <f t="shared" si="172"/>
        <v>0.1645705994541142</v>
      </c>
      <c r="S233" s="11">
        <f t="shared" si="173"/>
        <v>0.2036460505584074</v>
      </c>
      <c r="T233" s="11">
        <f t="shared" si="174"/>
        <v>0</v>
      </c>
      <c r="U233" s="11">
        <f t="shared" si="175"/>
        <v>0</v>
      </c>
      <c r="V233" s="11">
        <f t="shared" si="176"/>
        <v>0</v>
      </c>
      <c r="W233" s="11">
        <f t="shared" si="177"/>
        <v>0</v>
      </c>
      <c r="X233" s="11">
        <f t="shared" si="178"/>
        <v>0</v>
      </c>
      <c r="Y233" s="11">
        <f t="shared" si="179"/>
        <v>0</v>
      </c>
      <c r="Z233" s="11">
        <f t="shared" si="180"/>
        <v>0</v>
      </c>
      <c r="AA233" s="11">
        <f t="shared" si="197"/>
        <v>0</v>
      </c>
      <c r="AB233" s="12">
        <f t="shared" ref="AB233:AB296" si="209">AC232+$O233*0.1*R$14</f>
        <v>9.6262663513431469E-3</v>
      </c>
      <c r="AC233" s="12">
        <f t="shared" ref="AC233:AC296" si="210">AD232+$O233*0.1*S$14</f>
        <v>2.6872427199714142E-2</v>
      </c>
      <c r="AD233" s="12">
        <f t="shared" ref="AD233:AD296" si="211">AE232+$O233*0.1*T$14</f>
        <v>4.7438713102698404E-3</v>
      </c>
      <c r="AE233" s="12">
        <f t="shared" ref="AE233:AE296" si="212">AF232+$O233*0.1*U$14</f>
        <v>0</v>
      </c>
      <c r="AF233" s="12">
        <f t="shared" ref="AF233:AF296" si="213">AG232+$O233*0.1*V$14</f>
        <v>0</v>
      </c>
      <c r="AG233" s="12">
        <f t="shared" ref="AG233:AG296" si="214">AH232+$O233*0.1*W$14</f>
        <v>0</v>
      </c>
      <c r="AH233" s="12">
        <f t="shared" ref="AH233:AH296" si="215">AI232+$O233*0.1*X$14</f>
        <v>0</v>
      </c>
      <c r="AI233" s="12">
        <f t="shared" ref="AI233:AI296" si="216">AJ232+$O233*0.1*Y$14</f>
        <v>0</v>
      </c>
      <c r="AJ233" s="12">
        <f t="shared" ref="AJ233:AJ296" si="217">AK232+$O233*0.1*Z$14</f>
        <v>0</v>
      </c>
      <c r="AK233" s="12">
        <f t="shared" ref="AK233:AK296" si="218">AL232+$O233*0.1*AA$14</f>
        <v>0</v>
      </c>
      <c r="AL233" s="12">
        <f t="shared" ref="AL233:AL296" si="219">AM232+$O233*0.1*AB$14</f>
        <v>0</v>
      </c>
      <c r="AM233" s="12">
        <f t="shared" ref="AM233:AM296" si="220">AN232+$O233*0.1*AC$14</f>
        <v>0</v>
      </c>
      <c r="AN233" s="12">
        <f t="shared" ref="AN233:AN296" si="221">AO232+$O233*0.1*AD$14</f>
        <v>0</v>
      </c>
      <c r="AO233" s="12">
        <f t="shared" si="181"/>
        <v>0</v>
      </c>
      <c r="AP233" s="12">
        <f t="shared" si="182"/>
        <v>0</v>
      </c>
      <c r="AQ233" s="12">
        <f t="shared" si="183"/>
        <v>0</v>
      </c>
      <c r="AR233" s="12">
        <f t="shared" si="184"/>
        <v>0</v>
      </c>
      <c r="AS233" s="12">
        <f t="shared" si="185"/>
        <v>0</v>
      </c>
      <c r="AT233" s="12">
        <f t="shared" si="186"/>
        <v>0</v>
      </c>
      <c r="AU233" s="12">
        <f t="shared" si="187"/>
        <v>0</v>
      </c>
      <c r="AV233" s="12">
        <f t="shared" si="188"/>
        <v>0.43083636012814358</v>
      </c>
      <c r="AW233" s="12">
        <f t="shared" si="189"/>
        <v>0.25297006294116892</v>
      </c>
      <c r="AX233" s="12">
        <f t="shared" si="190"/>
        <v>0.42720317447435074</v>
      </c>
      <c r="AY233" s="12">
        <f t="shared" si="198"/>
        <v>0.13249039339063617</v>
      </c>
      <c r="AZ233" s="12">
        <f t="shared" si="191"/>
        <v>0.38546045633180509</v>
      </c>
      <c r="BD233" s="13">
        <f t="shared" si="192"/>
        <v>0.41499999999999998</v>
      </c>
      <c r="BE233" s="13">
        <f t="shared" si="193"/>
        <v>0.64420493633625631</v>
      </c>
      <c r="BF233" s="13">
        <f t="shared" ca="1" si="194"/>
        <v>-0.79536939903944082</v>
      </c>
      <c r="BG233" s="13">
        <f t="shared" si="199"/>
        <v>0.38546045633180509</v>
      </c>
      <c r="BH233" s="13">
        <f t="shared" si="200"/>
        <v>0.62085461770997974</v>
      </c>
      <c r="BI233" s="13">
        <f t="shared" ca="1" si="201"/>
        <v>-0.86304643451305629</v>
      </c>
      <c r="BJ233" s="13">
        <f t="shared" si="202"/>
        <v>8.7258464012519279E-4</v>
      </c>
      <c r="BK233" s="13">
        <f t="shared" si="203"/>
        <v>5.4523737994863837E-4</v>
      </c>
      <c r="BL233" s="13">
        <f t="shared" ca="1" si="204"/>
        <v>4.5801811304970073E-3</v>
      </c>
      <c r="BM233" s="13">
        <f t="shared" ca="1" si="205"/>
        <v>1.0848849013023054</v>
      </c>
      <c r="BN233" s="13">
        <f t="shared" ca="1" si="206"/>
        <v>0.19044734549851952</v>
      </c>
      <c r="BO233" s="13">
        <f t="shared" ca="1" si="207"/>
        <v>0.62899599419254504</v>
      </c>
      <c r="BP233" s="13">
        <f t="shared" si="195"/>
        <v>7.3</v>
      </c>
      <c r="BQ233" s="13">
        <f t="shared" si="196"/>
        <v>3.44</v>
      </c>
    </row>
    <row r="234" spans="1:69" x14ac:dyDescent="0.2">
      <c r="A234" s="75">
        <v>33433</v>
      </c>
      <c r="B234" s="76">
        <v>0</v>
      </c>
      <c r="C234" s="76">
        <v>3.43</v>
      </c>
      <c r="D234" s="76">
        <v>1.7905092592592591</v>
      </c>
      <c r="E234" s="12">
        <f t="shared" si="208"/>
        <v>0.59499999999999997</v>
      </c>
      <c r="F234" s="7"/>
      <c r="G234" s="12">
        <f t="shared" si="161"/>
        <v>0.32429020686000165</v>
      </c>
      <c r="H234" s="12">
        <f t="shared" si="162"/>
        <v>0</v>
      </c>
      <c r="I234" s="12">
        <f t="shared" si="163"/>
        <v>3.43</v>
      </c>
      <c r="J234" s="11">
        <f t="shared" si="164"/>
        <v>0</v>
      </c>
      <c r="K234" s="11">
        <f t="shared" si="165"/>
        <v>1.8504491317027965</v>
      </c>
      <c r="L234" s="11">
        <f t="shared" si="166"/>
        <v>0.31850949183608807</v>
      </c>
      <c r="M234" s="11">
        <f t="shared" si="167"/>
        <v>1.0233128855044725E-2</v>
      </c>
      <c r="N234" s="11">
        <f t="shared" si="168"/>
        <v>0.31847752402854312</v>
      </c>
      <c r="O234" s="11">
        <f t="shared" si="169"/>
        <v>1.0233128855044725E-2</v>
      </c>
      <c r="P234" s="11">
        <f t="shared" si="170"/>
        <v>0.42720317447435074</v>
      </c>
      <c r="Q234" s="11">
        <f t="shared" si="171"/>
        <v>0.12336368319171236</v>
      </c>
      <c r="R234" s="11">
        <f t="shared" si="172"/>
        <v>0.20769544642343604</v>
      </c>
      <c r="S234" s="11">
        <f t="shared" si="173"/>
        <v>5.1604201045116222E-3</v>
      </c>
      <c r="T234" s="11">
        <f t="shared" si="174"/>
        <v>0</v>
      </c>
      <c r="U234" s="11">
        <f t="shared" si="175"/>
        <v>0</v>
      </c>
      <c r="V234" s="11">
        <f t="shared" si="176"/>
        <v>0</v>
      </c>
      <c r="W234" s="11">
        <f t="shared" si="177"/>
        <v>0</v>
      </c>
      <c r="X234" s="11">
        <f t="shared" si="178"/>
        <v>0</v>
      </c>
      <c r="Y234" s="11">
        <f t="shared" si="179"/>
        <v>0</v>
      </c>
      <c r="Z234" s="11">
        <f t="shared" si="180"/>
        <v>0</v>
      </c>
      <c r="AA234" s="11">
        <f t="shared" si="197"/>
        <v>0</v>
      </c>
      <c r="AB234" s="12">
        <f t="shared" si="209"/>
        <v>2.7097393636660177E-2</v>
      </c>
      <c r="AC234" s="12">
        <f t="shared" si="210"/>
        <v>5.4220073800087228E-3</v>
      </c>
      <c r="AD234" s="12">
        <f t="shared" si="211"/>
        <v>1.202103788195549E-4</v>
      </c>
      <c r="AE234" s="12">
        <f t="shared" si="212"/>
        <v>0</v>
      </c>
      <c r="AF234" s="12">
        <f t="shared" si="213"/>
        <v>0</v>
      </c>
      <c r="AG234" s="12">
        <f t="shared" si="214"/>
        <v>0</v>
      </c>
      <c r="AH234" s="12">
        <f t="shared" si="215"/>
        <v>0</v>
      </c>
      <c r="AI234" s="12">
        <f t="shared" si="216"/>
        <v>0</v>
      </c>
      <c r="AJ234" s="12">
        <f t="shared" si="217"/>
        <v>0</v>
      </c>
      <c r="AK234" s="12">
        <f t="shared" si="218"/>
        <v>0</v>
      </c>
      <c r="AL234" s="12">
        <f t="shared" si="219"/>
        <v>0</v>
      </c>
      <c r="AM234" s="12">
        <f t="shared" si="220"/>
        <v>0</v>
      </c>
      <c r="AN234" s="12">
        <f t="shared" si="221"/>
        <v>0</v>
      </c>
      <c r="AO234" s="12">
        <f t="shared" si="181"/>
        <v>0</v>
      </c>
      <c r="AP234" s="12">
        <f t="shared" si="182"/>
        <v>0</v>
      </c>
      <c r="AQ234" s="12">
        <f t="shared" si="183"/>
        <v>0</v>
      </c>
      <c r="AR234" s="12">
        <f t="shared" si="184"/>
        <v>0</v>
      </c>
      <c r="AS234" s="12">
        <f t="shared" si="185"/>
        <v>0</v>
      </c>
      <c r="AT234" s="12">
        <f t="shared" si="186"/>
        <v>0</v>
      </c>
      <c r="AU234" s="12">
        <f t="shared" si="187"/>
        <v>0</v>
      </c>
      <c r="AV234" s="12">
        <f t="shared" si="188"/>
        <v>0.43195788444394356</v>
      </c>
      <c r="AW234" s="12">
        <f t="shared" si="189"/>
        <v>0.25622383378380481</v>
      </c>
      <c r="AX234" s="12">
        <f t="shared" si="190"/>
        <v>0.42827796775245897</v>
      </c>
      <c r="AY234" s="12">
        <f t="shared" si="198"/>
        <v>0.15046107682837254</v>
      </c>
      <c r="AZ234" s="12">
        <f t="shared" si="191"/>
        <v>0.40668491061217737</v>
      </c>
      <c r="BD234" s="13">
        <f t="shared" si="192"/>
        <v>0.59499999999999997</v>
      </c>
      <c r="BE234" s="13">
        <f t="shared" si="193"/>
        <v>0.77136243102707558</v>
      </c>
      <c r="BF234" s="13">
        <f t="shared" ca="1" si="194"/>
        <v>-0.4597928142149118</v>
      </c>
      <c r="BG234" s="13">
        <f t="shared" si="199"/>
        <v>0.40668491061217737</v>
      </c>
      <c r="BH234" s="13">
        <f t="shared" si="200"/>
        <v>0.63771851989116435</v>
      </c>
      <c r="BI234" s="13">
        <f t="shared" ca="1" si="201"/>
        <v>-0.81396123912805074</v>
      </c>
      <c r="BJ234" s="13">
        <f t="shared" si="202"/>
        <v>3.5462572891143615E-2</v>
      </c>
      <c r="BK234" s="13">
        <f t="shared" si="203"/>
        <v>1.7860694983703337E-2</v>
      </c>
      <c r="BL234" s="13">
        <f t="shared" ca="1" si="204"/>
        <v>0.12543527320545372</v>
      </c>
      <c r="BM234" s="13">
        <f t="shared" ca="1" si="205"/>
        <v>0.74231679171326481</v>
      </c>
      <c r="BN234" s="13">
        <f t="shared" ca="1" si="206"/>
        <v>9.5632617508066564E-2</v>
      </c>
      <c r="BO234" s="13">
        <f t="shared" ca="1" si="207"/>
        <v>0.20932097453116508</v>
      </c>
      <c r="BP234" s="13">
        <f t="shared" si="195"/>
        <v>0</v>
      </c>
      <c r="BQ234" s="13">
        <f t="shared" si="196"/>
        <v>3.43</v>
      </c>
    </row>
    <row r="235" spans="1:69" x14ac:dyDescent="0.2">
      <c r="A235" s="75">
        <v>33434</v>
      </c>
      <c r="B235" s="76">
        <v>1.1000000000000001</v>
      </c>
      <c r="C235" s="76">
        <v>3.42</v>
      </c>
      <c r="D235" s="76">
        <v>1.4685185185185183</v>
      </c>
      <c r="E235" s="12">
        <f t="shared" si="208"/>
        <v>0.48799999999999999</v>
      </c>
      <c r="F235" s="7"/>
      <c r="G235" s="12">
        <f t="shared" ref="G235:G298" si="222">N234</f>
        <v>0.31847752402854312</v>
      </c>
      <c r="H235" s="12">
        <f t="shared" ref="H235:H298" si="223">IF(B235&gt;=C235,B235-C235,0)</f>
        <v>0</v>
      </c>
      <c r="I235" s="12">
        <f t="shared" ref="I235:I298" si="224">IF(B235&lt;C235,C235-B235,0)</f>
        <v>2.3199999999999998</v>
      </c>
      <c r="J235" s="11">
        <f t="shared" ref="J235:J298" si="225">IF($H235&gt;0,$E$10*(1-G235^2)*TANH(H235/$E$10)/(1+G235*TANH(H235/$E$10)),0)</f>
        <v>0</v>
      </c>
      <c r="K235" s="11">
        <f t="shared" ref="K235:K298" si="226">IF($I235&gt;0,G235*$E$10*(2-G235)*TANH(I235/$E$10)/(1+(1-G235)*TANH(I235/$E$10)),0)</f>
        <v>1.2362947284928076</v>
      </c>
      <c r="L235" s="11">
        <f t="shared" ref="L235:L298" si="227">G235+(J235-K235)/$E$10</f>
        <v>0.31461539813243317</v>
      </c>
      <c r="M235" s="11">
        <f t="shared" ref="M235:M298" si="228">L235*$E$10*(1-(1+(4/9*L235)^4)^(-0.25))</f>
        <v>9.6228042290646097E-3</v>
      </c>
      <c r="N235" s="11">
        <f t="shared" ref="N235:N298" si="229">L235-M235/$E$10</f>
        <v>0.3145853369499742</v>
      </c>
      <c r="O235" s="11">
        <f t="shared" ref="O235:O298" si="230">M235+(H235-J235)</f>
        <v>9.6228042290646097E-3</v>
      </c>
      <c r="P235" s="11">
        <f t="shared" ref="P235:P298" si="231">AX234</f>
        <v>0.42827796775245897</v>
      </c>
      <c r="Q235" s="11">
        <f t="shared" ref="Q235:Q298" si="232">$E$11*P235^3.5</f>
        <v>0.12445339386581546</v>
      </c>
      <c r="R235" s="11">
        <f t="shared" ref="R235:R298" si="233">S234+$O235*0.9*R$13</f>
        <v>8.9683017609557825E-3</v>
      </c>
      <c r="S235" s="11">
        <f t="shared" ref="S235:S298" si="234">T234+$O235*0.9*S$13</f>
        <v>4.8526421497139876E-3</v>
      </c>
      <c r="T235" s="11">
        <f t="shared" ref="T235:T298" si="235">U234+$O235*0.9*T$13</f>
        <v>0</v>
      </c>
      <c r="U235" s="11">
        <f t="shared" ref="U235:U298" si="236">V234+$O235*0.9*U$13</f>
        <v>0</v>
      </c>
      <c r="V235" s="11">
        <f t="shared" ref="V235:V298" si="237">W234+$O235*0.9*V$13</f>
        <v>0</v>
      </c>
      <c r="W235" s="11">
        <f t="shared" ref="W235:W298" si="238">X234+$O235*0.9*W$13</f>
        <v>0</v>
      </c>
      <c r="X235" s="11">
        <f t="shared" ref="X235:X298" si="239">Y234+$O235*0.9*X$13</f>
        <v>0</v>
      </c>
      <c r="Y235" s="11">
        <f t="shared" ref="Y235:Y298" si="240">Z234+$O235*0.9*Y$13</f>
        <v>0</v>
      </c>
      <c r="Z235" s="11">
        <f t="shared" ref="Z235:Z298" si="241">AA234+$O235*0.9*Z$13</f>
        <v>0</v>
      </c>
      <c r="AA235" s="11">
        <f t="shared" si="197"/>
        <v>0</v>
      </c>
      <c r="AB235" s="12">
        <f t="shared" si="209"/>
        <v>5.6335563609222873E-3</v>
      </c>
      <c r="AC235" s="12">
        <f t="shared" si="210"/>
        <v>7.579010335744394E-4</v>
      </c>
      <c r="AD235" s="12">
        <f t="shared" si="211"/>
        <v>1.1304078723801194E-4</v>
      </c>
      <c r="AE235" s="12">
        <f t="shared" si="212"/>
        <v>0</v>
      </c>
      <c r="AF235" s="12">
        <f t="shared" si="213"/>
        <v>0</v>
      </c>
      <c r="AG235" s="12">
        <f t="shared" si="214"/>
        <v>0</v>
      </c>
      <c r="AH235" s="12">
        <f t="shared" si="215"/>
        <v>0</v>
      </c>
      <c r="AI235" s="12">
        <f t="shared" si="216"/>
        <v>0</v>
      </c>
      <c r="AJ235" s="12">
        <f t="shared" si="217"/>
        <v>0</v>
      </c>
      <c r="AK235" s="12">
        <f t="shared" si="218"/>
        <v>0</v>
      </c>
      <c r="AL235" s="12">
        <f t="shared" si="219"/>
        <v>0</v>
      </c>
      <c r="AM235" s="12">
        <f t="shared" si="220"/>
        <v>0</v>
      </c>
      <c r="AN235" s="12">
        <f t="shared" si="221"/>
        <v>0</v>
      </c>
      <c r="AO235" s="12">
        <f t="shared" ref="AO235:AO298" si="242">AP234+$O235*0.1*AE$14</f>
        <v>0</v>
      </c>
      <c r="AP235" s="12">
        <f t="shared" ref="AP235:AP298" si="243">AQ234+$O235*0.1*AF$14</f>
        <v>0</v>
      </c>
      <c r="AQ235" s="12">
        <f t="shared" ref="AQ235:AQ298" si="244">AR234+$O235*0.1*AG$14</f>
        <v>0</v>
      </c>
      <c r="AR235" s="12">
        <f t="shared" ref="AR235:AR298" si="245">AS234+$O235*0.1*AH$14</f>
        <v>0</v>
      </c>
      <c r="AS235" s="12">
        <f t="shared" ref="AS235:AS298" si="246">AT234+$O235*0.1*AI$14</f>
        <v>0</v>
      </c>
      <c r="AT235" s="12">
        <f t="shared" ref="AT235:AT298" si="247">AU234+$O235*0.1*AJ$14</f>
        <v>0</v>
      </c>
      <c r="AU235" s="12">
        <f t="shared" ref="AU235:AU298" si="248">$O235*0.1*AK$14</f>
        <v>0</v>
      </c>
      <c r="AV235" s="12">
        <f t="shared" ref="AV235:AV298" si="249">MAX(0,P235+(R235+Q235)/$E$12)</f>
        <v>0.4301941857618945</v>
      </c>
      <c r="AW235" s="12">
        <f t="shared" ref="AW235:AW298" si="250">AV235*$E$12*(1-(1+AV235^4)^(-0.25))</f>
        <v>0.25112160823623675</v>
      </c>
      <c r="AX235" s="12">
        <f t="shared" ref="AX235:AX298" si="251">AV235-AW235/$E$12</f>
        <v>0.42658754783093322</v>
      </c>
      <c r="AY235" s="12">
        <f t="shared" si="198"/>
        <v>0.13008695022673775</v>
      </c>
      <c r="AZ235" s="12">
        <f t="shared" ref="AZ235:AZ298" si="252">AW235+AY235</f>
        <v>0.38120855846297452</v>
      </c>
      <c r="BD235" s="13">
        <f t="shared" ref="BD235:BD298" si="253">IF(E235&gt;=0,E235,"")</f>
        <v>0.48799999999999999</v>
      </c>
      <c r="BE235" s="13">
        <f t="shared" ref="BE235:BE298" si="254">IF(E235&gt;=0,E235^0.5,"")</f>
        <v>0.69856996786291925</v>
      </c>
      <c r="BF235" s="13">
        <f t="shared" ref="BF235:BF298" ca="1" si="255">IF(E235&gt;=0,LN(E235+$E$27/40),"")</f>
        <v>-0.64547296825267164</v>
      </c>
      <c r="BG235" s="13">
        <f t="shared" si="199"/>
        <v>0.38120855846297452</v>
      </c>
      <c r="BH235" s="13">
        <f t="shared" si="200"/>
        <v>0.61742089247366294</v>
      </c>
      <c r="BI235" s="13">
        <f t="shared" ca="1" si="201"/>
        <v>-0.87317614211717631</v>
      </c>
      <c r="BJ235" s="13">
        <f t="shared" si="202"/>
        <v>1.1404411985555928E-2</v>
      </c>
      <c r="BK235" s="13">
        <f t="shared" si="203"/>
        <v>6.5851724365312038E-3</v>
      </c>
      <c r="BL235" s="13">
        <f t="shared" ca="1" si="204"/>
        <v>5.1848735387968845E-2</v>
      </c>
      <c r="BM235" s="13">
        <f t="shared" ca="1" si="205"/>
        <v>0.93814350130230562</v>
      </c>
      <c r="BN235" s="13">
        <f t="shared" ca="1" si="206"/>
        <v>0.14595280545965419</v>
      </c>
      <c r="BO235" s="13">
        <f t="shared" ca="1" si="207"/>
        <v>0.41370141104670305</v>
      </c>
      <c r="BP235" s="13">
        <f t="shared" ref="BP235:BP298" si="256">IF(B235&gt;=0,B235,"")</f>
        <v>1.1000000000000001</v>
      </c>
      <c r="BQ235" s="13">
        <f t="shared" ref="BQ235:BQ298" si="257">IF(C235&gt;=0,C235,"")</f>
        <v>3.42</v>
      </c>
    </row>
    <row r="236" spans="1:69" x14ac:dyDescent="0.2">
      <c r="A236" s="75">
        <v>33435</v>
      </c>
      <c r="B236" s="76">
        <v>0</v>
      </c>
      <c r="C236" s="76">
        <v>3.42</v>
      </c>
      <c r="D236" s="76">
        <v>1.4113425925925924</v>
      </c>
      <c r="E236" s="12">
        <f t="shared" si="208"/>
        <v>0.46899999999999997</v>
      </c>
      <c r="F236" s="7"/>
      <c r="G236" s="12">
        <f t="shared" si="222"/>
        <v>0.3145853369499742</v>
      </c>
      <c r="H236" s="12">
        <f t="shared" si="223"/>
        <v>0</v>
      </c>
      <c r="I236" s="12">
        <f t="shared" si="224"/>
        <v>3.42</v>
      </c>
      <c r="J236" s="11">
        <f t="shared" si="225"/>
        <v>0</v>
      </c>
      <c r="K236" s="11">
        <f t="shared" si="226"/>
        <v>1.800056899362116</v>
      </c>
      <c r="L236" s="11">
        <f t="shared" si="227"/>
        <v>0.30896204486170886</v>
      </c>
      <c r="M236" s="11">
        <f t="shared" si="228"/>
        <v>8.7889033778479116E-3</v>
      </c>
      <c r="N236" s="11">
        <f t="shared" si="229"/>
        <v>0.30893458874582347</v>
      </c>
      <c r="O236" s="11">
        <f t="shared" si="230"/>
        <v>8.7889033778479116E-3</v>
      </c>
      <c r="P236" s="11">
        <f t="shared" si="231"/>
        <v>0.42658754783093322</v>
      </c>
      <c r="Q236" s="11">
        <f t="shared" si="232"/>
        <v>0.12274259129977919</v>
      </c>
      <c r="R236" s="11">
        <f t="shared" si="233"/>
        <v>8.3305372784212225E-3</v>
      </c>
      <c r="S236" s="11">
        <f t="shared" si="234"/>
        <v>4.432117911355885E-3</v>
      </c>
      <c r="T236" s="11">
        <f t="shared" si="235"/>
        <v>0</v>
      </c>
      <c r="U236" s="11">
        <f t="shared" si="236"/>
        <v>0</v>
      </c>
      <c r="V236" s="11">
        <f t="shared" si="237"/>
        <v>0</v>
      </c>
      <c r="W236" s="11">
        <f t="shared" si="238"/>
        <v>0</v>
      </c>
      <c r="X236" s="11">
        <f t="shared" si="239"/>
        <v>0</v>
      </c>
      <c r="Y236" s="11">
        <f t="shared" si="240"/>
        <v>0</v>
      </c>
      <c r="Z236" s="11">
        <f t="shared" si="241"/>
        <v>0</v>
      </c>
      <c r="AA236" s="11">
        <f t="shared" si="197"/>
        <v>0</v>
      </c>
      <c r="AB236" s="12">
        <f t="shared" si="209"/>
        <v>9.5111742961373025E-4</v>
      </c>
      <c r="AC236" s="12">
        <f t="shared" si="210"/>
        <v>6.9546992288115192E-4</v>
      </c>
      <c r="AD236" s="12">
        <f t="shared" si="211"/>
        <v>1.032448061023605E-4</v>
      </c>
      <c r="AE236" s="12">
        <f t="shared" si="212"/>
        <v>0</v>
      </c>
      <c r="AF236" s="12">
        <f t="shared" si="213"/>
        <v>0</v>
      </c>
      <c r="AG236" s="12">
        <f t="shared" si="214"/>
        <v>0</v>
      </c>
      <c r="AH236" s="12">
        <f t="shared" si="215"/>
        <v>0</v>
      </c>
      <c r="AI236" s="12">
        <f t="shared" si="216"/>
        <v>0</v>
      </c>
      <c r="AJ236" s="12">
        <f t="shared" si="217"/>
        <v>0</v>
      </c>
      <c r="AK236" s="12">
        <f t="shared" si="218"/>
        <v>0</v>
      </c>
      <c r="AL236" s="12">
        <f t="shared" si="219"/>
        <v>0</v>
      </c>
      <c r="AM236" s="12">
        <f t="shared" si="220"/>
        <v>0</v>
      </c>
      <c r="AN236" s="12">
        <f t="shared" si="221"/>
        <v>0</v>
      </c>
      <c r="AO236" s="12">
        <f t="shared" si="242"/>
        <v>0</v>
      </c>
      <c r="AP236" s="12">
        <f t="shared" si="243"/>
        <v>0</v>
      </c>
      <c r="AQ236" s="12">
        <f t="shared" si="244"/>
        <v>0</v>
      </c>
      <c r="AR236" s="12">
        <f t="shared" si="245"/>
        <v>0</v>
      </c>
      <c r="AS236" s="12">
        <f t="shared" si="246"/>
        <v>0</v>
      </c>
      <c r="AT236" s="12">
        <f t="shared" si="247"/>
        <v>0</v>
      </c>
      <c r="AU236" s="12">
        <f t="shared" si="248"/>
        <v>0</v>
      </c>
      <c r="AV236" s="12">
        <f t="shared" si="249"/>
        <v>0.42847003544552031</v>
      </c>
      <c r="AW236" s="12">
        <f t="shared" si="250"/>
        <v>0.2462110569103827</v>
      </c>
      <c r="AX236" s="12">
        <f t="shared" si="251"/>
        <v>0.42493392342747488</v>
      </c>
      <c r="AY236" s="12">
        <f t="shared" si="198"/>
        <v>0.12369370872939292</v>
      </c>
      <c r="AZ236" s="12">
        <f t="shared" si="252"/>
        <v>0.36990476563977559</v>
      </c>
      <c r="BD236" s="13">
        <f t="shared" si="253"/>
        <v>0.46899999999999997</v>
      </c>
      <c r="BE236" s="13">
        <f t="shared" si="254"/>
        <v>0.68483574673055725</v>
      </c>
      <c r="BF236" s="13">
        <f t="shared" ca="1" si="255"/>
        <v>-0.68237648915632143</v>
      </c>
      <c r="BG236" s="13">
        <f t="shared" si="199"/>
        <v>0.36990476563977559</v>
      </c>
      <c r="BH236" s="13">
        <f t="shared" si="200"/>
        <v>0.60819796583002117</v>
      </c>
      <c r="BI236" s="13">
        <f t="shared" ca="1" si="201"/>
        <v>-0.90061617783415393</v>
      </c>
      <c r="BJ236" s="13">
        <f t="shared" si="202"/>
        <v>9.8198654729077951E-3</v>
      </c>
      <c r="BK236" s="13">
        <f t="shared" si="203"/>
        <v>5.8733494613585728E-3</v>
      </c>
      <c r="BL236" s="13">
        <f t="shared" ca="1" si="204"/>
        <v>4.762856171419725E-2</v>
      </c>
      <c r="BM236" s="13">
        <f t="shared" ca="1" si="205"/>
        <v>0.97531046842559332</v>
      </c>
      <c r="BN236" s="13">
        <f t="shared" ca="1" si="206"/>
        <v>0.15663541483968385</v>
      </c>
      <c r="BO236" s="13">
        <f t="shared" ca="1" si="207"/>
        <v>0.46253569313083415</v>
      </c>
      <c r="BP236" s="13">
        <f t="shared" si="256"/>
        <v>0</v>
      </c>
      <c r="BQ236" s="13">
        <f t="shared" si="257"/>
        <v>3.42</v>
      </c>
    </row>
    <row r="237" spans="1:69" x14ac:dyDescent="0.2">
      <c r="A237" s="75">
        <v>33436</v>
      </c>
      <c r="B237" s="76">
        <v>0</v>
      </c>
      <c r="C237" s="76">
        <v>3.42</v>
      </c>
      <c r="D237" s="76">
        <v>1.2488425925925923</v>
      </c>
      <c r="E237" s="12">
        <f t="shared" si="208"/>
        <v>0.41499999999999998</v>
      </c>
      <c r="F237" s="7"/>
      <c r="G237" s="12">
        <f t="shared" si="222"/>
        <v>0.30893458874582347</v>
      </c>
      <c r="H237" s="12">
        <f t="shared" si="223"/>
        <v>0</v>
      </c>
      <c r="I237" s="12">
        <f t="shared" si="224"/>
        <v>3.42</v>
      </c>
      <c r="J237" s="11">
        <f t="shared" si="225"/>
        <v>0</v>
      </c>
      <c r="K237" s="11">
        <f t="shared" si="226"/>
        <v>1.7735437424017961</v>
      </c>
      <c r="L237" s="11">
        <f t="shared" si="227"/>
        <v>0.30339412249813169</v>
      </c>
      <c r="M237" s="11">
        <f t="shared" si="228"/>
        <v>8.025121578964135E-3</v>
      </c>
      <c r="N237" s="11">
        <f t="shared" si="229"/>
        <v>0.30336905240023737</v>
      </c>
      <c r="O237" s="11">
        <f t="shared" si="230"/>
        <v>8.025121578964135E-3</v>
      </c>
      <c r="P237" s="11">
        <f t="shared" si="231"/>
        <v>0.42493392342747488</v>
      </c>
      <c r="Q237" s="11">
        <f t="shared" si="232"/>
        <v>0.12108534660319618</v>
      </c>
      <c r="R237" s="11">
        <f t="shared" si="233"/>
        <v>7.60777362707465E-3</v>
      </c>
      <c r="S237" s="11">
        <f t="shared" si="234"/>
        <v>4.046953705348957E-3</v>
      </c>
      <c r="T237" s="11">
        <f t="shared" si="235"/>
        <v>0</v>
      </c>
      <c r="U237" s="11">
        <f t="shared" si="236"/>
        <v>0</v>
      </c>
      <c r="V237" s="11">
        <f t="shared" si="237"/>
        <v>0</v>
      </c>
      <c r="W237" s="11">
        <f t="shared" si="238"/>
        <v>0</v>
      </c>
      <c r="X237" s="11">
        <f t="shared" si="239"/>
        <v>0</v>
      </c>
      <c r="Y237" s="11">
        <f t="shared" si="240"/>
        <v>0</v>
      </c>
      <c r="Z237" s="11">
        <f t="shared" si="241"/>
        <v>0</v>
      </c>
      <c r="AA237" s="11">
        <f t="shared" si="197"/>
        <v>0</v>
      </c>
      <c r="AB237" s="12">
        <f t="shared" si="209"/>
        <v>8.7189524042108335E-4</v>
      </c>
      <c r="AC237" s="12">
        <f t="shared" si="210"/>
        <v>6.3505912055346575E-4</v>
      </c>
      <c r="AD237" s="12">
        <f t="shared" si="211"/>
        <v>9.4272525905376832E-5</v>
      </c>
      <c r="AE237" s="12">
        <f t="shared" si="212"/>
        <v>0</v>
      </c>
      <c r="AF237" s="12">
        <f t="shared" si="213"/>
        <v>0</v>
      </c>
      <c r="AG237" s="12">
        <f t="shared" si="214"/>
        <v>0</v>
      </c>
      <c r="AH237" s="12">
        <f t="shared" si="215"/>
        <v>0</v>
      </c>
      <c r="AI237" s="12">
        <f t="shared" si="216"/>
        <v>0</v>
      </c>
      <c r="AJ237" s="12">
        <f t="shared" si="217"/>
        <v>0</v>
      </c>
      <c r="AK237" s="12">
        <f t="shared" si="218"/>
        <v>0</v>
      </c>
      <c r="AL237" s="12">
        <f t="shared" si="219"/>
        <v>0</v>
      </c>
      <c r="AM237" s="12">
        <f t="shared" si="220"/>
        <v>0</v>
      </c>
      <c r="AN237" s="12">
        <f t="shared" si="221"/>
        <v>0</v>
      </c>
      <c r="AO237" s="12">
        <f t="shared" si="242"/>
        <v>0</v>
      </c>
      <c r="AP237" s="12">
        <f t="shared" si="243"/>
        <v>0</v>
      </c>
      <c r="AQ237" s="12">
        <f t="shared" si="244"/>
        <v>0</v>
      </c>
      <c r="AR237" s="12">
        <f t="shared" si="245"/>
        <v>0</v>
      </c>
      <c r="AS237" s="12">
        <f t="shared" si="246"/>
        <v>0</v>
      </c>
      <c r="AT237" s="12">
        <f t="shared" si="247"/>
        <v>0</v>
      </c>
      <c r="AU237" s="12">
        <f t="shared" si="248"/>
        <v>0</v>
      </c>
      <c r="AV237" s="12">
        <f t="shared" si="249"/>
        <v>0.42678222908359198</v>
      </c>
      <c r="AW237" s="12">
        <f t="shared" si="250"/>
        <v>0.24147720695402364</v>
      </c>
      <c r="AX237" s="12">
        <f t="shared" si="251"/>
        <v>0.42331410517271106</v>
      </c>
      <c r="AY237" s="12">
        <f t="shared" si="198"/>
        <v>0.12195724184361727</v>
      </c>
      <c r="AZ237" s="12">
        <f t="shared" si="252"/>
        <v>0.36343444879764092</v>
      </c>
      <c r="BD237" s="13">
        <f t="shared" si="253"/>
        <v>0.41499999999999998</v>
      </c>
      <c r="BE237" s="13">
        <f t="shared" si="254"/>
        <v>0.64420493633625631</v>
      </c>
      <c r="BF237" s="13">
        <f t="shared" ca="1" si="255"/>
        <v>-0.79536939903944082</v>
      </c>
      <c r="BG237" s="13">
        <f t="shared" si="199"/>
        <v>0.36343444879764092</v>
      </c>
      <c r="BH237" s="13">
        <f t="shared" si="200"/>
        <v>0.60285524696865744</v>
      </c>
      <c r="BI237" s="13">
        <f t="shared" ca="1" si="201"/>
        <v>-0.91666855110776524</v>
      </c>
      <c r="BJ237" s="13">
        <f t="shared" si="202"/>
        <v>2.659006070803114E-3</v>
      </c>
      <c r="BK237" s="13">
        <f t="shared" si="203"/>
        <v>1.7097968107969185E-3</v>
      </c>
      <c r="BL237" s="13">
        <f t="shared" ca="1" si="204"/>
        <v>1.4713484292494493E-2</v>
      </c>
      <c r="BM237" s="13">
        <f t="shared" ca="1" si="205"/>
        <v>1.0848849013023054</v>
      </c>
      <c r="BN237" s="13">
        <f t="shared" ca="1" si="206"/>
        <v>0.19044734549851952</v>
      </c>
      <c r="BO237" s="13">
        <f t="shared" ca="1" si="207"/>
        <v>0.62899599419254504</v>
      </c>
      <c r="BP237" s="13">
        <f t="shared" si="256"/>
        <v>0</v>
      </c>
      <c r="BQ237" s="13">
        <f t="shared" si="257"/>
        <v>3.42</v>
      </c>
    </row>
    <row r="238" spans="1:69" x14ac:dyDescent="0.2">
      <c r="A238" s="75">
        <v>33437</v>
      </c>
      <c r="B238" s="76">
        <v>1.3</v>
      </c>
      <c r="C238" s="76">
        <v>3.42</v>
      </c>
      <c r="D238" s="76">
        <v>1.1585648148148147</v>
      </c>
      <c r="E238" s="12">
        <f t="shared" si="208"/>
        <v>0.38499999999999995</v>
      </c>
      <c r="F238" s="7"/>
      <c r="G238" s="12">
        <f t="shared" si="222"/>
        <v>0.30336905240023737</v>
      </c>
      <c r="H238" s="12">
        <f t="shared" si="223"/>
        <v>0</v>
      </c>
      <c r="I238" s="12">
        <f t="shared" si="224"/>
        <v>2.12</v>
      </c>
      <c r="J238" s="11">
        <f t="shared" si="225"/>
        <v>0</v>
      </c>
      <c r="K238" s="11">
        <f t="shared" si="226"/>
        <v>1.0861483149714506</v>
      </c>
      <c r="L238" s="11">
        <f t="shared" si="227"/>
        <v>0.29997597675444743</v>
      </c>
      <c r="M238" s="11">
        <f t="shared" si="228"/>
        <v>7.5831938905908149E-3</v>
      </c>
      <c r="N238" s="11">
        <f t="shared" si="229"/>
        <v>0.29995228721762007</v>
      </c>
      <c r="O238" s="11">
        <f t="shared" si="230"/>
        <v>7.5831938905908149E-3</v>
      </c>
      <c r="P238" s="11">
        <f t="shared" si="231"/>
        <v>0.42331410517271106</v>
      </c>
      <c r="Q238" s="11">
        <f t="shared" si="232"/>
        <v>0.11947753869817708</v>
      </c>
      <c r="R238" s="11">
        <f t="shared" si="233"/>
        <v>7.047732296066176E-3</v>
      </c>
      <c r="S238" s="11">
        <f t="shared" si="234"/>
        <v>3.8240959108145145E-3</v>
      </c>
      <c r="T238" s="11">
        <f t="shared" si="235"/>
        <v>0</v>
      </c>
      <c r="U238" s="11">
        <f t="shared" si="236"/>
        <v>0</v>
      </c>
      <c r="V238" s="11">
        <f t="shared" si="237"/>
        <v>0</v>
      </c>
      <c r="W238" s="11">
        <f t="shared" si="238"/>
        <v>0</v>
      </c>
      <c r="X238" s="11">
        <f t="shared" si="239"/>
        <v>0</v>
      </c>
      <c r="Y238" s="11">
        <f t="shared" si="240"/>
        <v>0</v>
      </c>
      <c r="Z238" s="11">
        <f t="shared" si="241"/>
        <v>0</v>
      </c>
      <c r="AA238" s="11">
        <f t="shared" si="197"/>
        <v>0</v>
      </c>
      <c r="AB238" s="12">
        <f t="shared" si="209"/>
        <v>8.0176904225997788E-4</v>
      </c>
      <c r="AC238" s="12">
        <f t="shared" si="210"/>
        <v>5.9680087025413815E-4</v>
      </c>
      <c r="AD238" s="12">
        <f t="shared" si="211"/>
        <v>8.9081123003807995E-5</v>
      </c>
      <c r="AE238" s="12">
        <f t="shared" si="212"/>
        <v>0</v>
      </c>
      <c r="AF238" s="12">
        <f t="shared" si="213"/>
        <v>0</v>
      </c>
      <c r="AG238" s="12">
        <f t="shared" si="214"/>
        <v>0</v>
      </c>
      <c r="AH238" s="12">
        <f t="shared" si="215"/>
        <v>0</v>
      </c>
      <c r="AI238" s="12">
        <f t="shared" si="216"/>
        <v>0</v>
      </c>
      <c r="AJ238" s="12">
        <f t="shared" si="217"/>
        <v>0</v>
      </c>
      <c r="AK238" s="12">
        <f t="shared" si="218"/>
        <v>0</v>
      </c>
      <c r="AL238" s="12">
        <f t="shared" si="219"/>
        <v>0</v>
      </c>
      <c r="AM238" s="12">
        <f t="shared" si="220"/>
        <v>0</v>
      </c>
      <c r="AN238" s="12">
        <f t="shared" si="221"/>
        <v>0</v>
      </c>
      <c r="AO238" s="12">
        <f t="shared" si="242"/>
        <v>0</v>
      </c>
      <c r="AP238" s="12">
        <f t="shared" si="243"/>
        <v>0</v>
      </c>
      <c r="AQ238" s="12">
        <f t="shared" si="244"/>
        <v>0</v>
      </c>
      <c r="AR238" s="12">
        <f t="shared" si="245"/>
        <v>0</v>
      </c>
      <c r="AS238" s="12">
        <f t="shared" si="246"/>
        <v>0</v>
      </c>
      <c r="AT238" s="12">
        <f t="shared" si="247"/>
        <v>0</v>
      </c>
      <c r="AU238" s="12">
        <f t="shared" si="248"/>
        <v>0</v>
      </c>
      <c r="AV238" s="12">
        <f t="shared" si="249"/>
        <v>0.42513127592435629</v>
      </c>
      <c r="AW238" s="12">
        <f t="shared" si="250"/>
        <v>0.2369160317613144</v>
      </c>
      <c r="AX238" s="12">
        <f t="shared" si="251"/>
        <v>0.42172866014547294</v>
      </c>
      <c r="AY238" s="12">
        <f t="shared" si="198"/>
        <v>0.12027930774043706</v>
      </c>
      <c r="AZ238" s="12">
        <f t="shared" si="252"/>
        <v>0.35719533950175147</v>
      </c>
      <c r="BD238" s="13">
        <f t="shared" si="253"/>
        <v>0.38499999999999995</v>
      </c>
      <c r="BE238" s="13">
        <f t="shared" si="254"/>
        <v>0.62048368229954276</v>
      </c>
      <c r="BF238" s="13">
        <f t="shared" ca="1" si="255"/>
        <v>-0.86413848286363582</v>
      </c>
      <c r="BG238" s="13">
        <f t="shared" si="199"/>
        <v>0.35719533950175147</v>
      </c>
      <c r="BH238" s="13">
        <f t="shared" si="200"/>
        <v>0.59765821294595411</v>
      </c>
      <c r="BI238" s="13">
        <f t="shared" ca="1" si="201"/>
        <v>-0.93239523719134543</v>
      </c>
      <c r="BJ238" s="13">
        <f t="shared" si="202"/>
        <v>7.7309914542285937E-4</v>
      </c>
      <c r="BK238" s="13">
        <f t="shared" si="203"/>
        <v>5.2100205121161449E-4</v>
      </c>
      <c r="BL238" s="13">
        <f t="shared" ca="1" si="204"/>
        <v>4.6589845113533049E-3</v>
      </c>
      <c r="BM238" s="13">
        <f t="shared" ca="1" si="205"/>
        <v>1.1482795862338122</v>
      </c>
      <c r="BN238" s="13">
        <f t="shared" ca="1" si="206"/>
        <v>0.21171408358220492</v>
      </c>
      <c r="BO238" s="13">
        <f t="shared" ca="1" si="207"/>
        <v>0.74280569464222712</v>
      </c>
      <c r="BP238" s="13">
        <f t="shared" si="256"/>
        <v>1.3</v>
      </c>
      <c r="BQ238" s="13">
        <f t="shared" si="257"/>
        <v>3.42</v>
      </c>
    </row>
    <row r="239" spans="1:69" x14ac:dyDescent="0.2">
      <c r="A239" s="75">
        <v>33438</v>
      </c>
      <c r="B239" s="76">
        <v>0</v>
      </c>
      <c r="C239" s="76">
        <v>3.42</v>
      </c>
      <c r="D239" s="76">
        <v>1.2789351851851849</v>
      </c>
      <c r="E239" s="12">
        <f t="shared" si="208"/>
        <v>0.42499999999999993</v>
      </c>
      <c r="F239" s="7"/>
      <c r="G239" s="12">
        <f t="shared" si="222"/>
        <v>0.29995228721762007</v>
      </c>
      <c r="H239" s="12">
        <f t="shared" si="223"/>
        <v>0</v>
      </c>
      <c r="I239" s="12">
        <f t="shared" si="224"/>
        <v>3.42</v>
      </c>
      <c r="J239" s="11">
        <f t="shared" si="225"/>
        <v>0</v>
      </c>
      <c r="K239" s="11">
        <f t="shared" si="226"/>
        <v>1.7309594018946122</v>
      </c>
      <c r="L239" s="11">
        <f t="shared" si="227"/>
        <v>0.29454485242306894</v>
      </c>
      <c r="M239" s="11">
        <f t="shared" si="228"/>
        <v>6.9212256481940232E-3</v>
      </c>
      <c r="N239" s="11">
        <f t="shared" si="229"/>
        <v>0.29452323084352755</v>
      </c>
      <c r="O239" s="11">
        <f t="shared" si="230"/>
        <v>6.9212256481940232E-3</v>
      </c>
      <c r="P239" s="11">
        <f t="shared" si="231"/>
        <v>0.42172866014547294</v>
      </c>
      <c r="Q239" s="11">
        <f t="shared" si="232"/>
        <v>0.11791867337296832</v>
      </c>
      <c r="R239" s="11">
        <f t="shared" si="233"/>
        <v>6.5629241731900382E-3</v>
      </c>
      <c r="S239" s="11">
        <f t="shared" si="234"/>
        <v>3.4902748209990971E-3</v>
      </c>
      <c r="T239" s="11">
        <f t="shared" si="235"/>
        <v>0</v>
      </c>
      <c r="U239" s="11">
        <f t="shared" si="236"/>
        <v>0</v>
      </c>
      <c r="V239" s="11">
        <f t="shared" si="237"/>
        <v>0</v>
      </c>
      <c r="W239" s="11">
        <f t="shared" si="238"/>
        <v>0</v>
      </c>
      <c r="X239" s="11">
        <f t="shared" si="239"/>
        <v>0</v>
      </c>
      <c r="Y239" s="11">
        <f t="shared" si="240"/>
        <v>0</v>
      </c>
      <c r="Z239" s="11">
        <f t="shared" si="241"/>
        <v>0</v>
      </c>
      <c r="AA239" s="11">
        <f t="shared" si="197"/>
        <v>0</v>
      </c>
      <c r="AB239" s="12">
        <f t="shared" si="209"/>
        <v>7.4895799594166721E-4</v>
      </c>
      <c r="AC239" s="12">
        <f t="shared" si="210"/>
        <v>5.477416974309959E-4</v>
      </c>
      <c r="AD239" s="12">
        <f t="shared" si="211"/>
        <v>8.130486470468533E-5</v>
      </c>
      <c r="AE239" s="12">
        <f t="shared" si="212"/>
        <v>0</v>
      </c>
      <c r="AF239" s="12">
        <f t="shared" si="213"/>
        <v>0</v>
      </c>
      <c r="AG239" s="12">
        <f t="shared" si="214"/>
        <v>0</v>
      </c>
      <c r="AH239" s="12">
        <f t="shared" si="215"/>
        <v>0</v>
      </c>
      <c r="AI239" s="12">
        <f t="shared" si="216"/>
        <v>0</v>
      </c>
      <c r="AJ239" s="12">
        <f t="shared" si="217"/>
        <v>0</v>
      </c>
      <c r="AK239" s="12">
        <f t="shared" si="218"/>
        <v>0</v>
      </c>
      <c r="AL239" s="12">
        <f t="shared" si="219"/>
        <v>0</v>
      </c>
      <c r="AM239" s="12">
        <f t="shared" si="220"/>
        <v>0</v>
      </c>
      <c r="AN239" s="12">
        <f t="shared" si="221"/>
        <v>0</v>
      </c>
      <c r="AO239" s="12">
        <f t="shared" si="242"/>
        <v>0</v>
      </c>
      <c r="AP239" s="12">
        <f t="shared" si="243"/>
        <v>0</v>
      </c>
      <c r="AQ239" s="12">
        <f t="shared" si="244"/>
        <v>0</v>
      </c>
      <c r="AR239" s="12">
        <f t="shared" si="245"/>
        <v>0</v>
      </c>
      <c r="AS239" s="12">
        <f t="shared" si="246"/>
        <v>0</v>
      </c>
      <c r="AT239" s="12">
        <f t="shared" si="247"/>
        <v>0</v>
      </c>
      <c r="AU239" s="12">
        <f t="shared" si="248"/>
        <v>0</v>
      </c>
      <c r="AV239" s="12">
        <f t="shared" si="249"/>
        <v>0.42351647941984732</v>
      </c>
      <c r="AW239" s="12">
        <f t="shared" si="250"/>
        <v>0.23252036559828154</v>
      </c>
      <c r="AX239" s="12">
        <f t="shared" si="251"/>
        <v>0.42017699471290471</v>
      </c>
      <c r="AY239" s="12">
        <f t="shared" si="198"/>
        <v>0.11866763136891</v>
      </c>
      <c r="AZ239" s="12">
        <f t="shared" si="252"/>
        <v>0.35118799696719155</v>
      </c>
      <c r="BD239" s="13">
        <f t="shared" si="253"/>
        <v>0.42499999999999993</v>
      </c>
      <c r="BE239" s="13">
        <f t="shared" si="254"/>
        <v>0.65192024052026487</v>
      </c>
      <c r="BF239" s="13">
        <f t="shared" ca="1" si="255"/>
        <v>-0.77345861155097051</v>
      </c>
      <c r="BG239" s="13">
        <f t="shared" si="199"/>
        <v>0.35118799696719155</v>
      </c>
      <c r="BH239" s="13">
        <f t="shared" si="200"/>
        <v>0.59261116844621786</v>
      </c>
      <c r="BI239" s="13">
        <f t="shared" ca="1" si="201"/>
        <v>-0.94777508055931048</v>
      </c>
      <c r="BJ239" s="13">
        <f t="shared" si="202"/>
        <v>5.4482117917153136E-3</v>
      </c>
      <c r="BK239" s="13">
        <f t="shared" si="203"/>
        <v>3.517566030284503E-3</v>
      </c>
      <c r="BL239" s="13">
        <f t="shared" ca="1" si="204"/>
        <v>3.038623136753555E-2</v>
      </c>
      <c r="BM239" s="13">
        <f t="shared" ca="1" si="205"/>
        <v>1.0641533396584701</v>
      </c>
      <c r="BN239" s="13">
        <f t="shared" ca="1" si="206"/>
        <v>0.18377291175124152</v>
      </c>
      <c r="BO239" s="13">
        <f t="shared" ca="1" si="207"/>
        <v>0.59472150659536516</v>
      </c>
      <c r="BP239" s="13">
        <f t="shared" si="256"/>
        <v>0</v>
      </c>
      <c r="BQ239" s="13">
        <f t="shared" si="257"/>
        <v>3.42</v>
      </c>
    </row>
    <row r="240" spans="1:69" x14ac:dyDescent="0.2">
      <c r="A240" s="75">
        <v>33439</v>
      </c>
      <c r="B240" s="76">
        <v>0</v>
      </c>
      <c r="C240" s="76">
        <v>3.43</v>
      </c>
      <c r="D240" s="76">
        <v>1.2307870370370368</v>
      </c>
      <c r="E240" s="12">
        <f t="shared" si="208"/>
        <v>0.40899999999999997</v>
      </c>
      <c r="F240" s="7"/>
      <c r="G240" s="12">
        <f t="shared" si="222"/>
        <v>0.29452323084352755</v>
      </c>
      <c r="H240" s="12">
        <f t="shared" si="223"/>
        <v>0</v>
      </c>
      <c r="I240" s="12">
        <f t="shared" si="224"/>
        <v>3.43</v>
      </c>
      <c r="J240" s="11">
        <f t="shared" si="225"/>
        <v>0</v>
      </c>
      <c r="K240" s="11">
        <f t="shared" si="226"/>
        <v>1.7099065448383803</v>
      </c>
      <c r="L240" s="11">
        <f t="shared" si="227"/>
        <v>0.28918156417250723</v>
      </c>
      <c r="M240" s="11">
        <f t="shared" si="228"/>
        <v>6.3137078561635255E-3</v>
      </c>
      <c r="N240" s="11">
        <f t="shared" si="229"/>
        <v>0.28916184044963616</v>
      </c>
      <c r="O240" s="11">
        <f t="shared" si="230"/>
        <v>6.3137078561635255E-3</v>
      </c>
      <c r="P240" s="11">
        <f t="shared" si="231"/>
        <v>0.42017699471290471</v>
      </c>
      <c r="Q240" s="11">
        <f t="shared" si="232"/>
        <v>0.11640714150840095</v>
      </c>
      <c r="R240" s="11">
        <f t="shared" si="233"/>
        <v>5.9886995792433452E-3</v>
      </c>
      <c r="S240" s="11">
        <f t="shared" si="234"/>
        <v>3.1839123123029245E-3</v>
      </c>
      <c r="T240" s="11">
        <f t="shared" si="235"/>
        <v>0</v>
      </c>
      <c r="U240" s="11">
        <f t="shared" si="236"/>
        <v>0</v>
      </c>
      <c r="V240" s="11">
        <f t="shared" si="237"/>
        <v>0</v>
      </c>
      <c r="W240" s="11">
        <f t="shared" si="238"/>
        <v>0</v>
      </c>
      <c r="X240" s="11">
        <f t="shared" si="239"/>
        <v>0</v>
      </c>
      <c r="Y240" s="11">
        <f t="shared" si="240"/>
        <v>0</v>
      </c>
      <c r="Z240" s="11">
        <f t="shared" si="241"/>
        <v>0</v>
      </c>
      <c r="AA240" s="11">
        <f t="shared" si="197"/>
        <v>0</v>
      </c>
      <c r="AB240" s="12">
        <f t="shared" si="209"/>
        <v>6.8654307288900968E-4</v>
      </c>
      <c r="AC240" s="12">
        <f t="shared" si="210"/>
        <v>4.9970602936387173E-4</v>
      </c>
      <c r="AD240" s="12">
        <f t="shared" si="211"/>
        <v>7.4168245499152364E-5</v>
      </c>
      <c r="AE240" s="12">
        <f t="shared" si="212"/>
        <v>0</v>
      </c>
      <c r="AF240" s="12">
        <f t="shared" si="213"/>
        <v>0</v>
      </c>
      <c r="AG240" s="12">
        <f t="shared" si="214"/>
        <v>0</v>
      </c>
      <c r="AH240" s="12">
        <f t="shared" si="215"/>
        <v>0</v>
      </c>
      <c r="AI240" s="12">
        <f t="shared" si="216"/>
        <v>0</v>
      </c>
      <c r="AJ240" s="12">
        <f t="shared" si="217"/>
        <v>0</v>
      </c>
      <c r="AK240" s="12">
        <f t="shared" si="218"/>
        <v>0</v>
      </c>
      <c r="AL240" s="12">
        <f t="shared" si="219"/>
        <v>0</v>
      </c>
      <c r="AM240" s="12">
        <f t="shared" si="220"/>
        <v>0</v>
      </c>
      <c r="AN240" s="12">
        <f t="shared" si="221"/>
        <v>0</v>
      </c>
      <c r="AO240" s="12">
        <f t="shared" si="242"/>
        <v>0</v>
      </c>
      <c r="AP240" s="12">
        <f t="shared" si="243"/>
        <v>0</v>
      </c>
      <c r="AQ240" s="12">
        <f t="shared" si="244"/>
        <v>0</v>
      </c>
      <c r="AR240" s="12">
        <f t="shared" si="245"/>
        <v>0</v>
      </c>
      <c r="AS240" s="12">
        <f t="shared" si="246"/>
        <v>0</v>
      </c>
      <c r="AT240" s="12">
        <f t="shared" si="247"/>
        <v>0</v>
      </c>
      <c r="AU240" s="12">
        <f t="shared" si="248"/>
        <v>0</v>
      </c>
      <c r="AV240" s="12">
        <f t="shared" si="249"/>
        <v>0.4219348581088867</v>
      </c>
      <c r="AW240" s="12">
        <f t="shared" si="250"/>
        <v>0.22827726330989173</v>
      </c>
      <c r="AX240" s="12">
        <f t="shared" si="251"/>
        <v>0.41865631333365977</v>
      </c>
      <c r="AY240" s="12">
        <f t="shared" si="198"/>
        <v>0.11709368458128996</v>
      </c>
      <c r="AZ240" s="12">
        <f t="shared" si="252"/>
        <v>0.34537094789118172</v>
      </c>
      <c r="BD240" s="13">
        <f t="shared" si="253"/>
        <v>0.40899999999999997</v>
      </c>
      <c r="BE240" s="13">
        <f t="shared" si="254"/>
        <v>0.63953107821277921</v>
      </c>
      <c r="BF240" s="13">
        <f t="shared" ca="1" si="255"/>
        <v>-0.80875007732381365</v>
      </c>
      <c r="BG240" s="13">
        <f t="shared" si="199"/>
        <v>0.34537094789118172</v>
      </c>
      <c r="BH240" s="13">
        <f t="shared" si="200"/>
        <v>0.58768269320372346</v>
      </c>
      <c r="BI240" s="13">
        <f t="shared" ca="1" si="201"/>
        <v>-0.96289660847934355</v>
      </c>
      <c r="BJ240" s="13">
        <f t="shared" si="202"/>
        <v>4.0486562722667086E-3</v>
      </c>
      <c r="BK240" s="13">
        <f t="shared" si="203"/>
        <v>2.6882550280472772E-3</v>
      </c>
      <c r="BL240" s="13">
        <f t="shared" ca="1" si="204"/>
        <v>2.3761153067282749E-2</v>
      </c>
      <c r="BM240" s="13">
        <f t="shared" ca="1" si="205"/>
        <v>1.0974198382886067</v>
      </c>
      <c r="BN240" s="13">
        <f t="shared" ca="1" si="206"/>
        <v>0.19454855936713508</v>
      </c>
      <c r="BO240" s="13">
        <f t="shared" ca="1" si="207"/>
        <v>0.650399272663154</v>
      </c>
      <c r="BP240" s="13">
        <f t="shared" si="256"/>
        <v>0</v>
      </c>
      <c r="BQ240" s="13">
        <f t="shared" si="257"/>
        <v>3.43</v>
      </c>
    </row>
    <row r="241" spans="1:69" x14ac:dyDescent="0.2">
      <c r="A241" s="75">
        <v>33440</v>
      </c>
      <c r="B241" s="76">
        <v>0</v>
      </c>
      <c r="C241" s="76">
        <v>3.58</v>
      </c>
      <c r="D241" s="76">
        <v>1.149537037037037</v>
      </c>
      <c r="E241" s="12">
        <f t="shared" si="208"/>
        <v>0.38200000000000001</v>
      </c>
      <c r="F241" s="7"/>
      <c r="G241" s="12">
        <f t="shared" si="222"/>
        <v>0.28916184044963616</v>
      </c>
      <c r="H241" s="12">
        <f t="shared" si="223"/>
        <v>0</v>
      </c>
      <c r="I241" s="12">
        <f t="shared" si="224"/>
        <v>3.58</v>
      </c>
      <c r="J241" s="11">
        <f t="shared" si="225"/>
        <v>0</v>
      </c>
      <c r="K241" s="11">
        <f t="shared" si="226"/>
        <v>1.7570173641156175</v>
      </c>
      <c r="L241" s="11">
        <f t="shared" si="227"/>
        <v>0.28367300182121424</v>
      </c>
      <c r="M241" s="11">
        <f t="shared" si="228"/>
        <v>5.7349148653365331E-3</v>
      </c>
      <c r="N241" s="11">
        <f t="shared" si="229"/>
        <v>0.28365508622010155</v>
      </c>
      <c r="O241" s="11">
        <f t="shared" si="230"/>
        <v>5.7349148653365331E-3</v>
      </c>
      <c r="P241" s="11">
        <f t="shared" si="231"/>
        <v>0.41865631333365977</v>
      </c>
      <c r="Q241" s="11">
        <f t="shared" si="232"/>
        <v>0.11493927006796696</v>
      </c>
      <c r="R241" s="11">
        <f t="shared" si="233"/>
        <v>5.4533003822612672E-3</v>
      </c>
      <c r="S241" s="11">
        <f t="shared" si="234"/>
        <v>2.8920353088445361E-3</v>
      </c>
      <c r="T241" s="11">
        <f t="shared" si="235"/>
        <v>0</v>
      </c>
      <c r="U241" s="11">
        <f t="shared" si="236"/>
        <v>0</v>
      </c>
      <c r="V241" s="11">
        <f t="shared" si="237"/>
        <v>0</v>
      </c>
      <c r="W241" s="11">
        <f t="shared" si="238"/>
        <v>0</v>
      </c>
      <c r="X241" s="11">
        <f t="shared" si="239"/>
        <v>0</v>
      </c>
      <c r="Y241" s="11">
        <f t="shared" si="240"/>
        <v>0</v>
      </c>
      <c r="Z241" s="11">
        <f t="shared" si="241"/>
        <v>0</v>
      </c>
      <c r="AA241" s="11">
        <f t="shared" si="197"/>
        <v>0</v>
      </c>
      <c r="AB241" s="12">
        <f t="shared" si="209"/>
        <v>6.2578314436155741E-4</v>
      </c>
      <c r="AC241" s="12">
        <f t="shared" si="210"/>
        <v>4.5421355540934522E-4</v>
      </c>
      <c r="AD241" s="12">
        <f t="shared" si="211"/>
        <v>6.7369061625774672E-5</v>
      </c>
      <c r="AE241" s="12">
        <f t="shared" si="212"/>
        <v>0</v>
      </c>
      <c r="AF241" s="12">
        <f t="shared" si="213"/>
        <v>0</v>
      </c>
      <c r="AG241" s="12">
        <f t="shared" si="214"/>
        <v>0</v>
      </c>
      <c r="AH241" s="12">
        <f t="shared" si="215"/>
        <v>0</v>
      </c>
      <c r="AI241" s="12">
        <f t="shared" si="216"/>
        <v>0</v>
      </c>
      <c r="AJ241" s="12">
        <f t="shared" si="217"/>
        <v>0</v>
      </c>
      <c r="AK241" s="12">
        <f t="shared" si="218"/>
        <v>0</v>
      </c>
      <c r="AL241" s="12">
        <f t="shared" si="219"/>
        <v>0</v>
      </c>
      <c r="AM241" s="12">
        <f t="shared" si="220"/>
        <v>0</v>
      </c>
      <c r="AN241" s="12">
        <f t="shared" si="221"/>
        <v>0</v>
      </c>
      <c r="AO241" s="12">
        <f t="shared" si="242"/>
        <v>0</v>
      </c>
      <c r="AP241" s="12">
        <f t="shared" si="243"/>
        <v>0</v>
      </c>
      <c r="AQ241" s="12">
        <f t="shared" si="244"/>
        <v>0</v>
      </c>
      <c r="AR241" s="12">
        <f t="shared" si="245"/>
        <v>0</v>
      </c>
      <c r="AS241" s="12">
        <f t="shared" si="246"/>
        <v>0</v>
      </c>
      <c r="AT241" s="12">
        <f t="shared" si="247"/>
        <v>0</v>
      </c>
      <c r="AU241" s="12">
        <f t="shared" si="248"/>
        <v>0</v>
      </c>
      <c r="AV241" s="12">
        <f t="shared" si="249"/>
        <v>0.42038540552226683</v>
      </c>
      <c r="AW241" s="12">
        <f t="shared" si="250"/>
        <v>0.22417960047084823</v>
      </c>
      <c r="AX241" s="12">
        <f t="shared" si="251"/>
        <v>0.41716571186036061</v>
      </c>
      <c r="AY241" s="12">
        <f t="shared" si="198"/>
        <v>0.11556505321232852</v>
      </c>
      <c r="AZ241" s="12">
        <f t="shared" si="252"/>
        <v>0.33974465368317674</v>
      </c>
      <c r="BD241" s="13">
        <f t="shared" si="253"/>
        <v>0.38200000000000001</v>
      </c>
      <c r="BE241" s="13">
        <f t="shared" si="254"/>
        <v>0.6180614856144977</v>
      </c>
      <c r="BF241" s="13">
        <f t="shared" ca="1" si="255"/>
        <v>-0.87128282558801018</v>
      </c>
      <c r="BG241" s="13">
        <f t="shared" si="199"/>
        <v>0.33974465368317674</v>
      </c>
      <c r="BH241" s="13">
        <f t="shared" si="200"/>
        <v>0.58287619069848506</v>
      </c>
      <c r="BI241" s="13">
        <f t="shared" ca="1" si="201"/>
        <v>-0.97774307153802698</v>
      </c>
      <c r="BJ241" s="13">
        <f t="shared" si="202"/>
        <v>1.7855142923546691E-3</v>
      </c>
      <c r="BK241" s="13">
        <f t="shared" si="203"/>
        <v>1.2380049783267844E-3</v>
      </c>
      <c r="BL241" s="13">
        <f t="shared" ca="1" si="204"/>
        <v>1.1333783967738069E-2</v>
      </c>
      <c r="BM241" s="13">
        <f t="shared" ca="1" si="205"/>
        <v>1.1547180547269627</v>
      </c>
      <c r="BN241" s="13">
        <f t="shared" ca="1" si="206"/>
        <v>0.21394897221192011</v>
      </c>
      <c r="BO241" s="13">
        <f t="shared" ca="1" si="207"/>
        <v>0.75517160787484472</v>
      </c>
      <c r="BP241" s="13">
        <f t="shared" si="256"/>
        <v>0</v>
      </c>
      <c r="BQ241" s="13">
        <f t="shared" si="257"/>
        <v>3.58</v>
      </c>
    </row>
    <row r="242" spans="1:69" x14ac:dyDescent="0.2">
      <c r="A242" s="75">
        <v>33441</v>
      </c>
      <c r="B242" s="76">
        <v>0</v>
      </c>
      <c r="C242" s="76">
        <v>3.59</v>
      </c>
      <c r="D242" s="76">
        <v>1.0412037037037034</v>
      </c>
      <c r="E242" s="12">
        <f t="shared" si="208"/>
        <v>0.34599999999999992</v>
      </c>
      <c r="F242" s="7"/>
      <c r="G242" s="12">
        <f t="shared" si="222"/>
        <v>0.28365508622010155</v>
      </c>
      <c r="H242" s="12">
        <f t="shared" si="223"/>
        <v>0</v>
      </c>
      <c r="I242" s="12">
        <f t="shared" si="224"/>
        <v>3.59</v>
      </c>
      <c r="J242" s="11">
        <f t="shared" si="225"/>
        <v>0</v>
      </c>
      <c r="K242" s="11">
        <f t="shared" si="226"/>
        <v>1.7337897625170726</v>
      </c>
      <c r="L242" s="11">
        <f t="shared" si="227"/>
        <v>0.2782388095136637</v>
      </c>
      <c r="M242" s="11">
        <f t="shared" si="228"/>
        <v>5.2063167937636554E-3</v>
      </c>
      <c r="N242" s="11">
        <f t="shared" si="229"/>
        <v>0.27822254522777046</v>
      </c>
      <c r="O242" s="11">
        <f t="shared" si="230"/>
        <v>5.2063167937636554E-3</v>
      </c>
      <c r="P242" s="11">
        <f t="shared" si="231"/>
        <v>0.41716571186036061</v>
      </c>
      <c r="Q242" s="11">
        <f t="shared" si="232"/>
        <v>0.11351331227497341</v>
      </c>
      <c r="R242" s="11">
        <f t="shared" si="233"/>
        <v>4.9522495400278407E-3</v>
      </c>
      <c r="S242" s="11">
        <f t="shared" si="234"/>
        <v>2.6254708832039847E-3</v>
      </c>
      <c r="T242" s="11">
        <f t="shared" si="235"/>
        <v>0</v>
      </c>
      <c r="U242" s="11">
        <f t="shared" si="236"/>
        <v>0</v>
      </c>
      <c r="V242" s="11">
        <f t="shared" si="237"/>
        <v>0</v>
      </c>
      <c r="W242" s="11">
        <f t="shared" si="238"/>
        <v>0</v>
      </c>
      <c r="X242" s="11">
        <f t="shared" si="239"/>
        <v>0</v>
      </c>
      <c r="Y242" s="11">
        <f t="shared" si="240"/>
        <v>0</v>
      </c>
      <c r="Z242" s="11">
        <f t="shared" si="241"/>
        <v>0</v>
      </c>
      <c r="AA242" s="11">
        <f t="shared" si="197"/>
        <v>0</v>
      </c>
      <c r="AB242" s="12">
        <f t="shared" si="209"/>
        <v>5.6866990158619551E-4</v>
      </c>
      <c r="AC242" s="12">
        <f t="shared" si="210"/>
        <v>4.1238486845771114E-4</v>
      </c>
      <c r="AD242" s="12">
        <f t="shared" si="211"/>
        <v>6.1159526367578798E-5</v>
      </c>
      <c r="AE242" s="12">
        <f t="shared" si="212"/>
        <v>0</v>
      </c>
      <c r="AF242" s="12">
        <f t="shared" si="213"/>
        <v>0</v>
      </c>
      <c r="AG242" s="12">
        <f t="shared" si="214"/>
        <v>0</v>
      </c>
      <c r="AH242" s="12">
        <f t="shared" si="215"/>
        <v>0</v>
      </c>
      <c r="AI242" s="12">
        <f t="shared" si="216"/>
        <v>0</v>
      </c>
      <c r="AJ242" s="12">
        <f t="shared" si="217"/>
        <v>0</v>
      </c>
      <c r="AK242" s="12">
        <f t="shared" si="218"/>
        <v>0</v>
      </c>
      <c r="AL242" s="12">
        <f t="shared" si="219"/>
        <v>0</v>
      </c>
      <c r="AM242" s="12">
        <f t="shared" si="220"/>
        <v>0</v>
      </c>
      <c r="AN242" s="12">
        <f t="shared" si="221"/>
        <v>0</v>
      </c>
      <c r="AO242" s="12">
        <f t="shared" si="242"/>
        <v>0</v>
      </c>
      <c r="AP242" s="12">
        <f t="shared" si="243"/>
        <v>0</v>
      </c>
      <c r="AQ242" s="12">
        <f t="shared" si="244"/>
        <v>0</v>
      </c>
      <c r="AR242" s="12">
        <f t="shared" si="245"/>
        <v>0</v>
      </c>
      <c r="AS242" s="12">
        <f t="shared" si="246"/>
        <v>0</v>
      </c>
      <c r="AT242" s="12">
        <f t="shared" si="247"/>
        <v>0</v>
      </c>
      <c r="AU242" s="12">
        <f t="shared" si="248"/>
        <v>0</v>
      </c>
      <c r="AV242" s="12">
        <f t="shared" si="249"/>
        <v>0.41886712812539456</v>
      </c>
      <c r="AW242" s="12">
        <f t="shared" si="250"/>
        <v>0.22022059300771921</v>
      </c>
      <c r="AX242" s="12">
        <f t="shared" si="251"/>
        <v>0.41570429419207072</v>
      </c>
      <c r="AY242" s="12">
        <f t="shared" si="198"/>
        <v>0.11408198217655961</v>
      </c>
      <c r="AZ242" s="12">
        <f t="shared" si="252"/>
        <v>0.33430257518427881</v>
      </c>
      <c r="BD242" s="13">
        <f t="shared" si="253"/>
        <v>0.34599999999999992</v>
      </c>
      <c r="BE242" s="13">
        <f t="shared" si="254"/>
        <v>0.58821764679410959</v>
      </c>
      <c r="BF242" s="13">
        <f t="shared" ca="1" si="255"/>
        <v>-0.96125030548870927</v>
      </c>
      <c r="BG242" s="13">
        <f t="shared" si="199"/>
        <v>0.33430257518427881</v>
      </c>
      <c r="BH242" s="13">
        <f t="shared" si="200"/>
        <v>0.57818904796292947</v>
      </c>
      <c r="BI242" s="13">
        <f t="shared" ca="1" si="201"/>
        <v>-0.99231623721489737</v>
      </c>
      <c r="BJ242" s="13">
        <f t="shared" si="202"/>
        <v>1.3682974731944812E-4</v>
      </c>
      <c r="BK242" s="13">
        <f t="shared" si="203"/>
        <v>1.0057279451674735E-4</v>
      </c>
      <c r="BL242" s="13">
        <f t="shared" ca="1" si="204"/>
        <v>9.6509211401618036E-4</v>
      </c>
      <c r="BM242" s="13">
        <f t="shared" ca="1" si="205"/>
        <v>1.2333836766447712</v>
      </c>
      <c r="BN242" s="13">
        <f t="shared" ca="1" si="206"/>
        <v>0.24244793444421087</v>
      </c>
      <c r="BO242" s="13">
        <f t="shared" ca="1" si="207"/>
        <v>0.91963033361026858</v>
      </c>
      <c r="BP242" s="13">
        <f t="shared" si="256"/>
        <v>0</v>
      </c>
      <c r="BQ242" s="13">
        <f t="shared" si="257"/>
        <v>3.59</v>
      </c>
    </row>
    <row r="243" spans="1:69" x14ac:dyDescent="0.2">
      <c r="A243" s="75">
        <v>33442</v>
      </c>
      <c r="B243" s="76">
        <v>1</v>
      </c>
      <c r="C243" s="76">
        <v>3.59</v>
      </c>
      <c r="D243" s="76">
        <v>1.0502314814814813</v>
      </c>
      <c r="E243" s="12">
        <f t="shared" si="208"/>
        <v>0.34899999999999992</v>
      </c>
      <c r="F243" s="7"/>
      <c r="G243" s="12">
        <f t="shared" si="222"/>
        <v>0.27822254522777046</v>
      </c>
      <c r="H243" s="12">
        <f t="shared" si="223"/>
        <v>0</v>
      </c>
      <c r="I243" s="12">
        <f t="shared" si="224"/>
        <v>2.59</v>
      </c>
      <c r="J243" s="11">
        <f t="shared" si="225"/>
        <v>0</v>
      </c>
      <c r="K243" s="11">
        <f t="shared" si="226"/>
        <v>1.2334762930126841</v>
      </c>
      <c r="L243" s="11">
        <f t="shared" si="227"/>
        <v>0.2743692239899701</v>
      </c>
      <c r="M243" s="11">
        <f t="shared" si="228"/>
        <v>4.8542539231037594E-3</v>
      </c>
      <c r="N243" s="11">
        <f t="shared" si="229"/>
        <v>0.27435405953172998</v>
      </c>
      <c r="O243" s="11">
        <f t="shared" si="230"/>
        <v>4.8542539231037594E-3</v>
      </c>
      <c r="P243" s="11">
        <f t="shared" si="231"/>
        <v>0.41570429419207072</v>
      </c>
      <c r="Q243" s="11">
        <f t="shared" si="232"/>
        <v>0.1121275843202786</v>
      </c>
      <c r="R243" s="11">
        <f t="shared" si="233"/>
        <v>4.5463687867151837E-3</v>
      </c>
      <c r="S243" s="11">
        <f t="shared" si="234"/>
        <v>2.4479306272821846E-3</v>
      </c>
      <c r="T243" s="11">
        <f t="shared" si="235"/>
        <v>0</v>
      </c>
      <c r="U243" s="11">
        <f t="shared" si="236"/>
        <v>0</v>
      </c>
      <c r="V243" s="11">
        <f t="shared" si="237"/>
        <v>0</v>
      </c>
      <c r="W243" s="11">
        <f t="shared" si="238"/>
        <v>0</v>
      </c>
      <c r="X243" s="11">
        <f t="shared" si="239"/>
        <v>0</v>
      </c>
      <c r="Y243" s="11">
        <f t="shared" si="240"/>
        <v>0</v>
      </c>
      <c r="Z243" s="11">
        <f t="shared" si="241"/>
        <v>0</v>
      </c>
      <c r="AA243" s="11">
        <f t="shared" si="197"/>
        <v>0</v>
      </c>
      <c r="AB243" s="12">
        <f t="shared" si="209"/>
        <v>5.191014186527777E-4</v>
      </c>
      <c r="AC243" s="12">
        <f t="shared" si="210"/>
        <v>3.8284458707169792E-4</v>
      </c>
      <c r="AD243" s="12">
        <f t="shared" si="211"/>
        <v>5.7023781411190188E-5</v>
      </c>
      <c r="AE243" s="12">
        <f t="shared" si="212"/>
        <v>0</v>
      </c>
      <c r="AF243" s="12">
        <f t="shared" si="213"/>
        <v>0</v>
      </c>
      <c r="AG243" s="12">
        <f t="shared" si="214"/>
        <v>0</v>
      </c>
      <c r="AH243" s="12">
        <f t="shared" si="215"/>
        <v>0</v>
      </c>
      <c r="AI243" s="12">
        <f t="shared" si="216"/>
        <v>0</v>
      </c>
      <c r="AJ243" s="12">
        <f t="shared" si="217"/>
        <v>0</v>
      </c>
      <c r="AK243" s="12">
        <f t="shared" si="218"/>
        <v>0</v>
      </c>
      <c r="AL243" s="12">
        <f t="shared" si="219"/>
        <v>0</v>
      </c>
      <c r="AM243" s="12">
        <f t="shared" si="220"/>
        <v>0</v>
      </c>
      <c r="AN243" s="12">
        <f t="shared" si="221"/>
        <v>0</v>
      </c>
      <c r="AO243" s="12">
        <f t="shared" si="242"/>
        <v>0</v>
      </c>
      <c r="AP243" s="12">
        <f t="shared" si="243"/>
        <v>0</v>
      </c>
      <c r="AQ243" s="12">
        <f t="shared" si="244"/>
        <v>0</v>
      </c>
      <c r="AR243" s="12">
        <f t="shared" si="245"/>
        <v>0</v>
      </c>
      <c r="AS243" s="12">
        <f t="shared" si="246"/>
        <v>0</v>
      </c>
      <c r="AT243" s="12">
        <f t="shared" si="247"/>
        <v>0</v>
      </c>
      <c r="AU243" s="12">
        <f t="shared" si="248"/>
        <v>0</v>
      </c>
      <c r="AV243" s="12">
        <f t="shared" si="249"/>
        <v>0.41737997916313474</v>
      </c>
      <c r="AW243" s="12">
        <f t="shared" si="250"/>
        <v>0.21639616417792684</v>
      </c>
      <c r="AX243" s="12">
        <f t="shared" si="251"/>
        <v>0.414272072124309</v>
      </c>
      <c r="AY243" s="12">
        <f t="shared" si="198"/>
        <v>0.11264668573893137</v>
      </c>
      <c r="AZ243" s="12">
        <f t="shared" si="252"/>
        <v>0.32904284991685823</v>
      </c>
      <c r="BD243" s="13">
        <f t="shared" si="253"/>
        <v>0.34899999999999992</v>
      </c>
      <c r="BE243" s="13">
        <f t="shared" si="254"/>
        <v>0.59076221950967711</v>
      </c>
      <c r="BF243" s="13">
        <f t="shared" ca="1" si="255"/>
        <v>-0.95343602486011314</v>
      </c>
      <c r="BG243" s="13">
        <f t="shared" si="199"/>
        <v>0.32904284991685823</v>
      </c>
      <c r="BH243" s="13">
        <f t="shared" si="200"/>
        <v>0.57362256747521556</v>
      </c>
      <c r="BI243" s="13">
        <f t="shared" ca="1" si="201"/>
        <v>-1.0066058274873846</v>
      </c>
      <c r="BJ243" s="13">
        <f t="shared" si="202"/>
        <v>3.9828783944104255E-4</v>
      </c>
      <c r="BK243" s="13">
        <f t="shared" si="203"/>
        <v>2.9376767186242193E-4</v>
      </c>
      <c r="BL243" s="13">
        <f t="shared" ca="1" si="204"/>
        <v>2.8270279114230015E-3</v>
      </c>
      <c r="BM243" s="13">
        <f t="shared" ca="1" si="205"/>
        <v>1.2267292081516203</v>
      </c>
      <c r="BN243" s="13">
        <f t="shared" ca="1" si="206"/>
        <v>0.23994856486020871</v>
      </c>
      <c r="BO243" s="13">
        <f t="shared" ca="1" si="207"/>
        <v>0.90470401920021237</v>
      </c>
      <c r="BP243" s="13">
        <f t="shared" si="256"/>
        <v>1</v>
      </c>
      <c r="BQ243" s="13">
        <f t="shared" si="257"/>
        <v>3.59</v>
      </c>
    </row>
    <row r="244" spans="1:69" x14ac:dyDescent="0.2">
      <c r="A244" s="75">
        <v>33443</v>
      </c>
      <c r="B244" s="76">
        <v>3</v>
      </c>
      <c r="C244" s="76">
        <v>3.59</v>
      </c>
      <c r="D244" s="76">
        <v>1.080324074074074</v>
      </c>
      <c r="E244" s="12">
        <f t="shared" si="208"/>
        <v>0.35899999999999999</v>
      </c>
      <c r="F244" s="7"/>
      <c r="G244" s="12">
        <f t="shared" si="222"/>
        <v>0.27435405953172998</v>
      </c>
      <c r="H244" s="12">
        <f t="shared" si="223"/>
        <v>0</v>
      </c>
      <c r="I244" s="12">
        <f t="shared" si="224"/>
        <v>0.58999999999999986</v>
      </c>
      <c r="J244" s="11">
        <f t="shared" si="225"/>
        <v>0</v>
      </c>
      <c r="K244" s="11">
        <f t="shared" si="226"/>
        <v>0.27895499439515398</v>
      </c>
      <c r="L244" s="11">
        <f t="shared" si="227"/>
        <v>0.27348261740480595</v>
      </c>
      <c r="M244" s="11">
        <f t="shared" si="228"/>
        <v>4.7763366123732597E-3</v>
      </c>
      <c r="N244" s="11">
        <f t="shared" si="229"/>
        <v>0.27346769635653645</v>
      </c>
      <c r="O244" s="11">
        <f t="shared" si="230"/>
        <v>4.7763366123732597E-3</v>
      </c>
      <c r="P244" s="11">
        <f t="shared" si="231"/>
        <v>0.414272072124309</v>
      </c>
      <c r="Q244" s="11">
        <f t="shared" si="232"/>
        <v>0.11078130486736287</v>
      </c>
      <c r="R244" s="11">
        <f t="shared" si="233"/>
        <v>4.3379955333440554E-3</v>
      </c>
      <c r="S244" s="11">
        <f t="shared" si="234"/>
        <v>2.4086380450740624E-3</v>
      </c>
      <c r="T244" s="11">
        <f t="shared" si="235"/>
        <v>0</v>
      </c>
      <c r="U244" s="11">
        <f t="shared" si="236"/>
        <v>0</v>
      </c>
      <c r="V244" s="11">
        <f t="shared" si="237"/>
        <v>0</v>
      </c>
      <c r="W244" s="11">
        <f t="shared" si="238"/>
        <v>0</v>
      </c>
      <c r="X244" s="11">
        <f t="shared" si="239"/>
        <v>0</v>
      </c>
      <c r="Y244" s="11">
        <f t="shared" si="240"/>
        <v>0</v>
      </c>
      <c r="Z244" s="11">
        <f t="shared" si="241"/>
        <v>0</v>
      </c>
      <c r="AA244" s="11">
        <f t="shared" si="197"/>
        <v>0</v>
      </c>
      <c r="AB244" s="12">
        <f t="shared" si="209"/>
        <v>4.8784819296402414E-4</v>
      </c>
      <c r="AC244" s="12">
        <f t="shared" si="210"/>
        <v>3.7354536380756228E-4</v>
      </c>
      <c r="AD244" s="12">
        <f t="shared" si="211"/>
        <v>5.6108472948627749E-5</v>
      </c>
      <c r="AE244" s="12">
        <f t="shared" si="212"/>
        <v>0</v>
      </c>
      <c r="AF244" s="12">
        <f t="shared" si="213"/>
        <v>0</v>
      </c>
      <c r="AG244" s="12">
        <f t="shared" si="214"/>
        <v>0</v>
      </c>
      <c r="AH244" s="12">
        <f t="shared" si="215"/>
        <v>0</v>
      </c>
      <c r="AI244" s="12">
        <f t="shared" si="216"/>
        <v>0</v>
      </c>
      <c r="AJ244" s="12">
        <f t="shared" si="217"/>
        <v>0</v>
      </c>
      <c r="AK244" s="12">
        <f t="shared" si="218"/>
        <v>0</v>
      </c>
      <c r="AL244" s="12">
        <f t="shared" si="219"/>
        <v>0</v>
      </c>
      <c r="AM244" s="12">
        <f t="shared" si="220"/>
        <v>0</v>
      </c>
      <c r="AN244" s="12">
        <f t="shared" si="221"/>
        <v>0</v>
      </c>
      <c r="AO244" s="12">
        <f t="shared" si="242"/>
        <v>0</v>
      </c>
      <c r="AP244" s="12">
        <f t="shared" si="243"/>
        <v>0</v>
      </c>
      <c r="AQ244" s="12">
        <f t="shared" si="244"/>
        <v>0</v>
      </c>
      <c r="AR244" s="12">
        <f t="shared" si="245"/>
        <v>0</v>
      </c>
      <c r="AS244" s="12">
        <f t="shared" si="246"/>
        <v>0</v>
      </c>
      <c r="AT244" s="12">
        <f t="shared" si="247"/>
        <v>0</v>
      </c>
      <c r="AU244" s="12">
        <f t="shared" si="248"/>
        <v>0</v>
      </c>
      <c r="AV244" s="12">
        <f t="shared" si="249"/>
        <v>0.41592542899123514</v>
      </c>
      <c r="AW244" s="12">
        <f t="shared" si="250"/>
        <v>0.21270620441812174</v>
      </c>
      <c r="AX244" s="12">
        <f t="shared" si="251"/>
        <v>0.41287051758638493</v>
      </c>
      <c r="AY244" s="12">
        <f t="shared" si="198"/>
        <v>0.11126915306032689</v>
      </c>
      <c r="AZ244" s="12">
        <f t="shared" si="252"/>
        <v>0.32397535747844863</v>
      </c>
      <c r="BD244" s="13">
        <f t="shared" si="253"/>
        <v>0.35899999999999999</v>
      </c>
      <c r="BE244" s="13">
        <f t="shared" si="254"/>
        <v>0.59916608715780972</v>
      </c>
      <c r="BF244" s="13">
        <f t="shared" ca="1" si="255"/>
        <v>-0.92782081844621178</v>
      </c>
      <c r="BG244" s="13">
        <f t="shared" si="199"/>
        <v>0.32397535747844863</v>
      </c>
      <c r="BH244" s="13">
        <f t="shared" si="200"/>
        <v>0.56918833216998455</v>
      </c>
      <c r="BI244" s="13">
        <f t="shared" ca="1" si="201"/>
        <v>-1.0205690290826643</v>
      </c>
      <c r="BJ244" s="13">
        <f t="shared" si="202"/>
        <v>1.226725583762463E-3</v>
      </c>
      <c r="BK244" s="13">
        <f t="shared" si="203"/>
        <v>8.9866579411007738E-4</v>
      </c>
      <c r="BL244" s="13">
        <f t="shared" ca="1" si="204"/>
        <v>8.60223057626377E-3</v>
      </c>
      <c r="BM244" s="13">
        <f t="shared" ca="1" si="205"/>
        <v>1.2046776465077849</v>
      </c>
      <c r="BN244" s="13">
        <f t="shared" ca="1" si="206"/>
        <v>0.2317859971924135</v>
      </c>
      <c r="BO244" s="13">
        <f t="shared" ca="1" si="207"/>
        <v>0.85663187425515774</v>
      </c>
      <c r="BP244" s="13">
        <f t="shared" si="256"/>
        <v>3</v>
      </c>
      <c r="BQ244" s="13">
        <f t="shared" si="257"/>
        <v>3.59</v>
      </c>
    </row>
    <row r="245" spans="1:69" x14ac:dyDescent="0.2">
      <c r="A245" s="75">
        <v>33444</v>
      </c>
      <c r="B245" s="76">
        <v>0</v>
      </c>
      <c r="C245" s="76">
        <v>3.59</v>
      </c>
      <c r="D245" s="76">
        <v>1.1796296296296298</v>
      </c>
      <c r="E245" s="12">
        <f t="shared" si="208"/>
        <v>0.39200000000000007</v>
      </c>
      <c r="F245" s="7"/>
      <c r="G245" s="12">
        <f t="shared" si="222"/>
        <v>0.27346769635653645</v>
      </c>
      <c r="H245" s="12">
        <f t="shared" si="223"/>
        <v>0</v>
      </c>
      <c r="I245" s="12">
        <f t="shared" si="224"/>
        <v>3.59</v>
      </c>
      <c r="J245" s="11">
        <f t="shared" si="225"/>
        <v>0</v>
      </c>
      <c r="K245" s="11">
        <f t="shared" si="226"/>
        <v>1.6812519992266561</v>
      </c>
      <c r="L245" s="11">
        <f t="shared" si="227"/>
        <v>0.2682155451223272</v>
      </c>
      <c r="M245" s="11">
        <f t="shared" si="228"/>
        <v>4.3338157650178333E-3</v>
      </c>
      <c r="N245" s="11">
        <f t="shared" si="229"/>
        <v>0.26820200648812509</v>
      </c>
      <c r="O245" s="11">
        <f t="shared" si="230"/>
        <v>4.3338157650178333E-3</v>
      </c>
      <c r="P245" s="11">
        <f t="shared" si="231"/>
        <v>0.41287051758638493</v>
      </c>
      <c r="Q245" s="11">
        <f t="shared" si="232"/>
        <v>0.10947506939667224</v>
      </c>
      <c r="R245" s="11">
        <f t="shared" si="233"/>
        <v>4.1235911046172968E-3</v>
      </c>
      <c r="S245" s="11">
        <f t="shared" si="234"/>
        <v>2.1854811289728155E-3</v>
      </c>
      <c r="T245" s="11">
        <f t="shared" si="235"/>
        <v>0</v>
      </c>
      <c r="U245" s="11">
        <f t="shared" si="236"/>
        <v>0</v>
      </c>
      <c r="V245" s="11">
        <f t="shared" si="237"/>
        <v>0</v>
      </c>
      <c r="W245" s="11">
        <f t="shared" si="238"/>
        <v>0</v>
      </c>
      <c r="X245" s="11">
        <f t="shared" si="239"/>
        <v>0</v>
      </c>
      <c r="Y245" s="11">
        <f t="shared" si="240"/>
        <v>0</v>
      </c>
      <c r="Z245" s="11">
        <f t="shared" si="241"/>
        <v>0</v>
      </c>
      <c r="AA245" s="11">
        <f t="shared" si="197"/>
        <v>0</v>
      </c>
      <c r="AB245" s="12">
        <f t="shared" si="209"/>
        <v>4.6882053378218642E-4</v>
      </c>
      <c r="AC245" s="12">
        <f t="shared" si="210"/>
        <v>3.4330477737244789E-4</v>
      </c>
      <c r="AD245" s="12">
        <f t="shared" si="211"/>
        <v>5.0910102103339129E-5</v>
      </c>
      <c r="AE245" s="12">
        <f t="shared" si="212"/>
        <v>0</v>
      </c>
      <c r="AF245" s="12">
        <f t="shared" si="213"/>
        <v>0</v>
      </c>
      <c r="AG245" s="12">
        <f t="shared" si="214"/>
        <v>0</v>
      </c>
      <c r="AH245" s="12">
        <f t="shared" si="215"/>
        <v>0</v>
      </c>
      <c r="AI245" s="12">
        <f t="shared" si="216"/>
        <v>0</v>
      </c>
      <c r="AJ245" s="12">
        <f t="shared" si="217"/>
        <v>0</v>
      </c>
      <c r="AK245" s="12">
        <f t="shared" si="218"/>
        <v>0</v>
      </c>
      <c r="AL245" s="12">
        <f t="shared" si="219"/>
        <v>0</v>
      </c>
      <c r="AM245" s="12">
        <f t="shared" si="220"/>
        <v>0</v>
      </c>
      <c r="AN245" s="12">
        <f t="shared" si="221"/>
        <v>0</v>
      </c>
      <c r="AO245" s="12">
        <f t="shared" si="242"/>
        <v>0</v>
      </c>
      <c r="AP245" s="12">
        <f t="shared" si="243"/>
        <v>0</v>
      </c>
      <c r="AQ245" s="12">
        <f t="shared" si="244"/>
        <v>0</v>
      </c>
      <c r="AR245" s="12">
        <f t="shared" si="245"/>
        <v>0</v>
      </c>
      <c r="AS245" s="12">
        <f t="shared" si="246"/>
        <v>0</v>
      </c>
      <c r="AT245" s="12">
        <f t="shared" si="247"/>
        <v>0</v>
      </c>
      <c r="AU245" s="12">
        <f t="shared" si="248"/>
        <v>0</v>
      </c>
      <c r="AV245" s="12">
        <f t="shared" si="249"/>
        <v>0.41450203484508663</v>
      </c>
      <c r="AW245" s="12">
        <f t="shared" si="250"/>
        <v>0.20914329919656707</v>
      </c>
      <c r="AX245" s="12">
        <f t="shared" si="251"/>
        <v>0.41149829430206203</v>
      </c>
      <c r="AY245" s="12">
        <f t="shared" si="198"/>
        <v>0.10994388993045442</v>
      </c>
      <c r="AZ245" s="12">
        <f t="shared" si="252"/>
        <v>0.3190871891270215</v>
      </c>
      <c r="BD245" s="13">
        <f t="shared" si="253"/>
        <v>0.39200000000000007</v>
      </c>
      <c r="BE245" s="13">
        <f t="shared" si="254"/>
        <v>0.62609903369994113</v>
      </c>
      <c r="BF245" s="13">
        <f t="shared" ca="1" si="255"/>
        <v>-0.84766420602238479</v>
      </c>
      <c r="BG245" s="13">
        <f t="shared" si="199"/>
        <v>0.3190871891270215</v>
      </c>
      <c r="BH245" s="13">
        <f t="shared" si="200"/>
        <v>0.56487803031010286</v>
      </c>
      <c r="BI245" s="13">
        <f t="shared" ca="1" si="201"/>
        <v>-1.0342254132043049</v>
      </c>
      <c r="BJ245" s="13">
        <f t="shared" si="202"/>
        <v>5.3162779893987421E-3</v>
      </c>
      <c r="BK245" s="13">
        <f t="shared" si="203"/>
        <v>3.7480112560585887E-3</v>
      </c>
      <c r="BL245" s="13">
        <f t="shared" ca="1" si="204"/>
        <v>3.4805084025175334E-2</v>
      </c>
      <c r="BM245" s="13">
        <f t="shared" ca="1" si="205"/>
        <v>1.1333264930831271</v>
      </c>
      <c r="BN245" s="13">
        <f t="shared" ca="1" si="206"/>
        <v>0.20657810000197252</v>
      </c>
      <c r="BO245" s="13">
        <f t="shared" ca="1" si="207"/>
        <v>0.71467999794871873</v>
      </c>
      <c r="BP245" s="13">
        <f t="shared" si="256"/>
        <v>0</v>
      </c>
      <c r="BQ245" s="13">
        <f t="shared" si="257"/>
        <v>3.59</v>
      </c>
    </row>
    <row r="246" spans="1:69" x14ac:dyDescent="0.2">
      <c r="A246" s="75">
        <v>33445</v>
      </c>
      <c r="B246" s="76">
        <v>0</v>
      </c>
      <c r="C246" s="76">
        <v>3.58</v>
      </c>
      <c r="D246" s="76">
        <v>1.1796296296296298</v>
      </c>
      <c r="E246" s="12">
        <f t="shared" si="208"/>
        <v>0.39200000000000007</v>
      </c>
      <c r="F246" s="7"/>
      <c r="G246" s="12">
        <f t="shared" si="222"/>
        <v>0.26820200648812509</v>
      </c>
      <c r="H246" s="12">
        <f t="shared" si="223"/>
        <v>0</v>
      </c>
      <c r="I246" s="12">
        <f t="shared" si="224"/>
        <v>3.58</v>
      </c>
      <c r="J246" s="11">
        <f t="shared" si="225"/>
        <v>0</v>
      </c>
      <c r="K246" s="11">
        <f t="shared" si="226"/>
        <v>1.6492421119940481</v>
      </c>
      <c r="L246" s="11">
        <f t="shared" si="227"/>
        <v>0.26304985261826874</v>
      </c>
      <c r="M246" s="11">
        <f t="shared" si="228"/>
        <v>3.9322863526311458E-3</v>
      </c>
      <c r="N246" s="11">
        <f t="shared" si="229"/>
        <v>0.26303756834284203</v>
      </c>
      <c r="O246" s="11">
        <f t="shared" si="230"/>
        <v>3.9322863526311458E-3</v>
      </c>
      <c r="P246" s="11">
        <f t="shared" si="231"/>
        <v>0.41149829430206203</v>
      </c>
      <c r="Q246" s="11">
        <f t="shared" si="232"/>
        <v>0.1082068652994817</v>
      </c>
      <c r="R246" s="11">
        <f t="shared" si="233"/>
        <v>3.741543240767994E-3</v>
      </c>
      <c r="S246" s="11">
        <f t="shared" si="234"/>
        <v>1.9829956055728523E-3</v>
      </c>
      <c r="T246" s="11">
        <f t="shared" si="235"/>
        <v>0</v>
      </c>
      <c r="U246" s="11">
        <f t="shared" si="236"/>
        <v>0</v>
      </c>
      <c r="V246" s="11">
        <f t="shared" si="237"/>
        <v>0</v>
      </c>
      <c r="W246" s="11">
        <f t="shared" si="238"/>
        <v>0</v>
      </c>
      <c r="X246" s="11">
        <f t="shared" si="239"/>
        <v>0</v>
      </c>
      <c r="Y246" s="11">
        <f t="shared" si="240"/>
        <v>0</v>
      </c>
      <c r="Z246" s="11">
        <f t="shared" si="241"/>
        <v>0</v>
      </c>
      <c r="AA246" s="11">
        <f t="shared" si="197"/>
        <v>0</v>
      </c>
      <c r="AB246" s="12">
        <f t="shared" si="209"/>
        <v>4.2975267247218003E-4</v>
      </c>
      <c r="AC246" s="12">
        <f t="shared" si="210"/>
        <v>3.1149757735501047E-4</v>
      </c>
      <c r="AD246" s="12">
        <f t="shared" si="211"/>
        <v>4.6193264911711094E-5</v>
      </c>
      <c r="AE246" s="12">
        <f t="shared" si="212"/>
        <v>0</v>
      </c>
      <c r="AF246" s="12">
        <f t="shared" si="213"/>
        <v>0</v>
      </c>
      <c r="AG246" s="12">
        <f t="shared" si="214"/>
        <v>0</v>
      </c>
      <c r="AH246" s="12">
        <f t="shared" si="215"/>
        <v>0</v>
      </c>
      <c r="AI246" s="12">
        <f t="shared" si="216"/>
        <v>0</v>
      </c>
      <c r="AJ246" s="12">
        <f t="shared" si="217"/>
        <v>0</v>
      </c>
      <c r="AK246" s="12">
        <f t="shared" si="218"/>
        <v>0</v>
      </c>
      <c r="AL246" s="12">
        <f t="shared" si="219"/>
        <v>0</v>
      </c>
      <c r="AM246" s="12">
        <f t="shared" si="220"/>
        <v>0</v>
      </c>
      <c r="AN246" s="12">
        <f t="shared" si="221"/>
        <v>0</v>
      </c>
      <c r="AO246" s="12">
        <f t="shared" si="242"/>
        <v>0</v>
      </c>
      <c r="AP246" s="12">
        <f t="shared" si="243"/>
        <v>0</v>
      </c>
      <c r="AQ246" s="12">
        <f t="shared" si="244"/>
        <v>0</v>
      </c>
      <c r="AR246" s="12">
        <f t="shared" si="245"/>
        <v>0</v>
      </c>
      <c r="AS246" s="12">
        <f t="shared" si="246"/>
        <v>0</v>
      </c>
      <c r="AT246" s="12">
        <f t="shared" si="247"/>
        <v>0</v>
      </c>
      <c r="AU246" s="12">
        <f t="shared" si="248"/>
        <v>0</v>
      </c>
      <c r="AV246" s="12">
        <f t="shared" si="249"/>
        <v>0.4131061104489393</v>
      </c>
      <c r="AW246" s="12">
        <f t="shared" si="250"/>
        <v>0.20569485276696819</v>
      </c>
      <c r="AX246" s="12">
        <f t="shared" si="251"/>
        <v>0.41015189689717296</v>
      </c>
      <c r="AY246" s="12">
        <f t="shared" si="198"/>
        <v>0.10863661797195388</v>
      </c>
      <c r="AZ246" s="12">
        <f t="shared" si="252"/>
        <v>0.31433147073892209</v>
      </c>
      <c r="BD246" s="13">
        <f t="shared" si="253"/>
        <v>0.39200000000000007</v>
      </c>
      <c r="BE246" s="13">
        <f t="shared" si="254"/>
        <v>0.62609903369994113</v>
      </c>
      <c r="BF246" s="13">
        <f t="shared" ca="1" si="255"/>
        <v>-0.84766420602238479</v>
      </c>
      <c r="BG246" s="13">
        <f t="shared" si="199"/>
        <v>0.31433147073892209</v>
      </c>
      <c r="BH246" s="13">
        <f t="shared" si="200"/>
        <v>0.56065271847991793</v>
      </c>
      <c r="BI246" s="13">
        <f t="shared" ca="1" si="201"/>
        <v>-1.047693184318828</v>
      </c>
      <c r="BJ246" s="13">
        <f t="shared" si="202"/>
        <v>6.0324004375789265E-3</v>
      </c>
      <c r="BK246" s="13">
        <f t="shared" si="203"/>
        <v>4.2832201758786406E-3</v>
      </c>
      <c r="BL246" s="13">
        <f t="shared" ca="1" si="204"/>
        <v>4.0011592158318933E-2</v>
      </c>
      <c r="BM246" s="13">
        <f t="shared" ca="1" si="205"/>
        <v>1.1333264930831271</v>
      </c>
      <c r="BN246" s="13">
        <f t="shared" ca="1" si="206"/>
        <v>0.20657810000197252</v>
      </c>
      <c r="BO246" s="13">
        <f t="shared" ca="1" si="207"/>
        <v>0.71467999794871873</v>
      </c>
      <c r="BP246" s="13">
        <f t="shared" si="256"/>
        <v>0</v>
      </c>
      <c r="BQ246" s="13">
        <f t="shared" si="257"/>
        <v>3.58</v>
      </c>
    </row>
    <row r="247" spans="1:69" x14ac:dyDescent="0.2">
      <c r="A247" s="75">
        <v>33446</v>
      </c>
      <c r="B247" s="76">
        <v>0</v>
      </c>
      <c r="C247" s="76">
        <v>3.57</v>
      </c>
      <c r="D247" s="76">
        <v>1.080324074074074</v>
      </c>
      <c r="E247" s="12">
        <f t="shared" si="208"/>
        <v>0.35899999999999999</v>
      </c>
      <c r="F247" s="7"/>
      <c r="G247" s="12">
        <f t="shared" si="222"/>
        <v>0.26303756834284203</v>
      </c>
      <c r="H247" s="12">
        <f t="shared" si="223"/>
        <v>0</v>
      </c>
      <c r="I247" s="12">
        <f t="shared" si="224"/>
        <v>3.57</v>
      </c>
      <c r="J247" s="11">
        <f t="shared" si="225"/>
        <v>0</v>
      </c>
      <c r="K247" s="11">
        <f t="shared" si="226"/>
        <v>1.617721266698577</v>
      </c>
      <c r="L247" s="11">
        <f t="shared" si="227"/>
        <v>0.25798388409360057</v>
      </c>
      <c r="M247" s="11">
        <f t="shared" si="228"/>
        <v>3.5679725248351731E-3</v>
      </c>
      <c r="N247" s="11">
        <f t="shared" si="229"/>
        <v>0.25797273791723407</v>
      </c>
      <c r="O247" s="11">
        <f t="shared" si="230"/>
        <v>3.5679725248351731E-3</v>
      </c>
      <c r="P247" s="11">
        <f t="shared" si="231"/>
        <v>0.41015189689717296</v>
      </c>
      <c r="Q247" s="11">
        <f t="shared" si="232"/>
        <v>0.10697276309045543</v>
      </c>
      <c r="R247" s="11">
        <f t="shared" si="233"/>
        <v>3.3948935102377266E-3</v>
      </c>
      <c r="S247" s="11">
        <f t="shared" si="234"/>
        <v>1.7992773676867814E-3</v>
      </c>
      <c r="T247" s="11">
        <f t="shared" si="235"/>
        <v>0</v>
      </c>
      <c r="U247" s="11">
        <f t="shared" si="236"/>
        <v>0</v>
      </c>
      <c r="V247" s="11">
        <f t="shared" si="237"/>
        <v>0</v>
      </c>
      <c r="W247" s="11">
        <f t="shared" si="238"/>
        <v>0</v>
      </c>
      <c r="X247" s="11">
        <f t="shared" si="239"/>
        <v>0</v>
      </c>
      <c r="Y247" s="11">
        <f t="shared" si="240"/>
        <v>0</v>
      </c>
      <c r="Z247" s="11">
        <f t="shared" si="241"/>
        <v>0</v>
      </c>
      <c r="AA247" s="11">
        <f t="shared" si="197"/>
        <v>0</v>
      </c>
      <c r="AB247" s="12">
        <f t="shared" si="209"/>
        <v>3.899363498363924E-4</v>
      </c>
      <c r="AC247" s="12">
        <f t="shared" si="210"/>
        <v>2.8263813912388742E-4</v>
      </c>
      <c r="AD247" s="12">
        <f t="shared" si="211"/>
        <v>4.1913605789959073E-5</v>
      </c>
      <c r="AE247" s="12">
        <f t="shared" si="212"/>
        <v>0</v>
      </c>
      <c r="AF247" s="12">
        <f t="shared" si="213"/>
        <v>0</v>
      </c>
      <c r="AG247" s="12">
        <f t="shared" si="214"/>
        <v>0</v>
      </c>
      <c r="AH247" s="12">
        <f t="shared" si="215"/>
        <v>0</v>
      </c>
      <c r="AI247" s="12">
        <f t="shared" si="216"/>
        <v>0</v>
      </c>
      <c r="AJ247" s="12">
        <f t="shared" si="217"/>
        <v>0</v>
      </c>
      <c r="AK247" s="12">
        <f t="shared" si="218"/>
        <v>0</v>
      </c>
      <c r="AL247" s="12">
        <f t="shared" si="219"/>
        <v>0</v>
      </c>
      <c r="AM247" s="12">
        <f t="shared" si="220"/>
        <v>0</v>
      </c>
      <c r="AN247" s="12">
        <f t="shared" si="221"/>
        <v>0</v>
      </c>
      <c r="AO247" s="12">
        <f t="shared" si="242"/>
        <v>0</v>
      </c>
      <c r="AP247" s="12">
        <f t="shared" si="243"/>
        <v>0</v>
      </c>
      <c r="AQ247" s="12">
        <f t="shared" si="244"/>
        <v>0</v>
      </c>
      <c r="AR247" s="12">
        <f t="shared" si="245"/>
        <v>0</v>
      </c>
      <c r="AS247" s="12">
        <f t="shared" si="246"/>
        <v>0</v>
      </c>
      <c r="AT247" s="12">
        <f t="shared" si="247"/>
        <v>0</v>
      </c>
      <c r="AU247" s="12">
        <f t="shared" si="248"/>
        <v>0</v>
      </c>
      <c r="AV247" s="12">
        <f t="shared" si="249"/>
        <v>0.41173701009966929</v>
      </c>
      <c r="AW247" s="12">
        <f t="shared" si="250"/>
        <v>0.20235622438645406</v>
      </c>
      <c r="AX247" s="12">
        <f t="shared" si="251"/>
        <v>0.40883074631948624</v>
      </c>
      <c r="AY247" s="12">
        <f t="shared" si="198"/>
        <v>0.10736269944029182</v>
      </c>
      <c r="AZ247" s="12">
        <f t="shared" si="252"/>
        <v>0.30971892382674587</v>
      </c>
      <c r="BD247" s="13">
        <f t="shared" si="253"/>
        <v>0.35899999999999999</v>
      </c>
      <c r="BE247" s="13">
        <f t="shared" si="254"/>
        <v>0.59916608715780972</v>
      </c>
      <c r="BF247" s="13">
        <f t="shared" ca="1" si="255"/>
        <v>-0.92782081844621178</v>
      </c>
      <c r="BG247" s="13">
        <f t="shared" si="199"/>
        <v>0.30971892382674587</v>
      </c>
      <c r="BH247" s="13">
        <f t="shared" si="200"/>
        <v>0.55652396518635738</v>
      </c>
      <c r="BI247" s="13">
        <f t="shared" ca="1" si="201"/>
        <v>-1.0609310987761018</v>
      </c>
      <c r="BJ247" s="13">
        <f t="shared" si="202"/>
        <v>2.4286244687940742E-3</v>
      </c>
      <c r="BK247" s="13">
        <f t="shared" si="203"/>
        <v>1.8183505662282184E-3</v>
      </c>
      <c r="BL247" s="13">
        <f t="shared" ca="1" si="204"/>
        <v>1.771834672950191E-2</v>
      </c>
      <c r="BM247" s="13">
        <f t="shared" ca="1" si="205"/>
        <v>1.2046776465077849</v>
      </c>
      <c r="BN247" s="13">
        <f t="shared" ca="1" si="206"/>
        <v>0.2317859971924135</v>
      </c>
      <c r="BO247" s="13">
        <f t="shared" ca="1" si="207"/>
        <v>0.85663187425515774</v>
      </c>
      <c r="BP247" s="13">
        <f t="shared" si="256"/>
        <v>0</v>
      </c>
      <c r="BQ247" s="13">
        <f t="shared" si="257"/>
        <v>3.57</v>
      </c>
    </row>
    <row r="248" spans="1:69" x14ac:dyDescent="0.2">
      <c r="A248" s="75">
        <v>33447</v>
      </c>
      <c r="B248" s="76">
        <v>0</v>
      </c>
      <c r="C248" s="76">
        <v>3.55</v>
      </c>
      <c r="D248" s="76">
        <v>1.0502314814814813</v>
      </c>
      <c r="E248" s="12">
        <f t="shared" si="208"/>
        <v>0.34899999999999992</v>
      </c>
      <c r="F248" s="7"/>
      <c r="G248" s="12">
        <f t="shared" si="222"/>
        <v>0.25797273791723407</v>
      </c>
      <c r="H248" s="12">
        <f t="shared" si="223"/>
        <v>0</v>
      </c>
      <c r="I248" s="12">
        <f t="shared" si="224"/>
        <v>3.55</v>
      </c>
      <c r="J248" s="11">
        <f t="shared" si="225"/>
        <v>0</v>
      </c>
      <c r="K248" s="11">
        <f t="shared" si="226"/>
        <v>1.5822686532012393</v>
      </c>
      <c r="L248" s="11">
        <f t="shared" si="227"/>
        <v>0.25302980594535596</v>
      </c>
      <c r="M248" s="11">
        <f t="shared" si="228"/>
        <v>3.2383257189759164E-3</v>
      </c>
      <c r="N248" s="11">
        <f t="shared" si="229"/>
        <v>0.25301968956992293</v>
      </c>
      <c r="O248" s="11">
        <f t="shared" si="230"/>
        <v>3.2383257189759164E-3</v>
      </c>
      <c r="P248" s="11">
        <f t="shared" si="231"/>
        <v>0.40883074631948624</v>
      </c>
      <c r="Q248" s="11">
        <f t="shared" si="232"/>
        <v>0.10577160684649782</v>
      </c>
      <c r="R248" s="11">
        <f t="shared" si="233"/>
        <v>3.0807293030420532E-3</v>
      </c>
      <c r="S248" s="11">
        <f t="shared" si="234"/>
        <v>1.6330412117230527E-3</v>
      </c>
      <c r="T248" s="11">
        <f t="shared" si="235"/>
        <v>0</v>
      </c>
      <c r="U248" s="11">
        <f t="shared" si="236"/>
        <v>0</v>
      </c>
      <c r="V248" s="11">
        <f t="shared" si="237"/>
        <v>0</v>
      </c>
      <c r="W248" s="11">
        <f t="shared" si="238"/>
        <v>0</v>
      </c>
      <c r="X248" s="11">
        <f t="shared" si="239"/>
        <v>0</v>
      </c>
      <c r="Y248" s="11">
        <f t="shared" si="240"/>
        <v>0</v>
      </c>
      <c r="Z248" s="11">
        <f t="shared" si="241"/>
        <v>0</v>
      </c>
      <c r="AA248" s="11">
        <f t="shared" ref="AA248:AA311" si="258">$O248*0.9*AA$13</f>
        <v>0</v>
      </c>
      <c r="AB248" s="12">
        <f t="shared" si="209"/>
        <v>3.5382991331029138E-4</v>
      </c>
      <c r="AC248" s="12">
        <f t="shared" si="210"/>
        <v>2.5651321718037686E-4</v>
      </c>
      <c r="AD248" s="12">
        <f t="shared" si="211"/>
        <v>3.8041186320769818E-5</v>
      </c>
      <c r="AE248" s="12">
        <f t="shared" si="212"/>
        <v>0</v>
      </c>
      <c r="AF248" s="12">
        <f t="shared" si="213"/>
        <v>0</v>
      </c>
      <c r="AG248" s="12">
        <f t="shared" si="214"/>
        <v>0</v>
      </c>
      <c r="AH248" s="12">
        <f t="shared" si="215"/>
        <v>0</v>
      </c>
      <c r="AI248" s="12">
        <f t="shared" si="216"/>
        <v>0</v>
      </c>
      <c r="AJ248" s="12">
        <f t="shared" si="217"/>
        <v>0</v>
      </c>
      <c r="AK248" s="12">
        <f t="shared" si="218"/>
        <v>0</v>
      </c>
      <c r="AL248" s="12">
        <f t="shared" si="219"/>
        <v>0</v>
      </c>
      <c r="AM248" s="12">
        <f t="shared" si="220"/>
        <v>0</v>
      </c>
      <c r="AN248" s="12">
        <f t="shared" si="221"/>
        <v>0</v>
      </c>
      <c r="AO248" s="12">
        <f t="shared" si="242"/>
        <v>0</v>
      </c>
      <c r="AP248" s="12">
        <f t="shared" si="243"/>
        <v>0</v>
      </c>
      <c r="AQ248" s="12">
        <f t="shared" si="244"/>
        <v>0</v>
      </c>
      <c r="AR248" s="12">
        <f t="shared" si="245"/>
        <v>0</v>
      </c>
      <c r="AS248" s="12">
        <f t="shared" si="246"/>
        <v>0</v>
      </c>
      <c r="AT248" s="12">
        <f t="shared" si="247"/>
        <v>0</v>
      </c>
      <c r="AU248" s="12">
        <f t="shared" si="248"/>
        <v>0</v>
      </c>
      <c r="AV248" s="12">
        <f t="shared" si="249"/>
        <v>0.41039409631229673</v>
      </c>
      <c r="AW248" s="12">
        <f t="shared" si="250"/>
        <v>0.19912297375753327</v>
      </c>
      <c r="AX248" s="12">
        <f t="shared" si="251"/>
        <v>0.40753426885609417</v>
      </c>
      <c r="AY248" s="12">
        <f t="shared" si="198"/>
        <v>0.10612543675980811</v>
      </c>
      <c r="AZ248" s="12">
        <f t="shared" si="252"/>
        <v>0.30524841051734136</v>
      </c>
      <c r="BD248" s="13">
        <f t="shared" si="253"/>
        <v>0.34899999999999992</v>
      </c>
      <c r="BE248" s="13">
        <f t="shared" si="254"/>
        <v>0.59076221950967711</v>
      </c>
      <c r="BF248" s="13">
        <f t="shared" ca="1" si="255"/>
        <v>-0.95343602486011314</v>
      </c>
      <c r="BG248" s="13">
        <f t="shared" si="199"/>
        <v>0.30524841051734136</v>
      </c>
      <c r="BH248" s="13">
        <f t="shared" si="200"/>
        <v>0.55249290540000728</v>
      </c>
      <c r="BI248" s="13">
        <f t="shared" ca="1" si="201"/>
        <v>-1.073930810074933</v>
      </c>
      <c r="BJ248" s="13">
        <f t="shared" si="202"/>
        <v>1.914201582259079E-3</v>
      </c>
      <c r="BK248" s="13">
        <f t="shared" si="203"/>
        <v>1.4645404024245742E-3</v>
      </c>
      <c r="BL248" s="13">
        <f t="shared" ca="1" si="204"/>
        <v>1.4518993263965562E-2</v>
      </c>
      <c r="BM248" s="13">
        <f t="shared" ca="1" si="205"/>
        <v>1.2267292081516203</v>
      </c>
      <c r="BN248" s="13">
        <f t="shared" ca="1" si="206"/>
        <v>0.23994856486020871</v>
      </c>
      <c r="BO248" s="13">
        <f t="shared" ca="1" si="207"/>
        <v>0.90470401920021237</v>
      </c>
      <c r="BP248" s="13">
        <f t="shared" si="256"/>
        <v>0</v>
      </c>
      <c r="BQ248" s="13">
        <f t="shared" si="257"/>
        <v>3.55</v>
      </c>
    </row>
    <row r="249" spans="1:69" x14ac:dyDescent="0.2">
      <c r="A249" s="75">
        <v>33448</v>
      </c>
      <c r="B249" s="76">
        <v>0.2</v>
      </c>
      <c r="C249" s="76">
        <v>3.53</v>
      </c>
      <c r="D249" s="76">
        <v>0.95092592592592595</v>
      </c>
      <c r="E249" s="12">
        <f t="shared" si="208"/>
        <v>0.31600000000000006</v>
      </c>
      <c r="F249" s="7"/>
      <c r="G249" s="12">
        <f t="shared" si="222"/>
        <v>0.25301968956992293</v>
      </c>
      <c r="H249" s="12">
        <f t="shared" si="223"/>
        <v>0</v>
      </c>
      <c r="I249" s="12">
        <f t="shared" si="224"/>
        <v>3.3299999999999996</v>
      </c>
      <c r="J249" s="11">
        <f t="shared" si="225"/>
        <v>0</v>
      </c>
      <c r="K249" s="11">
        <f t="shared" si="226"/>
        <v>1.4605260517966647</v>
      </c>
      <c r="L249" s="11">
        <f t="shared" si="227"/>
        <v>0.2484570756910594</v>
      </c>
      <c r="M249" s="11">
        <f t="shared" si="228"/>
        <v>2.956119711437593E-3</v>
      </c>
      <c r="N249" s="11">
        <f t="shared" si="229"/>
        <v>0.24844784091376365</v>
      </c>
      <c r="O249" s="11">
        <f t="shared" si="230"/>
        <v>2.956119711437593E-3</v>
      </c>
      <c r="P249" s="11">
        <f t="shared" si="231"/>
        <v>0.40753426885609417</v>
      </c>
      <c r="Q249" s="11">
        <f t="shared" si="232"/>
        <v>0.10460227883796712</v>
      </c>
      <c r="R249" s="11">
        <f t="shared" si="233"/>
        <v>2.8028201821230789E-3</v>
      </c>
      <c r="S249" s="11">
        <f t="shared" si="234"/>
        <v>1.4907287698938075E-3</v>
      </c>
      <c r="T249" s="11">
        <f t="shared" si="235"/>
        <v>0</v>
      </c>
      <c r="U249" s="11">
        <f t="shared" si="236"/>
        <v>0</v>
      </c>
      <c r="V249" s="11">
        <f t="shared" si="237"/>
        <v>0</v>
      </c>
      <c r="W249" s="11">
        <f t="shared" si="238"/>
        <v>0</v>
      </c>
      <c r="X249" s="11">
        <f t="shared" si="239"/>
        <v>0</v>
      </c>
      <c r="Y249" s="11">
        <f t="shared" si="240"/>
        <v>0</v>
      </c>
      <c r="Z249" s="11">
        <f t="shared" si="241"/>
        <v>0</v>
      </c>
      <c r="AA249" s="11">
        <f t="shared" si="258"/>
        <v>0</v>
      </c>
      <c r="AB249" s="12">
        <f t="shared" si="209"/>
        <v>3.2150093775815608E-4</v>
      </c>
      <c r="AC249" s="12">
        <f t="shared" si="210"/>
        <v>2.3393937456684831E-4</v>
      </c>
      <c r="AD249" s="12">
        <f t="shared" si="211"/>
        <v>3.4726062319901585E-5</v>
      </c>
      <c r="AE249" s="12">
        <f t="shared" si="212"/>
        <v>0</v>
      </c>
      <c r="AF249" s="12">
        <f t="shared" si="213"/>
        <v>0</v>
      </c>
      <c r="AG249" s="12">
        <f t="shared" si="214"/>
        <v>0</v>
      </c>
      <c r="AH249" s="12">
        <f t="shared" si="215"/>
        <v>0</v>
      </c>
      <c r="AI249" s="12">
        <f t="shared" si="216"/>
        <v>0</v>
      </c>
      <c r="AJ249" s="12">
        <f t="shared" si="217"/>
        <v>0</v>
      </c>
      <c r="AK249" s="12">
        <f t="shared" si="218"/>
        <v>0</v>
      </c>
      <c r="AL249" s="12">
        <f t="shared" si="219"/>
        <v>0</v>
      </c>
      <c r="AM249" s="12">
        <f t="shared" si="220"/>
        <v>0</v>
      </c>
      <c r="AN249" s="12">
        <f t="shared" si="221"/>
        <v>0</v>
      </c>
      <c r="AO249" s="12">
        <f t="shared" si="242"/>
        <v>0</v>
      </c>
      <c r="AP249" s="12">
        <f t="shared" si="243"/>
        <v>0</v>
      </c>
      <c r="AQ249" s="12">
        <f t="shared" si="244"/>
        <v>0</v>
      </c>
      <c r="AR249" s="12">
        <f t="shared" si="245"/>
        <v>0</v>
      </c>
      <c r="AS249" s="12">
        <f t="shared" si="246"/>
        <v>0</v>
      </c>
      <c r="AT249" s="12">
        <f t="shared" si="247"/>
        <v>0</v>
      </c>
      <c r="AU249" s="12">
        <f t="shared" si="248"/>
        <v>0</v>
      </c>
      <c r="AV249" s="12">
        <f t="shared" si="249"/>
        <v>0.40907683345985418</v>
      </c>
      <c r="AW249" s="12">
        <f t="shared" si="250"/>
        <v>0.19599107275105276</v>
      </c>
      <c r="AX249" s="12">
        <f t="shared" si="251"/>
        <v>0.40626198673249186</v>
      </c>
      <c r="AY249" s="12">
        <f t="shared" si="198"/>
        <v>0.10492377977572527</v>
      </c>
      <c r="AZ249" s="12">
        <f t="shared" si="252"/>
        <v>0.30091485252677802</v>
      </c>
      <c r="BD249" s="13">
        <f t="shared" si="253"/>
        <v>0.31600000000000006</v>
      </c>
      <c r="BE249" s="13">
        <f t="shared" si="254"/>
        <v>0.56213877290220793</v>
      </c>
      <c r="BF249" s="13">
        <f t="shared" ca="1" si="255"/>
        <v>-1.0429473753898613</v>
      </c>
      <c r="BG249" s="13">
        <f t="shared" si="199"/>
        <v>0.30091485252677802</v>
      </c>
      <c r="BH249" s="13">
        <f t="shared" si="200"/>
        <v>0.54855706405694749</v>
      </c>
      <c r="BI249" s="13">
        <f t="shared" ca="1" si="201"/>
        <v>-1.0866956608141558</v>
      </c>
      <c r="BJ249" s="13">
        <f t="shared" si="202"/>
        <v>2.2756167428885724E-4</v>
      </c>
      <c r="BK249" s="13">
        <f t="shared" si="203"/>
        <v>1.8446281515742576E-4</v>
      </c>
      <c r="BL249" s="13">
        <f t="shared" ca="1" si="204"/>
        <v>1.9139124775655423E-3</v>
      </c>
      <c r="BM249" s="13">
        <f t="shared" ca="1" si="205"/>
        <v>1.3009183615762776</v>
      </c>
      <c r="BN249" s="13">
        <f t="shared" ca="1" si="206"/>
        <v>0.26880999672238309</v>
      </c>
      <c r="BO249" s="13">
        <f t="shared" ca="1" si="207"/>
        <v>1.0829954085893239</v>
      </c>
      <c r="BP249" s="13">
        <f t="shared" si="256"/>
        <v>0.2</v>
      </c>
      <c r="BQ249" s="13">
        <f t="shared" si="257"/>
        <v>3.53</v>
      </c>
    </row>
    <row r="250" spans="1:69" x14ac:dyDescent="0.2">
      <c r="A250" s="75">
        <v>33449</v>
      </c>
      <c r="B250" s="76">
        <v>1</v>
      </c>
      <c r="C250" s="76">
        <v>3.51</v>
      </c>
      <c r="D250" s="76">
        <v>0.92986111111111103</v>
      </c>
      <c r="E250" s="12">
        <f t="shared" si="208"/>
        <v>0.309</v>
      </c>
      <c r="F250" s="7"/>
      <c r="G250" s="12">
        <f t="shared" si="222"/>
        <v>0.24844784091376365</v>
      </c>
      <c r="H250" s="12">
        <f t="shared" si="223"/>
        <v>0</v>
      </c>
      <c r="I250" s="12">
        <f t="shared" si="224"/>
        <v>2.5099999999999998</v>
      </c>
      <c r="J250" s="11">
        <f t="shared" si="225"/>
        <v>0</v>
      </c>
      <c r="K250" s="11">
        <f t="shared" si="226"/>
        <v>1.0858538712397994</v>
      </c>
      <c r="L250" s="11">
        <f t="shared" si="227"/>
        <v>0.24505568509617873</v>
      </c>
      <c r="M250" s="11">
        <f t="shared" si="228"/>
        <v>2.7592512424536126E-3</v>
      </c>
      <c r="N250" s="11">
        <f t="shared" si="229"/>
        <v>0.24504706532661105</v>
      </c>
      <c r="O250" s="11">
        <f t="shared" si="230"/>
        <v>2.7592512424536126E-3</v>
      </c>
      <c r="P250" s="11">
        <f t="shared" si="231"/>
        <v>0.40626198673249186</v>
      </c>
      <c r="Q250" s="11">
        <f t="shared" si="232"/>
        <v>0.10346377882464627</v>
      </c>
      <c r="R250" s="11">
        <f t="shared" si="233"/>
        <v>2.5826040633685453E-3</v>
      </c>
      <c r="S250" s="11">
        <f t="shared" si="234"/>
        <v>1.3914508247335133E-3</v>
      </c>
      <c r="T250" s="11">
        <f t="shared" si="235"/>
        <v>0</v>
      </c>
      <c r="U250" s="11">
        <f t="shared" si="236"/>
        <v>0</v>
      </c>
      <c r="V250" s="11">
        <f t="shared" si="237"/>
        <v>0</v>
      </c>
      <c r="W250" s="11">
        <f t="shared" si="238"/>
        <v>0</v>
      </c>
      <c r="X250" s="11">
        <f t="shared" si="239"/>
        <v>0</v>
      </c>
      <c r="Y250" s="11">
        <f t="shared" si="240"/>
        <v>0</v>
      </c>
      <c r="Z250" s="11">
        <f t="shared" si="241"/>
        <v>0</v>
      </c>
      <c r="AA250" s="11">
        <f t="shared" si="258"/>
        <v>0</v>
      </c>
      <c r="AB250" s="12">
        <f t="shared" si="209"/>
        <v>2.9459911309322266E-4</v>
      </c>
      <c r="AC250" s="12">
        <f t="shared" si="210"/>
        <v>2.1757803452556609E-4</v>
      </c>
      <c r="AD250" s="12">
        <f t="shared" si="211"/>
        <v>3.2413413513322416E-5</v>
      </c>
      <c r="AE250" s="12">
        <f t="shared" si="212"/>
        <v>0</v>
      </c>
      <c r="AF250" s="12">
        <f t="shared" si="213"/>
        <v>0</v>
      </c>
      <c r="AG250" s="12">
        <f t="shared" si="214"/>
        <v>0</v>
      </c>
      <c r="AH250" s="12">
        <f t="shared" si="215"/>
        <v>0</v>
      </c>
      <c r="AI250" s="12">
        <f t="shared" si="216"/>
        <v>0</v>
      </c>
      <c r="AJ250" s="12">
        <f t="shared" si="217"/>
        <v>0</v>
      </c>
      <c r="AK250" s="12">
        <f t="shared" si="218"/>
        <v>0</v>
      </c>
      <c r="AL250" s="12">
        <f t="shared" si="219"/>
        <v>0</v>
      </c>
      <c r="AM250" s="12">
        <f t="shared" si="220"/>
        <v>0</v>
      </c>
      <c r="AN250" s="12">
        <f t="shared" si="221"/>
        <v>0</v>
      </c>
      <c r="AO250" s="12">
        <f t="shared" si="242"/>
        <v>0</v>
      </c>
      <c r="AP250" s="12">
        <f t="shared" si="243"/>
        <v>0</v>
      </c>
      <c r="AQ250" s="12">
        <f t="shared" si="244"/>
        <v>0</v>
      </c>
      <c r="AR250" s="12">
        <f t="shared" si="245"/>
        <v>0</v>
      </c>
      <c r="AS250" s="12">
        <f t="shared" si="246"/>
        <v>0</v>
      </c>
      <c r="AT250" s="12">
        <f t="shared" si="247"/>
        <v>0</v>
      </c>
      <c r="AU250" s="12">
        <f t="shared" si="248"/>
        <v>0</v>
      </c>
      <c r="AV250" s="12">
        <f t="shared" si="249"/>
        <v>0.40778503729612697</v>
      </c>
      <c r="AW250" s="12">
        <f t="shared" si="250"/>
        <v>0.19295746525676571</v>
      </c>
      <c r="AX250" s="12">
        <f t="shared" si="251"/>
        <v>0.40501375959467756</v>
      </c>
      <c r="AY250" s="12">
        <f t="shared" si="198"/>
        <v>0.1037583779377395</v>
      </c>
      <c r="AZ250" s="12">
        <f t="shared" si="252"/>
        <v>0.29671584319450522</v>
      </c>
      <c r="BD250" s="13">
        <f t="shared" si="253"/>
        <v>0.309</v>
      </c>
      <c r="BE250" s="13">
        <f t="shared" si="254"/>
        <v>0.55587768438749185</v>
      </c>
      <c r="BF250" s="13">
        <f t="shared" ca="1" si="255"/>
        <v>-1.0630102726428794</v>
      </c>
      <c r="BG250" s="13">
        <f t="shared" si="199"/>
        <v>0.29671584319450522</v>
      </c>
      <c r="BH250" s="13">
        <f t="shared" si="200"/>
        <v>0.54471629606108285</v>
      </c>
      <c r="BI250" s="13">
        <f t="shared" ca="1" si="201"/>
        <v>-1.0992215885056622</v>
      </c>
      <c r="BJ250" s="13">
        <f t="shared" si="202"/>
        <v>1.5090050842198353E-4</v>
      </c>
      <c r="BK250" s="13">
        <f t="shared" si="203"/>
        <v>1.2457658937289922E-4</v>
      </c>
      <c r="BL250" s="13">
        <f t="shared" ca="1" si="204"/>
        <v>1.3112593965142261E-3</v>
      </c>
      <c r="BM250" s="13">
        <f t="shared" ca="1" si="205"/>
        <v>1.3169354547269629</v>
      </c>
      <c r="BN250" s="13">
        <f t="shared" ca="1" si="206"/>
        <v>0.27534155725901943</v>
      </c>
      <c r="BO250" s="13">
        <f t="shared" ca="1" si="207"/>
        <v>1.1251556652173134</v>
      </c>
      <c r="BP250" s="13">
        <f t="shared" si="256"/>
        <v>1</v>
      </c>
      <c r="BQ250" s="13">
        <f t="shared" si="257"/>
        <v>3.51</v>
      </c>
    </row>
    <row r="251" spans="1:69" x14ac:dyDescent="0.2">
      <c r="A251" s="75">
        <v>33450</v>
      </c>
      <c r="B251" s="76">
        <v>0</v>
      </c>
      <c r="C251" s="76">
        <v>3.48</v>
      </c>
      <c r="D251" s="76">
        <v>0.94490740740740731</v>
      </c>
      <c r="E251" s="12">
        <f t="shared" si="208"/>
        <v>0.314</v>
      </c>
      <c r="F251" s="7"/>
      <c r="G251" s="12">
        <f t="shared" si="222"/>
        <v>0.24504706532661105</v>
      </c>
      <c r="H251" s="12">
        <f t="shared" si="223"/>
        <v>0</v>
      </c>
      <c r="I251" s="12">
        <f t="shared" si="224"/>
        <v>3.48</v>
      </c>
      <c r="J251" s="11">
        <f t="shared" si="225"/>
        <v>0</v>
      </c>
      <c r="K251" s="11">
        <f t="shared" si="226"/>
        <v>1.4843194904529289</v>
      </c>
      <c r="L251" s="11">
        <f t="shared" si="227"/>
        <v>0.24041012187772348</v>
      </c>
      <c r="M251" s="11">
        <f t="shared" si="228"/>
        <v>2.5074593039503125E-3</v>
      </c>
      <c r="N251" s="11">
        <f t="shared" si="229"/>
        <v>0.24040228869418881</v>
      </c>
      <c r="O251" s="11">
        <f t="shared" si="230"/>
        <v>2.5074593039503125E-3</v>
      </c>
      <c r="P251" s="11">
        <f t="shared" si="231"/>
        <v>0.40501375959467756</v>
      </c>
      <c r="Q251" s="11">
        <f t="shared" si="232"/>
        <v>0.10235543315745317</v>
      </c>
      <c r="R251" s="11">
        <f t="shared" si="233"/>
        <v>2.3836884366090242E-3</v>
      </c>
      <c r="S251" s="11">
        <f t="shared" si="234"/>
        <v>1.26447576167977E-3</v>
      </c>
      <c r="T251" s="11">
        <f t="shared" si="235"/>
        <v>0</v>
      </c>
      <c r="U251" s="11">
        <f t="shared" si="236"/>
        <v>0</v>
      </c>
      <c r="V251" s="11">
        <f t="shared" si="237"/>
        <v>0</v>
      </c>
      <c r="W251" s="11">
        <f t="shared" si="238"/>
        <v>0</v>
      </c>
      <c r="X251" s="11">
        <f t="shared" si="239"/>
        <v>0</v>
      </c>
      <c r="Y251" s="11">
        <f t="shared" si="240"/>
        <v>0</v>
      </c>
      <c r="Z251" s="11">
        <f t="shared" si="241"/>
        <v>0</v>
      </c>
      <c r="AA251" s="11">
        <f t="shared" si="258"/>
        <v>0</v>
      </c>
      <c r="AB251" s="12">
        <f t="shared" si="209"/>
        <v>2.7270234629642783E-4</v>
      </c>
      <c r="AC251" s="12">
        <f t="shared" si="210"/>
        <v>1.9857946316418726E-4</v>
      </c>
      <c r="AD251" s="12">
        <f t="shared" si="211"/>
        <v>2.9455568973304705E-5</v>
      </c>
      <c r="AE251" s="12">
        <f t="shared" si="212"/>
        <v>0</v>
      </c>
      <c r="AF251" s="12">
        <f t="shared" si="213"/>
        <v>0</v>
      </c>
      <c r="AG251" s="12">
        <f t="shared" si="214"/>
        <v>0</v>
      </c>
      <c r="AH251" s="12">
        <f t="shared" si="215"/>
        <v>0</v>
      </c>
      <c r="AI251" s="12">
        <f t="shared" si="216"/>
        <v>0</v>
      </c>
      <c r="AJ251" s="12">
        <f t="shared" si="217"/>
        <v>0</v>
      </c>
      <c r="AK251" s="12">
        <f t="shared" si="218"/>
        <v>0</v>
      </c>
      <c r="AL251" s="12">
        <f t="shared" si="219"/>
        <v>0</v>
      </c>
      <c r="AM251" s="12">
        <f t="shared" si="220"/>
        <v>0</v>
      </c>
      <c r="AN251" s="12">
        <f t="shared" si="221"/>
        <v>0</v>
      </c>
      <c r="AO251" s="12">
        <f t="shared" si="242"/>
        <v>0</v>
      </c>
      <c r="AP251" s="12">
        <f t="shared" si="243"/>
        <v>0</v>
      </c>
      <c r="AQ251" s="12">
        <f t="shared" si="244"/>
        <v>0</v>
      </c>
      <c r="AR251" s="12">
        <f t="shared" si="245"/>
        <v>0</v>
      </c>
      <c r="AS251" s="12">
        <f t="shared" si="246"/>
        <v>0</v>
      </c>
      <c r="AT251" s="12">
        <f t="shared" si="247"/>
        <v>0</v>
      </c>
      <c r="AU251" s="12">
        <f t="shared" si="248"/>
        <v>0</v>
      </c>
      <c r="AV251" s="12">
        <f t="shared" si="249"/>
        <v>0.40651803511859563</v>
      </c>
      <c r="AW251" s="12">
        <f t="shared" si="250"/>
        <v>0.1900180746452334</v>
      </c>
      <c r="AX251" s="12">
        <f t="shared" si="251"/>
        <v>0.40378897328916108</v>
      </c>
      <c r="AY251" s="12">
        <f t="shared" si="198"/>
        <v>0.10262813550374959</v>
      </c>
      <c r="AZ251" s="12">
        <f t="shared" si="252"/>
        <v>0.29264621014898301</v>
      </c>
      <c r="BD251" s="13">
        <f t="shared" si="253"/>
        <v>0.314</v>
      </c>
      <c r="BE251" s="13">
        <f t="shared" si="254"/>
        <v>0.56035702904487594</v>
      </c>
      <c r="BF251" s="13">
        <f t="shared" ca="1" si="255"/>
        <v>-1.0486386763218152</v>
      </c>
      <c r="BG251" s="13">
        <f t="shared" si="199"/>
        <v>0.29264621014898301</v>
      </c>
      <c r="BH251" s="13">
        <f t="shared" si="200"/>
        <v>0.5409678457625583</v>
      </c>
      <c r="BI251" s="13">
        <f t="shared" ca="1" si="201"/>
        <v>-1.1115131616152236</v>
      </c>
      <c r="BJ251" s="13">
        <f t="shared" si="202"/>
        <v>4.5598434100139627E-4</v>
      </c>
      <c r="BK251" s="13">
        <f t="shared" si="203"/>
        <v>3.759404283553061E-4</v>
      </c>
      <c r="BL251" s="13">
        <f t="shared" ca="1" si="204"/>
        <v>3.9532009009110346E-3</v>
      </c>
      <c r="BM251" s="13">
        <f t="shared" ca="1" si="205"/>
        <v>1.3054846739050447</v>
      </c>
      <c r="BN251" s="13">
        <f t="shared" ca="1" si="206"/>
        <v>0.27066072887695958</v>
      </c>
      <c r="BO251" s="13">
        <f t="shared" ca="1" si="207"/>
        <v>1.0948733392133123</v>
      </c>
      <c r="BP251" s="13">
        <f t="shared" si="256"/>
        <v>0</v>
      </c>
      <c r="BQ251" s="13">
        <f t="shared" si="257"/>
        <v>3.48</v>
      </c>
    </row>
    <row r="252" spans="1:69" x14ac:dyDescent="0.2">
      <c r="A252" s="75">
        <v>33451</v>
      </c>
      <c r="B252" s="76">
        <v>0</v>
      </c>
      <c r="C252" s="76">
        <v>3.34</v>
      </c>
      <c r="D252" s="76">
        <v>0.999074074074074</v>
      </c>
      <c r="E252" s="12">
        <f t="shared" si="208"/>
        <v>0.33199999999999996</v>
      </c>
      <c r="F252" s="7"/>
      <c r="G252" s="12">
        <f t="shared" si="222"/>
        <v>0.24040228869418881</v>
      </c>
      <c r="H252" s="12">
        <f t="shared" si="223"/>
        <v>0</v>
      </c>
      <c r="I252" s="12">
        <f t="shared" si="224"/>
        <v>3.34</v>
      </c>
      <c r="J252" s="11">
        <f t="shared" si="225"/>
        <v>0</v>
      </c>
      <c r="K252" s="11">
        <f t="shared" si="226"/>
        <v>1.4016975771980293</v>
      </c>
      <c r="L252" s="11">
        <f t="shared" si="227"/>
        <v>0.2360234521703036</v>
      </c>
      <c r="M252" s="11">
        <f t="shared" si="228"/>
        <v>2.2869067340569038E-3</v>
      </c>
      <c r="N252" s="11">
        <f t="shared" si="229"/>
        <v>0.23601630798250109</v>
      </c>
      <c r="O252" s="11">
        <f t="shared" si="230"/>
        <v>2.2869067340569038E-3</v>
      </c>
      <c r="P252" s="11">
        <f t="shared" si="231"/>
        <v>0.40378897328916108</v>
      </c>
      <c r="Q252" s="11">
        <f t="shared" si="232"/>
        <v>0.10127617037082125</v>
      </c>
      <c r="R252" s="11">
        <f t="shared" si="233"/>
        <v>2.1694375581913883E-3</v>
      </c>
      <c r="S252" s="11">
        <f t="shared" si="234"/>
        <v>1.153254264139595E-3</v>
      </c>
      <c r="T252" s="11">
        <f t="shared" si="235"/>
        <v>0</v>
      </c>
      <c r="U252" s="11">
        <f t="shared" si="236"/>
        <v>0</v>
      </c>
      <c r="V252" s="11">
        <f t="shared" si="237"/>
        <v>0</v>
      </c>
      <c r="W252" s="11">
        <f t="shared" si="238"/>
        <v>0</v>
      </c>
      <c r="X252" s="11">
        <f t="shared" si="239"/>
        <v>0</v>
      </c>
      <c r="Y252" s="11">
        <f t="shared" si="240"/>
        <v>0</v>
      </c>
      <c r="Z252" s="11">
        <f t="shared" si="241"/>
        <v>0</v>
      </c>
      <c r="AA252" s="11">
        <f t="shared" si="258"/>
        <v>0</v>
      </c>
      <c r="AB252" s="12">
        <f t="shared" si="209"/>
        <v>2.4885511852594386E-4</v>
      </c>
      <c r="AC252" s="12">
        <f t="shared" si="210"/>
        <v>1.8100588818268349E-4</v>
      </c>
      <c r="AD252" s="12">
        <f t="shared" si="211"/>
        <v>2.6864698834555029E-5</v>
      </c>
      <c r="AE252" s="12">
        <f t="shared" si="212"/>
        <v>0</v>
      </c>
      <c r="AF252" s="12">
        <f t="shared" si="213"/>
        <v>0</v>
      </c>
      <c r="AG252" s="12">
        <f t="shared" si="214"/>
        <v>0</v>
      </c>
      <c r="AH252" s="12">
        <f t="shared" si="215"/>
        <v>0</v>
      </c>
      <c r="AI252" s="12">
        <f t="shared" si="216"/>
        <v>0</v>
      </c>
      <c r="AJ252" s="12">
        <f t="shared" si="217"/>
        <v>0</v>
      </c>
      <c r="AK252" s="12">
        <f t="shared" si="218"/>
        <v>0</v>
      </c>
      <c r="AL252" s="12">
        <f t="shared" si="219"/>
        <v>0</v>
      </c>
      <c r="AM252" s="12">
        <f t="shared" si="220"/>
        <v>0</v>
      </c>
      <c r="AN252" s="12">
        <f t="shared" si="221"/>
        <v>0</v>
      </c>
      <c r="AO252" s="12">
        <f t="shared" si="242"/>
        <v>0</v>
      </c>
      <c r="AP252" s="12">
        <f t="shared" si="243"/>
        <v>0</v>
      </c>
      <c r="AQ252" s="12">
        <f t="shared" si="244"/>
        <v>0</v>
      </c>
      <c r="AR252" s="12">
        <f t="shared" si="245"/>
        <v>0</v>
      </c>
      <c r="AS252" s="12">
        <f t="shared" si="246"/>
        <v>0</v>
      </c>
      <c r="AT252" s="12">
        <f t="shared" si="247"/>
        <v>0</v>
      </c>
      <c r="AU252" s="12">
        <f t="shared" si="248"/>
        <v>0</v>
      </c>
      <c r="AV252" s="12">
        <f t="shared" si="249"/>
        <v>0.40527467121841754</v>
      </c>
      <c r="AW252" s="12">
        <f t="shared" si="250"/>
        <v>0.18716787903418275</v>
      </c>
      <c r="AX252" s="12">
        <f t="shared" si="251"/>
        <v>0.40258654423196077</v>
      </c>
      <c r="AY252" s="12">
        <f t="shared" si="198"/>
        <v>0.10152502548934719</v>
      </c>
      <c r="AZ252" s="12">
        <f t="shared" si="252"/>
        <v>0.28869290452352991</v>
      </c>
      <c r="BD252" s="13">
        <f t="shared" si="253"/>
        <v>0.33199999999999996</v>
      </c>
      <c r="BE252" s="13">
        <f t="shared" si="254"/>
        <v>0.57619441163551732</v>
      </c>
      <c r="BF252" s="13">
        <f t="shared" ca="1" si="255"/>
        <v>-0.99854674612289018</v>
      </c>
      <c r="BG252" s="13">
        <f t="shared" si="199"/>
        <v>0.28869290452352991</v>
      </c>
      <c r="BH252" s="13">
        <f t="shared" si="200"/>
        <v>0.53730150243930075</v>
      </c>
      <c r="BI252" s="13">
        <f t="shared" ca="1" si="201"/>
        <v>-1.1235998232653537</v>
      </c>
      <c r="BJ252" s="13">
        <f t="shared" si="202"/>
        <v>1.8755045186080925E-3</v>
      </c>
      <c r="BK252" s="13">
        <f t="shared" si="203"/>
        <v>1.5126583857451477E-3</v>
      </c>
      <c r="BL252" s="13">
        <f t="shared" ca="1" si="204"/>
        <v>1.5638272102798927E-2</v>
      </c>
      <c r="BM252" s="13">
        <f t="shared" ca="1" si="205"/>
        <v>1.2646758629461412</v>
      </c>
      <c r="BN252" s="13">
        <f t="shared" ca="1" si="206"/>
        <v>0.25443273469297167</v>
      </c>
      <c r="BO252" s="13">
        <f t="shared" ca="1" si="207"/>
        <v>0.99255396073840252</v>
      </c>
      <c r="BP252" s="13">
        <f t="shared" si="256"/>
        <v>0</v>
      </c>
      <c r="BQ252" s="13">
        <f t="shared" si="257"/>
        <v>3.34</v>
      </c>
    </row>
    <row r="253" spans="1:69" x14ac:dyDescent="0.2">
      <c r="A253" s="75">
        <v>33452</v>
      </c>
      <c r="B253" s="76">
        <v>0</v>
      </c>
      <c r="C253" s="76">
        <v>3.31</v>
      </c>
      <c r="D253" s="76">
        <v>0.99004629629629626</v>
      </c>
      <c r="E253" s="12">
        <f t="shared" si="208"/>
        <v>0.32900000000000001</v>
      </c>
      <c r="F253" s="7"/>
      <c r="G253" s="12">
        <f t="shared" si="222"/>
        <v>0.23601630798250109</v>
      </c>
      <c r="H253" s="12">
        <f t="shared" si="223"/>
        <v>0</v>
      </c>
      <c r="I253" s="12">
        <f t="shared" si="224"/>
        <v>3.31</v>
      </c>
      <c r="J253" s="11">
        <f t="shared" si="225"/>
        <v>0</v>
      </c>
      <c r="K253" s="11">
        <f t="shared" si="226"/>
        <v>1.3671993808919836</v>
      </c>
      <c r="L253" s="11">
        <f t="shared" si="227"/>
        <v>0.23174524218209464</v>
      </c>
      <c r="M253" s="11">
        <f t="shared" si="228"/>
        <v>2.0870320298987943E-3</v>
      </c>
      <c r="N253" s="11">
        <f t="shared" si="229"/>
        <v>0.23173872239335583</v>
      </c>
      <c r="O253" s="11">
        <f t="shared" si="230"/>
        <v>2.0870320298987943E-3</v>
      </c>
      <c r="P253" s="11">
        <f t="shared" si="231"/>
        <v>0.40258654423196077</v>
      </c>
      <c r="Q253" s="11">
        <f t="shared" si="232"/>
        <v>0.10022453996698316</v>
      </c>
      <c r="R253" s="11">
        <f t="shared" si="233"/>
        <v>1.9791227733481158E-3</v>
      </c>
      <c r="S253" s="11">
        <f t="shared" si="234"/>
        <v>1.0524603177003938E-3</v>
      </c>
      <c r="T253" s="11">
        <f t="shared" si="235"/>
        <v>0</v>
      </c>
      <c r="U253" s="11">
        <f t="shared" si="236"/>
        <v>0</v>
      </c>
      <c r="V253" s="11">
        <f t="shared" si="237"/>
        <v>0</v>
      </c>
      <c r="W253" s="11">
        <f t="shared" si="238"/>
        <v>0</v>
      </c>
      <c r="X253" s="11">
        <f t="shared" si="239"/>
        <v>0</v>
      </c>
      <c r="Y253" s="11">
        <f t="shared" si="240"/>
        <v>0</v>
      </c>
      <c r="Z253" s="11">
        <f t="shared" si="241"/>
        <v>0</v>
      </c>
      <c r="AA253" s="11">
        <f t="shared" si="258"/>
        <v>0</v>
      </c>
      <c r="AB253" s="12">
        <f t="shared" si="209"/>
        <v>2.2688747202760133E-4</v>
      </c>
      <c r="AC253" s="12">
        <f t="shared" si="210"/>
        <v>1.6516958272908553E-4</v>
      </c>
      <c r="AD253" s="12">
        <f t="shared" si="211"/>
        <v>2.4516735250431099E-5</v>
      </c>
      <c r="AE253" s="12">
        <f t="shared" si="212"/>
        <v>0</v>
      </c>
      <c r="AF253" s="12">
        <f t="shared" si="213"/>
        <v>0</v>
      </c>
      <c r="AG253" s="12">
        <f t="shared" si="214"/>
        <v>0</v>
      </c>
      <c r="AH253" s="12">
        <f t="shared" si="215"/>
        <v>0</v>
      </c>
      <c r="AI253" s="12">
        <f t="shared" si="216"/>
        <v>0</v>
      </c>
      <c r="AJ253" s="12">
        <f t="shared" si="217"/>
        <v>0</v>
      </c>
      <c r="AK253" s="12">
        <f t="shared" si="218"/>
        <v>0</v>
      </c>
      <c r="AL253" s="12">
        <f t="shared" si="219"/>
        <v>0</v>
      </c>
      <c r="AM253" s="12">
        <f t="shared" si="220"/>
        <v>0</v>
      </c>
      <c r="AN253" s="12">
        <f t="shared" si="221"/>
        <v>0</v>
      </c>
      <c r="AO253" s="12">
        <f t="shared" si="242"/>
        <v>0</v>
      </c>
      <c r="AP253" s="12">
        <f t="shared" si="243"/>
        <v>0</v>
      </c>
      <c r="AQ253" s="12">
        <f t="shared" si="244"/>
        <v>0</v>
      </c>
      <c r="AR253" s="12">
        <f t="shared" si="245"/>
        <v>0</v>
      </c>
      <c r="AS253" s="12">
        <f t="shared" si="246"/>
        <v>0</v>
      </c>
      <c r="AT253" s="12">
        <f t="shared" si="247"/>
        <v>0</v>
      </c>
      <c r="AU253" s="12">
        <f t="shared" si="248"/>
        <v>0</v>
      </c>
      <c r="AV253" s="12">
        <f t="shared" si="249"/>
        <v>0.40405440519904923</v>
      </c>
      <c r="AW253" s="12">
        <f t="shared" si="250"/>
        <v>0.18440344174943163</v>
      </c>
      <c r="AX253" s="12">
        <f t="shared" si="251"/>
        <v>0.40140598138444999</v>
      </c>
      <c r="AY253" s="12">
        <f t="shared" si="198"/>
        <v>0.10045142743901077</v>
      </c>
      <c r="AZ253" s="12">
        <f t="shared" si="252"/>
        <v>0.28485486918844238</v>
      </c>
      <c r="BD253" s="13">
        <f t="shared" si="253"/>
        <v>0.32900000000000001</v>
      </c>
      <c r="BE253" s="13">
        <f t="shared" si="254"/>
        <v>0.5735852159879995</v>
      </c>
      <c r="BF253" s="13">
        <f t="shared" ca="1" si="255"/>
        <v>-1.0067230844936137</v>
      </c>
      <c r="BG253" s="13">
        <f t="shared" si="199"/>
        <v>0.28485486918844238</v>
      </c>
      <c r="BH253" s="13">
        <f t="shared" si="200"/>
        <v>0.5337179678336138</v>
      </c>
      <c r="BI253" s="13">
        <f t="shared" ca="1" si="201"/>
        <v>-1.1354755006334631</v>
      </c>
      <c r="BJ253" s="13">
        <f t="shared" si="202"/>
        <v>1.948792574369535E-3</v>
      </c>
      <c r="BK253" s="13">
        <f t="shared" si="203"/>
        <v>1.5893974754033694E-3</v>
      </c>
      <c r="BL253" s="13">
        <f t="shared" ca="1" si="204"/>
        <v>1.6577184661848963E-2</v>
      </c>
      <c r="BM253" s="13">
        <f t="shared" ca="1" si="205"/>
        <v>1.2714323314392917</v>
      </c>
      <c r="BN253" s="13">
        <f t="shared" ca="1" si="206"/>
        <v>0.25707176834875395</v>
      </c>
      <c r="BO253" s="13">
        <f t="shared" ca="1" si="207"/>
        <v>1.0089124948973642</v>
      </c>
      <c r="BP253" s="13">
        <f t="shared" si="256"/>
        <v>0</v>
      </c>
      <c r="BQ253" s="13">
        <f t="shared" si="257"/>
        <v>3.31</v>
      </c>
    </row>
    <row r="254" spans="1:69" x14ac:dyDescent="0.2">
      <c r="A254" s="75">
        <v>33453</v>
      </c>
      <c r="B254" s="76">
        <v>3</v>
      </c>
      <c r="C254" s="76">
        <v>3.28</v>
      </c>
      <c r="D254" s="76">
        <v>0.91481481481481475</v>
      </c>
      <c r="E254" s="12">
        <f t="shared" si="208"/>
        <v>0.30400000000000005</v>
      </c>
      <c r="F254" s="7"/>
      <c r="G254" s="12">
        <f t="shared" si="222"/>
        <v>0.23173872239335583</v>
      </c>
      <c r="H254" s="12">
        <f t="shared" si="223"/>
        <v>0</v>
      </c>
      <c r="I254" s="12">
        <f t="shared" si="224"/>
        <v>0.2799999999999998</v>
      </c>
      <c r="J254" s="11">
        <f t="shared" si="225"/>
        <v>0</v>
      </c>
      <c r="K254" s="11">
        <f t="shared" si="226"/>
        <v>0.11465980960323495</v>
      </c>
      <c r="L254" s="11">
        <f t="shared" si="227"/>
        <v>0.23138053060485606</v>
      </c>
      <c r="M254" s="11">
        <f t="shared" si="228"/>
        <v>2.0706621072505041E-3</v>
      </c>
      <c r="N254" s="11">
        <f t="shared" si="229"/>
        <v>0.23137406195497653</v>
      </c>
      <c r="O254" s="11">
        <f t="shared" si="230"/>
        <v>2.0706621072505041E-3</v>
      </c>
      <c r="P254" s="11">
        <f t="shared" si="231"/>
        <v>0.40140598138444999</v>
      </c>
      <c r="Q254" s="11">
        <f t="shared" si="232"/>
        <v>9.9199644768165771E-2</v>
      </c>
      <c r="R254" s="11">
        <f t="shared" si="233"/>
        <v>1.8718510137178744E-3</v>
      </c>
      <c r="S254" s="11">
        <f t="shared" si="234"/>
        <v>1.0442052005079732E-3</v>
      </c>
      <c r="T254" s="11">
        <f t="shared" si="235"/>
        <v>0</v>
      </c>
      <c r="U254" s="11">
        <f t="shared" si="236"/>
        <v>0</v>
      </c>
      <c r="V254" s="11">
        <f t="shared" si="237"/>
        <v>0</v>
      </c>
      <c r="W254" s="11">
        <f t="shared" si="238"/>
        <v>0</v>
      </c>
      <c r="X254" s="11">
        <f t="shared" si="239"/>
        <v>0</v>
      </c>
      <c r="Y254" s="11">
        <f t="shared" si="240"/>
        <v>0</v>
      </c>
      <c r="Z254" s="11">
        <f t="shared" si="241"/>
        <v>0</v>
      </c>
      <c r="AA254" s="11">
        <f t="shared" si="258"/>
        <v>0</v>
      </c>
      <c r="AB254" s="12">
        <f t="shared" si="209"/>
        <v>2.1069128806339E-4</v>
      </c>
      <c r="AC254" s="12">
        <f t="shared" si="210"/>
        <v>1.6173680577420371E-4</v>
      </c>
      <c r="AD254" s="12">
        <f t="shared" si="211"/>
        <v>2.432443486697334E-5</v>
      </c>
      <c r="AE254" s="12">
        <f t="shared" si="212"/>
        <v>0</v>
      </c>
      <c r="AF254" s="12">
        <f t="shared" si="213"/>
        <v>0</v>
      </c>
      <c r="AG254" s="12">
        <f t="shared" si="214"/>
        <v>0</v>
      </c>
      <c r="AH254" s="12">
        <f t="shared" si="215"/>
        <v>0</v>
      </c>
      <c r="AI254" s="12">
        <f t="shared" si="216"/>
        <v>0</v>
      </c>
      <c r="AJ254" s="12">
        <f t="shared" si="217"/>
        <v>0</v>
      </c>
      <c r="AK254" s="12">
        <f t="shared" si="218"/>
        <v>0</v>
      </c>
      <c r="AL254" s="12">
        <f t="shared" si="219"/>
        <v>0</v>
      </c>
      <c r="AM254" s="12">
        <f t="shared" si="220"/>
        <v>0</v>
      </c>
      <c r="AN254" s="12">
        <f t="shared" si="221"/>
        <v>0</v>
      </c>
      <c r="AO254" s="12">
        <f t="shared" si="242"/>
        <v>0</v>
      </c>
      <c r="AP254" s="12">
        <f t="shared" si="243"/>
        <v>0</v>
      </c>
      <c r="AQ254" s="12">
        <f t="shared" si="244"/>
        <v>0</v>
      </c>
      <c r="AR254" s="12">
        <f t="shared" si="245"/>
        <v>0</v>
      </c>
      <c r="AS254" s="12">
        <f t="shared" si="246"/>
        <v>0</v>
      </c>
      <c r="AT254" s="12">
        <f t="shared" si="247"/>
        <v>0</v>
      </c>
      <c r="AU254" s="12">
        <f t="shared" si="248"/>
        <v>0</v>
      </c>
      <c r="AV254" s="12">
        <f t="shared" si="249"/>
        <v>0.40285758203716249</v>
      </c>
      <c r="AW254" s="12">
        <f t="shared" si="250"/>
        <v>0.18172342289243315</v>
      </c>
      <c r="AX254" s="12">
        <f t="shared" si="251"/>
        <v>0.40024764896708032</v>
      </c>
      <c r="AY254" s="12">
        <f t="shared" si="198"/>
        <v>9.9410336056229162E-2</v>
      </c>
      <c r="AZ254" s="12">
        <f t="shared" si="252"/>
        <v>0.28113375894866233</v>
      </c>
      <c r="BD254" s="13">
        <f t="shared" si="253"/>
        <v>0.30400000000000005</v>
      </c>
      <c r="BE254" s="13">
        <f t="shared" si="254"/>
        <v>0.55136195008360889</v>
      </c>
      <c r="BF254" s="13">
        <f t="shared" ca="1" si="255"/>
        <v>-1.0775914270889864</v>
      </c>
      <c r="BG254" s="13">
        <f t="shared" si="199"/>
        <v>0.28113375894866233</v>
      </c>
      <c r="BH254" s="13">
        <f t="shared" si="200"/>
        <v>0.53022048144961575</v>
      </c>
      <c r="BI254" s="13">
        <f t="shared" ca="1" si="201"/>
        <v>-1.1471256264966001</v>
      </c>
      <c r="BJ254" s="13">
        <f t="shared" si="202"/>
        <v>5.2286497981788237E-4</v>
      </c>
      <c r="BK254" s="13">
        <f t="shared" si="203"/>
        <v>4.4696169600211543E-4</v>
      </c>
      <c r="BL254" s="13">
        <f t="shared" ca="1" si="204"/>
        <v>4.8350048872577911E-3</v>
      </c>
      <c r="BM254" s="13">
        <f t="shared" ca="1" si="205"/>
        <v>1.3284362355488804</v>
      </c>
      <c r="BN254" s="13">
        <f t="shared" ca="1" si="206"/>
        <v>0.28010103150327215</v>
      </c>
      <c r="BO254" s="13">
        <f t="shared" ca="1" si="207"/>
        <v>1.1563017147351486</v>
      </c>
      <c r="BP254" s="13">
        <f t="shared" si="256"/>
        <v>3</v>
      </c>
      <c r="BQ254" s="13">
        <f t="shared" si="257"/>
        <v>3.28</v>
      </c>
    </row>
    <row r="255" spans="1:69" x14ac:dyDescent="0.2">
      <c r="A255" s="75">
        <v>33454</v>
      </c>
      <c r="B255" s="76">
        <v>0</v>
      </c>
      <c r="C255" s="76">
        <v>3.25</v>
      </c>
      <c r="D255" s="76">
        <v>0.8696759259259258</v>
      </c>
      <c r="E255" s="12">
        <f t="shared" si="208"/>
        <v>0.28899999999999998</v>
      </c>
      <c r="F255" s="7"/>
      <c r="G255" s="12">
        <f t="shared" si="222"/>
        <v>0.23137406195497653</v>
      </c>
      <c r="H255" s="12">
        <f t="shared" si="223"/>
        <v>0</v>
      </c>
      <c r="I255" s="12">
        <f t="shared" si="224"/>
        <v>3.25</v>
      </c>
      <c r="J255" s="11">
        <f t="shared" si="225"/>
        <v>0</v>
      </c>
      <c r="K255" s="11">
        <f t="shared" si="226"/>
        <v>1.3196028645633013</v>
      </c>
      <c r="L255" s="11">
        <f t="shared" si="227"/>
        <v>0.22725168540644591</v>
      </c>
      <c r="M255" s="11">
        <f t="shared" si="228"/>
        <v>1.8923995937041103E-3</v>
      </c>
      <c r="N255" s="11">
        <f t="shared" si="229"/>
        <v>0.22724577364017515</v>
      </c>
      <c r="O255" s="11">
        <f t="shared" si="230"/>
        <v>1.8923995937041103E-3</v>
      </c>
      <c r="P255" s="11">
        <f t="shared" si="231"/>
        <v>0.40024764896708032</v>
      </c>
      <c r="Q255" s="11">
        <f t="shared" si="232"/>
        <v>9.8201346264980449E-2</v>
      </c>
      <c r="R255" s="11">
        <f t="shared" si="233"/>
        <v>1.7930548630380745E-3</v>
      </c>
      <c r="S255" s="11">
        <f t="shared" si="234"/>
        <v>9.5430997180359796E-4</v>
      </c>
      <c r="T255" s="11">
        <f t="shared" si="235"/>
        <v>0</v>
      </c>
      <c r="U255" s="11">
        <f t="shared" si="236"/>
        <v>0</v>
      </c>
      <c r="V255" s="11">
        <f t="shared" si="237"/>
        <v>0</v>
      </c>
      <c r="W255" s="11">
        <f t="shared" si="238"/>
        <v>0</v>
      </c>
      <c r="X255" s="11">
        <f t="shared" si="239"/>
        <v>0</v>
      </c>
      <c r="Y255" s="11">
        <f t="shared" si="240"/>
        <v>0</v>
      </c>
      <c r="Z255" s="11">
        <f t="shared" si="241"/>
        <v>0</v>
      </c>
      <c r="AA255" s="11">
        <f t="shared" si="258"/>
        <v>0</v>
      </c>
      <c r="AB255" s="12">
        <f t="shared" si="209"/>
        <v>2.0333956480365377E-4</v>
      </c>
      <c r="AC255" s="12">
        <f t="shared" si="210"/>
        <v>1.49731281690496E-4</v>
      </c>
      <c r="AD255" s="12">
        <f t="shared" si="211"/>
        <v>2.2230353517438297E-5</v>
      </c>
      <c r="AE255" s="12">
        <f t="shared" si="212"/>
        <v>0</v>
      </c>
      <c r="AF255" s="12">
        <f t="shared" si="213"/>
        <v>0</v>
      </c>
      <c r="AG255" s="12">
        <f t="shared" si="214"/>
        <v>0</v>
      </c>
      <c r="AH255" s="12">
        <f t="shared" si="215"/>
        <v>0</v>
      </c>
      <c r="AI255" s="12">
        <f t="shared" si="216"/>
        <v>0</v>
      </c>
      <c r="AJ255" s="12">
        <f t="shared" si="217"/>
        <v>0</v>
      </c>
      <c r="AK255" s="12">
        <f t="shared" si="218"/>
        <v>0</v>
      </c>
      <c r="AL255" s="12">
        <f t="shared" si="219"/>
        <v>0</v>
      </c>
      <c r="AM255" s="12">
        <f t="shared" si="220"/>
        <v>0</v>
      </c>
      <c r="AN255" s="12">
        <f t="shared" si="221"/>
        <v>0</v>
      </c>
      <c r="AO255" s="12">
        <f t="shared" si="242"/>
        <v>0</v>
      </c>
      <c r="AP255" s="12">
        <f t="shared" si="243"/>
        <v>0</v>
      </c>
      <c r="AQ255" s="12">
        <f t="shared" si="244"/>
        <v>0</v>
      </c>
      <c r="AR255" s="12">
        <f t="shared" si="245"/>
        <v>0</v>
      </c>
      <c r="AS255" s="12">
        <f t="shared" si="246"/>
        <v>0</v>
      </c>
      <c r="AT255" s="12">
        <f t="shared" si="247"/>
        <v>0</v>
      </c>
      <c r="AU255" s="12">
        <f t="shared" si="248"/>
        <v>0</v>
      </c>
      <c r="AV255" s="12">
        <f t="shared" si="249"/>
        <v>0.40168378026030144</v>
      </c>
      <c r="AW255" s="12">
        <f t="shared" si="250"/>
        <v>0.1791248265334118</v>
      </c>
      <c r="AX255" s="12">
        <f t="shared" si="251"/>
        <v>0.39911116853529005</v>
      </c>
      <c r="AY255" s="12">
        <f t="shared" si="198"/>
        <v>9.8404685829784108E-2</v>
      </c>
      <c r="AZ255" s="12">
        <f t="shared" si="252"/>
        <v>0.2775295123631959</v>
      </c>
      <c r="BD255" s="13">
        <f t="shared" si="253"/>
        <v>0.28899999999999998</v>
      </c>
      <c r="BE255" s="13">
        <f t="shared" si="254"/>
        <v>0.53758720222862444</v>
      </c>
      <c r="BF255" s="13">
        <f t="shared" ca="1" si="255"/>
        <v>-1.1226556719849285</v>
      </c>
      <c r="BG255" s="13">
        <f t="shared" si="199"/>
        <v>0.2775295123631959</v>
      </c>
      <c r="BH255" s="13">
        <f t="shared" si="200"/>
        <v>0.52681069879340525</v>
      </c>
      <c r="BI255" s="13">
        <f t="shared" ca="1" si="201"/>
        <v>-1.158540766266823</v>
      </c>
      <c r="BJ255" s="13">
        <f t="shared" si="202"/>
        <v>1.3157208662607531E-4</v>
      </c>
      <c r="BK255" s="13">
        <f t="shared" si="203"/>
        <v>1.1613302628929093E-4</v>
      </c>
      <c r="BL255" s="13">
        <f t="shared" ca="1" si="204"/>
        <v>1.2877399916204544E-3</v>
      </c>
      <c r="BM255" s="13">
        <f t="shared" ca="1" si="205"/>
        <v>1.3632385780146341</v>
      </c>
      <c r="BN255" s="13">
        <f t="shared" ca="1" si="206"/>
        <v>0.29487122785787151</v>
      </c>
      <c r="BO255" s="13">
        <f t="shared" ca="1" si="207"/>
        <v>1.2552489913135789</v>
      </c>
      <c r="BP255" s="13">
        <f t="shared" si="256"/>
        <v>0</v>
      </c>
      <c r="BQ255" s="13">
        <f t="shared" si="257"/>
        <v>3.25</v>
      </c>
    </row>
    <row r="256" spans="1:69" x14ac:dyDescent="0.2">
      <c r="A256" s="75">
        <v>33455</v>
      </c>
      <c r="B256" s="76">
        <v>0</v>
      </c>
      <c r="C256" s="76">
        <v>3.23</v>
      </c>
      <c r="D256" s="76">
        <v>0.905787037037037</v>
      </c>
      <c r="E256" s="12">
        <f t="shared" si="208"/>
        <v>0.30100000000000005</v>
      </c>
      <c r="F256" s="7"/>
      <c r="G256" s="12">
        <f t="shared" si="222"/>
        <v>0.22724577364017515</v>
      </c>
      <c r="H256" s="12">
        <f t="shared" si="223"/>
        <v>0</v>
      </c>
      <c r="I256" s="12">
        <f t="shared" si="224"/>
        <v>3.23</v>
      </c>
      <c r="J256" s="11">
        <f t="shared" si="225"/>
        <v>0</v>
      </c>
      <c r="K256" s="11">
        <f t="shared" si="226"/>
        <v>1.2910974390594512</v>
      </c>
      <c r="L256" s="11">
        <f t="shared" si="227"/>
        <v>0.22321244668433532</v>
      </c>
      <c r="M256" s="11">
        <f t="shared" si="228"/>
        <v>1.7301002806390281E-3</v>
      </c>
      <c r="N256" s="11">
        <f t="shared" si="229"/>
        <v>0.22320704193339469</v>
      </c>
      <c r="O256" s="11">
        <f t="shared" si="230"/>
        <v>1.7301002806390281E-3</v>
      </c>
      <c r="P256" s="11">
        <f t="shared" si="231"/>
        <v>0.39911116853529005</v>
      </c>
      <c r="Q256" s="11">
        <f t="shared" si="232"/>
        <v>9.7228875242645521E-2</v>
      </c>
      <c r="R256" s="11">
        <f t="shared" si="233"/>
        <v>1.6389354682421389E-3</v>
      </c>
      <c r="S256" s="11">
        <f t="shared" si="234"/>
        <v>8.7246475613658432E-4</v>
      </c>
      <c r="T256" s="11">
        <f t="shared" si="235"/>
        <v>0</v>
      </c>
      <c r="U256" s="11">
        <f t="shared" si="236"/>
        <v>0</v>
      </c>
      <c r="V256" s="11">
        <f t="shared" si="237"/>
        <v>0</v>
      </c>
      <c r="W256" s="11">
        <f t="shared" si="238"/>
        <v>0</v>
      </c>
      <c r="X256" s="11">
        <f t="shared" si="239"/>
        <v>0</v>
      </c>
      <c r="Y256" s="11">
        <f t="shared" si="240"/>
        <v>0</v>
      </c>
      <c r="Z256" s="11">
        <f t="shared" si="241"/>
        <v>0</v>
      </c>
      <c r="AA256" s="11">
        <f t="shared" si="258"/>
        <v>0</v>
      </c>
      <c r="AB256" s="12">
        <f t="shared" si="209"/>
        <v>1.8776603149263716E-4</v>
      </c>
      <c r="AC256" s="12">
        <f t="shared" si="210"/>
        <v>1.3688183706523933E-4</v>
      </c>
      <c r="AD256" s="12">
        <f t="shared" si="211"/>
        <v>2.0323794713960609E-5</v>
      </c>
      <c r="AE256" s="12">
        <f t="shared" si="212"/>
        <v>0</v>
      </c>
      <c r="AF256" s="12">
        <f t="shared" si="213"/>
        <v>0</v>
      </c>
      <c r="AG256" s="12">
        <f t="shared" si="214"/>
        <v>0</v>
      </c>
      <c r="AH256" s="12">
        <f t="shared" si="215"/>
        <v>0</v>
      </c>
      <c r="AI256" s="12">
        <f t="shared" si="216"/>
        <v>0</v>
      </c>
      <c r="AJ256" s="12">
        <f t="shared" si="217"/>
        <v>0</v>
      </c>
      <c r="AK256" s="12">
        <f t="shared" si="218"/>
        <v>0</v>
      </c>
      <c r="AL256" s="12">
        <f t="shared" si="219"/>
        <v>0</v>
      </c>
      <c r="AM256" s="12">
        <f t="shared" si="220"/>
        <v>0</v>
      </c>
      <c r="AN256" s="12">
        <f t="shared" si="221"/>
        <v>0</v>
      </c>
      <c r="AO256" s="12">
        <f t="shared" si="242"/>
        <v>0</v>
      </c>
      <c r="AP256" s="12">
        <f t="shared" si="243"/>
        <v>0</v>
      </c>
      <c r="AQ256" s="12">
        <f t="shared" si="244"/>
        <v>0</v>
      </c>
      <c r="AR256" s="12">
        <f t="shared" si="245"/>
        <v>0</v>
      </c>
      <c r="AS256" s="12">
        <f t="shared" si="246"/>
        <v>0</v>
      </c>
      <c r="AT256" s="12">
        <f t="shared" si="247"/>
        <v>0</v>
      </c>
      <c r="AU256" s="12">
        <f t="shared" si="248"/>
        <v>0</v>
      </c>
      <c r="AV256" s="12">
        <f t="shared" si="249"/>
        <v>0.40053111960507431</v>
      </c>
      <c r="AW256" s="12">
        <f t="shared" si="250"/>
        <v>0.17660158789564295</v>
      </c>
      <c r="AX256" s="12">
        <f t="shared" si="251"/>
        <v>0.3979947469287205</v>
      </c>
      <c r="AY256" s="12">
        <f t="shared" si="198"/>
        <v>9.7416641274138155E-2</v>
      </c>
      <c r="AZ256" s="12">
        <f t="shared" si="252"/>
        <v>0.27401822916978114</v>
      </c>
      <c r="BD256" s="13">
        <f t="shared" si="253"/>
        <v>0.30100000000000005</v>
      </c>
      <c r="BE256" s="13">
        <f t="shared" si="254"/>
        <v>0.54863466897380819</v>
      </c>
      <c r="BF256" s="13">
        <f t="shared" ca="1" si="255"/>
        <v>-1.0864432761930709</v>
      </c>
      <c r="BG256" s="13">
        <f t="shared" si="199"/>
        <v>0.27401822916978114</v>
      </c>
      <c r="BH256" s="13">
        <f t="shared" si="200"/>
        <v>0.5234675053618717</v>
      </c>
      <c r="BI256" s="13">
        <f t="shared" ca="1" si="201"/>
        <v>-1.1697882087650999</v>
      </c>
      <c r="BJ256" s="13">
        <f t="shared" si="202"/>
        <v>7.2801595713445203E-4</v>
      </c>
      <c r="BK256" s="13">
        <f t="shared" si="203"/>
        <v>6.3338612426998037E-4</v>
      </c>
      <c r="BL256" s="13">
        <f t="shared" ca="1" si="204"/>
        <v>6.9463777854360635E-3</v>
      </c>
      <c r="BM256" s="13">
        <f t="shared" ca="1" si="205"/>
        <v>1.3353607040420308</v>
      </c>
      <c r="BN256" s="13">
        <f t="shared" ca="1" si="206"/>
        <v>0.2829952732714493</v>
      </c>
      <c r="BO256" s="13">
        <f t="shared" ca="1" si="207"/>
        <v>1.1754171169833911</v>
      </c>
      <c r="BP256" s="13">
        <f t="shared" si="256"/>
        <v>0</v>
      </c>
      <c r="BQ256" s="13">
        <f t="shared" si="257"/>
        <v>3.23</v>
      </c>
    </row>
    <row r="257" spans="1:69" x14ac:dyDescent="0.2">
      <c r="A257" s="75">
        <v>33456</v>
      </c>
      <c r="B257" s="76">
        <v>0</v>
      </c>
      <c r="C257" s="76">
        <v>3.21</v>
      </c>
      <c r="D257" s="76">
        <v>0.91481481481481475</v>
      </c>
      <c r="E257" s="12">
        <f t="shared" si="208"/>
        <v>0.30400000000000005</v>
      </c>
      <c r="F257" s="7"/>
      <c r="G257" s="12">
        <f t="shared" si="222"/>
        <v>0.22320704193339469</v>
      </c>
      <c r="H257" s="12">
        <f t="shared" si="223"/>
        <v>0</v>
      </c>
      <c r="I257" s="12">
        <f t="shared" si="224"/>
        <v>3.21</v>
      </c>
      <c r="J257" s="11">
        <f t="shared" si="225"/>
        <v>0</v>
      </c>
      <c r="K257" s="11">
        <f t="shared" si="226"/>
        <v>1.2631805655842314</v>
      </c>
      <c r="L257" s="11">
        <f t="shared" si="227"/>
        <v>0.21926092596171762</v>
      </c>
      <c r="M257" s="11">
        <f t="shared" si="228"/>
        <v>1.5822943198117621E-3</v>
      </c>
      <c r="N257" s="11">
        <f t="shared" si="229"/>
        <v>0.21925598294956447</v>
      </c>
      <c r="O257" s="11">
        <f t="shared" si="230"/>
        <v>1.5822943198117621E-3</v>
      </c>
      <c r="P257" s="11">
        <f t="shared" si="231"/>
        <v>0.3979947469287205</v>
      </c>
      <c r="Q257" s="11">
        <f t="shared" si="232"/>
        <v>9.6280285161709292E-2</v>
      </c>
      <c r="R257" s="11">
        <f t="shared" si="233"/>
        <v>1.4986013138469224E-3</v>
      </c>
      <c r="S257" s="11">
        <f t="shared" si="234"/>
        <v>7.9792833012024759E-4</v>
      </c>
      <c r="T257" s="11">
        <f t="shared" si="235"/>
        <v>0</v>
      </c>
      <c r="U257" s="11">
        <f t="shared" si="236"/>
        <v>0</v>
      </c>
      <c r="V257" s="11">
        <f t="shared" si="237"/>
        <v>0</v>
      </c>
      <c r="W257" s="11">
        <f t="shared" si="238"/>
        <v>0</v>
      </c>
      <c r="X257" s="11">
        <f t="shared" si="239"/>
        <v>0</v>
      </c>
      <c r="Y257" s="11">
        <f t="shared" si="240"/>
        <v>0</v>
      </c>
      <c r="Z257" s="11">
        <f t="shared" si="241"/>
        <v>0</v>
      </c>
      <c r="AA257" s="11">
        <f t="shared" si="258"/>
        <v>0</v>
      </c>
      <c r="AB257" s="12">
        <f t="shared" si="209"/>
        <v>1.7166720138248035E-4</v>
      </c>
      <c r="AC257" s="12">
        <f t="shared" si="210"/>
        <v>1.2518037048925092E-4</v>
      </c>
      <c r="AD257" s="12">
        <f t="shared" si="211"/>
        <v>1.8587491888644894E-5</v>
      </c>
      <c r="AE257" s="12">
        <f t="shared" si="212"/>
        <v>0</v>
      </c>
      <c r="AF257" s="12">
        <f t="shared" si="213"/>
        <v>0</v>
      </c>
      <c r="AG257" s="12">
        <f t="shared" si="214"/>
        <v>0</v>
      </c>
      <c r="AH257" s="12">
        <f t="shared" si="215"/>
        <v>0</v>
      </c>
      <c r="AI257" s="12">
        <f t="shared" si="216"/>
        <v>0</v>
      </c>
      <c r="AJ257" s="12">
        <f t="shared" si="217"/>
        <v>0</v>
      </c>
      <c r="AK257" s="12">
        <f t="shared" si="218"/>
        <v>0</v>
      </c>
      <c r="AL257" s="12">
        <f t="shared" si="219"/>
        <v>0</v>
      </c>
      <c r="AM257" s="12">
        <f t="shared" si="220"/>
        <v>0</v>
      </c>
      <c r="AN257" s="12">
        <f t="shared" si="221"/>
        <v>0</v>
      </c>
      <c r="AO257" s="12">
        <f t="shared" si="242"/>
        <v>0</v>
      </c>
      <c r="AP257" s="12">
        <f t="shared" si="243"/>
        <v>0</v>
      </c>
      <c r="AQ257" s="12">
        <f t="shared" si="244"/>
        <v>0</v>
      </c>
      <c r="AR257" s="12">
        <f t="shared" si="245"/>
        <v>0</v>
      </c>
      <c r="AS257" s="12">
        <f t="shared" si="246"/>
        <v>0</v>
      </c>
      <c r="AT257" s="12">
        <f t="shared" si="247"/>
        <v>0</v>
      </c>
      <c r="AU257" s="12">
        <f t="shared" si="248"/>
        <v>0</v>
      </c>
      <c r="AV257" s="12">
        <f t="shared" si="249"/>
        <v>0.3993990587411797</v>
      </c>
      <c r="AW257" s="12">
        <f t="shared" si="250"/>
        <v>0.17415076613485048</v>
      </c>
      <c r="AX257" s="12">
        <f t="shared" si="251"/>
        <v>0.39689788505382001</v>
      </c>
      <c r="AY257" s="12">
        <f t="shared" si="198"/>
        <v>9.6451952363091772E-2</v>
      </c>
      <c r="AZ257" s="12">
        <f t="shared" si="252"/>
        <v>0.27060271849794226</v>
      </c>
      <c r="BD257" s="13">
        <f t="shared" si="253"/>
        <v>0.30400000000000005</v>
      </c>
      <c r="BE257" s="13">
        <f t="shared" si="254"/>
        <v>0.55136195008360889</v>
      </c>
      <c r="BF257" s="13">
        <f t="shared" ca="1" si="255"/>
        <v>-1.0775914270889864</v>
      </c>
      <c r="BG257" s="13">
        <f t="shared" si="199"/>
        <v>0.27060271849794226</v>
      </c>
      <c r="BH257" s="13">
        <f t="shared" si="200"/>
        <v>0.52019488511320666</v>
      </c>
      <c r="BI257" s="13">
        <f t="shared" ca="1" si="201"/>
        <v>-1.1808516028197642</v>
      </c>
      <c r="BJ257" s="13">
        <f t="shared" si="202"/>
        <v>1.1153784117276912E-3</v>
      </c>
      <c r="BK257" s="13">
        <f t="shared" si="203"/>
        <v>9.7138593886927341E-4</v>
      </c>
      <c r="BL257" s="13">
        <f t="shared" ca="1" si="204"/>
        <v>1.066266389195112E-2</v>
      </c>
      <c r="BM257" s="13">
        <f t="shared" ca="1" si="205"/>
        <v>1.3284362355488804</v>
      </c>
      <c r="BN257" s="13">
        <f t="shared" ca="1" si="206"/>
        <v>0.28010103150327215</v>
      </c>
      <c r="BO257" s="13">
        <f t="shared" ca="1" si="207"/>
        <v>1.1563017147351486</v>
      </c>
      <c r="BP257" s="13">
        <f t="shared" si="256"/>
        <v>0</v>
      </c>
      <c r="BQ257" s="13">
        <f t="shared" si="257"/>
        <v>3.21</v>
      </c>
    </row>
    <row r="258" spans="1:69" x14ac:dyDescent="0.2">
      <c r="A258" s="75">
        <v>33457</v>
      </c>
      <c r="B258" s="76">
        <v>3</v>
      </c>
      <c r="C258" s="76">
        <v>3.19</v>
      </c>
      <c r="D258" s="76">
        <v>0.93888888888888888</v>
      </c>
      <c r="E258" s="12">
        <f t="shared" si="208"/>
        <v>0.312</v>
      </c>
      <c r="F258" s="7"/>
      <c r="G258" s="12">
        <f t="shared" si="222"/>
        <v>0.21925598294956447</v>
      </c>
      <c r="H258" s="12">
        <f t="shared" si="223"/>
        <v>0</v>
      </c>
      <c r="I258" s="12">
        <f t="shared" si="224"/>
        <v>0.18999999999999995</v>
      </c>
      <c r="J258" s="11">
        <f t="shared" si="225"/>
        <v>0</v>
      </c>
      <c r="K258" s="11">
        <f t="shared" si="226"/>
        <v>7.4148997974032418E-2</v>
      </c>
      <c r="L258" s="11">
        <f t="shared" si="227"/>
        <v>0.21902434500867052</v>
      </c>
      <c r="M258" s="11">
        <f t="shared" si="228"/>
        <v>1.5737766829815368E-3</v>
      </c>
      <c r="N258" s="11">
        <f t="shared" si="229"/>
        <v>0.21901942860520948</v>
      </c>
      <c r="O258" s="11">
        <f t="shared" si="230"/>
        <v>1.5737766829815368E-3</v>
      </c>
      <c r="P258" s="11">
        <f t="shared" si="231"/>
        <v>0.39689788505382001</v>
      </c>
      <c r="Q258" s="11">
        <f t="shared" si="232"/>
        <v>9.535477035706949E-2</v>
      </c>
      <c r="R258" s="11">
        <f t="shared" si="233"/>
        <v>1.420694336765637E-3</v>
      </c>
      <c r="S258" s="11">
        <f t="shared" si="234"/>
        <v>7.9363300803799385E-4</v>
      </c>
      <c r="T258" s="11">
        <f t="shared" si="235"/>
        <v>0</v>
      </c>
      <c r="U258" s="11">
        <f t="shared" si="236"/>
        <v>0</v>
      </c>
      <c r="V258" s="11">
        <f t="shared" si="237"/>
        <v>0</v>
      </c>
      <c r="W258" s="11">
        <f t="shared" si="238"/>
        <v>0</v>
      </c>
      <c r="X258" s="11">
        <f t="shared" si="239"/>
        <v>0</v>
      </c>
      <c r="Y258" s="11">
        <f t="shared" si="240"/>
        <v>0</v>
      </c>
      <c r="Z258" s="11">
        <f t="shared" si="241"/>
        <v>0</v>
      </c>
      <c r="AA258" s="11">
        <f t="shared" si="258"/>
        <v>0</v>
      </c>
      <c r="AB258" s="12">
        <f t="shared" si="209"/>
        <v>1.5977848196955033E-4</v>
      </c>
      <c r="AC258" s="12">
        <f t="shared" si="210"/>
        <v>1.2287961500773078E-4</v>
      </c>
      <c r="AD258" s="12">
        <f t="shared" si="211"/>
        <v>1.848743369876839E-5</v>
      </c>
      <c r="AE258" s="12">
        <f t="shared" si="212"/>
        <v>0</v>
      </c>
      <c r="AF258" s="12">
        <f t="shared" si="213"/>
        <v>0</v>
      </c>
      <c r="AG258" s="12">
        <f t="shared" si="214"/>
        <v>0</v>
      </c>
      <c r="AH258" s="12">
        <f t="shared" si="215"/>
        <v>0</v>
      </c>
      <c r="AI258" s="12">
        <f t="shared" si="216"/>
        <v>0</v>
      </c>
      <c r="AJ258" s="12">
        <f t="shared" si="217"/>
        <v>0</v>
      </c>
      <c r="AK258" s="12">
        <f t="shared" si="218"/>
        <v>0</v>
      </c>
      <c r="AL258" s="12">
        <f t="shared" si="219"/>
        <v>0</v>
      </c>
      <c r="AM258" s="12">
        <f t="shared" si="220"/>
        <v>0</v>
      </c>
      <c r="AN258" s="12">
        <f t="shared" si="221"/>
        <v>0</v>
      </c>
      <c r="AO258" s="12">
        <f t="shared" si="242"/>
        <v>0</v>
      </c>
      <c r="AP258" s="12">
        <f t="shared" si="243"/>
        <v>0</v>
      </c>
      <c r="AQ258" s="12">
        <f t="shared" si="244"/>
        <v>0</v>
      </c>
      <c r="AR258" s="12">
        <f t="shared" si="245"/>
        <v>0</v>
      </c>
      <c r="AS258" s="12">
        <f t="shared" si="246"/>
        <v>0</v>
      </c>
      <c r="AT258" s="12">
        <f t="shared" si="247"/>
        <v>0</v>
      </c>
      <c r="AU258" s="12">
        <f t="shared" si="248"/>
        <v>0</v>
      </c>
      <c r="AV258" s="12">
        <f t="shared" si="249"/>
        <v>0.39828778560520084</v>
      </c>
      <c r="AW258" s="12">
        <f t="shared" si="250"/>
        <v>0.17177107729852858</v>
      </c>
      <c r="AX258" s="12">
        <f t="shared" si="251"/>
        <v>0.39582078928744807</v>
      </c>
      <c r="AY258" s="12">
        <f t="shared" si="198"/>
        <v>9.5514548839039037E-2</v>
      </c>
      <c r="AZ258" s="12">
        <f t="shared" si="252"/>
        <v>0.26728562613756762</v>
      </c>
      <c r="BD258" s="13">
        <f t="shared" si="253"/>
        <v>0.312</v>
      </c>
      <c r="BE258" s="13">
        <f t="shared" si="254"/>
        <v>0.55856960175075765</v>
      </c>
      <c r="BF258" s="13">
        <f t="shared" ca="1" si="255"/>
        <v>-1.0543625536505792</v>
      </c>
      <c r="BG258" s="13">
        <f t="shared" si="199"/>
        <v>0.26728562613756762</v>
      </c>
      <c r="BH258" s="13">
        <f t="shared" si="200"/>
        <v>0.51699673706665461</v>
      </c>
      <c r="BI258" s="13">
        <f t="shared" ca="1" si="201"/>
        <v>-1.1917146494646715</v>
      </c>
      <c r="BJ258" s="13">
        <f t="shared" si="202"/>
        <v>1.9993752299093757E-3</v>
      </c>
      <c r="BK258" s="13">
        <f t="shared" si="203"/>
        <v>1.7283030780427416E-3</v>
      </c>
      <c r="BL258" s="13">
        <f t="shared" ca="1" si="204"/>
        <v>1.8865598224523605E-2</v>
      </c>
      <c r="BM258" s="13">
        <f t="shared" ca="1" si="205"/>
        <v>1.3100589862338119</v>
      </c>
      <c r="BN258" s="13">
        <f t="shared" ca="1" si="206"/>
        <v>0.27252374416229697</v>
      </c>
      <c r="BO258" s="13">
        <f t="shared" ca="1" si="207"/>
        <v>1.1068845969197283</v>
      </c>
      <c r="BP258" s="13">
        <f t="shared" si="256"/>
        <v>3</v>
      </c>
      <c r="BQ258" s="13">
        <f t="shared" si="257"/>
        <v>3.19</v>
      </c>
    </row>
    <row r="259" spans="1:69" x14ac:dyDescent="0.2">
      <c r="A259" s="75">
        <v>33458</v>
      </c>
      <c r="B259" s="76">
        <v>0</v>
      </c>
      <c r="C259" s="76">
        <v>3.17</v>
      </c>
      <c r="D259" s="76">
        <v>0.999074074074074</v>
      </c>
      <c r="E259" s="12">
        <f t="shared" si="208"/>
        <v>0.33199999999999996</v>
      </c>
      <c r="F259" s="7"/>
      <c r="G259" s="12">
        <f t="shared" si="222"/>
        <v>0.21901942860520948</v>
      </c>
      <c r="H259" s="12">
        <f t="shared" si="223"/>
        <v>0</v>
      </c>
      <c r="I259" s="12">
        <f t="shared" si="224"/>
        <v>3.17</v>
      </c>
      <c r="J259" s="11">
        <f t="shared" si="225"/>
        <v>0</v>
      </c>
      <c r="K259" s="11">
        <f t="shared" si="226"/>
        <v>1.2269901848181495</v>
      </c>
      <c r="L259" s="11">
        <f t="shared" si="227"/>
        <v>0.21518636966073268</v>
      </c>
      <c r="M259" s="11">
        <f t="shared" si="228"/>
        <v>1.4406437948557272E-3</v>
      </c>
      <c r="N259" s="11">
        <f t="shared" si="229"/>
        <v>0.2151818691580783</v>
      </c>
      <c r="O259" s="11">
        <f t="shared" si="230"/>
        <v>1.4406437948557272E-3</v>
      </c>
      <c r="P259" s="11">
        <f t="shared" si="231"/>
        <v>0.39582078928744807</v>
      </c>
      <c r="Q259" s="11">
        <f t="shared" si="232"/>
        <v>9.4452135135274243E-2</v>
      </c>
      <c r="R259" s="11">
        <f t="shared" si="233"/>
        <v>1.3637164212837892E-3</v>
      </c>
      <c r="S259" s="11">
        <f t="shared" si="234"/>
        <v>7.2649600212435893E-4</v>
      </c>
      <c r="T259" s="11">
        <f t="shared" si="235"/>
        <v>0</v>
      </c>
      <c r="U259" s="11">
        <f t="shared" si="236"/>
        <v>0</v>
      </c>
      <c r="V259" s="11">
        <f t="shared" si="237"/>
        <v>0</v>
      </c>
      <c r="W259" s="11">
        <f t="shared" si="238"/>
        <v>0</v>
      </c>
      <c r="X259" s="11">
        <f t="shared" si="239"/>
        <v>0</v>
      </c>
      <c r="Y259" s="11">
        <f t="shared" si="240"/>
        <v>0</v>
      </c>
      <c r="Z259" s="11">
        <f t="shared" si="241"/>
        <v>0</v>
      </c>
      <c r="AA259" s="11">
        <f t="shared" si="258"/>
        <v>0</v>
      </c>
      <c r="AB259" s="12">
        <f t="shared" si="209"/>
        <v>1.5455091574360832E-4</v>
      </c>
      <c r="AC259" s="12">
        <f t="shared" si="210"/>
        <v>1.1395701438870117E-4</v>
      </c>
      <c r="AD259" s="12">
        <f t="shared" si="211"/>
        <v>1.6923498059762402E-5</v>
      </c>
      <c r="AE259" s="12">
        <f t="shared" si="212"/>
        <v>0</v>
      </c>
      <c r="AF259" s="12">
        <f t="shared" si="213"/>
        <v>0</v>
      </c>
      <c r="AG259" s="12">
        <f t="shared" si="214"/>
        <v>0</v>
      </c>
      <c r="AH259" s="12">
        <f t="shared" si="215"/>
        <v>0</v>
      </c>
      <c r="AI259" s="12">
        <f t="shared" si="216"/>
        <v>0</v>
      </c>
      <c r="AJ259" s="12">
        <f t="shared" si="217"/>
        <v>0</v>
      </c>
      <c r="AK259" s="12">
        <f t="shared" si="218"/>
        <v>0</v>
      </c>
      <c r="AL259" s="12">
        <f t="shared" si="219"/>
        <v>0</v>
      </c>
      <c r="AM259" s="12">
        <f t="shared" si="220"/>
        <v>0</v>
      </c>
      <c r="AN259" s="12">
        <f t="shared" si="221"/>
        <v>0</v>
      </c>
      <c r="AO259" s="12">
        <f t="shared" si="242"/>
        <v>0</v>
      </c>
      <c r="AP259" s="12">
        <f t="shared" si="243"/>
        <v>0</v>
      </c>
      <c r="AQ259" s="12">
        <f t="shared" si="244"/>
        <v>0</v>
      </c>
      <c r="AR259" s="12">
        <f t="shared" si="245"/>
        <v>0</v>
      </c>
      <c r="AS259" s="12">
        <f t="shared" si="246"/>
        <v>0</v>
      </c>
      <c r="AT259" s="12">
        <f t="shared" si="247"/>
        <v>0</v>
      </c>
      <c r="AU259" s="12">
        <f t="shared" si="248"/>
        <v>0</v>
      </c>
      <c r="AV259" s="12">
        <f t="shared" si="249"/>
        <v>0.39719690776262984</v>
      </c>
      <c r="AW259" s="12">
        <f t="shared" si="250"/>
        <v>0.16946004767521247</v>
      </c>
      <c r="AX259" s="12">
        <f t="shared" si="251"/>
        <v>0.39476310272283027</v>
      </c>
      <c r="AY259" s="12">
        <f t="shared" si="198"/>
        <v>9.4606686051017852E-2</v>
      </c>
      <c r="AZ259" s="12">
        <f t="shared" si="252"/>
        <v>0.26406673372623035</v>
      </c>
      <c r="BD259" s="13">
        <f t="shared" si="253"/>
        <v>0.33199999999999996</v>
      </c>
      <c r="BE259" s="13">
        <f t="shared" si="254"/>
        <v>0.57619441163551732</v>
      </c>
      <c r="BF259" s="13">
        <f t="shared" ca="1" si="255"/>
        <v>-0.99854674612289018</v>
      </c>
      <c r="BG259" s="13">
        <f t="shared" si="199"/>
        <v>0.26406673372623035</v>
      </c>
      <c r="BH259" s="13">
        <f t="shared" si="200"/>
        <v>0.51387423921250452</v>
      </c>
      <c r="BI259" s="13">
        <f t="shared" ca="1" si="201"/>
        <v>-1.2023701366806723</v>
      </c>
      <c r="BJ259" s="13">
        <f t="shared" si="202"/>
        <v>4.6149286666228835E-3</v>
      </c>
      <c r="BK259" s="13">
        <f t="shared" si="203"/>
        <v>3.8838038908340449E-3</v>
      </c>
      <c r="BL259" s="13">
        <f t="shared" ca="1" si="204"/>
        <v>4.1543974538470176E-2</v>
      </c>
      <c r="BM259" s="13">
        <f t="shared" ca="1" si="205"/>
        <v>1.2646758629461412</v>
      </c>
      <c r="BN259" s="13">
        <f t="shared" ca="1" si="206"/>
        <v>0.25443273469297167</v>
      </c>
      <c r="BO259" s="13">
        <f t="shared" ca="1" si="207"/>
        <v>0.99255396073840252</v>
      </c>
      <c r="BP259" s="13">
        <f t="shared" si="256"/>
        <v>0</v>
      </c>
      <c r="BQ259" s="13">
        <f t="shared" si="257"/>
        <v>3.17</v>
      </c>
    </row>
    <row r="260" spans="1:69" x14ac:dyDescent="0.2">
      <c r="A260" s="75">
        <v>33459</v>
      </c>
      <c r="B260" s="76">
        <v>0</v>
      </c>
      <c r="C260" s="76">
        <v>3.15</v>
      </c>
      <c r="D260" s="76">
        <v>0.96597222222222212</v>
      </c>
      <c r="E260" s="12">
        <f t="shared" si="208"/>
        <v>0.32099999999999995</v>
      </c>
      <c r="F260" s="7"/>
      <c r="G260" s="12">
        <f t="shared" si="222"/>
        <v>0.2151818691580783</v>
      </c>
      <c r="H260" s="12">
        <f t="shared" si="223"/>
        <v>0</v>
      </c>
      <c r="I260" s="12">
        <f t="shared" si="224"/>
        <v>3.15</v>
      </c>
      <c r="J260" s="11">
        <f t="shared" si="225"/>
        <v>0</v>
      </c>
      <c r="K260" s="11">
        <f t="shared" si="226"/>
        <v>1.2004805629398998</v>
      </c>
      <c r="L260" s="11">
        <f t="shared" si="227"/>
        <v>0.21143162501074689</v>
      </c>
      <c r="M260" s="11">
        <f t="shared" si="228"/>
        <v>1.3192712594810923E-3</v>
      </c>
      <c r="N260" s="11">
        <f t="shared" si="229"/>
        <v>0.21142750367011684</v>
      </c>
      <c r="O260" s="11">
        <f t="shared" si="230"/>
        <v>1.3192712594810923E-3</v>
      </c>
      <c r="P260" s="11">
        <f t="shared" si="231"/>
        <v>0.39476310272283027</v>
      </c>
      <c r="Q260" s="11">
        <f t="shared" si="232"/>
        <v>9.3571720789529578E-2</v>
      </c>
      <c r="R260" s="11">
        <f t="shared" si="233"/>
        <v>1.2485505622367556E-3</v>
      </c>
      <c r="S260" s="11">
        <f t="shared" si="234"/>
        <v>6.652895734205863E-4</v>
      </c>
      <c r="T260" s="11">
        <f t="shared" si="235"/>
        <v>0</v>
      </c>
      <c r="U260" s="11">
        <f t="shared" si="236"/>
        <v>0</v>
      </c>
      <c r="V260" s="11">
        <f t="shared" si="237"/>
        <v>0</v>
      </c>
      <c r="W260" s="11">
        <f t="shared" si="238"/>
        <v>0</v>
      </c>
      <c r="X260" s="11">
        <f t="shared" si="239"/>
        <v>0</v>
      </c>
      <c r="Y260" s="11">
        <f t="shared" si="240"/>
        <v>0</v>
      </c>
      <c r="Z260" s="11">
        <f t="shared" si="241"/>
        <v>0</v>
      </c>
      <c r="AA260" s="11">
        <f t="shared" si="258"/>
        <v>0</v>
      </c>
      <c r="AB260" s="12">
        <f t="shared" si="209"/>
        <v>1.4296004550605655E-4</v>
      </c>
      <c r="AC260" s="12">
        <f t="shared" si="210"/>
        <v>1.0434987952108168E-4</v>
      </c>
      <c r="AD260" s="12">
        <f t="shared" si="211"/>
        <v>1.5497713369434577E-5</v>
      </c>
      <c r="AE260" s="12">
        <f t="shared" si="212"/>
        <v>0</v>
      </c>
      <c r="AF260" s="12">
        <f t="shared" si="213"/>
        <v>0</v>
      </c>
      <c r="AG260" s="12">
        <f t="shared" si="214"/>
        <v>0</v>
      </c>
      <c r="AH260" s="12">
        <f t="shared" si="215"/>
        <v>0</v>
      </c>
      <c r="AI260" s="12">
        <f t="shared" si="216"/>
        <v>0</v>
      </c>
      <c r="AJ260" s="12">
        <f t="shared" si="217"/>
        <v>0</v>
      </c>
      <c r="AK260" s="12">
        <f t="shared" si="218"/>
        <v>0</v>
      </c>
      <c r="AL260" s="12">
        <f t="shared" si="219"/>
        <v>0</v>
      </c>
      <c r="AM260" s="12">
        <f t="shared" si="220"/>
        <v>0</v>
      </c>
      <c r="AN260" s="12">
        <f t="shared" si="221"/>
        <v>0</v>
      </c>
      <c r="AO260" s="12">
        <f t="shared" si="242"/>
        <v>0</v>
      </c>
      <c r="AP260" s="12">
        <f t="shared" si="243"/>
        <v>0</v>
      </c>
      <c r="AQ260" s="12">
        <f t="shared" si="244"/>
        <v>0</v>
      </c>
      <c r="AR260" s="12">
        <f t="shared" si="245"/>
        <v>0</v>
      </c>
      <c r="AS260" s="12">
        <f t="shared" si="246"/>
        <v>0</v>
      </c>
      <c r="AT260" s="12">
        <f t="shared" si="247"/>
        <v>0</v>
      </c>
      <c r="AU260" s="12">
        <f t="shared" si="248"/>
        <v>0</v>
      </c>
      <c r="AV260" s="12">
        <f t="shared" si="249"/>
        <v>0.3961249225585794</v>
      </c>
      <c r="AW260" s="12">
        <f t="shared" si="250"/>
        <v>0.16721297278367087</v>
      </c>
      <c r="AX260" s="12">
        <f t="shared" si="251"/>
        <v>0.39372339027138947</v>
      </c>
      <c r="AY260" s="12">
        <f t="shared" si="198"/>
        <v>9.3714680835035633E-2</v>
      </c>
      <c r="AZ260" s="12">
        <f t="shared" si="252"/>
        <v>0.26092765361870651</v>
      </c>
      <c r="BD260" s="13">
        <f t="shared" si="253"/>
        <v>0.32099999999999995</v>
      </c>
      <c r="BE260" s="13">
        <f t="shared" si="254"/>
        <v>0.56656861896861177</v>
      </c>
      <c r="BF260" s="13">
        <f t="shared" ca="1" si="255"/>
        <v>-1.0288592404353039</v>
      </c>
      <c r="BG260" s="13">
        <f t="shared" si="199"/>
        <v>0.26092765361870651</v>
      </c>
      <c r="BH260" s="13">
        <f t="shared" si="200"/>
        <v>0.51081078064064633</v>
      </c>
      <c r="BI260" s="13">
        <f t="shared" ca="1" si="201"/>
        <v>-1.2128719321192396</v>
      </c>
      <c r="BJ260" s="13">
        <f t="shared" si="202"/>
        <v>3.6086867997540992E-3</v>
      </c>
      <c r="BK260" s="13">
        <f t="shared" si="203"/>
        <v>3.1089365350075314E-3</v>
      </c>
      <c r="BL260" s="13">
        <f t="shared" ca="1" si="204"/>
        <v>3.3860670700767197E-2</v>
      </c>
      <c r="BM260" s="13">
        <f t="shared" ca="1" si="205"/>
        <v>1.2895375807543601</v>
      </c>
      <c r="BN260" s="13">
        <f t="shared" ca="1" si="206"/>
        <v>0.26423614545440699</v>
      </c>
      <c r="BO260" s="13">
        <f t="shared" ca="1" si="207"/>
        <v>1.05387166692263</v>
      </c>
      <c r="BP260" s="13">
        <f t="shared" si="256"/>
        <v>0</v>
      </c>
      <c r="BQ260" s="13">
        <f t="shared" si="257"/>
        <v>3.15</v>
      </c>
    </row>
    <row r="261" spans="1:69" x14ac:dyDescent="0.2">
      <c r="A261" s="75">
        <v>33460</v>
      </c>
      <c r="B261" s="76">
        <v>0</v>
      </c>
      <c r="C261" s="76">
        <v>3.13</v>
      </c>
      <c r="D261" s="76">
        <v>0.92986111111111103</v>
      </c>
      <c r="E261" s="12">
        <f t="shared" si="208"/>
        <v>0.309</v>
      </c>
      <c r="F261" s="7"/>
      <c r="G261" s="12">
        <f t="shared" si="222"/>
        <v>0.21142750367011684</v>
      </c>
      <c r="H261" s="12">
        <f t="shared" si="223"/>
        <v>0</v>
      </c>
      <c r="I261" s="12">
        <f t="shared" si="224"/>
        <v>3.13</v>
      </c>
      <c r="J261" s="11">
        <f t="shared" si="225"/>
        <v>0</v>
      </c>
      <c r="K261" s="11">
        <f t="shared" si="226"/>
        <v>1.1745264177808574</v>
      </c>
      <c r="L261" s="11">
        <f t="shared" si="227"/>
        <v>0.20775833903709537</v>
      </c>
      <c r="M261" s="11">
        <f t="shared" si="228"/>
        <v>1.2085875571514252E-3</v>
      </c>
      <c r="N261" s="11">
        <f t="shared" si="229"/>
        <v>0.20775456346708393</v>
      </c>
      <c r="O261" s="11">
        <f t="shared" si="230"/>
        <v>1.2085875571514252E-3</v>
      </c>
      <c r="P261" s="11">
        <f t="shared" si="231"/>
        <v>0.39372339027138947</v>
      </c>
      <c r="Q261" s="11">
        <f t="shared" si="232"/>
        <v>9.271199670035854E-2</v>
      </c>
      <c r="R261" s="11">
        <f t="shared" si="233"/>
        <v>1.1435450049488785E-3</v>
      </c>
      <c r="S261" s="11">
        <f t="shared" si="234"/>
        <v>6.0947336990799033E-4</v>
      </c>
      <c r="T261" s="11">
        <f t="shared" si="235"/>
        <v>0</v>
      </c>
      <c r="U261" s="11">
        <f t="shared" si="236"/>
        <v>0</v>
      </c>
      <c r="V261" s="11">
        <f t="shared" si="237"/>
        <v>0</v>
      </c>
      <c r="W261" s="11">
        <f t="shared" si="238"/>
        <v>0</v>
      </c>
      <c r="X261" s="11">
        <f t="shared" si="239"/>
        <v>0</v>
      </c>
      <c r="Y261" s="11">
        <f t="shared" si="240"/>
        <v>0</v>
      </c>
      <c r="Z261" s="11">
        <f t="shared" si="241"/>
        <v>0</v>
      </c>
      <c r="AA261" s="11">
        <f t="shared" si="258"/>
        <v>0</v>
      </c>
      <c r="AB261" s="12">
        <f t="shared" si="209"/>
        <v>1.3091962571709791E-4</v>
      </c>
      <c r="AC261" s="12">
        <f t="shared" si="210"/>
        <v>9.5589230592726943E-5</v>
      </c>
      <c r="AD261" s="12">
        <f t="shared" si="211"/>
        <v>1.4197492295833918E-5</v>
      </c>
      <c r="AE261" s="12">
        <f t="shared" si="212"/>
        <v>0</v>
      </c>
      <c r="AF261" s="12">
        <f t="shared" si="213"/>
        <v>0</v>
      </c>
      <c r="AG261" s="12">
        <f t="shared" si="214"/>
        <v>0</v>
      </c>
      <c r="AH261" s="12">
        <f t="shared" si="215"/>
        <v>0</v>
      </c>
      <c r="AI261" s="12">
        <f t="shared" si="216"/>
        <v>0</v>
      </c>
      <c r="AJ261" s="12">
        <f t="shared" si="217"/>
        <v>0</v>
      </c>
      <c r="AK261" s="12">
        <f t="shared" si="218"/>
        <v>0</v>
      </c>
      <c r="AL261" s="12">
        <f t="shared" si="219"/>
        <v>0</v>
      </c>
      <c r="AM261" s="12">
        <f t="shared" si="220"/>
        <v>0</v>
      </c>
      <c r="AN261" s="12">
        <f t="shared" si="221"/>
        <v>0</v>
      </c>
      <c r="AO261" s="12">
        <f t="shared" si="242"/>
        <v>0</v>
      </c>
      <c r="AP261" s="12">
        <f t="shared" si="243"/>
        <v>0</v>
      </c>
      <c r="AQ261" s="12">
        <f t="shared" si="244"/>
        <v>0</v>
      </c>
      <c r="AR261" s="12">
        <f t="shared" si="245"/>
        <v>0</v>
      </c>
      <c r="AS261" s="12">
        <f t="shared" si="246"/>
        <v>0</v>
      </c>
      <c r="AT261" s="12">
        <f t="shared" si="247"/>
        <v>0</v>
      </c>
      <c r="AU261" s="12">
        <f t="shared" si="248"/>
        <v>0</v>
      </c>
      <c r="AV261" s="12">
        <f t="shared" si="249"/>
        <v>0.39507135454703574</v>
      </c>
      <c r="AW261" s="12">
        <f t="shared" si="250"/>
        <v>0.16502744421056315</v>
      </c>
      <c r="AX261" s="12">
        <f t="shared" si="251"/>
        <v>0.39270121107702616</v>
      </c>
      <c r="AY261" s="12">
        <f t="shared" si="198"/>
        <v>9.2842916326075636E-2</v>
      </c>
      <c r="AZ261" s="12">
        <f t="shared" si="252"/>
        <v>0.25787036053663881</v>
      </c>
      <c r="BD261" s="13">
        <f t="shared" si="253"/>
        <v>0.309</v>
      </c>
      <c r="BE261" s="13">
        <f t="shared" si="254"/>
        <v>0.55587768438749185</v>
      </c>
      <c r="BF261" s="13">
        <f t="shared" ca="1" si="255"/>
        <v>-1.0630102726428794</v>
      </c>
      <c r="BG261" s="13">
        <f t="shared" si="199"/>
        <v>0.25787036053663881</v>
      </c>
      <c r="BH261" s="13">
        <f t="shared" si="200"/>
        <v>0.50780937421107031</v>
      </c>
      <c r="BI261" s="13">
        <f t="shared" ca="1" si="201"/>
        <v>-1.2232072302682104</v>
      </c>
      <c r="BJ261" s="13">
        <f t="shared" si="202"/>
        <v>2.6142400316533018E-3</v>
      </c>
      <c r="BK261" s="13">
        <f t="shared" si="203"/>
        <v>2.3105624432166712E-3</v>
      </c>
      <c r="BL261" s="13">
        <f t="shared" ca="1" si="204"/>
        <v>2.5663065232412109E-2</v>
      </c>
      <c r="BM261" s="13">
        <f t="shared" ca="1" si="205"/>
        <v>1.3169354547269629</v>
      </c>
      <c r="BN261" s="13">
        <f t="shared" ca="1" si="206"/>
        <v>0.27534155725901943</v>
      </c>
      <c r="BO261" s="13">
        <f t="shared" ca="1" si="207"/>
        <v>1.1251556652173134</v>
      </c>
      <c r="BP261" s="13">
        <f t="shared" si="256"/>
        <v>0</v>
      </c>
      <c r="BQ261" s="13">
        <f t="shared" si="257"/>
        <v>3.13</v>
      </c>
    </row>
    <row r="262" spans="1:69" x14ac:dyDescent="0.2">
      <c r="A262" s="75">
        <v>33461</v>
      </c>
      <c r="B262" s="76">
        <v>0.2</v>
      </c>
      <c r="C262" s="76">
        <v>3.15</v>
      </c>
      <c r="D262" s="76">
        <v>0.92986111111111103</v>
      </c>
      <c r="E262" s="12">
        <f t="shared" si="208"/>
        <v>0.309</v>
      </c>
      <c r="F262" s="7"/>
      <c r="G262" s="12">
        <f t="shared" si="222"/>
        <v>0.20775456346708393</v>
      </c>
      <c r="H262" s="12">
        <f t="shared" si="223"/>
        <v>0</v>
      </c>
      <c r="I262" s="12">
        <f t="shared" si="224"/>
        <v>2.9499999999999997</v>
      </c>
      <c r="J262" s="11">
        <f t="shared" si="225"/>
        <v>0</v>
      </c>
      <c r="K262" s="11">
        <f t="shared" si="226"/>
        <v>1.0904319632525092</v>
      </c>
      <c r="L262" s="11">
        <f t="shared" si="227"/>
        <v>0.20434810590792432</v>
      </c>
      <c r="M262" s="11">
        <f t="shared" si="228"/>
        <v>1.1126027851704257E-3</v>
      </c>
      <c r="N262" s="11">
        <f t="shared" si="229"/>
        <v>0.20434463018977261</v>
      </c>
      <c r="O262" s="11">
        <f t="shared" si="230"/>
        <v>1.1126027851704257E-3</v>
      </c>
      <c r="P262" s="11">
        <f t="shared" si="231"/>
        <v>0.39270121107702616</v>
      </c>
      <c r="Q262" s="11">
        <f t="shared" si="232"/>
        <v>9.1872285480522259E-2</v>
      </c>
      <c r="R262" s="11">
        <f t="shared" si="233"/>
        <v>1.0497462504226731E-3</v>
      </c>
      <c r="S262" s="11">
        <f t="shared" si="234"/>
        <v>5.6106962613870033E-4</v>
      </c>
      <c r="T262" s="11">
        <f t="shared" si="235"/>
        <v>0</v>
      </c>
      <c r="U262" s="11">
        <f t="shared" si="236"/>
        <v>0</v>
      </c>
      <c r="V262" s="11">
        <f t="shared" si="237"/>
        <v>0</v>
      </c>
      <c r="W262" s="11">
        <f t="shared" si="238"/>
        <v>0</v>
      </c>
      <c r="X262" s="11">
        <f t="shared" si="239"/>
        <v>0</v>
      </c>
      <c r="Y262" s="11">
        <f t="shared" si="240"/>
        <v>0</v>
      </c>
      <c r="Z262" s="11">
        <f t="shared" si="241"/>
        <v>0</v>
      </c>
      <c r="AA262" s="11">
        <f t="shared" si="258"/>
        <v>0</v>
      </c>
      <c r="AB262" s="12">
        <f t="shared" si="209"/>
        <v>1.2004883506576487E-4</v>
      </c>
      <c r="AC262" s="12">
        <f t="shared" si="210"/>
        <v>8.7928224176929653E-5</v>
      </c>
      <c r="AD262" s="12">
        <f t="shared" si="211"/>
        <v>1.3069942162908898E-5</v>
      </c>
      <c r="AE262" s="12">
        <f t="shared" si="212"/>
        <v>0</v>
      </c>
      <c r="AF262" s="12">
        <f t="shared" si="213"/>
        <v>0</v>
      </c>
      <c r="AG262" s="12">
        <f t="shared" si="214"/>
        <v>0</v>
      </c>
      <c r="AH262" s="12">
        <f t="shared" si="215"/>
        <v>0</v>
      </c>
      <c r="AI262" s="12">
        <f t="shared" si="216"/>
        <v>0</v>
      </c>
      <c r="AJ262" s="12">
        <f t="shared" si="217"/>
        <v>0</v>
      </c>
      <c r="AK262" s="12">
        <f t="shared" si="218"/>
        <v>0</v>
      </c>
      <c r="AL262" s="12">
        <f t="shared" si="219"/>
        <v>0</v>
      </c>
      <c r="AM262" s="12">
        <f t="shared" si="220"/>
        <v>0</v>
      </c>
      <c r="AN262" s="12">
        <f t="shared" si="221"/>
        <v>0</v>
      </c>
      <c r="AO262" s="12">
        <f t="shared" si="242"/>
        <v>0</v>
      </c>
      <c r="AP262" s="12">
        <f t="shared" si="243"/>
        <v>0</v>
      </c>
      <c r="AQ262" s="12">
        <f t="shared" si="244"/>
        <v>0</v>
      </c>
      <c r="AR262" s="12">
        <f t="shared" si="245"/>
        <v>0</v>
      </c>
      <c r="AS262" s="12">
        <f t="shared" si="246"/>
        <v>0</v>
      </c>
      <c r="AT262" s="12">
        <f t="shared" si="247"/>
        <v>0</v>
      </c>
      <c r="AU262" s="12">
        <f t="shared" si="248"/>
        <v>0</v>
      </c>
      <c r="AV262" s="12">
        <f t="shared" si="249"/>
        <v>0.39403576817315444</v>
      </c>
      <c r="AW262" s="12">
        <f t="shared" si="250"/>
        <v>0.16290121595831863</v>
      </c>
      <c r="AX262" s="12">
        <f t="shared" si="251"/>
        <v>0.39169616184217598</v>
      </c>
      <c r="AY262" s="12">
        <f t="shared" si="198"/>
        <v>9.1992334315588023E-2</v>
      </c>
      <c r="AZ262" s="12">
        <f t="shared" si="252"/>
        <v>0.25489355027390664</v>
      </c>
      <c r="BD262" s="13">
        <f t="shared" si="253"/>
        <v>0.309</v>
      </c>
      <c r="BE262" s="13">
        <f t="shared" si="254"/>
        <v>0.55587768438749185</v>
      </c>
      <c r="BF262" s="13">
        <f t="shared" ca="1" si="255"/>
        <v>-1.0630102726428794</v>
      </c>
      <c r="BG262" s="13">
        <f t="shared" si="199"/>
        <v>0.25489355027390664</v>
      </c>
      <c r="BH262" s="13">
        <f t="shared" si="200"/>
        <v>0.50486983498116289</v>
      </c>
      <c r="BI262" s="13">
        <f t="shared" ca="1" si="201"/>
        <v>-1.2333741443034396</v>
      </c>
      <c r="BJ262" s="13">
        <f t="shared" si="202"/>
        <v>2.9275079019622677E-3</v>
      </c>
      <c r="BK262" s="13">
        <f t="shared" si="203"/>
        <v>2.6018007010587341E-3</v>
      </c>
      <c r="BL262" s="13">
        <f t="shared" ca="1" si="204"/>
        <v>2.9023848767175831E-2</v>
      </c>
      <c r="BM262" s="13">
        <f t="shared" ca="1" si="205"/>
        <v>1.3169354547269629</v>
      </c>
      <c r="BN262" s="13">
        <f t="shared" ca="1" si="206"/>
        <v>0.27534155725901943</v>
      </c>
      <c r="BO262" s="13">
        <f t="shared" ca="1" si="207"/>
        <v>1.1251556652173134</v>
      </c>
      <c r="BP262" s="13">
        <f t="shared" si="256"/>
        <v>0.2</v>
      </c>
      <c r="BQ262" s="13">
        <f t="shared" si="257"/>
        <v>3.15</v>
      </c>
    </row>
    <row r="263" spans="1:69" x14ac:dyDescent="0.2">
      <c r="A263" s="75">
        <v>33462</v>
      </c>
      <c r="B263" s="76">
        <v>0</v>
      </c>
      <c r="C263" s="76">
        <v>3.14</v>
      </c>
      <c r="D263" s="76">
        <v>0.92986111111111103</v>
      </c>
      <c r="E263" s="12">
        <f t="shared" si="208"/>
        <v>0.309</v>
      </c>
      <c r="F263" s="7"/>
      <c r="G263" s="12">
        <f t="shared" si="222"/>
        <v>0.20434463018977261</v>
      </c>
      <c r="H263" s="12">
        <f t="shared" si="223"/>
        <v>0</v>
      </c>
      <c r="I263" s="12">
        <f t="shared" si="224"/>
        <v>3.14</v>
      </c>
      <c r="J263" s="11">
        <f t="shared" si="225"/>
        <v>0</v>
      </c>
      <c r="K263" s="11">
        <f t="shared" si="226"/>
        <v>1.1432090236632715</v>
      </c>
      <c r="L263" s="11">
        <f t="shared" si="227"/>
        <v>0.20077329960556867</v>
      </c>
      <c r="M263" s="11">
        <f t="shared" si="228"/>
        <v>1.0186338421627437E-3</v>
      </c>
      <c r="N263" s="11">
        <f t="shared" si="229"/>
        <v>0.20077011744192289</v>
      </c>
      <c r="O263" s="11">
        <f t="shared" si="230"/>
        <v>1.0186338421627437E-3</v>
      </c>
      <c r="P263" s="11">
        <f t="shared" si="231"/>
        <v>0.39169616184217598</v>
      </c>
      <c r="Q263" s="11">
        <f t="shared" si="232"/>
        <v>9.1051956900672665E-2</v>
      </c>
      <c r="R263" s="11">
        <f t="shared" si="233"/>
        <v>9.6415764807820437E-4</v>
      </c>
      <c r="S263" s="11">
        <f t="shared" si="234"/>
        <v>5.1368243600696524E-4</v>
      </c>
      <c r="T263" s="11">
        <f t="shared" si="235"/>
        <v>0</v>
      </c>
      <c r="U263" s="11">
        <f t="shared" si="236"/>
        <v>0</v>
      </c>
      <c r="V263" s="11">
        <f t="shared" si="237"/>
        <v>0</v>
      </c>
      <c r="W263" s="11">
        <f t="shared" si="238"/>
        <v>0</v>
      </c>
      <c r="X263" s="11">
        <f t="shared" si="239"/>
        <v>0</v>
      </c>
      <c r="Y263" s="11">
        <f t="shared" si="240"/>
        <v>0</v>
      </c>
      <c r="Z263" s="11">
        <f t="shared" si="241"/>
        <v>0</v>
      </c>
      <c r="AA263" s="11">
        <f t="shared" si="258"/>
        <v>0</v>
      </c>
      <c r="AB263" s="12">
        <f t="shared" si="209"/>
        <v>1.1032200317356877E-4</v>
      </c>
      <c r="AC263" s="12">
        <f t="shared" si="210"/>
        <v>8.0573475052238597E-5</v>
      </c>
      <c r="AD263" s="12">
        <f t="shared" si="211"/>
        <v>1.196607233030556E-5</v>
      </c>
      <c r="AE263" s="12">
        <f t="shared" si="212"/>
        <v>0</v>
      </c>
      <c r="AF263" s="12">
        <f t="shared" si="213"/>
        <v>0</v>
      </c>
      <c r="AG263" s="12">
        <f t="shared" si="214"/>
        <v>0</v>
      </c>
      <c r="AH263" s="12">
        <f t="shared" si="215"/>
        <v>0</v>
      </c>
      <c r="AI263" s="12">
        <f t="shared" si="216"/>
        <v>0</v>
      </c>
      <c r="AJ263" s="12">
        <f t="shared" si="217"/>
        <v>0</v>
      </c>
      <c r="AK263" s="12">
        <f t="shared" si="218"/>
        <v>0</v>
      </c>
      <c r="AL263" s="12">
        <f t="shared" si="219"/>
        <v>0</v>
      </c>
      <c r="AM263" s="12">
        <f t="shared" si="220"/>
        <v>0</v>
      </c>
      <c r="AN263" s="12">
        <f t="shared" si="221"/>
        <v>0</v>
      </c>
      <c r="AO263" s="12">
        <f t="shared" si="242"/>
        <v>0</v>
      </c>
      <c r="AP263" s="12">
        <f t="shared" si="243"/>
        <v>0</v>
      </c>
      <c r="AQ263" s="12">
        <f t="shared" si="244"/>
        <v>0</v>
      </c>
      <c r="AR263" s="12">
        <f t="shared" si="245"/>
        <v>0</v>
      </c>
      <c r="AS263" s="12">
        <f t="shared" si="246"/>
        <v>0</v>
      </c>
      <c r="AT263" s="12">
        <f t="shared" si="247"/>
        <v>0</v>
      </c>
      <c r="AU263" s="12">
        <f t="shared" si="248"/>
        <v>0</v>
      </c>
      <c r="AV263" s="12">
        <f t="shared" si="249"/>
        <v>0.3930177080496971</v>
      </c>
      <c r="AW263" s="12">
        <f t="shared" si="250"/>
        <v>0.16083207620004747</v>
      </c>
      <c r="AX263" s="12">
        <f t="shared" si="251"/>
        <v>0.39070781894611717</v>
      </c>
      <c r="AY263" s="12">
        <f t="shared" si="198"/>
        <v>9.1162278903846233E-2</v>
      </c>
      <c r="AZ263" s="12">
        <f t="shared" si="252"/>
        <v>0.25199435510389367</v>
      </c>
      <c r="BD263" s="13">
        <f t="shared" si="253"/>
        <v>0.309</v>
      </c>
      <c r="BE263" s="13">
        <f t="shared" si="254"/>
        <v>0.55587768438749185</v>
      </c>
      <c r="BF263" s="13">
        <f t="shared" ca="1" si="255"/>
        <v>-1.0630102726428794</v>
      </c>
      <c r="BG263" s="13">
        <f t="shared" si="199"/>
        <v>0.25199435510389367</v>
      </c>
      <c r="BH263" s="13">
        <f t="shared" si="200"/>
        <v>0.50199039343785623</v>
      </c>
      <c r="BI263" s="13">
        <f t="shared" ca="1" si="201"/>
        <v>-1.243376336039393</v>
      </c>
      <c r="BJ263" s="13">
        <f t="shared" si="202"/>
        <v>3.2496435500209728E-3</v>
      </c>
      <c r="BK263" s="13">
        <f t="shared" si="203"/>
        <v>2.9038401258906815E-3</v>
      </c>
      <c r="BL263" s="13">
        <f t="shared" ca="1" si="204"/>
        <v>3.2531916825155167E-2</v>
      </c>
      <c r="BM263" s="13">
        <f t="shared" ca="1" si="205"/>
        <v>1.3169354547269629</v>
      </c>
      <c r="BN263" s="13">
        <f t="shared" ca="1" si="206"/>
        <v>0.27534155725901943</v>
      </c>
      <c r="BO263" s="13">
        <f t="shared" ca="1" si="207"/>
        <v>1.1251556652173134</v>
      </c>
      <c r="BP263" s="13">
        <f t="shared" si="256"/>
        <v>0</v>
      </c>
      <c r="BQ263" s="13">
        <f t="shared" si="257"/>
        <v>3.14</v>
      </c>
    </row>
    <row r="264" spans="1:69" x14ac:dyDescent="0.2">
      <c r="A264" s="75">
        <v>33463</v>
      </c>
      <c r="B264" s="76">
        <v>0</v>
      </c>
      <c r="C264" s="76">
        <v>3.12</v>
      </c>
      <c r="D264" s="76">
        <v>0.92986111111111103</v>
      </c>
      <c r="E264" s="12">
        <f t="shared" si="208"/>
        <v>0.309</v>
      </c>
      <c r="F264" s="7"/>
      <c r="G264" s="12">
        <f t="shared" si="222"/>
        <v>0.20077011744192289</v>
      </c>
      <c r="H264" s="12">
        <f t="shared" si="223"/>
        <v>0</v>
      </c>
      <c r="I264" s="12">
        <f t="shared" si="224"/>
        <v>3.12</v>
      </c>
      <c r="J264" s="11">
        <f t="shared" si="225"/>
        <v>0</v>
      </c>
      <c r="K264" s="11">
        <f t="shared" si="226"/>
        <v>1.1182957749690148</v>
      </c>
      <c r="L264" s="11">
        <f t="shared" si="227"/>
        <v>0.19727661466100951</v>
      </c>
      <c r="M264" s="11">
        <f t="shared" si="228"/>
        <v>9.3296965733080097E-4</v>
      </c>
      <c r="N264" s="11">
        <f t="shared" si="229"/>
        <v>0.19727370010820036</v>
      </c>
      <c r="O264" s="11">
        <f t="shared" si="230"/>
        <v>9.3296965733080097E-4</v>
      </c>
      <c r="P264" s="11">
        <f t="shared" si="231"/>
        <v>0.39070781894611717</v>
      </c>
      <c r="Q264" s="11">
        <f t="shared" si="232"/>
        <v>9.0250379544879342E-2</v>
      </c>
      <c r="R264" s="11">
        <f t="shared" si="233"/>
        <v>8.8287191129927175E-4</v>
      </c>
      <c r="S264" s="11">
        <f t="shared" si="234"/>
        <v>4.7048321630541434E-4</v>
      </c>
      <c r="T264" s="11">
        <f t="shared" si="235"/>
        <v>0</v>
      </c>
      <c r="U264" s="11">
        <f t="shared" si="236"/>
        <v>0</v>
      </c>
      <c r="V264" s="11">
        <f t="shared" si="237"/>
        <v>0</v>
      </c>
      <c r="W264" s="11">
        <f t="shared" si="238"/>
        <v>0</v>
      </c>
      <c r="X264" s="11">
        <f t="shared" si="239"/>
        <v>0</v>
      </c>
      <c r="Y264" s="11">
        <f t="shared" si="240"/>
        <v>0</v>
      </c>
      <c r="Z264" s="11">
        <f t="shared" si="241"/>
        <v>0</v>
      </c>
      <c r="AA264" s="11">
        <f t="shared" si="258"/>
        <v>0</v>
      </c>
      <c r="AB264" s="12">
        <f t="shared" si="209"/>
        <v>1.0108400145736674E-4</v>
      </c>
      <c r="AC264" s="12">
        <f t="shared" si="210"/>
        <v>7.3792751693972801E-5</v>
      </c>
      <c r="AD264" s="12">
        <f t="shared" si="211"/>
        <v>1.0959759964284717E-5</v>
      </c>
      <c r="AE264" s="12">
        <f t="shared" si="212"/>
        <v>0</v>
      </c>
      <c r="AF264" s="12">
        <f t="shared" si="213"/>
        <v>0</v>
      </c>
      <c r="AG264" s="12">
        <f t="shared" si="214"/>
        <v>0</v>
      </c>
      <c r="AH264" s="12">
        <f t="shared" si="215"/>
        <v>0</v>
      </c>
      <c r="AI264" s="12">
        <f t="shared" si="216"/>
        <v>0</v>
      </c>
      <c r="AJ264" s="12">
        <f t="shared" si="217"/>
        <v>0</v>
      </c>
      <c r="AK264" s="12">
        <f t="shared" si="218"/>
        <v>0</v>
      </c>
      <c r="AL264" s="12">
        <f t="shared" si="219"/>
        <v>0</v>
      </c>
      <c r="AM264" s="12">
        <f t="shared" si="220"/>
        <v>0</v>
      </c>
      <c r="AN264" s="12">
        <f t="shared" si="221"/>
        <v>0</v>
      </c>
      <c r="AO264" s="12">
        <f t="shared" si="242"/>
        <v>0</v>
      </c>
      <c r="AP264" s="12">
        <f t="shared" si="243"/>
        <v>0</v>
      </c>
      <c r="AQ264" s="12">
        <f t="shared" si="244"/>
        <v>0</v>
      </c>
      <c r="AR264" s="12">
        <f t="shared" si="245"/>
        <v>0</v>
      </c>
      <c r="AS264" s="12">
        <f t="shared" si="246"/>
        <v>0</v>
      </c>
      <c r="AT264" s="12">
        <f t="shared" si="247"/>
        <v>0</v>
      </c>
      <c r="AU264" s="12">
        <f t="shared" si="248"/>
        <v>0</v>
      </c>
      <c r="AV264" s="12">
        <f t="shared" si="249"/>
        <v>0.39201668537056472</v>
      </c>
      <c r="AW264" s="12">
        <f t="shared" si="250"/>
        <v>0.15881781901498465</v>
      </c>
      <c r="AX264" s="12">
        <f t="shared" si="251"/>
        <v>0.389735725264443</v>
      </c>
      <c r="AY264" s="12">
        <f t="shared" si="198"/>
        <v>9.0351463546336705E-2</v>
      </c>
      <c r="AZ264" s="12">
        <f t="shared" si="252"/>
        <v>0.24916928256132137</v>
      </c>
      <c r="BD264" s="13">
        <f t="shared" si="253"/>
        <v>0.309</v>
      </c>
      <c r="BE264" s="13">
        <f t="shared" si="254"/>
        <v>0.55587768438749185</v>
      </c>
      <c r="BF264" s="13">
        <f t="shared" ca="1" si="255"/>
        <v>-1.0630102726428794</v>
      </c>
      <c r="BG264" s="13">
        <f t="shared" si="199"/>
        <v>0.24916928256132137</v>
      </c>
      <c r="BH264" s="13">
        <f t="shared" si="200"/>
        <v>0.49916859132092972</v>
      </c>
      <c r="BI264" s="13">
        <f t="shared" ca="1" si="201"/>
        <v>-1.2532200017627573</v>
      </c>
      <c r="BJ264" s="13">
        <f t="shared" si="202"/>
        <v>3.5797147492270028E-3</v>
      </c>
      <c r="BK264" s="13">
        <f t="shared" si="203"/>
        <v>3.2159212364320055E-3</v>
      </c>
      <c r="BL264" s="13">
        <f t="shared" ca="1" si="204"/>
        <v>3.6179741051857318E-2</v>
      </c>
      <c r="BM264" s="13">
        <f t="shared" ca="1" si="205"/>
        <v>1.3169354547269629</v>
      </c>
      <c r="BN264" s="13">
        <f t="shared" ca="1" si="206"/>
        <v>0.27534155725901943</v>
      </c>
      <c r="BO264" s="13">
        <f t="shared" ca="1" si="207"/>
        <v>1.1251556652173134</v>
      </c>
      <c r="BP264" s="13">
        <f t="shared" si="256"/>
        <v>0</v>
      </c>
      <c r="BQ264" s="13">
        <f t="shared" si="257"/>
        <v>3.12</v>
      </c>
    </row>
    <row r="265" spans="1:69" x14ac:dyDescent="0.2">
      <c r="A265" s="75">
        <v>33464</v>
      </c>
      <c r="B265" s="76">
        <v>0</v>
      </c>
      <c r="C265" s="76">
        <v>3.11</v>
      </c>
      <c r="D265" s="76">
        <v>0.92986111111111103</v>
      </c>
      <c r="E265" s="12">
        <f t="shared" si="208"/>
        <v>0.309</v>
      </c>
      <c r="F265" s="7"/>
      <c r="G265" s="12">
        <f t="shared" si="222"/>
        <v>0.19727370010820036</v>
      </c>
      <c r="H265" s="12">
        <f t="shared" si="223"/>
        <v>0</v>
      </c>
      <c r="I265" s="12">
        <f t="shared" si="224"/>
        <v>3.11</v>
      </c>
      <c r="J265" s="11">
        <f t="shared" si="225"/>
        <v>0</v>
      </c>
      <c r="K265" s="11">
        <f t="shared" si="226"/>
        <v>1.0974176578644315</v>
      </c>
      <c r="L265" s="11">
        <f t="shared" si="227"/>
        <v>0.19384541957152476</v>
      </c>
      <c r="M265" s="11">
        <f t="shared" si="228"/>
        <v>8.5461062990048844E-4</v>
      </c>
      <c r="N265" s="11">
        <f t="shared" si="229"/>
        <v>0.19384274980858818</v>
      </c>
      <c r="O265" s="11">
        <f t="shared" si="230"/>
        <v>8.5461062990048844E-4</v>
      </c>
      <c r="P265" s="11">
        <f t="shared" si="231"/>
        <v>0.389735725264443</v>
      </c>
      <c r="Q265" s="11">
        <f t="shared" si="232"/>
        <v>8.9466910204065192E-2</v>
      </c>
      <c r="R265" s="11">
        <f t="shared" si="233"/>
        <v>8.0866490051459123E-4</v>
      </c>
      <c r="S265" s="11">
        <f t="shared" si="234"/>
        <v>4.3096788270126271E-4</v>
      </c>
      <c r="T265" s="11">
        <f t="shared" si="235"/>
        <v>0</v>
      </c>
      <c r="U265" s="11">
        <f t="shared" si="236"/>
        <v>0</v>
      </c>
      <c r="V265" s="11">
        <f t="shared" si="237"/>
        <v>0</v>
      </c>
      <c r="W265" s="11">
        <f t="shared" si="238"/>
        <v>0</v>
      </c>
      <c r="X265" s="11">
        <f t="shared" si="239"/>
        <v>0</v>
      </c>
      <c r="Y265" s="11">
        <f t="shared" si="240"/>
        <v>0</v>
      </c>
      <c r="Z265" s="11">
        <f t="shared" si="241"/>
        <v>0</v>
      </c>
      <c r="AA265" s="11">
        <f t="shared" si="258"/>
        <v>0</v>
      </c>
      <c r="AB265" s="12">
        <f t="shared" si="209"/>
        <v>9.2580623038927075E-5</v>
      </c>
      <c r="AC265" s="12">
        <f t="shared" si="210"/>
        <v>6.7593689032038553E-5</v>
      </c>
      <c r="AD265" s="12">
        <f t="shared" si="211"/>
        <v>1.0039262577340733E-5</v>
      </c>
      <c r="AE265" s="12">
        <f t="shared" si="212"/>
        <v>0</v>
      </c>
      <c r="AF265" s="12">
        <f t="shared" si="213"/>
        <v>0</v>
      </c>
      <c r="AG265" s="12">
        <f t="shared" si="214"/>
        <v>0</v>
      </c>
      <c r="AH265" s="12">
        <f t="shared" si="215"/>
        <v>0</v>
      </c>
      <c r="AI265" s="12">
        <f t="shared" si="216"/>
        <v>0</v>
      </c>
      <c r="AJ265" s="12">
        <f t="shared" si="217"/>
        <v>0</v>
      </c>
      <c r="AK265" s="12">
        <f t="shared" si="218"/>
        <v>0</v>
      </c>
      <c r="AL265" s="12">
        <f t="shared" si="219"/>
        <v>0</v>
      </c>
      <c r="AM265" s="12">
        <f t="shared" si="220"/>
        <v>0</v>
      </c>
      <c r="AN265" s="12">
        <f t="shared" si="221"/>
        <v>0</v>
      </c>
      <c r="AO265" s="12">
        <f t="shared" si="242"/>
        <v>0</v>
      </c>
      <c r="AP265" s="12">
        <f t="shared" si="243"/>
        <v>0</v>
      </c>
      <c r="AQ265" s="12">
        <f t="shared" si="244"/>
        <v>0</v>
      </c>
      <c r="AR265" s="12">
        <f t="shared" si="245"/>
        <v>0</v>
      </c>
      <c r="AS265" s="12">
        <f t="shared" si="246"/>
        <v>0</v>
      </c>
      <c r="AT265" s="12">
        <f t="shared" si="247"/>
        <v>0</v>
      </c>
      <c r="AU265" s="12">
        <f t="shared" si="248"/>
        <v>0</v>
      </c>
      <c r="AV265" s="12">
        <f t="shared" si="249"/>
        <v>0.39103227364073895</v>
      </c>
      <c r="AW265" s="12">
        <f t="shared" si="250"/>
        <v>0.15685643444610611</v>
      </c>
      <c r="AX265" s="12">
        <f t="shared" si="251"/>
        <v>0.38877948316937305</v>
      </c>
      <c r="AY265" s="12">
        <f t="shared" si="198"/>
        <v>8.9559490827104113E-2</v>
      </c>
      <c r="AZ265" s="12">
        <f t="shared" si="252"/>
        <v>0.24641592527321021</v>
      </c>
      <c r="BD265" s="13">
        <f t="shared" si="253"/>
        <v>0.309</v>
      </c>
      <c r="BE265" s="13">
        <f t="shared" si="254"/>
        <v>0.55587768438749185</v>
      </c>
      <c r="BF265" s="13">
        <f t="shared" ca="1" si="255"/>
        <v>-1.0630102726428794</v>
      </c>
      <c r="BG265" s="13">
        <f t="shared" si="199"/>
        <v>0.24641592527321021</v>
      </c>
      <c r="BH265" s="13">
        <f t="shared" si="200"/>
        <v>0.49640298676902639</v>
      </c>
      <c r="BI265" s="13">
        <f t="shared" ca="1" si="201"/>
        <v>-1.2629079344342189</v>
      </c>
      <c r="BJ265" s="13">
        <f t="shared" si="202"/>
        <v>3.9167664094084077E-3</v>
      </c>
      <c r="BK265" s="13">
        <f t="shared" si="203"/>
        <v>3.5372396568079017E-3</v>
      </c>
      <c r="BL265" s="13">
        <f t="shared" ca="1" si="204"/>
        <v>3.9959075189644748E-2</v>
      </c>
      <c r="BM265" s="13">
        <f t="shared" ca="1" si="205"/>
        <v>1.3169354547269629</v>
      </c>
      <c r="BN265" s="13">
        <f t="shared" ca="1" si="206"/>
        <v>0.27534155725901943</v>
      </c>
      <c r="BO265" s="13">
        <f t="shared" ca="1" si="207"/>
        <v>1.1251556652173134</v>
      </c>
      <c r="BP265" s="13">
        <f t="shared" si="256"/>
        <v>0</v>
      </c>
      <c r="BQ265" s="13">
        <f t="shared" si="257"/>
        <v>3.11</v>
      </c>
    </row>
    <row r="266" spans="1:69" x14ac:dyDescent="0.2">
      <c r="A266" s="75">
        <v>33465</v>
      </c>
      <c r="B266" s="76">
        <v>0.1</v>
      </c>
      <c r="C266" s="76">
        <v>3.1</v>
      </c>
      <c r="D266" s="76">
        <v>0.92986111111111103</v>
      </c>
      <c r="E266" s="12">
        <f t="shared" si="208"/>
        <v>0.309</v>
      </c>
      <c r="F266" s="7"/>
      <c r="G266" s="12">
        <f t="shared" si="222"/>
        <v>0.19384274980858818</v>
      </c>
      <c r="H266" s="12">
        <f t="shared" si="223"/>
        <v>0</v>
      </c>
      <c r="I266" s="12">
        <f t="shared" si="224"/>
        <v>3</v>
      </c>
      <c r="J266" s="11">
        <f t="shared" si="225"/>
        <v>0</v>
      </c>
      <c r="K266" s="11">
        <f t="shared" si="226"/>
        <v>1.0424252234364964</v>
      </c>
      <c r="L266" s="11">
        <f t="shared" si="227"/>
        <v>0.19058626301995613</v>
      </c>
      <c r="M266" s="11">
        <f t="shared" si="228"/>
        <v>7.8514438082268425E-4</v>
      </c>
      <c r="N266" s="11">
        <f t="shared" si="229"/>
        <v>0.19058381026627574</v>
      </c>
      <c r="O266" s="11">
        <f t="shared" si="230"/>
        <v>7.8514438082268425E-4</v>
      </c>
      <c r="P266" s="11">
        <f t="shared" si="231"/>
        <v>0.38877948316937305</v>
      </c>
      <c r="Q266" s="11">
        <f t="shared" si="232"/>
        <v>8.870096843525721E-2</v>
      </c>
      <c r="R266" s="11">
        <f t="shared" si="233"/>
        <v>7.4166077577340276E-4</v>
      </c>
      <c r="S266" s="11">
        <f t="shared" si="234"/>
        <v>3.9593704966827575E-4</v>
      </c>
      <c r="T266" s="11">
        <f t="shared" si="235"/>
        <v>0</v>
      </c>
      <c r="U266" s="11">
        <f t="shared" si="236"/>
        <v>0</v>
      </c>
      <c r="V266" s="11">
        <f t="shared" si="237"/>
        <v>0</v>
      </c>
      <c r="W266" s="11">
        <f t="shared" si="238"/>
        <v>0</v>
      </c>
      <c r="X266" s="11">
        <f t="shared" si="239"/>
        <v>0</v>
      </c>
      <c r="Y266" s="11">
        <f t="shared" si="240"/>
        <v>0</v>
      </c>
      <c r="Z266" s="11">
        <f t="shared" si="241"/>
        <v>0</v>
      </c>
      <c r="AA266" s="11">
        <f t="shared" si="258"/>
        <v>0</v>
      </c>
      <c r="AB266" s="12">
        <f t="shared" si="209"/>
        <v>8.4854405313824113E-5</v>
      </c>
      <c r="AC266" s="12">
        <f t="shared" si="210"/>
        <v>6.2069754143581897E-5</v>
      </c>
      <c r="AD266" s="12">
        <f t="shared" si="211"/>
        <v>9.223230234241707E-6</v>
      </c>
      <c r="AE266" s="12">
        <f t="shared" si="212"/>
        <v>0</v>
      </c>
      <c r="AF266" s="12">
        <f t="shared" si="213"/>
        <v>0</v>
      </c>
      <c r="AG266" s="12">
        <f t="shared" si="214"/>
        <v>0</v>
      </c>
      <c r="AH266" s="12">
        <f t="shared" si="215"/>
        <v>0</v>
      </c>
      <c r="AI266" s="12">
        <f t="shared" si="216"/>
        <v>0</v>
      </c>
      <c r="AJ266" s="12">
        <f t="shared" si="217"/>
        <v>0</v>
      </c>
      <c r="AK266" s="12">
        <f t="shared" si="218"/>
        <v>0</v>
      </c>
      <c r="AL266" s="12">
        <f t="shared" si="219"/>
        <v>0</v>
      </c>
      <c r="AM266" s="12">
        <f t="shared" si="220"/>
        <v>0</v>
      </c>
      <c r="AN266" s="12">
        <f t="shared" si="221"/>
        <v>0</v>
      </c>
      <c r="AO266" s="12">
        <f t="shared" si="242"/>
        <v>0</v>
      </c>
      <c r="AP266" s="12">
        <f t="shared" si="243"/>
        <v>0</v>
      </c>
      <c r="AQ266" s="12">
        <f t="shared" si="244"/>
        <v>0</v>
      </c>
      <c r="AR266" s="12">
        <f t="shared" si="245"/>
        <v>0</v>
      </c>
      <c r="AS266" s="12">
        <f t="shared" si="246"/>
        <v>0</v>
      </c>
      <c r="AT266" s="12">
        <f t="shared" si="247"/>
        <v>0</v>
      </c>
      <c r="AU266" s="12">
        <f t="shared" si="248"/>
        <v>0</v>
      </c>
      <c r="AV266" s="12">
        <f t="shared" si="249"/>
        <v>0.39006406867925059</v>
      </c>
      <c r="AW266" s="12">
        <f t="shared" si="250"/>
        <v>0.15494602099243915</v>
      </c>
      <c r="AX266" s="12">
        <f t="shared" si="251"/>
        <v>0.38783871578951779</v>
      </c>
      <c r="AY266" s="12">
        <f t="shared" si="198"/>
        <v>8.878582284057103E-2</v>
      </c>
      <c r="AZ266" s="12">
        <f t="shared" si="252"/>
        <v>0.24373184383301016</v>
      </c>
      <c r="BD266" s="13">
        <f t="shared" si="253"/>
        <v>0.309</v>
      </c>
      <c r="BE266" s="13">
        <f t="shared" si="254"/>
        <v>0.55587768438749185</v>
      </c>
      <c r="BF266" s="13">
        <f t="shared" ca="1" si="255"/>
        <v>-1.0630102726428794</v>
      </c>
      <c r="BG266" s="13">
        <f t="shared" si="199"/>
        <v>0.24373184383301016</v>
      </c>
      <c r="BH266" s="13">
        <f t="shared" si="200"/>
        <v>0.49369205364580271</v>
      </c>
      <c r="BI266" s="13">
        <f t="shared" ca="1" si="201"/>
        <v>-1.2724433269472248</v>
      </c>
      <c r="BJ266" s="13">
        <f t="shared" si="202"/>
        <v>4.2599322094385725E-3</v>
      </c>
      <c r="BK266" s="13">
        <f t="shared" si="203"/>
        <v>3.8670526707417141E-3</v>
      </c>
      <c r="BL266" s="13">
        <f t="shared" ca="1" si="204"/>
        <v>4.3862204235246907E-2</v>
      </c>
      <c r="BM266" s="13">
        <f t="shared" ca="1" si="205"/>
        <v>1.3169354547269629</v>
      </c>
      <c r="BN266" s="13">
        <f t="shared" ca="1" si="206"/>
        <v>0.27534155725901943</v>
      </c>
      <c r="BO266" s="13">
        <f t="shared" ca="1" si="207"/>
        <v>1.1251556652173134</v>
      </c>
      <c r="BP266" s="13">
        <f t="shared" si="256"/>
        <v>0.1</v>
      </c>
      <c r="BQ266" s="13">
        <f t="shared" si="257"/>
        <v>3.1</v>
      </c>
    </row>
    <row r="267" spans="1:69" x14ac:dyDescent="0.2">
      <c r="A267" s="75">
        <v>33466</v>
      </c>
      <c r="B267" s="76">
        <v>0</v>
      </c>
      <c r="C267" s="76">
        <v>3.08</v>
      </c>
      <c r="D267" s="76">
        <v>0.9599537037037037</v>
      </c>
      <c r="E267" s="12">
        <f t="shared" si="208"/>
        <v>0.31900000000000006</v>
      </c>
      <c r="F267" s="7"/>
      <c r="G267" s="12">
        <f t="shared" si="222"/>
        <v>0.19058381026627574</v>
      </c>
      <c r="H267" s="12">
        <f t="shared" si="223"/>
        <v>0</v>
      </c>
      <c r="I267" s="12">
        <f t="shared" si="224"/>
        <v>3.08</v>
      </c>
      <c r="J267" s="11">
        <f t="shared" si="225"/>
        <v>0</v>
      </c>
      <c r="K267" s="11">
        <f t="shared" si="226"/>
        <v>1.0538837410115833</v>
      </c>
      <c r="L267" s="11">
        <f t="shared" si="227"/>
        <v>0.18729152761405402</v>
      </c>
      <c r="M267" s="11">
        <f t="shared" si="228"/>
        <v>7.1958674519060251E-4</v>
      </c>
      <c r="N267" s="11">
        <f t="shared" si="229"/>
        <v>0.18728927965930742</v>
      </c>
      <c r="O267" s="11">
        <f t="shared" si="230"/>
        <v>7.1958674519060251E-4</v>
      </c>
      <c r="P267" s="11">
        <f t="shared" si="231"/>
        <v>0.38783871578951779</v>
      </c>
      <c r="Q267" s="11">
        <f t="shared" si="232"/>
        <v>8.7952003836454434E-2</v>
      </c>
      <c r="R267" s="11">
        <f t="shared" si="233"/>
        <v>6.8068784600636221E-4</v>
      </c>
      <c r="S267" s="11">
        <f t="shared" si="234"/>
        <v>3.628772743334558E-4</v>
      </c>
      <c r="T267" s="11">
        <f t="shared" si="235"/>
        <v>0</v>
      </c>
      <c r="U267" s="11">
        <f t="shared" si="236"/>
        <v>0</v>
      </c>
      <c r="V267" s="11">
        <f t="shared" si="237"/>
        <v>0</v>
      </c>
      <c r="W267" s="11">
        <f t="shared" si="238"/>
        <v>0</v>
      </c>
      <c r="X267" s="11">
        <f t="shared" si="239"/>
        <v>0</v>
      </c>
      <c r="Y267" s="11">
        <f t="shared" si="240"/>
        <v>0</v>
      </c>
      <c r="Z267" s="11">
        <f t="shared" si="241"/>
        <v>0</v>
      </c>
      <c r="AA267" s="11">
        <f t="shared" si="258"/>
        <v>0</v>
      </c>
      <c r="AB267" s="12">
        <f t="shared" si="209"/>
        <v>7.7889242829031147E-5</v>
      </c>
      <c r="AC267" s="12">
        <f t="shared" si="210"/>
        <v>5.690930300163258E-5</v>
      </c>
      <c r="AD267" s="12">
        <f t="shared" si="211"/>
        <v>8.4531130662201339E-6</v>
      </c>
      <c r="AE267" s="12">
        <f t="shared" si="212"/>
        <v>0</v>
      </c>
      <c r="AF267" s="12">
        <f t="shared" si="213"/>
        <v>0</v>
      </c>
      <c r="AG267" s="12">
        <f t="shared" si="214"/>
        <v>0</v>
      </c>
      <c r="AH267" s="12">
        <f t="shared" si="215"/>
        <v>0</v>
      </c>
      <c r="AI267" s="12">
        <f t="shared" si="216"/>
        <v>0</v>
      </c>
      <c r="AJ267" s="12">
        <f t="shared" si="217"/>
        <v>0</v>
      </c>
      <c r="AK267" s="12">
        <f t="shared" si="218"/>
        <v>0</v>
      </c>
      <c r="AL267" s="12">
        <f t="shared" si="219"/>
        <v>0</v>
      </c>
      <c r="AM267" s="12">
        <f t="shared" si="220"/>
        <v>0</v>
      </c>
      <c r="AN267" s="12">
        <f t="shared" si="221"/>
        <v>0</v>
      </c>
      <c r="AO267" s="12">
        <f t="shared" si="242"/>
        <v>0</v>
      </c>
      <c r="AP267" s="12">
        <f t="shared" si="243"/>
        <v>0</v>
      </c>
      <c r="AQ267" s="12">
        <f t="shared" si="244"/>
        <v>0</v>
      </c>
      <c r="AR267" s="12">
        <f t="shared" si="245"/>
        <v>0</v>
      </c>
      <c r="AS267" s="12">
        <f t="shared" si="246"/>
        <v>0</v>
      </c>
      <c r="AT267" s="12">
        <f t="shared" si="247"/>
        <v>0</v>
      </c>
      <c r="AU267" s="12">
        <f t="shared" si="248"/>
        <v>0</v>
      </c>
      <c r="AV267" s="12">
        <f t="shared" si="249"/>
        <v>0.38911166888180782</v>
      </c>
      <c r="AW267" s="12">
        <f t="shared" si="250"/>
        <v>0.15308474252345741</v>
      </c>
      <c r="AX267" s="12">
        <f t="shared" si="251"/>
        <v>0.38691304789130687</v>
      </c>
      <c r="AY267" s="12">
        <f t="shared" si="198"/>
        <v>8.8029893079283467E-2</v>
      </c>
      <c r="AZ267" s="12">
        <f t="shared" si="252"/>
        <v>0.24111463560274088</v>
      </c>
      <c r="BD267" s="13">
        <f t="shared" si="253"/>
        <v>0.31900000000000006</v>
      </c>
      <c r="BE267" s="13">
        <f t="shared" si="254"/>
        <v>0.56480084985771761</v>
      </c>
      <c r="BF267" s="13">
        <f t="shared" ca="1" si="255"/>
        <v>-1.0344706998936573</v>
      </c>
      <c r="BG267" s="13">
        <f t="shared" si="199"/>
        <v>0.24111463560274088</v>
      </c>
      <c r="BH267" s="13">
        <f t="shared" si="200"/>
        <v>0.49103425094665332</v>
      </c>
      <c r="BI267" s="13">
        <f t="shared" ca="1" si="201"/>
        <v>-1.2818295309014061</v>
      </c>
      <c r="BJ267" s="13">
        <f t="shared" si="202"/>
        <v>6.0661299872938482E-3</v>
      </c>
      <c r="BK267" s="13">
        <f t="shared" si="203"/>
        <v>5.4415111149058318E-3</v>
      </c>
      <c r="BL267" s="13">
        <f t="shared" ca="1" si="204"/>
        <v>6.1186391277520027E-2</v>
      </c>
      <c r="BM267" s="13">
        <f t="shared" ca="1" si="205"/>
        <v>1.2940838930831273</v>
      </c>
      <c r="BN267" s="13">
        <f t="shared" ca="1" si="206"/>
        <v>0.26605667517262416</v>
      </c>
      <c r="BO267" s="13">
        <f t="shared" ca="1" si="207"/>
        <v>1.06542440776431</v>
      </c>
      <c r="BP267" s="13">
        <f t="shared" si="256"/>
        <v>0</v>
      </c>
      <c r="BQ267" s="13">
        <f t="shared" si="257"/>
        <v>3.08</v>
      </c>
    </row>
    <row r="268" spans="1:69" x14ac:dyDescent="0.2">
      <c r="A268" s="75">
        <v>33467</v>
      </c>
      <c r="B268" s="76">
        <v>0</v>
      </c>
      <c r="C268" s="76">
        <v>3.07</v>
      </c>
      <c r="D268" s="76">
        <v>0.92986111111111103</v>
      </c>
      <c r="E268" s="12">
        <f t="shared" si="208"/>
        <v>0.309</v>
      </c>
      <c r="F268" s="7"/>
      <c r="G268" s="12">
        <f t="shared" si="222"/>
        <v>0.18728927965930742</v>
      </c>
      <c r="H268" s="12">
        <f t="shared" si="223"/>
        <v>0</v>
      </c>
      <c r="I268" s="12">
        <f t="shared" si="224"/>
        <v>3.07</v>
      </c>
      <c r="J268" s="11">
        <f t="shared" si="225"/>
        <v>0</v>
      </c>
      <c r="K268" s="11">
        <f t="shared" si="226"/>
        <v>1.0341765251791715</v>
      </c>
      <c r="L268" s="11">
        <f t="shared" si="227"/>
        <v>0.18405856141147278</v>
      </c>
      <c r="M268" s="11">
        <f t="shared" si="228"/>
        <v>6.5958912807529671E-4</v>
      </c>
      <c r="N268" s="11">
        <f t="shared" si="229"/>
        <v>0.18405650088642675</v>
      </c>
      <c r="O268" s="11">
        <f t="shared" si="230"/>
        <v>6.5958912807529671E-4</v>
      </c>
      <c r="P268" s="11">
        <f t="shared" si="231"/>
        <v>0.38691304789130687</v>
      </c>
      <c r="Q268" s="11">
        <f t="shared" si="232"/>
        <v>8.721948000626957E-2</v>
      </c>
      <c r="R268" s="11">
        <f t="shared" si="233"/>
        <v>6.2388615301372651E-4</v>
      </c>
      <c r="S268" s="11">
        <f t="shared" si="234"/>
        <v>3.3262133658749633E-4</v>
      </c>
      <c r="T268" s="11">
        <f t="shared" si="235"/>
        <v>0</v>
      </c>
      <c r="U268" s="11">
        <f t="shared" si="236"/>
        <v>0</v>
      </c>
      <c r="V268" s="11">
        <f t="shared" si="237"/>
        <v>0</v>
      </c>
      <c r="W268" s="11">
        <f t="shared" si="238"/>
        <v>0</v>
      </c>
      <c r="X268" s="11">
        <f t="shared" si="239"/>
        <v>0</v>
      </c>
      <c r="Y268" s="11">
        <f t="shared" si="240"/>
        <v>0</v>
      </c>
      <c r="Z268" s="11">
        <f t="shared" si="241"/>
        <v>0</v>
      </c>
      <c r="AA268" s="11">
        <f t="shared" si="258"/>
        <v>0</v>
      </c>
      <c r="AB268" s="12">
        <f t="shared" si="209"/>
        <v>7.1409796261647621E-5</v>
      </c>
      <c r="AC268" s="12">
        <f t="shared" si="210"/>
        <v>5.2163222192323116E-5</v>
      </c>
      <c r="AD268" s="12">
        <f t="shared" si="211"/>
        <v>7.74831042141165E-6</v>
      </c>
      <c r="AE268" s="12">
        <f t="shared" si="212"/>
        <v>0</v>
      </c>
      <c r="AF268" s="12">
        <f t="shared" si="213"/>
        <v>0</v>
      </c>
      <c r="AG268" s="12">
        <f t="shared" si="214"/>
        <v>0</v>
      </c>
      <c r="AH268" s="12">
        <f t="shared" si="215"/>
        <v>0</v>
      </c>
      <c r="AI268" s="12">
        <f t="shared" si="216"/>
        <v>0</v>
      </c>
      <c r="AJ268" s="12">
        <f t="shared" si="217"/>
        <v>0</v>
      </c>
      <c r="AK268" s="12">
        <f t="shared" si="218"/>
        <v>0</v>
      </c>
      <c r="AL268" s="12">
        <f t="shared" si="219"/>
        <v>0</v>
      </c>
      <c r="AM268" s="12">
        <f t="shared" si="220"/>
        <v>0</v>
      </c>
      <c r="AN268" s="12">
        <f t="shared" si="221"/>
        <v>0</v>
      </c>
      <c r="AO268" s="12">
        <f t="shared" si="242"/>
        <v>0</v>
      </c>
      <c r="AP268" s="12">
        <f t="shared" si="243"/>
        <v>0</v>
      </c>
      <c r="AQ268" s="12">
        <f t="shared" si="244"/>
        <v>0</v>
      </c>
      <c r="AR268" s="12">
        <f t="shared" si="245"/>
        <v>0</v>
      </c>
      <c r="AS268" s="12">
        <f t="shared" si="246"/>
        <v>0</v>
      </c>
      <c r="AT268" s="12">
        <f t="shared" si="247"/>
        <v>0</v>
      </c>
      <c r="AU268" s="12">
        <f t="shared" si="248"/>
        <v>0</v>
      </c>
      <c r="AV268" s="12">
        <f t="shared" si="249"/>
        <v>0.38817466459804345</v>
      </c>
      <c r="AW268" s="12">
        <f t="shared" si="250"/>
        <v>0.15127080516544003</v>
      </c>
      <c r="AX268" s="12">
        <f t="shared" si="251"/>
        <v>0.38600209558819748</v>
      </c>
      <c r="AY268" s="12">
        <f t="shared" si="198"/>
        <v>8.7290889802531219E-2</v>
      </c>
      <c r="AZ268" s="12">
        <f t="shared" si="252"/>
        <v>0.23856169496797125</v>
      </c>
      <c r="BD268" s="13">
        <f t="shared" si="253"/>
        <v>0.309</v>
      </c>
      <c r="BE268" s="13">
        <f t="shared" si="254"/>
        <v>0.55587768438749185</v>
      </c>
      <c r="BF268" s="13">
        <f t="shared" ca="1" si="255"/>
        <v>-1.0630102726428794</v>
      </c>
      <c r="BG268" s="13">
        <f t="shared" si="199"/>
        <v>0.23856169496797125</v>
      </c>
      <c r="BH268" s="13">
        <f t="shared" si="200"/>
        <v>0.48842777866125842</v>
      </c>
      <c r="BI268" s="13">
        <f t="shared" ca="1" si="201"/>
        <v>-1.2910709231765658</v>
      </c>
      <c r="BJ268" s="13">
        <f t="shared" si="202"/>
        <v>4.961554815785126E-3</v>
      </c>
      <c r="BK268" s="13">
        <f t="shared" si="203"/>
        <v>4.5494897824777782E-3</v>
      </c>
      <c r="BL268" s="13">
        <f t="shared" ca="1" si="204"/>
        <v>5.2011660321848237E-2</v>
      </c>
      <c r="BM268" s="13">
        <f t="shared" ca="1" si="205"/>
        <v>1.3169354547269629</v>
      </c>
      <c r="BN268" s="13">
        <f t="shared" ca="1" si="206"/>
        <v>0.27534155725901943</v>
      </c>
      <c r="BO268" s="13">
        <f t="shared" ca="1" si="207"/>
        <v>1.1251556652173134</v>
      </c>
      <c r="BP268" s="13">
        <f t="shared" si="256"/>
        <v>0</v>
      </c>
      <c r="BQ268" s="13">
        <f t="shared" si="257"/>
        <v>3.07</v>
      </c>
    </row>
    <row r="269" spans="1:69" x14ac:dyDescent="0.2">
      <c r="A269" s="75">
        <v>33468</v>
      </c>
      <c r="B269" s="76">
        <v>0</v>
      </c>
      <c r="C269" s="76">
        <v>3.06</v>
      </c>
      <c r="D269" s="76">
        <v>0.92986111111111103</v>
      </c>
      <c r="E269" s="12">
        <f t="shared" si="208"/>
        <v>0.309</v>
      </c>
      <c r="F269" s="7"/>
      <c r="G269" s="12">
        <f t="shared" si="222"/>
        <v>0.18405650088642675</v>
      </c>
      <c r="H269" s="12">
        <f t="shared" si="223"/>
        <v>0</v>
      </c>
      <c r="I269" s="12">
        <f t="shared" si="224"/>
        <v>3.06</v>
      </c>
      <c r="J269" s="11">
        <f t="shared" si="225"/>
        <v>0</v>
      </c>
      <c r="K269" s="11">
        <f t="shared" si="226"/>
        <v>1.014816469725788</v>
      </c>
      <c r="L269" s="11">
        <f t="shared" si="227"/>
        <v>0.18088626253047663</v>
      </c>
      <c r="M269" s="11">
        <f t="shared" si="228"/>
        <v>6.0467514307688155E-4</v>
      </c>
      <c r="N269" s="11">
        <f t="shared" si="229"/>
        <v>0.18088437355410636</v>
      </c>
      <c r="O269" s="11">
        <f t="shared" si="230"/>
        <v>6.0467514307688155E-4</v>
      </c>
      <c r="P269" s="11">
        <f t="shared" si="231"/>
        <v>0.38600209558819748</v>
      </c>
      <c r="Q269" s="11">
        <f t="shared" si="232"/>
        <v>8.6502866004493917E-2</v>
      </c>
      <c r="R269" s="11">
        <f t="shared" si="233"/>
        <v>5.7189996375478979E-4</v>
      </c>
      <c r="S269" s="11">
        <f t="shared" si="234"/>
        <v>3.0492900160189988E-4</v>
      </c>
      <c r="T269" s="11">
        <f t="shared" si="235"/>
        <v>0</v>
      </c>
      <c r="U269" s="11">
        <f t="shared" si="236"/>
        <v>0</v>
      </c>
      <c r="V269" s="11">
        <f t="shared" si="237"/>
        <v>0</v>
      </c>
      <c r="W269" s="11">
        <f t="shared" si="238"/>
        <v>0</v>
      </c>
      <c r="X269" s="11">
        <f t="shared" si="239"/>
        <v>0</v>
      </c>
      <c r="Y269" s="11">
        <f t="shared" si="240"/>
        <v>0</v>
      </c>
      <c r="Z269" s="11">
        <f t="shared" si="241"/>
        <v>0</v>
      </c>
      <c r="AA269" s="11">
        <f t="shared" si="258"/>
        <v>0</v>
      </c>
      <c r="AB269" s="12">
        <f t="shared" si="209"/>
        <v>6.5456479257172757E-5</v>
      </c>
      <c r="AC269" s="12">
        <f t="shared" si="210"/>
        <v>4.7819341559928545E-5</v>
      </c>
      <c r="AD269" s="12">
        <f t="shared" si="211"/>
        <v>7.1032261043216174E-6</v>
      </c>
      <c r="AE269" s="12">
        <f t="shared" si="212"/>
        <v>0</v>
      </c>
      <c r="AF269" s="12">
        <f t="shared" si="213"/>
        <v>0</v>
      </c>
      <c r="AG269" s="12">
        <f t="shared" si="214"/>
        <v>0</v>
      </c>
      <c r="AH269" s="12">
        <f t="shared" si="215"/>
        <v>0</v>
      </c>
      <c r="AI269" s="12">
        <f t="shared" si="216"/>
        <v>0</v>
      </c>
      <c r="AJ269" s="12">
        <f t="shared" si="217"/>
        <v>0</v>
      </c>
      <c r="AK269" s="12">
        <f t="shared" si="218"/>
        <v>0</v>
      </c>
      <c r="AL269" s="12">
        <f t="shared" si="219"/>
        <v>0</v>
      </c>
      <c r="AM269" s="12">
        <f t="shared" si="220"/>
        <v>0</v>
      </c>
      <c r="AN269" s="12">
        <f t="shared" si="221"/>
        <v>0</v>
      </c>
      <c r="AO269" s="12">
        <f t="shared" si="242"/>
        <v>0</v>
      </c>
      <c r="AP269" s="12">
        <f t="shared" si="243"/>
        <v>0</v>
      </c>
      <c r="AQ269" s="12">
        <f t="shared" si="244"/>
        <v>0</v>
      </c>
      <c r="AR269" s="12">
        <f t="shared" si="245"/>
        <v>0</v>
      </c>
      <c r="AS269" s="12">
        <f t="shared" si="246"/>
        <v>0</v>
      </c>
      <c r="AT269" s="12">
        <f t="shared" si="247"/>
        <v>0</v>
      </c>
      <c r="AU269" s="12">
        <f t="shared" si="248"/>
        <v>0</v>
      </c>
      <c r="AV269" s="12">
        <f t="shared" si="249"/>
        <v>0.38725267356902671</v>
      </c>
      <c r="AW269" s="12">
        <f t="shared" si="250"/>
        <v>0.14950252336864592</v>
      </c>
      <c r="AX269" s="12">
        <f t="shared" si="251"/>
        <v>0.38510550082932149</v>
      </c>
      <c r="AY269" s="12">
        <f t="shared" si="198"/>
        <v>8.6568322483751084E-2</v>
      </c>
      <c r="AZ269" s="12">
        <f t="shared" si="252"/>
        <v>0.23607084585239702</v>
      </c>
      <c r="BD269" s="13">
        <f t="shared" si="253"/>
        <v>0.309</v>
      </c>
      <c r="BE269" s="13">
        <f t="shared" si="254"/>
        <v>0.55587768438749185</v>
      </c>
      <c r="BF269" s="13">
        <f t="shared" ca="1" si="255"/>
        <v>-1.0630102726428794</v>
      </c>
      <c r="BG269" s="13">
        <f t="shared" si="199"/>
        <v>0.23607084585239702</v>
      </c>
      <c r="BH269" s="13">
        <f t="shared" si="200"/>
        <v>0.48587122352779549</v>
      </c>
      <c r="BI269" s="13">
        <f t="shared" ca="1" si="201"/>
        <v>-1.3001706189684936</v>
      </c>
      <c r="BJ269" s="13">
        <f t="shared" si="202"/>
        <v>5.3186615246848369E-3</v>
      </c>
      <c r="BK269" s="13">
        <f t="shared" si="203"/>
        <v>4.900904562100199E-3</v>
      </c>
      <c r="BL269" s="13">
        <f t="shared" ca="1" si="204"/>
        <v>5.6245029869285278E-2</v>
      </c>
      <c r="BM269" s="13">
        <f t="shared" ca="1" si="205"/>
        <v>1.3169354547269629</v>
      </c>
      <c r="BN269" s="13">
        <f t="shared" ca="1" si="206"/>
        <v>0.27534155725901943</v>
      </c>
      <c r="BO269" s="13">
        <f t="shared" ca="1" si="207"/>
        <v>1.1251556652173134</v>
      </c>
      <c r="BP269" s="13">
        <f t="shared" si="256"/>
        <v>0</v>
      </c>
      <c r="BQ269" s="13">
        <f t="shared" si="257"/>
        <v>3.06</v>
      </c>
    </row>
    <row r="270" spans="1:69" x14ac:dyDescent="0.2">
      <c r="A270" s="75">
        <v>33469</v>
      </c>
      <c r="B270" s="76">
        <v>0</v>
      </c>
      <c r="C270" s="76">
        <v>3.04</v>
      </c>
      <c r="D270" s="76">
        <v>0.87569444444444433</v>
      </c>
      <c r="E270" s="12">
        <f t="shared" si="208"/>
        <v>0.29099999999999998</v>
      </c>
      <c r="F270" s="7"/>
      <c r="G270" s="12">
        <f t="shared" si="222"/>
        <v>0.18088437355410636</v>
      </c>
      <c r="H270" s="12">
        <f t="shared" si="223"/>
        <v>0</v>
      </c>
      <c r="I270" s="12">
        <f t="shared" si="224"/>
        <v>3.04</v>
      </c>
      <c r="J270" s="11">
        <f t="shared" si="225"/>
        <v>0</v>
      </c>
      <c r="K270" s="11">
        <f t="shared" si="226"/>
        <v>0.99255980322574799</v>
      </c>
      <c r="L270" s="11">
        <f t="shared" si="227"/>
        <v>0.17778366396509979</v>
      </c>
      <c r="M270" s="11">
        <f t="shared" si="228"/>
        <v>5.5456723724427637E-4</v>
      </c>
      <c r="N270" s="11">
        <f t="shared" si="229"/>
        <v>0.17778193152344268</v>
      </c>
      <c r="O270" s="11">
        <f t="shared" si="230"/>
        <v>5.5456723724427637E-4</v>
      </c>
      <c r="P270" s="11">
        <f t="shared" si="231"/>
        <v>0.38510550082932149</v>
      </c>
      <c r="Q270" s="11">
        <f t="shared" si="232"/>
        <v>8.5801663029631145E-2</v>
      </c>
      <c r="R270" s="11">
        <f t="shared" si="233"/>
        <v>5.2437921171727994E-4</v>
      </c>
      <c r="S270" s="11">
        <f t="shared" si="234"/>
        <v>2.7966030340446858E-4</v>
      </c>
      <c r="T270" s="11">
        <f t="shared" si="235"/>
        <v>0</v>
      </c>
      <c r="U270" s="11">
        <f t="shared" si="236"/>
        <v>0</v>
      </c>
      <c r="V270" s="11">
        <f t="shared" si="237"/>
        <v>0</v>
      </c>
      <c r="W270" s="11">
        <f t="shared" si="238"/>
        <v>0</v>
      </c>
      <c r="X270" s="11">
        <f t="shared" si="239"/>
        <v>0</v>
      </c>
      <c r="Y270" s="11">
        <f t="shared" si="240"/>
        <v>0</v>
      </c>
      <c r="Z270" s="11">
        <f t="shared" si="241"/>
        <v>0</v>
      </c>
      <c r="AA270" s="11">
        <f t="shared" si="258"/>
        <v>0</v>
      </c>
      <c r="AB270" s="12">
        <f t="shared" si="209"/>
        <v>6.0011019899671881E-5</v>
      </c>
      <c r="AC270" s="12">
        <f t="shared" si="210"/>
        <v>4.3853671837777632E-5</v>
      </c>
      <c r="AD270" s="12">
        <f t="shared" si="211"/>
        <v>6.5145996512282813E-6</v>
      </c>
      <c r="AE270" s="12">
        <f t="shared" si="212"/>
        <v>0</v>
      </c>
      <c r="AF270" s="12">
        <f t="shared" si="213"/>
        <v>0</v>
      </c>
      <c r="AG270" s="12">
        <f t="shared" si="214"/>
        <v>0</v>
      </c>
      <c r="AH270" s="12">
        <f t="shared" si="215"/>
        <v>0</v>
      </c>
      <c r="AI270" s="12">
        <f t="shared" si="216"/>
        <v>0</v>
      </c>
      <c r="AJ270" s="12">
        <f t="shared" si="217"/>
        <v>0</v>
      </c>
      <c r="AK270" s="12">
        <f t="shared" si="218"/>
        <v>0</v>
      </c>
      <c r="AL270" s="12">
        <f t="shared" si="219"/>
        <v>0</v>
      </c>
      <c r="AM270" s="12">
        <f t="shared" si="220"/>
        <v>0</v>
      </c>
      <c r="AN270" s="12">
        <f t="shared" si="221"/>
        <v>0</v>
      </c>
      <c r="AO270" s="12">
        <f t="shared" si="242"/>
        <v>0</v>
      </c>
      <c r="AP270" s="12">
        <f t="shared" si="243"/>
        <v>0</v>
      </c>
      <c r="AQ270" s="12">
        <f t="shared" si="244"/>
        <v>0</v>
      </c>
      <c r="AR270" s="12">
        <f t="shared" si="245"/>
        <v>0</v>
      </c>
      <c r="AS270" s="12">
        <f t="shared" si="246"/>
        <v>0</v>
      </c>
      <c r="AT270" s="12">
        <f t="shared" si="247"/>
        <v>0</v>
      </c>
      <c r="AU270" s="12">
        <f t="shared" si="248"/>
        <v>0</v>
      </c>
      <c r="AV270" s="12">
        <f t="shared" si="249"/>
        <v>0.3863453255523478</v>
      </c>
      <c r="AW270" s="12">
        <f t="shared" si="250"/>
        <v>0.1477782862077042</v>
      </c>
      <c r="AX270" s="12">
        <f t="shared" si="251"/>
        <v>0.38422291650856782</v>
      </c>
      <c r="AY270" s="12">
        <f t="shared" si="198"/>
        <v>8.5861674049530823E-2</v>
      </c>
      <c r="AZ270" s="12">
        <f t="shared" si="252"/>
        <v>0.23363996025723502</v>
      </c>
      <c r="BD270" s="13">
        <f t="shared" si="253"/>
        <v>0.29099999999999998</v>
      </c>
      <c r="BE270" s="13">
        <f t="shared" si="254"/>
        <v>0.53944415837044712</v>
      </c>
      <c r="BF270" s="13">
        <f t="shared" ca="1" si="255"/>
        <v>-1.1165284731293013</v>
      </c>
      <c r="BG270" s="13">
        <f t="shared" si="199"/>
        <v>0.23363996025723502</v>
      </c>
      <c r="BH270" s="13">
        <f t="shared" si="200"/>
        <v>0.4833631763562829</v>
      </c>
      <c r="BI270" s="13">
        <f t="shared" ca="1" si="201"/>
        <v>-1.3091318132060259</v>
      </c>
      <c r="BJ270" s="13">
        <f t="shared" si="202"/>
        <v>3.2901741592915759E-3</v>
      </c>
      <c r="BK270" s="13">
        <f t="shared" si="203"/>
        <v>3.1450765436730117E-3</v>
      </c>
      <c r="BL270" s="13">
        <f t="shared" ca="1" si="204"/>
        <v>3.7096046608710444E-2</v>
      </c>
      <c r="BM270" s="13">
        <f t="shared" ca="1" si="205"/>
        <v>1.358572265685867</v>
      </c>
      <c r="BN270" s="13">
        <f t="shared" ca="1" si="206"/>
        <v>0.29285794576037488</v>
      </c>
      <c r="BO270" s="13">
        <f t="shared" ca="1" si="207"/>
        <v>1.2415569646403608</v>
      </c>
      <c r="BP270" s="13">
        <f t="shared" si="256"/>
        <v>0</v>
      </c>
      <c r="BQ270" s="13">
        <f t="shared" si="257"/>
        <v>3.04</v>
      </c>
    </row>
    <row r="271" spans="1:69" x14ac:dyDescent="0.2">
      <c r="A271" s="75">
        <v>33470</v>
      </c>
      <c r="B271" s="76">
        <v>0</v>
      </c>
      <c r="C271" s="76">
        <v>3.03</v>
      </c>
      <c r="D271" s="76">
        <v>0.86064814814814805</v>
      </c>
      <c r="E271" s="12">
        <f t="shared" si="208"/>
        <v>0.28599999999999998</v>
      </c>
      <c r="F271" s="7"/>
      <c r="G271" s="12">
        <f t="shared" si="222"/>
        <v>0.17778193152344268</v>
      </c>
      <c r="H271" s="12">
        <f t="shared" si="223"/>
        <v>0</v>
      </c>
      <c r="I271" s="12">
        <f t="shared" si="224"/>
        <v>3.03</v>
      </c>
      <c r="J271" s="11">
        <f t="shared" si="225"/>
        <v>0</v>
      </c>
      <c r="K271" s="11">
        <f t="shared" si="226"/>
        <v>0.97398170545196139</v>
      </c>
      <c r="L271" s="11">
        <f t="shared" si="227"/>
        <v>0.17473925902774318</v>
      </c>
      <c r="M271" s="11">
        <f t="shared" si="228"/>
        <v>5.0868402848907549E-4</v>
      </c>
      <c r="N271" s="11">
        <f t="shared" si="229"/>
        <v>0.17473766992304662</v>
      </c>
      <c r="O271" s="11">
        <f t="shared" si="230"/>
        <v>5.0868402848907549E-4</v>
      </c>
      <c r="P271" s="11">
        <f t="shared" si="231"/>
        <v>0.38422291650856782</v>
      </c>
      <c r="Q271" s="11">
        <f t="shared" si="232"/>
        <v>8.511539189072434E-2</v>
      </c>
      <c r="R271" s="11">
        <f t="shared" si="233"/>
        <v>4.8095386969766518E-4</v>
      </c>
      <c r="S271" s="11">
        <f t="shared" si="234"/>
        <v>2.5652205934697137E-4</v>
      </c>
      <c r="T271" s="11">
        <f t="shared" si="235"/>
        <v>0</v>
      </c>
      <c r="U271" s="11">
        <f t="shared" si="236"/>
        <v>0</v>
      </c>
      <c r="V271" s="11">
        <f t="shared" si="237"/>
        <v>0</v>
      </c>
      <c r="W271" s="11">
        <f t="shared" si="238"/>
        <v>0</v>
      </c>
      <c r="X271" s="11">
        <f t="shared" si="239"/>
        <v>0</v>
      </c>
      <c r="Y271" s="11">
        <f t="shared" si="240"/>
        <v>0</v>
      </c>
      <c r="Z271" s="11">
        <f t="shared" si="241"/>
        <v>0</v>
      </c>
      <c r="AA271" s="11">
        <f t="shared" si="258"/>
        <v>0</v>
      </c>
      <c r="AB271" s="12">
        <f t="shared" si="209"/>
        <v>5.503664774295522E-5</v>
      </c>
      <c r="AC271" s="12">
        <f t="shared" si="210"/>
        <v>4.0224425131288239E-5</v>
      </c>
      <c r="AD271" s="12">
        <f t="shared" si="211"/>
        <v>5.9756014636700038E-6</v>
      </c>
      <c r="AE271" s="12">
        <f t="shared" si="212"/>
        <v>0</v>
      </c>
      <c r="AF271" s="12">
        <f t="shared" si="213"/>
        <v>0</v>
      </c>
      <c r="AG271" s="12">
        <f t="shared" si="214"/>
        <v>0</v>
      </c>
      <c r="AH271" s="12">
        <f t="shared" si="215"/>
        <v>0</v>
      </c>
      <c r="AI271" s="12">
        <f t="shared" si="216"/>
        <v>0</v>
      </c>
      <c r="AJ271" s="12">
        <f t="shared" si="217"/>
        <v>0</v>
      </c>
      <c r="AK271" s="12">
        <f t="shared" si="218"/>
        <v>0</v>
      </c>
      <c r="AL271" s="12">
        <f t="shared" si="219"/>
        <v>0</v>
      </c>
      <c r="AM271" s="12">
        <f t="shared" si="220"/>
        <v>0</v>
      </c>
      <c r="AN271" s="12">
        <f t="shared" si="221"/>
        <v>0</v>
      </c>
      <c r="AO271" s="12">
        <f t="shared" si="242"/>
        <v>0</v>
      </c>
      <c r="AP271" s="12">
        <f t="shared" si="243"/>
        <v>0</v>
      </c>
      <c r="AQ271" s="12">
        <f t="shared" si="244"/>
        <v>0</v>
      </c>
      <c r="AR271" s="12">
        <f t="shared" si="245"/>
        <v>0</v>
      </c>
      <c r="AS271" s="12">
        <f t="shared" si="246"/>
        <v>0</v>
      </c>
      <c r="AT271" s="12">
        <f t="shared" si="247"/>
        <v>0</v>
      </c>
      <c r="AU271" s="12">
        <f t="shared" si="248"/>
        <v>0</v>
      </c>
      <c r="AV271" s="12">
        <f t="shared" si="249"/>
        <v>0.385452261245325</v>
      </c>
      <c r="AW271" s="12">
        <f t="shared" si="250"/>
        <v>0.14609655230786633</v>
      </c>
      <c r="AX271" s="12">
        <f t="shared" si="251"/>
        <v>0.3833540054606594</v>
      </c>
      <c r="AY271" s="12">
        <f t="shared" si="198"/>
        <v>8.5170428538467291E-2</v>
      </c>
      <c r="AZ271" s="12">
        <f t="shared" si="252"/>
        <v>0.23126698084633363</v>
      </c>
      <c r="BD271" s="13">
        <f t="shared" si="253"/>
        <v>0.28599999999999998</v>
      </c>
      <c r="BE271" s="13">
        <f t="shared" si="254"/>
        <v>0.53478967828483748</v>
      </c>
      <c r="BF271" s="13">
        <f t="shared" ca="1" si="255"/>
        <v>-1.1319174428816525</v>
      </c>
      <c r="BG271" s="13">
        <f t="shared" si="199"/>
        <v>0.23126698084633363</v>
      </c>
      <c r="BH271" s="13">
        <f t="shared" si="200"/>
        <v>0.48090225706096829</v>
      </c>
      <c r="BI271" s="13">
        <f t="shared" ca="1" si="201"/>
        <v>-1.3179576887202635</v>
      </c>
      <c r="BJ271" s="13">
        <f t="shared" si="202"/>
        <v>2.9957033856756075E-3</v>
      </c>
      <c r="BK271" s="13">
        <f t="shared" si="203"/>
        <v>2.9038541661587079E-3</v>
      </c>
      <c r="BL271" s="13">
        <f t="shared" ca="1" si="204"/>
        <v>3.4610973071690823E-2</v>
      </c>
      <c r="BM271" s="13">
        <f t="shared" ca="1" si="205"/>
        <v>1.3702530465077845</v>
      </c>
      <c r="BN271" s="13">
        <f t="shared" ca="1" si="206"/>
        <v>0.29791727951631225</v>
      </c>
      <c r="BO271" s="13">
        <f t="shared" ca="1" si="207"/>
        <v>1.2760881580161532</v>
      </c>
      <c r="BP271" s="13">
        <f t="shared" si="256"/>
        <v>0</v>
      </c>
      <c r="BQ271" s="13">
        <f t="shared" si="257"/>
        <v>3.03</v>
      </c>
    </row>
    <row r="272" spans="1:69" x14ac:dyDescent="0.2">
      <c r="A272" s="75">
        <v>33471</v>
      </c>
      <c r="B272" s="76">
        <v>0</v>
      </c>
      <c r="C272" s="76">
        <v>3.06</v>
      </c>
      <c r="D272" s="76">
        <v>0.86064814814814805</v>
      </c>
      <c r="E272" s="12">
        <f t="shared" si="208"/>
        <v>0.28599999999999998</v>
      </c>
      <c r="F272" s="7"/>
      <c r="G272" s="12">
        <f t="shared" si="222"/>
        <v>0.17473766992304662</v>
      </c>
      <c r="H272" s="12">
        <f t="shared" si="223"/>
        <v>0</v>
      </c>
      <c r="I272" s="12">
        <f t="shared" si="224"/>
        <v>3.06</v>
      </c>
      <c r="J272" s="11">
        <f t="shared" si="225"/>
        <v>0</v>
      </c>
      <c r="K272" s="11">
        <f t="shared" si="226"/>
        <v>0.96829448763361514</v>
      </c>
      <c r="L272" s="11">
        <f t="shared" si="227"/>
        <v>0.17171276402515495</v>
      </c>
      <c r="M272" s="11">
        <f t="shared" si="228"/>
        <v>4.6613231815618387E-4</v>
      </c>
      <c r="N272" s="11">
        <f t="shared" si="229"/>
        <v>0.17171130784997643</v>
      </c>
      <c r="O272" s="11">
        <f t="shared" si="230"/>
        <v>4.6613231815618387E-4</v>
      </c>
      <c r="P272" s="11">
        <f t="shared" si="231"/>
        <v>0.3833540054606594</v>
      </c>
      <c r="Q272" s="11">
        <f t="shared" si="232"/>
        <v>8.4443591623654737E-2</v>
      </c>
      <c r="R272" s="11">
        <f t="shared" si="233"/>
        <v>4.4097730352845503E-4</v>
      </c>
      <c r="S272" s="11">
        <f t="shared" si="234"/>
        <v>2.3506384215908182E-4</v>
      </c>
      <c r="T272" s="11">
        <f t="shared" si="235"/>
        <v>0</v>
      </c>
      <c r="U272" s="11">
        <f t="shared" si="236"/>
        <v>0</v>
      </c>
      <c r="V272" s="11">
        <f t="shared" si="237"/>
        <v>0</v>
      </c>
      <c r="W272" s="11">
        <f t="shared" si="238"/>
        <v>0</v>
      </c>
      <c r="X272" s="11">
        <f t="shared" si="239"/>
        <v>0</v>
      </c>
      <c r="Y272" s="11">
        <f t="shared" si="240"/>
        <v>0</v>
      </c>
      <c r="Z272" s="11">
        <f t="shared" si="241"/>
        <v>0</v>
      </c>
      <c r="AA272" s="11">
        <f t="shared" si="258"/>
        <v>0</v>
      </c>
      <c r="AB272" s="12">
        <f t="shared" si="209"/>
        <v>5.0471938696926218E-5</v>
      </c>
      <c r="AC272" s="12">
        <f t="shared" si="210"/>
        <v>3.6865580734953921E-5</v>
      </c>
      <c r="AD272" s="12">
        <f t="shared" si="211"/>
        <v>5.4757389786964852E-6</v>
      </c>
      <c r="AE272" s="12">
        <f t="shared" si="212"/>
        <v>0</v>
      </c>
      <c r="AF272" s="12">
        <f t="shared" si="213"/>
        <v>0</v>
      </c>
      <c r="AG272" s="12">
        <f t="shared" si="214"/>
        <v>0</v>
      </c>
      <c r="AH272" s="12">
        <f t="shared" si="215"/>
        <v>0</v>
      </c>
      <c r="AI272" s="12">
        <f t="shared" si="216"/>
        <v>0</v>
      </c>
      <c r="AJ272" s="12">
        <f t="shared" si="217"/>
        <v>0</v>
      </c>
      <c r="AK272" s="12">
        <f t="shared" si="218"/>
        <v>0</v>
      </c>
      <c r="AL272" s="12">
        <f t="shared" si="219"/>
        <v>0</v>
      </c>
      <c r="AM272" s="12">
        <f t="shared" si="220"/>
        <v>0</v>
      </c>
      <c r="AN272" s="12">
        <f t="shared" si="221"/>
        <v>0</v>
      </c>
      <c r="AO272" s="12">
        <f t="shared" si="242"/>
        <v>0</v>
      </c>
      <c r="AP272" s="12">
        <f t="shared" si="243"/>
        <v>0</v>
      </c>
      <c r="AQ272" s="12">
        <f t="shared" si="244"/>
        <v>0</v>
      </c>
      <c r="AR272" s="12">
        <f t="shared" si="245"/>
        <v>0</v>
      </c>
      <c r="AS272" s="12">
        <f t="shared" si="246"/>
        <v>0</v>
      </c>
      <c r="AT272" s="12">
        <f t="shared" si="247"/>
        <v>0</v>
      </c>
      <c r="AU272" s="12">
        <f t="shared" si="248"/>
        <v>0</v>
      </c>
      <c r="AV272" s="12">
        <f t="shared" si="249"/>
        <v>0.38457312757522499</v>
      </c>
      <c r="AW272" s="12">
        <f t="shared" si="250"/>
        <v>0.14445583828066502</v>
      </c>
      <c r="AX272" s="12">
        <f t="shared" si="251"/>
        <v>0.38249843591746158</v>
      </c>
      <c r="AY272" s="12">
        <f t="shared" si="198"/>
        <v>8.4494063562351659E-2</v>
      </c>
      <c r="AZ272" s="12">
        <f t="shared" si="252"/>
        <v>0.22894990184301667</v>
      </c>
      <c r="BD272" s="13">
        <f t="shared" si="253"/>
        <v>0.28599999999999998</v>
      </c>
      <c r="BE272" s="13">
        <f t="shared" si="254"/>
        <v>0.53478967828483748</v>
      </c>
      <c r="BF272" s="13">
        <f t="shared" ca="1" si="255"/>
        <v>-1.1319174428816525</v>
      </c>
      <c r="BG272" s="13">
        <f t="shared" si="199"/>
        <v>0.22894990184301667</v>
      </c>
      <c r="BH272" s="13">
        <f t="shared" si="200"/>
        <v>0.47848709684067414</v>
      </c>
      <c r="BI272" s="13">
        <f t="shared" ca="1" si="201"/>
        <v>-1.3266514769643334</v>
      </c>
      <c r="BJ272" s="13">
        <f t="shared" si="202"/>
        <v>3.2547136997214303E-3</v>
      </c>
      <c r="BK272" s="13">
        <f t="shared" si="203"/>
        <v>3.1699806772766456E-3</v>
      </c>
      <c r="BL272" s="13">
        <f t="shared" ca="1" si="204"/>
        <v>3.7921344030114712E-2</v>
      </c>
      <c r="BM272" s="13">
        <f t="shared" ca="1" si="205"/>
        <v>1.3702530465077845</v>
      </c>
      <c r="BN272" s="13">
        <f t="shared" ca="1" si="206"/>
        <v>0.29791727951631225</v>
      </c>
      <c r="BO272" s="13">
        <f t="shared" ca="1" si="207"/>
        <v>1.2760881580161532</v>
      </c>
      <c r="BP272" s="13">
        <f t="shared" si="256"/>
        <v>0</v>
      </c>
      <c r="BQ272" s="13">
        <f t="shared" si="257"/>
        <v>3.06</v>
      </c>
    </row>
    <row r="273" spans="1:69" x14ac:dyDescent="0.2">
      <c r="A273" s="75">
        <v>33472</v>
      </c>
      <c r="B273" s="76">
        <v>3.5</v>
      </c>
      <c r="C273" s="76">
        <v>3.05</v>
      </c>
      <c r="D273" s="76">
        <v>0.86365740740740726</v>
      </c>
      <c r="E273" s="12">
        <f t="shared" si="208"/>
        <v>0.28699999999999998</v>
      </c>
      <c r="F273" s="7"/>
      <c r="G273" s="12">
        <f t="shared" si="222"/>
        <v>0.17171130784997643</v>
      </c>
      <c r="H273" s="12">
        <f t="shared" si="223"/>
        <v>0.45000000000000018</v>
      </c>
      <c r="I273" s="12">
        <f t="shared" si="224"/>
        <v>0</v>
      </c>
      <c r="J273" s="11">
        <f t="shared" si="225"/>
        <v>0.43662616806622195</v>
      </c>
      <c r="K273" s="11">
        <f t="shared" si="226"/>
        <v>0</v>
      </c>
      <c r="L273" s="11">
        <f t="shared" si="227"/>
        <v>0.17307530721982217</v>
      </c>
      <c r="M273" s="11">
        <f t="shared" si="228"/>
        <v>4.8492165620416243E-4</v>
      </c>
      <c r="N273" s="11">
        <f t="shared" si="229"/>
        <v>0.17307379234764578</v>
      </c>
      <c r="O273" s="11">
        <f t="shared" si="230"/>
        <v>1.3858753589982387E-2</v>
      </c>
      <c r="P273" s="11">
        <f t="shared" si="231"/>
        <v>0.38249843591746158</v>
      </c>
      <c r="Q273" s="11">
        <f t="shared" si="232"/>
        <v>8.3785815445746648E-2</v>
      </c>
      <c r="R273" s="11">
        <f t="shared" si="233"/>
        <v>5.7191714183144962E-3</v>
      </c>
      <c r="S273" s="11">
        <f t="shared" si="234"/>
        <v>6.988770654828733E-3</v>
      </c>
      <c r="T273" s="11">
        <f t="shared" si="235"/>
        <v>0</v>
      </c>
      <c r="U273" s="11">
        <f t="shared" si="236"/>
        <v>0</v>
      </c>
      <c r="V273" s="11">
        <f t="shared" si="237"/>
        <v>0</v>
      </c>
      <c r="W273" s="11">
        <f t="shared" si="238"/>
        <v>0</v>
      </c>
      <c r="X273" s="11">
        <f t="shared" si="239"/>
        <v>0</v>
      </c>
      <c r="Y273" s="11">
        <f t="shared" si="240"/>
        <v>0</v>
      </c>
      <c r="Z273" s="11">
        <f t="shared" si="241"/>
        <v>0</v>
      </c>
      <c r="AA273" s="11">
        <f t="shared" si="258"/>
        <v>0</v>
      </c>
      <c r="AB273" s="12">
        <f t="shared" si="209"/>
        <v>3.4153822385469922E-4</v>
      </c>
      <c r="AC273" s="12">
        <f t="shared" si="210"/>
        <v>9.2387721951484785E-4</v>
      </c>
      <c r="AD273" s="12">
        <f t="shared" si="211"/>
        <v>1.628012353423422E-4</v>
      </c>
      <c r="AE273" s="12">
        <f t="shared" si="212"/>
        <v>0</v>
      </c>
      <c r="AF273" s="12">
        <f t="shared" si="213"/>
        <v>0</v>
      </c>
      <c r="AG273" s="12">
        <f t="shared" si="214"/>
        <v>0</v>
      </c>
      <c r="AH273" s="12">
        <f t="shared" si="215"/>
        <v>0</v>
      </c>
      <c r="AI273" s="12">
        <f t="shared" si="216"/>
        <v>0</v>
      </c>
      <c r="AJ273" s="12">
        <f t="shared" si="217"/>
        <v>0</v>
      </c>
      <c r="AK273" s="12">
        <f t="shared" si="218"/>
        <v>0</v>
      </c>
      <c r="AL273" s="12">
        <f t="shared" si="219"/>
        <v>0</v>
      </c>
      <c r="AM273" s="12">
        <f t="shared" si="220"/>
        <v>0</v>
      </c>
      <c r="AN273" s="12">
        <f t="shared" si="221"/>
        <v>0</v>
      </c>
      <c r="AO273" s="12">
        <f t="shared" si="242"/>
        <v>0</v>
      </c>
      <c r="AP273" s="12">
        <f t="shared" si="243"/>
        <v>0</v>
      </c>
      <c r="AQ273" s="12">
        <f t="shared" si="244"/>
        <v>0</v>
      </c>
      <c r="AR273" s="12">
        <f t="shared" si="245"/>
        <v>0</v>
      </c>
      <c r="AS273" s="12">
        <f t="shared" si="246"/>
        <v>0</v>
      </c>
      <c r="AT273" s="12">
        <f t="shared" si="247"/>
        <v>0</v>
      </c>
      <c r="AU273" s="12">
        <f t="shared" si="248"/>
        <v>0</v>
      </c>
      <c r="AV273" s="12">
        <f t="shared" si="249"/>
        <v>0.38378391701525083</v>
      </c>
      <c r="AW273" s="12">
        <f t="shared" si="250"/>
        <v>0.1429953654840016</v>
      </c>
      <c r="AX273" s="12">
        <f t="shared" si="251"/>
        <v>0.3817302008387396</v>
      </c>
      <c r="AY273" s="12">
        <f t="shared" si="198"/>
        <v>8.4127353669601349E-2</v>
      </c>
      <c r="AZ273" s="12">
        <f t="shared" si="252"/>
        <v>0.22712271915360294</v>
      </c>
      <c r="BD273" s="13">
        <f t="shared" si="253"/>
        <v>0.28699999999999998</v>
      </c>
      <c r="BE273" s="13">
        <f t="shared" si="254"/>
        <v>0.53572380943915487</v>
      </c>
      <c r="BF273" s="13">
        <f t="shared" ca="1" si="255"/>
        <v>-1.1288206449749119</v>
      </c>
      <c r="BG273" s="13">
        <f t="shared" si="199"/>
        <v>0.22712271915360294</v>
      </c>
      <c r="BH273" s="13">
        <f t="shared" si="200"/>
        <v>0.47657393881076099</v>
      </c>
      <c r="BI273" s="13">
        <f t="shared" ca="1" si="201"/>
        <v>-1.3335608537452182</v>
      </c>
      <c r="BJ273" s="13">
        <f t="shared" si="202"/>
        <v>3.5852887615583058E-3</v>
      </c>
      <c r="BK273" s="13">
        <f t="shared" si="203"/>
        <v>3.4987071953557335E-3</v>
      </c>
      <c r="BL273" s="13">
        <f t="shared" ca="1" si="204"/>
        <v>4.1918553087308609E-2</v>
      </c>
      <c r="BM273" s="13">
        <f t="shared" ca="1" si="205"/>
        <v>1.3679128903434012</v>
      </c>
      <c r="BN273" s="13">
        <f t="shared" ca="1" si="206"/>
        <v>0.2968984209369942</v>
      </c>
      <c r="BO273" s="13">
        <f t="shared" ca="1" si="207"/>
        <v>1.2691012101345447</v>
      </c>
      <c r="BP273" s="13">
        <f t="shared" si="256"/>
        <v>3.5</v>
      </c>
      <c r="BQ273" s="13">
        <f t="shared" si="257"/>
        <v>3.05</v>
      </c>
    </row>
    <row r="274" spans="1:69" x14ac:dyDescent="0.2">
      <c r="A274" s="75">
        <v>33473</v>
      </c>
      <c r="B274" s="76">
        <v>1.5</v>
      </c>
      <c r="C274" s="76">
        <v>3.03</v>
      </c>
      <c r="D274" s="76">
        <v>0.88472222222222219</v>
      </c>
      <c r="E274" s="12">
        <f t="shared" si="208"/>
        <v>0.29399999999999998</v>
      </c>
      <c r="F274" s="7"/>
      <c r="G274" s="12">
        <f t="shared" si="222"/>
        <v>0.17307379234764578</v>
      </c>
      <c r="H274" s="12">
        <f t="shared" si="223"/>
        <v>0</v>
      </c>
      <c r="I274" s="12">
        <f t="shared" si="224"/>
        <v>1.5299999999999998</v>
      </c>
      <c r="J274" s="11">
        <f t="shared" si="225"/>
        <v>0</v>
      </c>
      <c r="K274" s="11">
        <f t="shared" si="226"/>
        <v>0.48186715342553771</v>
      </c>
      <c r="L274" s="11">
        <f t="shared" si="227"/>
        <v>0.17156846229257197</v>
      </c>
      <c r="M274" s="11">
        <f t="shared" si="228"/>
        <v>4.641770293408992E-4</v>
      </c>
      <c r="N274" s="11">
        <f t="shared" si="229"/>
        <v>0.17156701222562265</v>
      </c>
      <c r="O274" s="11">
        <f t="shared" si="230"/>
        <v>4.641770293408992E-4</v>
      </c>
      <c r="P274" s="11">
        <f t="shared" si="231"/>
        <v>0.3817302008387396</v>
      </c>
      <c r="Q274" s="11">
        <f t="shared" si="232"/>
        <v>8.3198309305854271E-2</v>
      </c>
      <c r="R274" s="11">
        <f t="shared" si="233"/>
        <v>7.1724521631806662E-3</v>
      </c>
      <c r="S274" s="11">
        <f t="shared" si="234"/>
        <v>2.3407781805487565E-4</v>
      </c>
      <c r="T274" s="11">
        <f t="shared" si="235"/>
        <v>0</v>
      </c>
      <c r="U274" s="11">
        <f t="shared" si="236"/>
        <v>0</v>
      </c>
      <c r="V274" s="11">
        <f t="shared" si="237"/>
        <v>0</v>
      </c>
      <c r="W274" s="11">
        <f t="shared" si="238"/>
        <v>0</v>
      </c>
      <c r="X274" s="11">
        <f t="shared" si="239"/>
        <v>0</v>
      </c>
      <c r="Y274" s="11">
        <f t="shared" si="240"/>
        <v>0</v>
      </c>
      <c r="Z274" s="11">
        <f t="shared" si="241"/>
        <v>0</v>
      </c>
      <c r="AA274" s="11">
        <f t="shared" si="258"/>
        <v>0</v>
      </c>
      <c r="AB274" s="12">
        <f t="shared" si="209"/>
        <v>9.3408174775662194E-4</v>
      </c>
      <c r="AC274" s="12">
        <f t="shared" si="210"/>
        <v>1.9356164018031409E-4</v>
      </c>
      <c r="AD274" s="12">
        <f t="shared" si="211"/>
        <v>5.4527698543439536E-6</v>
      </c>
      <c r="AE274" s="12">
        <f t="shared" si="212"/>
        <v>0</v>
      </c>
      <c r="AF274" s="12">
        <f t="shared" si="213"/>
        <v>0</v>
      </c>
      <c r="AG274" s="12">
        <f t="shared" si="214"/>
        <v>0</v>
      </c>
      <c r="AH274" s="12">
        <f t="shared" si="215"/>
        <v>0</v>
      </c>
      <c r="AI274" s="12">
        <f t="shared" si="216"/>
        <v>0</v>
      </c>
      <c r="AJ274" s="12">
        <f t="shared" si="217"/>
        <v>0</v>
      </c>
      <c r="AK274" s="12">
        <f t="shared" si="218"/>
        <v>0</v>
      </c>
      <c r="AL274" s="12">
        <f t="shared" si="219"/>
        <v>0</v>
      </c>
      <c r="AM274" s="12">
        <f t="shared" si="220"/>
        <v>0</v>
      </c>
      <c r="AN274" s="12">
        <f t="shared" si="221"/>
        <v>0</v>
      </c>
      <c r="AO274" s="12">
        <f t="shared" si="242"/>
        <v>0</v>
      </c>
      <c r="AP274" s="12">
        <f t="shared" si="243"/>
        <v>0</v>
      </c>
      <c r="AQ274" s="12">
        <f t="shared" si="244"/>
        <v>0</v>
      </c>
      <c r="AR274" s="12">
        <f t="shared" si="245"/>
        <v>0</v>
      </c>
      <c r="AS274" s="12">
        <f t="shared" si="246"/>
        <v>0</v>
      </c>
      <c r="AT274" s="12">
        <f t="shared" si="247"/>
        <v>0</v>
      </c>
      <c r="AU274" s="12">
        <f t="shared" si="248"/>
        <v>0</v>
      </c>
      <c r="AV274" s="12">
        <f t="shared" si="249"/>
        <v>0.3830281162927433</v>
      </c>
      <c r="AW274" s="12">
        <f t="shared" si="250"/>
        <v>0.14160766848370801</v>
      </c>
      <c r="AX274" s="12">
        <f t="shared" si="251"/>
        <v>0.38099433038297853</v>
      </c>
      <c r="AY274" s="12">
        <f t="shared" si="198"/>
        <v>8.4132391053610894E-2</v>
      </c>
      <c r="AZ274" s="12">
        <f t="shared" si="252"/>
        <v>0.2257400595373189</v>
      </c>
      <c r="BD274" s="13">
        <f t="shared" si="253"/>
        <v>0.29399999999999998</v>
      </c>
      <c r="BE274" s="13">
        <f t="shared" si="254"/>
        <v>0.54221766846903829</v>
      </c>
      <c r="BF274" s="13">
        <f t="shared" ca="1" si="255"/>
        <v>-1.1074074972059877</v>
      </c>
      <c r="BG274" s="13">
        <f t="shared" si="199"/>
        <v>0.2257400595373189</v>
      </c>
      <c r="BH274" s="13">
        <f t="shared" si="200"/>
        <v>0.47512109986541212</v>
      </c>
      <c r="BI274" s="13">
        <f t="shared" ca="1" si="201"/>
        <v>-1.3388212101474912</v>
      </c>
      <c r="BJ274" s="13">
        <f t="shared" si="202"/>
        <v>4.6594194719687659E-3</v>
      </c>
      <c r="BK274" s="13">
        <f t="shared" si="203"/>
        <v>4.5019495183811131E-3</v>
      </c>
      <c r="BL274" s="13">
        <f t="shared" ca="1" si="204"/>
        <v>5.3552306537372578E-2</v>
      </c>
      <c r="BM274" s="13">
        <f t="shared" ca="1" si="205"/>
        <v>1.3515877971927159</v>
      </c>
      <c r="BN274" s="13">
        <f t="shared" ca="1" si="206"/>
        <v>0.28986379319251881</v>
      </c>
      <c r="BO274" s="13">
        <f t="shared" ca="1" si="207"/>
        <v>1.221314030055116</v>
      </c>
      <c r="BP274" s="13">
        <f t="shared" si="256"/>
        <v>1.5</v>
      </c>
      <c r="BQ274" s="13">
        <f t="shared" si="257"/>
        <v>3.03</v>
      </c>
    </row>
    <row r="275" spans="1:69" x14ac:dyDescent="0.2">
      <c r="A275" s="75">
        <v>33474</v>
      </c>
      <c r="B275" s="76">
        <v>0</v>
      </c>
      <c r="C275" s="76">
        <v>3.01</v>
      </c>
      <c r="D275" s="76">
        <v>0.90879629629629621</v>
      </c>
      <c r="E275" s="12">
        <f t="shared" si="208"/>
        <v>0.30199999999999999</v>
      </c>
      <c r="F275" s="7"/>
      <c r="G275" s="12">
        <f t="shared" si="222"/>
        <v>0.17156701222562265</v>
      </c>
      <c r="H275" s="12">
        <f t="shared" si="223"/>
        <v>0</v>
      </c>
      <c r="I275" s="12">
        <f t="shared" si="224"/>
        <v>3.01</v>
      </c>
      <c r="J275" s="11">
        <f t="shared" si="225"/>
        <v>0</v>
      </c>
      <c r="K275" s="11">
        <f t="shared" si="226"/>
        <v>0.9369073747190767</v>
      </c>
      <c r="L275" s="11">
        <f t="shared" si="227"/>
        <v>0.16864015817475222</v>
      </c>
      <c r="M275" s="11">
        <f t="shared" si="228"/>
        <v>4.258944351577769E-4</v>
      </c>
      <c r="N275" s="11">
        <f t="shared" si="229"/>
        <v>0.16863882770080527</v>
      </c>
      <c r="O275" s="11">
        <f t="shared" si="230"/>
        <v>4.258944351577769E-4</v>
      </c>
      <c r="P275" s="11">
        <f t="shared" si="231"/>
        <v>0.38099433038297853</v>
      </c>
      <c r="Q275" s="11">
        <f t="shared" si="232"/>
        <v>8.2638318831476099E-2</v>
      </c>
      <c r="R275" s="11">
        <f t="shared" si="233"/>
        <v>4.0261035478887815E-4</v>
      </c>
      <c r="S275" s="11">
        <f t="shared" si="234"/>
        <v>2.1477245490799673E-4</v>
      </c>
      <c r="T275" s="11">
        <f t="shared" si="235"/>
        <v>0</v>
      </c>
      <c r="U275" s="11">
        <f t="shared" si="236"/>
        <v>0</v>
      </c>
      <c r="V275" s="11">
        <f t="shared" si="237"/>
        <v>0</v>
      </c>
      <c r="W275" s="11">
        <f t="shared" si="238"/>
        <v>0</v>
      </c>
      <c r="X275" s="11">
        <f t="shared" si="239"/>
        <v>0</v>
      </c>
      <c r="Y275" s="11">
        <f t="shared" si="240"/>
        <v>0</v>
      </c>
      <c r="Z275" s="11">
        <f t="shared" si="241"/>
        <v>0</v>
      </c>
      <c r="AA275" s="11">
        <f t="shared" si="258"/>
        <v>0</v>
      </c>
      <c r="AB275" s="12">
        <f t="shared" si="209"/>
        <v>2.0292455888775866E-4</v>
      </c>
      <c r="AC275" s="12">
        <f t="shared" si="210"/>
        <v>3.3676237229053751E-5</v>
      </c>
      <c r="AD275" s="12">
        <f t="shared" si="211"/>
        <v>5.0030574336233109E-6</v>
      </c>
      <c r="AE275" s="12">
        <f t="shared" si="212"/>
        <v>0</v>
      </c>
      <c r="AF275" s="12">
        <f t="shared" si="213"/>
        <v>0</v>
      </c>
      <c r="AG275" s="12">
        <f t="shared" si="214"/>
        <v>0</v>
      </c>
      <c r="AH275" s="12">
        <f t="shared" si="215"/>
        <v>0</v>
      </c>
      <c r="AI275" s="12">
        <f t="shared" si="216"/>
        <v>0</v>
      </c>
      <c r="AJ275" s="12">
        <f t="shared" si="217"/>
        <v>0</v>
      </c>
      <c r="AK275" s="12">
        <f t="shared" si="218"/>
        <v>0</v>
      </c>
      <c r="AL275" s="12">
        <f t="shared" si="219"/>
        <v>0</v>
      </c>
      <c r="AM275" s="12">
        <f t="shared" si="220"/>
        <v>0</v>
      </c>
      <c r="AN275" s="12">
        <f t="shared" si="221"/>
        <v>0</v>
      </c>
      <c r="AO275" s="12">
        <f t="shared" si="242"/>
        <v>0</v>
      </c>
      <c r="AP275" s="12">
        <f t="shared" si="243"/>
        <v>0</v>
      </c>
      <c r="AQ275" s="12">
        <f t="shared" si="244"/>
        <v>0</v>
      </c>
      <c r="AR275" s="12">
        <f t="shared" si="245"/>
        <v>0</v>
      </c>
      <c r="AS275" s="12">
        <f t="shared" si="246"/>
        <v>0</v>
      </c>
      <c r="AT275" s="12">
        <f t="shared" si="247"/>
        <v>0</v>
      </c>
      <c r="AU275" s="12">
        <f t="shared" si="248"/>
        <v>0</v>
      </c>
      <c r="AV275" s="12">
        <f t="shared" si="249"/>
        <v>0.38218697392778933</v>
      </c>
      <c r="AW275" s="12">
        <f t="shared" si="250"/>
        <v>0.14007580092109448</v>
      </c>
      <c r="AX275" s="12">
        <f t="shared" si="251"/>
        <v>0.38017518887926199</v>
      </c>
      <c r="AY275" s="12">
        <f t="shared" si="198"/>
        <v>8.2841243390363861E-2</v>
      </c>
      <c r="AZ275" s="12">
        <f t="shared" si="252"/>
        <v>0.22291704431145834</v>
      </c>
      <c r="BD275" s="13">
        <f t="shared" si="253"/>
        <v>0.30199999999999999</v>
      </c>
      <c r="BE275" s="13">
        <f t="shared" si="254"/>
        <v>0.54954526656136349</v>
      </c>
      <c r="BF275" s="13">
        <f t="shared" ca="1" si="255"/>
        <v>-1.0834839451442733</v>
      </c>
      <c r="BG275" s="13">
        <f t="shared" si="199"/>
        <v>0.22291704431145834</v>
      </c>
      <c r="BH275" s="13">
        <f t="shared" si="200"/>
        <v>0.47214091573539602</v>
      </c>
      <c r="BI275" s="13">
        <f t="shared" ca="1" si="201"/>
        <v>-1.3496481269175615</v>
      </c>
      <c r="BJ275" s="13">
        <f t="shared" si="202"/>
        <v>6.2541138804358418E-3</v>
      </c>
      <c r="BK275" s="13">
        <f t="shared" si="203"/>
        <v>5.9914335267894515E-3</v>
      </c>
      <c r="BL275" s="13">
        <f t="shared" ca="1" si="204"/>
        <v>7.0843371659044044E-2</v>
      </c>
      <c r="BM275" s="13">
        <f t="shared" ca="1" si="205"/>
        <v>1.3330505478776475</v>
      </c>
      <c r="BN275" s="13">
        <f t="shared" ca="1" si="206"/>
        <v>0.28202727579759812</v>
      </c>
      <c r="BO275" s="13">
        <f t="shared" ca="1" si="207"/>
        <v>1.1690090591325399</v>
      </c>
      <c r="BP275" s="13">
        <f t="shared" si="256"/>
        <v>0</v>
      </c>
      <c r="BQ275" s="13">
        <f t="shared" si="257"/>
        <v>3.01</v>
      </c>
    </row>
    <row r="276" spans="1:69" x14ac:dyDescent="0.2">
      <c r="A276" s="75">
        <v>33475</v>
      </c>
      <c r="B276" s="76">
        <v>0</v>
      </c>
      <c r="C276" s="76">
        <v>2.98</v>
      </c>
      <c r="D276" s="76">
        <v>0.92986111111111103</v>
      </c>
      <c r="E276" s="12">
        <f t="shared" si="208"/>
        <v>0.309</v>
      </c>
      <c r="F276" s="7"/>
      <c r="G276" s="12">
        <f t="shared" si="222"/>
        <v>0.16863882770080527</v>
      </c>
      <c r="H276" s="12">
        <f t="shared" si="223"/>
        <v>0</v>
      </c>
      <c r="I276" s="12">
        <f t="shared" si="224"/>
        <v>2.98</v>
      </c>
      <c r="J276" s="11">
        <f t="shared" si="225"/>
        <v>0</v>
      </c>
      <c r="K276" s="11">
        <f t="shared" si="226"/>
        <v>0.91324463348438834</v>
      </c>
      <c r="L276" s="11">
        <f t="shared" si="227"/>
        <v>0.16578589492743381</v>
      </c>
      <c r="M276" s="11">
        <f t="shared" si="228"/>
        <v>3.9105281493075582E-4</v>
      </c>
      <c r="N276" s="11">
        <f t="shared" si="229"/>
        <v>0.16578467329705032</v>
      </c>
      <c r="O276" s="11">
        <f t="shared" si="230"/>
        <v>3.9105281493075582E-4</v>
      </c>
      <c r="P276" s="11">
        <f t="shared" si="231"/>
        <v>0.38017518887926199</v>
      </c>
      <c r="Q276" s="11">
        <f t="shared" si="232"/>
        <v>8.2018132128240051E-2</v>
      </c>
      <c r="R276" s="11">
        <f t="shared" si="233"/>
        <v>3.6951766277350327E-4</v>
      </c>
      <c r="S276" s="11">
        <f t="shared" si="234"/>
        <v>1.9720232557217369E-4</v>
      </c>
      <c r="T276" s="11">
        <f t="shared" si="235"/>
        <v>0</v>
      </c>
      <c r="U276" s="11">
        <f t="shared" si="236"/>
        <v>0</v>
      </c>
      <c r="V276" s="11">
        <f t="shared" si="237"/>
        <v>0</v>
      </c>
      <c r="W276" s="11">
        <f t="shared" si="238"/>
        <v>0</v>
      </c>
      <c r="X276" s="11">
        <f t="shared" si="239"/>
        <v>0</v>
      </c>
      <c r="Y276" s="11">
        <f t="shared" si="240"/>
        <v>0</v>
      </c>
      <c r="Z276" s="11">
        <f t="shared" si="241"/>
        <v>0</v>
      </c>
      <c r="AA276" s="11">
        <f t="shared" si="258"/>
        <v>0</v>
      </c>
      <c r="AB276" s="12">
        <f t="shared" si="209"/>
        <v>4.2273193221581889E-5</v>
      </c>
      <c r="AC276" s="12">
        <f t="shared" si="210"/>
        <v>3.0917616190179728E-5</v>
      </c>
      <c r="AD276" s="12">
        <f t="shared" si="211"/>
        <v>4.5937667439910278E-6</v>
      </c>
      <c r="AE276" s="12">
        <f t="shared" si="212"/>
        <v>0</v>
      </c>
      <c r="AF276" s="12">
        <f t="shared" si="213"/>
        <v>0</v>
      </c>
      <c r="AG276" s="12">
        <f t="shared" si="214"/>
        <v>0</v>
      </c>
      <c r="AH276" s="12">
        <f t="shared" si="215"/>
        <v>0</v>
      </c>
      <c r="AI276" s="12">
        <f t="shared" si="216"/>
        <v>0</v>
      </c>
      <c r="AJ276" s="12">
        <f t="shared" si="217"/>
        <v>0</v>
      </c>
      <c r="AK276" s="12">
        <f t="shared" si="218"/>
        <v>0</v>
      </c>
      <c r="AL276" s="12">
        <f t="shared" si="219"/>
        <v>0</v>
      </c>
      <c r="AM276" s="12">
        <f t="shared" si="220"/>
        <v>0</v>
      </c>
      <c r="AN276" s="12">
        <f t="shared" si="221"/>
        <v>0</v>
      </c>
      <c r="AO276" s="12">
        <f t="shared" si="242"/>
        <v>0</v>
      </c>
      <c r="AP276" s="12">
        <f t="shared" si="243"/>
        <v>0</v>
      </c>
      <c r="AQ276" s="12">
        <f t="shared" si="244"/>
        <v>0</v>
      </c>
      <c r="AR276" s="12">
        <f t="shared" si="245"/>
        <v>0</v>
      </c>
      <c r="AS276" s="12">
        <f t="shared" si="246"/>
        <v>0</v>
      </c>
      <c r="AT276" s="12">
        <f t="shared" si="247"/>
        <v>0</v>
      </c>
      <c r="AU276" s="12">
        <f t="shared" si="248"/>
        <v>0</v>
      </c>
      <c r="AV276" s="12">
        <f t="shared" si="249"/>
        <v>0.38135844994893264</v>
      </c>
      <c r="AW276" s="12">
        <f t="shared" si="250"/>
        <v>0.13857973309273661</v>
      </c>
      <c r="AX276" s="12">
        <f t="shared" si="251"/>
        <v>0.37936815160166903</v>
      </c>
      <c r="AY276" s="12">
        <f t="shared" si="198"/>
        <v>8.2060405321461638E-2</v>
      </c>
      <c r="AZ276" s="12">
        <f t="shared" si="252"/>
        <v>0.22064013841419824</v>
      </c>
      <c r="BD276" s="13">
        <f t="shared" si="253"/>
        <v>0.309</v>
      </c>
      <c r="BE276" s="13">
        <f t="shared" si="254"/>
        <v>0.55587768438749185</v>
      </c>
      <c r="BF276" s="13">
        <f t="shared" ca="1" si="255"/>
        <v>-1.0630102726428794</v>
      </c>
      <c r="BG276" s="13">
        <f t="shared" si="199"/>
        <v>0.22064013841419824</v>
      </c>
      <c r="BH276" s="13">
        <f t="shared" si="200"/>
        <v>0.46972347015472649</v>
      </c>
      <c r="BI276" s="13">
        <f t="shared" ca="1" si="201"/>
        <v>-1.3584668023673991</v>
      </c>
      <c r="BJ276" s="13">
        <f t="shared" si="202"/>
        <v>7.8074651394620439E-3</v>
      </c>
      <c r="BK276" s="13">
        <f t="shared" si="203"/>
        <v>7.4225486300652311E-3</v>
      </c>
      <c r="BL276" s="13">
        <f t="shared" ca="1" si="204"/>
        <v>8.7294560956856018E-2</v>
      </c>
      <c r="BM276" s="13">
        <f t="shared" ca="1" si="205"/>
        <v>1.3169354547269629</v>
      </c>
      <c r="BN276" s="13">
        <f t="shared" ca="1" si="206"/>
        <v>0.27534155725901943</v>
      </c>
      <c r="BO276" s="13">
        <f t="shared" ca="1" si="207"/>
        <v>1.1251556652173134</v>
      </c>
      <c r="BP276" s="13">
        <f t="shared" si="256"/>
        <v>0</v>
      </c>
      <c r="BQ276" s="13">
        <f t="shared" si="257"/>
        <v>2.98</v>
      </c>
    </row>
    <row r="277" spans="1:69" x14ac:dyDescent="0.2">
      <c r="A277" s="75">
        <v>33476</v>
      </c>
      <c r="B277" s="76">
        <v>0</v>
      </c>
      <c r="C277" s="76">
        <v>2.95</v>
      </c>
      <c r="D277" s="76">
        <v>0.92384259259259249</v>
      </c>
      <c r="E277" s="12">
        <f t="shared" si="208"/>
        <v>0.307</v>
      </c>
      <c r="F277" s="7"/>
      <c r="G277" s="12">
        <f t="shared" si="222"/>
        <v>0.16578467329705032</v>
      </c>
      <c r="H277" s="12">
        <f t="shared" si="223"/>
        <v>0</v>
      </c>
      <c r="I277" s="12">
        <f t="shared" si="224"/>
        <v>2.95</v>
      </c>
      <c r="J277" s="11">
        <f t="shared" si="225"/>
        <v>0</v>
      </c>
      <c r="K277" s="11">
        <f t="shared" si="226"/>
        <v>0.89018135044467439</v>
      </c>
      <c r="L277" s="11">
        <f t="shared" si="227"/>
        <v>0.16300378912230518</v>
      </c>
      <c r="M277" s="11">
        <f t="shared" si="228"/>
        <v>3.5932426835060048E-4</v>
      </c>
      <c r="N277" s="11">
        <f t="shared" si="229"/>
        <v>0.16300266661039123</v>
      </c>
      <c r="O277" s="11">
        <f t="shared" si="230"/>
        <v>3.5932426835060048E-4</v>
      </c>
      <c r="P277" s="11">
        <f t="shared" si="231"/>
        <v>0.37936815160166903</v>
      </c>
      <c r="Q277" s="11">
        <f t="shared" si="232"/>
        <v>8.1410368038228653E-2</v>
      </c>
      <c r="R277" s="11">
        <f t="shared" si="233"/>
        <v>3.3939209246307441E-4</v>
      </c>
      <c r="S277" s="11">
        <f t="shared" si="234"/>
        <v>1.8120207462463968E-4</v>
      </c>
      <c r="T277" s="11">
        <f t="shared" si="235"/>
        <v>0</v>
      </c>
      <c r="U277" s="11">
        <f t="shared" si="236"/>
        <v>0</v>
      </c>
      <c r="V277" s="11">
        <f t="shared" si="237"/>
        <v>0</v>
      </c>
      <c r="W277" s="11">
        <f t="shared" si="238"/>
        <v>0</v>
      </c>
      <c r="X277" s="11">
        <f t="shared" si="239"/>
        <v>0</v>
      </c>
      <c r="Y277" s="11">
        <f t="shared" si="240"/>
        <v>0</v>
      </c>
      <c r="Z277" s="11">
        <f t="shared" si="241"/>
        <v>0</v>
      </c>
      <c r="AA277" s="11">
        <f t="shared" si="258"/>
        <v>0</v>
      </c>
      <c r="AB277" s="12">
        <f t="shared" si="209"/>
        <v>3.8817047684118655E-5</v>
      </c>
      <c r="AC277" s="12">
        <f t="shared" si="210"/>
        <v>2.8405716202728766E-5</v>
      </c>
      <c r="AD277" s="12">
        <f t="shared" si="211"/>
        <v>4.2210458823833791E-6</v>
      </c>
      <c r="AE277" s="12">
        <f t="shared" si="212"/>
        <v>0</v>
      </c>
      <c r="AF277" s="12">
        <f t="shared" si="213"/>
        <v>0</v>
      </c>
      <c r="AG277" s="12">
        <f t="shared" si="214"/>
        <v>0</v>
      </c>
      <c r="AH277" s="12">
        <f t="shared" si="215"/>
        <v>0</v>
      </c>
      <c r="AI277" s="12">
        <f t="shared" si="216"/>
        <v>0</v>
      </c>
      <c r="AJ277" s="12">
        <f t="shared" si="217"/>
        <v>0</v>
      </c>
      <c r="AK277" s="12">
        <f t="shared" si="218"/>
        <v>0</v>
      </c>
      <c r="AL277" s="12">
        <f t="shared" si="219"/>
        <v>0</v>
      </c>
      <c r="AM277" s="12">
        <f t="shared" si="220"/>
        <v>0</v>
      </c>
      <c r="AN277" s="12">
        <f t="shared" si="221"/>
        <v>0</v>
      </c>
      <c r="AO277" s="12">
        <f t="shared" si="242"/>
        <v>0</v>
      </c>
      <c r="AP277" s="12">
        <f t="shared" si="243"/>
        <v>0</v>
      </c>
      <c r="AQ277" s="12">
        <f t="shared" si="244"/>
        <v>0</v>
      </c>
      <c r="AR277" s="12">
        <f t="shared" si="245"/>
        <v>0</v>
      </c>
      <c r="AS277" s="12">
        <f t="shared" si="246"/>
        <v>0</v>
      </c>
      <c r="AT277" s="12">
        <f t="shared" si="247"/>
        <v>0</v>
      </c>
      <c r="AU277" s="12">
        <f t="shared" si="248"/>
        <v>0</v>
      </c>
      <c r="AV277" s="12">
        <f t="shared" si="249"/>
        <v>0.38054225122537394</v>
      </c>
      <c r="AW277" s="12">
        <f t="shared" si="250"/>
        <v>0.13711828536818976</v>
      </c>
      <c r="AX277" s="12">
        <f t="shared" si="251"/>
        <v>0.37857294236139094</v>
      </c>
      <c r="AY277" s="12">
        <f t="shared" si="198"/>
        <v>8.144918508591277E-2</v>
      </c>
      <c r="AZ277" s="12">
        <f t="shared" si="252"/>
        <v>0.21856747045410252</v>
      </c>
      <c r="BD277" s="13">
        <f t="shared" si="253"/>
        <v>0.307</v>
      </c>
      <c r="BE277" s="13">
        <f t="shared" si="254"/>
        <v>0.55407580708780269</v>
      </c>
      <c r="BF277" s="13">
        <f t="shared" ca="1" si="255"/>
        <v>-1.0688172462127215</v>
      </c>
      <c r="BG277" s="13">
        <f t="shared" si="199"/>
        <v>0.21856747045410252</v>
      </c>
      <c r="BH277" s="13">
        <f t="shared" si="200"/>
        <v>0.46751200033165191</v>
      </c>
      <c r="BI277" s="13">
        <f t="shared" ca="1" si="201"/>
        <v>-1.3665626284586487</v>
      </c>
      <c r="BJ277" s="13">
        <f t="shared" si="202"/>
        <v>7.8203122818860295E-3</v>
      </c>
      <c r="BK277" s="13">
        <f t="shared" si="203"/>
        <v>7.4932926401162147E-3</v>
      </c>
      <c r="BL277" s="13">
        <f t="shared" ca="1" si="204"/>
        <v>8.8652312648773351E-2</v>
      </c>
      <c r="BM277" s="13">
        <f t="shared" ca="1" si="205"/>
        <v>1.32152976705573</v>
      </c>
      <c r="BN277" s="13">
        <f t="shared" ca="1" si="206"/>
        <v>0.27723580211804461</v>
      </c>
      <c r="BO277" s="13">
        <f t="shared" ca="1" si="207"/>
        <v>1.1375086895444844</v>
      </c>
      <c r="BP277" s="13">
        <f t="shared" si="256"/>
        <v>0</v>
      </c>
      <c r="BQ277" s="13">
        <f t="shared" si="257"/>
        <v>2.95</v>
      </c>
    </row>
    <row r="278" spans="1:69" x14ac:dyDescent="0.2">
      <c r="A278" s="75">
        <v>33477</v>
      </c>
      <c r="B278" s="76">
        <v>0</v>
      </c>
      <c r="C278" s="76">
        <v>2.92</v>
      </c>
      <c r="D278" s="76">
        <v>0.91481481481481475</v>
      </c>
      <c r="E278" s="12">
        <f t="shared" si="208"/>
        <v>0.30400000000000005</v>
      </c>
      <c r="F278" s="7"/>
      <c r="G278" s="12">
        <f t="shared" si="222"/>
        <v>0.16300266661039123</v>
      </c>
      <c r="H278" s="12">
        <f t="shared" si="223"/>
        <v>0</v>
      </c>
      <c r="I278" s="12">
        <f t="shared" si="224"/>
        <v>2.92</v>
      </c>
      <c r="J278" s="11">
        <f t="shared" si="225"/>
        <v>0</v>
      </c>
      <c r="K278" s="11">
        <f t="shared" si="226"/>
        <v>0.8677025436878123</v>
      </c>
      <c r="L278" s="11">
        <f t="shared" si="227"/>
        <v>0.16029200515818021</v>
      </c>
      <c r="M278" s="11">
        <f t="shared" si="228"/>
        <v>3.3041354608467026E-4</v>
      </c>
      <c r="N278" s="11">
        <f t="shared" si="229"/>
        <v>0.16029097296198674</v>
      </c>
      <c r="O278" s="11">
        <f t="shared" si="230"/>
        <v>3.3041354608467026E-4</v>
      </c>
      <c r="P278" s="11">
        <f t="shared" si="231"/>
        <v>0.37857294236139094</v>
      </c>
      <c r="Q278" s="11">
        <f t="shared" si="232"/>
        <v>8.0814664628982763E-2</v>
      </c>
      <c r="R278" s="11">
        <f t="shared" si="233"/>
        <v>3.1195145403904191E-4</v>
      </c>
      <c r="S278" s="11">
        <f t="shared" si="234"/>
        <v>1.6662281206180097E-4</v>
      </c>
      <c r="T278" s="11">
        <f t="shared" si="235"/>
        <v>0</v>
      </c>
      <c r="U278" s="11">
        <f t="shared" si="236"/>
        <v>0</v>
      </c>
      <c r="V278" s="11">
        <f t="shared" si="237"/>
        <v>0</v>
      </c>
      <c r="W278" s="11">
        <f t="shared" si="238"/>
        <v>0</v>
      </c>
      <c r="X278" s="11">
        <f t="shared" si="239"/>
        <v>0</v>
      </c>
      <c r="Y278" s="11">
        <f t="shared" si="240"/>
        <v>0</v>
      </c>
      <c r="Z278" s="11">
        <f t="shared" si="241"/>
        <v>0</v>
      </c>
      <c r="AA278" s="11">
        <f t="shared" si="258"/>
        <v>0</v>
      </c>
      <c r="AB278" s="12">
        <f t="shared" si="209"/>
        <v>3.5669570614639998E-5</v>
      </c>
      <c r="AC278" s="12">
        <f t="shared" si="210"/>
        <v>2.6117119576392009E-5</v>
      </c>
      <c r="AD278" s="12">
        <f t="shared" si="211"/>
        <v>3.8814265025471592E-6</v>
      </c>
      <c r="AE278" s="12">
        <f t="shared" si="212"/>
        <v>0</v>
      </c>
      <c r="AF278" s="12">
        <f t="shared" si="213"/>
        <v>0</v>
      </c>
      <c r="AG278" s="12">
        <f t="shared" si="214"/>
        <v>0</v>
      </c>
      <c r="AH278" s="12">
        <f t="shared" si="215"/>
        <v>0</v>
      </c>
      <c r="AI278" s="12">
        <f t="shared" si="216"/>
        <v>0</v>
      </c>
      <c r="AJ278" s="12">
        <f t="shared" si="217"/>
        <v>0</v>
      </c>
      <c r="AK278" s="12">
        <f t="shared" si="218"/>
        <v>0</v>
      </c>
      <c r="AL278" s="12">
        <f t="shared" si="219"/>
        <v>0</v>
      </c>
      <c r="AM278" s="12">
        <f t="shared" si="220"/>
        <v>0</v>
      </c>
      <c r="AN278" s="12">
        <f t="shared" si="221"/>
        <v>0</v>
      </c>
      <c r="AO278" s="12">
        <f t="shared" si="242"/>
        <v>0</v>
      </c>
      <c r="AP278" s="12">
        <f t="shared" si="243"/>
        <v>0</v>
      </c>
      <c r="AQ278" s="12">
        <f t="shared" si="244"/>
        <v>0</v>
      </c>
      <c r="AR278" s="12">
        <f t="shared" si="245"/>
        <v>0</v>
      </c>
      <c r="AS278" s="12">
        <f t="shared" si="246"/>
        <v>0</v>
      </c>
      <c r="AT278" s="12">
        <f t="shared" si="247"/>
        <v>0</v>
      </c>
      <c r="AU278" s="12">
        <f t="shared" si="248"/>
        <v>0</v>
      </c>
      <c r="AV278" s="12">
        <f t="shared" si="249"/>
        <v>0.37973809231734501</v>
      </c>
      <c r="AW278" s="12">
        <f t="shared" si="250"/>
        <v>0.13569032493028635</v>
      </c>
      <c r="AX278" s="12">
        <f t="shared" si="251"/>
        <v>0.37778929198831218</v>
      </c>
      <c r="AY278" s="12">
        <f t="shared" si="198"/>
        <v>8.0850334199597404E-2</v>
      </c>
      <c r="AZ278" s="12">
        <f t="shared" si="252"/>
        <v>0.21654065912988374</v>
      </c>
      <c r="BD278" s="13">
        <f t="shared" si="253"/>
        <v>0.30400000000000005</v>
      </c>
      <c r="BE278" s="13">
        <f t="shared" si="254"/>
        <v>0.55136195008360889</v>
      </c>
      <c r="BF278" s="13">
        <f t="shared" ca="1" si="255"/>
        <v>-1.0775914270889864</v>
      </c>
      <c r="BG278" s="13">
        <f t="shared" si="199"/>
        <v>0.21654065912988374</v>
      </c>
      <c r="BH278" s="13">
        <f t="shared" si="200"/>
        <v>0.46533929463337154</v>
      </c>
      <c r="BI278" s="13">
        <f t="shared" ca="1" si="201"/>
        <v>-1.3745432321440147</v>
      </c>
      <c r="BJ278" s="13">
        <f t="shared" si="202"/>
        <v>7.6491363054351971E-3</v>
      </c>
      <c r="BK278" s="13">
        <f t="shared" si="203"/>
        <v>7.3998972507102502E-3</v>
      </c>
      <c r="BL278" s="13">
        <f t="shared" ca="1" si="204"/>
        <v>8.8180374525439587E-2</v>
      </c>
      <c r="BM278" s="13">
        <f t="shared" ca="1" si="205"/>
        <v>1.3284362355488804</v>
      </c>
      <c r="BN278" s="13">
        <f t="shared" ca="1" si="206"/>
        <v>0.28010103150327215</v>
      </c>
      <c r="BO278" s="13">
        <f t="shared" ca="1" si="207"/>
        <v>1.1563017147351486</v>
      </c>
      <c r="BP278" s="13">
        <f t="shared" si="256"/>
        <v>0</v>
      </c>
      <c r="BQ278" s="13">
        <f t="shared" si="257"/>
        <v>2.92</v>
      </c>
    </row>
    <row r="279" spans="1:69" x14ac:dyDescent="0.2">
      <c r="A279" s="75">
        <v>33478</v>
      </c>
      <c r="B279" s="76">
        <v>0</v>
      </c>
      <c r="C279" s="76">
        <v>2.89</v>
      </c>
      <c r="D279" s="76">
        <v>0.905787037037037</v>
      </c>
      <c r="E279" s="12">
        <f t="shared" si="208"/>
        <v>0.30100000000000005</v>
      </c>
      <c r="F279" s="7"/>
      <c r="G279" s="12">
        <f t="shared" si="222"/>
        <v>0.16029097296198674</v>
      </c>
      <c r="H279" s="12">
        <f t="shared" si="223"/>
        <v>0</v>
      </c>
      <c r="I279" s="12">
        <f t="shared" si="224"/>
        <v>2.89</v>
      </c>
      <c r="J279" s="11">
        <f t="shared" si="225"/>
        <v>0</v>
      </c>
      <c r="K279" s="11">
        <f t="shared" si="226"/>
        <v>0.84579347954830186</v>
      </c>
      <c r="L279" s="11">
        <f t="shared" si="227"/>
        <v>0.15764875438348747</v>
      </c>
      <c r="M279" s="11">
        <f t="shared" si="228"/>
        <v>3.0405468775251878E-4</v>
      </c>
      <c r="N279" s="11">
        <f t="shared" si="229"/>
        <v>0.15764780453111299</v>
      </c>
      <c r="O279" s="11">
        <f t="shared" si="230"/>
        <v>3.0405468775251878E-4</v>
      </c>
      <c r="P279" s="11">
        <f t="shared" si="231"/>
        <v>0.37778929198831218</v>
      </c>
      <c r="Q279" s="11">
        <f t="shared" si="232"/>
        <v>8.0230672545808249E-2</v>
      </c>
      <c r="R279" s="11">
        <f t="shared" si="233"/>
        <v>2.8694161316051339E-4</v>
      </c>
      <c r="S279" s="11">
        <f t="shared" si="234"/>
        <v>1.5333041787855451E-4</v>
      </c>
      <c r="T279" s="11">
        <f t="shared" si="235"/>
        <v>0</v>
      </c>
      <c r="U279" s="11">
        <f t="shared" si="236"/>
        <v>0</v>
      </c>
      <c r="V279" s="11">
        <f t="shared" si="237"/>
        <v>0</v>
      </c>
      <c r="W279" s="11">
        <f t="shared" si="238"/>
        <v>0</v>
      </c>
      <c r="X279" s="11">
        <f t="shared" si="239"/>
        <v>0</v>
      </c>
      <c r="Y279" s="11">
        <f t="shared" si="240"/>
        <v>0</v>
      </c>
      <c r="Z279" s="11">
        <f t="shared" si="241"/>
        <v>0</v>
      </c>
      <c r="AA279" s="11">
        <f t="shared" si="258"/>
        <v>0</v>
      </c>
      <c r="AB279" s="12">
        <f t="shared" si="209"/>
        <v>3.2801497415209363E-5</v>
      </c>
      <c r="AC279" s="12">
        <f t="shared" si="210"/>
        <v>2.4030733118238658E-5</v>
      </c>
      <c r="AD279" s="12">
        <f t="shared" si="211"/>
        <v>3.5717843207430234E-6</v>
      </c>
      <c r="AE279" s="12">
        <f t="shared" si="212"/>
        <v>0</v>
      </c>
      <c r="AF279" s="12">
        <f t="shared" si="213"/>
        <v>0</v>
      </c>
      <c r="AG279" s="12">
        <f t="shared" si="214"/>
        <v>0</v>
      </c>
      <c r="AH279" s="12">
        <f t="shared" si="215"/>
        <v>0</v>
      </c>
      <c r="AI279" s="12">
        <f t="shared" si="216"/>
        <v>0</v>
      </c>
      <c r="AJ279" s="12">
        <f t="shared" si="217"/>
        <v>0</v>
      </c>
      <c r="AK279" s="12">
        <f t="shared" si="218"/>
        <v>0</v>
      </c>
      <c r="AL279" s="12">
        <f t="shared" si="219"/>
        <v>0</v>
      </c>
      <c r="AM279" s="12">
        <f t="shared" si="220"/>
        <v>0</v>
      </c>
      <c r="AN279" s="12">
        <f t="shared" si="221"/>
        <v>0</v>
      </c>
      <c r="AO279" s="12">
        <f t="shared" si="242"/>
        <v>0</v>
      </c>
      <c r="AP279" s="12">
        <f t="shared" si="243"/>
        <v>0</v>
      </c>
      <c r="AQ279" s="12">
        <f t="shared" si="244"/>
        <v>0</v>
      </c>
      <c r="AR279" s="12">
        <f t="shared" si="245"/>
        <v>0</v>
      </c>
      <c r="AS279" s="12">
        <f t="shared" si="246"/>
        <v>0</v>
      </c>
      <c r="AT279" s="12">
        <f t="shared" si="247"/>
        <v>0</v>
      </c>
      <c r="AU279" s="12">
        <f t="shared" si="248"/>
        <v>0</v>
      </c>
      <c r="AV279" s="12">
        <f t="shared" si="249"/>
        <v>0.37894569538735007</v>
      </c>
      <c r="AW279" s="12">
        <f t="shared" si="250"/>
        <v>0.1342947638628369</v>
      </c>
      <c r="AX279" s="12">
        <f t="shared" si="251"/>
        <v>0.37701693826971666</v>
      </c>
      <c r="AY279" s="12">
        <f t="shared" si="198"/>
        <v>8.0263474043223454E-2</v>
      </c>
      <c r="AZ279" s="12">
        <f t="shared" si="252"/>
        <v>0.21455823790606035</v>
      </c>
      <c r="BD279" s="13">
        <f t="shared" si="253"/>
        <v>0.30100000000000005</v>
      </c>
      <c r="BE279" s="13">
        <f t="shared" si="254"/>
        <v>0.54863466897380819</v>
      </c>
      <c r="BF279" s="13">
        <f t="shared" ca="1" si="255"/>
        <v>-1.0864432761930709</v>
      </c>
      <c r="BG279" s="13">
        <f t="shared" si="199"/>
        <v>0.21455823790606035</v>
      </c>
      <c r="BH279" s="13">
        <f t="shared" si="200"/>
        <v>0.46320431550889113</v>
      </c>
      <c r="BI279" s="13">
        <f t="shared" ca="1" si="201"/>
        <v>-1.3824111507068728</v>
      </c>
      <c r="BJ279" s="13">
        <f t="shared" si="202"/>
        <v>7.4721782339052696E-3</v>
      </c>
      <c r="BK279" s="13">
        <f t="shared" si="203"/>
        <v>7.2983452931406666E-3</v>
      </c>
      <c r="BL279" s="13">
        <f t="shared" ca="1" si="204"/>
        <v>8.7596982744217594E-2</v>
      </c>
      <c r="BM279" s="13">
        <f t="shared" ca="1" si="205"/>
        <v>1.3353607040420308</v>
      </c>
      <c r="BN279" s="13">
        <f t="shared" ca="1" si="206"/>
        <v>0.2829952732714493</v>
      </c>
      <c r="BO279" s="13">
        <f t="shared" ca="1" si="207"/>
        <v>1.1754171169833911</v>
      </c>
      <c r="BP279" s="13">
        <f t="shared" si="256"/>
        <v>0</v>
      </c>
      <c r="BQ279" s="13">
        <f t="shared" si="257"/>
        <v>2.89</v>
      </c>
    </row>
    <row r="280" spans="1:69" x14ac:dyDescent="0.2">
      <c r="A280" s="75">
        <v>33479</v>
      </c>
      <c r="B280" s="76">
        <v>0</v>
      </c>
      <c r="C280" s="76">
        <v>2.86</v>
      </c>
      <c r="D280" s="76">
        <v>0.89375000000000004</v>
      </c>
      <c r="E280" s="12">
        <f t="shared" si="208"/>
        <v>0.29700000000000004</v>
      </c>
      <c r="F280" s="7"/>
      <c r="G280" s="12">
        <f t="shared" si="222"/>
        <v>0.15764780453111299</v>
      </c>
      <c r="H280" s="12">
        <f t="shared" si="223"/>
        <v>0</v>
      </c>
      <c r="I280" s="12">
        <f t="shared" si="224"/>
        <v>2.86</v>
      </c>
      <c r="J280" s="11">
        <f t="shared" si="225"/>
        <v>0</v>
      </c>
      <c r="K280" s="11">
        <f t="shared" si="226"/>
        <v>0.82443967822002706</v>
      </c>
      <c r="L280" s="11">
        <f t="shared" si="227"/>
        <v>0.1550722942117283</v>
      </c>
      <c r="M280" s="11">
        <f t="shared" si="228"/>
        <v>2.8000801511826151E-4</v>
      </c>
      <c r="N280" s="11">
        <f t="shared" si="229"/>
        <v>0.15507141948001474</v>
      </c>
      <c r="O280" s="11">
        <f t="shared" si="230"/>
        <v>2.8000801511826151E-4</v>
      </c>
      <c r="P280" s="11">
        <f t="shared" si="231"/>
        <v>0.37701693826971666</v>
      </c>
      <c r="Q280" s="11">
        <f t="shared" si="232"/>
        <v>7.9658054606195475E-2</v>
      </c>
      <c r="R280" s="11">
        <f t="shared" si="233"/>
        <v>2.6413360570666348E-4</v>
      </c>
      <c r="S280" s="11">
        <f t="shared" si="234"/>
        <v>1.4120402577832639E-4</v>
      </c>
      <c r="T280" s="11">
        <f t="shared" si="235"/>
        <v>0</v>
      </c>
      <c r="U280" s="11">
        <f t="shared" si="236"/>
        <v>0</v>
      </c>
      <c r="V280" s="11">
        <f t="shared" si="237"/>
        <v>0</v>
      </c>
      <c r="W280" s="11">
        <f t="shared" si="238"/>
        <v>0</v>
      </c>
      <c r="X280" s="11">
        <f t="shared" si="239"/>
        <v>0</v>
      </c>
      <c r="Y280" s="11">
        <f t="shared" si="240"/>
        <v>0</v>
      </c>
      <c r="Z280" s="11">
        <f t="shared" si="241"/>
        <v>0</v>
      </c>
      <c r="AA280" s="11">
        <f t="shared" si="258"/>
        <v>0</v>
      </c>
      <c r="AB280" s="12">
        <f t="shared" si="209"/>
        <v>3.0186465775355824E-5</v>
      </c>
      <c r="AC280" s="12">
        <f t="shared" si="210"/>
        <v>2.212754938120884E-5</v>
      </c>
      <c r="AD280" s="12">
        <f t="shared" si="211"/>
        <v>3.2893037942431683E-6</v>
      </c>
      <c r="AE280" s="12">
        <f t="shared" si="212"/>
        <v>0</v>
      </c>
      <c r="AF280" s="12">
        <f t="shared" si="213"/>
        <v>0</v>
      </c>
      <c r="AG280" s="12">
        <f t="shared" si="214"/>
        <v>0</v>
      </c>
      <c r="AH280" s="12">
        <f t="shared" si="215"/>
        <v>0</v>
      </c>
      <c r="AI280" s="12">
        <f t="shared" si="216"/>
        <v>0</v>
      </c>
      <c r="AJ280" s="12">
        <f t="shared" si="217"/>
        <v>0</v>
      </c>
      <c r="AK280" s="12">
        <f t="shared" si="218"/>
        <v>0</v>
      </c>
      <c r="AL280" s="12">
        <f t="shared" si="219"/>
        <v>0</v>
      </c>
      <c r="AM280" s="12">
        <f t="shared" si="220"/>
        <v>0</v>
      </c>
      <c r="AN280" s="12">
        <f t="shared" si="221"/>
        <v>0</v>
      </c>
      <c r="AO280" s="12">
        <f t="shared" si="242"/>
        <v>0</v>
      </c>
      <c r="AP280" s="12">
        <f t="shared" si="243"/>
        <v>0</v>
      </c>
      <c r="AQ280" s="12">
        <f t="shared" si="244"/>
        <v>0</v>
      </c>
      <c r="AR280" s="12">
        <f t="shared" si="245"/>
        <v>0</v>
      </c>
      <c r="AS280" s="12">
        <f t="shared" si="246"/>
        <v>0</v>
      </c>
      <c r="AT280" s="12">
        <f t="shared" si="247"/>
        <v>0</v>
      </c>
      <c r="AU280" s="12">
        <f t="shared" si="248"/>
        <v>0</v>
      </c>
      <c r="AV280" s="12">
        <f t="shared" si="249"/>
        <v>0.37816479009160892</v>
      </c>
      <c r="AW280" s="12">
        <f t="shared" si="250"/>
        <v>0.13293055729144249</v>
      </c>
      <c r="AX280" s="12">
        <f t="shared" si="251"/>
        <v>0.37625562586843253</v>
      </c>
      <c r="AY280" s="12">
        <f t="shared" si="198"/>
        <v>7.9688241071970825E-2</v>
      </c>
      <c r="AZ280" s="12">
        <f t="shared" si="252"/>
        <v>0.2126187983634133</v>
      </c>
      <c r="BD280" s="13">
        <f t="shared" si="253"/>
        <v>0.29700000000000004</v>
      </c>
      <c r="BE280" s="13">
        <f t="shared" si="254"/>
        <v>0.54497706373754851</v>
      </c>
      <c r="BF280" s="13">
        <f t="shared" ca="1" si="255"/>
        <v>-1.0983689621100343</v>
      </c>
      <c r="BG280" s="13">
        <f t="shared" si="199"/>
        <v>0.2126187983634133</v>
      </c>
      <c r="BH280" s="13">
        <f t="shared" si="200"/>
        <v>0.46110605977737196</v>
      </c>
      <c r="BI280" s="13">
        <f t="shared" ca="1" si="201"/>
        <v>-1.3901688556164473</v>
      </c>
      <c r="BJ280" s="13">
        <f t="shared" si="202"/>
        <v>7.1201871896343092E-3</v>
      </c>
      <c r="BK280" s="13">
        <f t="shared" si="203"/>
        <v>7.0343453052879503E-3</v>
      </c>
      <c r="BL280" s="13">
        <f t="shared" ca="1" si="204"/>
        <v>8.5147177850353972E-2</v>
      </c>
      <c r="BM280" s="13">
        <f t="shared" ca="1" si="205"/>
        <v>1.344621328699565</v>
      </c>
      <c r="BN280" s="13">
        <f t="shared" ca="1" si="206"/>
        <v>0.28690014581194079</v>
      </c>
      <c r="BO280" s="13">
        <f t="shared" ca="1" si="207"/>
        <v>1.2014181985792249</v>
      </c>
      <c r="BP280" s="13">
        <f t="shared" si="256"/>
        <v>0</v>
      </c>
      <c r="BQ280" s="13">
        <f t="shared" si="257"/>
        <v>2.86</v>
      </c>
    </row>
    <row r="281" spans="1:69" x14ac:dyDescent="0.2">
      <c r="A281" s="75">
        <v>33480</v>
      </c>
      <c r="B281" s="76">
        <v>0</v>
      </c>
      <c r="C281" s="76">
        <v>2.82</v>
      </c>
      <c r="D281" s="76">
        <v>0.88472222222222219</v>
      </c>
      <c r="E281" s="12">
        <f t="shared" si="208"/>
        <v>0.29399999999999998</v>
      </c>
      <c r="F281" s="7"/>
      <c r="G281" s="12">
        <f t="shared" si="222"/>
        <v>0.15507141948001474</v>
      </c>
      <c r="H281" s="12">
        <f t="shared" si="223"/>
        <v>0</v>
      </c>
      <c r="I281" s="12">
        <f t="shared" si="224"/>
        <v>2.82</v>
      </c>
      <c r="J281" s="11">
        <f t="shared" si="225"/>
        <v>0</v>
      </c>
      <c r="K281" s="11">
        <f t="shared" si="226"/>
        <v>0.80080837357942158</v>
      </c>
      <c r="L281" s="11">
        <f t="shared" si="227"/>
        <v>0.1525697322317052</v>
      </c>
      <c r="M281" s="11">
        <f t="shared" si="228"/>
        <v>2.5813191812351524E-4</v>
      </c>
      <c r="N281" s="11">
        <f t="shared" si="229"/>
        <v>0.15256892583987758</v>
      </c>
      <c r="O281" s="11">
        <f t="shared" si="230"/>
        <v>2.5813191812351524E-4</v>
      </c>
      <c r="P281" s="11">
        <f t="shared" si="231"/>
        <v>0.37625562586843253</v>
      </c>
      <c r="Q281" s="11">
        <f t="shared" si="232"/>
        <v>7.9096485394714672E-2</v>
      </c>
      <c r="R281" s="11">
        <f t="shared" si="233"/>
        <v>2.4335052824965708E-4</v>
      </c>
      <c r="S281" s="11">
        <f t="shared" si="234"/>
        <v>1.3017222383983299E-4</v>
      </c>
      <c r="T281" s="11">
        <f t="shared" si="235"/>
        <v>0</v>
      </c>
      <c r="U281" s="11">
        <f t="shared" si="236"/>
        <v>0</v>
      </c>
      <c r="V281" s="11">
        <f t="shared" si="237"/>
        <v>0</v>
      </c>
      <c r="W281" s="11">
        <f t="shared" si="238"/>
        <v>0</v>
      </c>
      <c r="X281" s="11">
        <f t="shared" si="239"/>
        <v>0</v>
      </c>
      <c r="Y281" s="11">
        <f t="shared" si="240"/>
        <v>0</v>
      </c>
      <c r="Z281" s="11">
        <f t="shared" si="241"/>
        <v>0</v>
      </c>
      <c r="AA281" s="11">
        <f t="shared" si="258"/>
        <v>0</v>
      </c>
      <c r="AB281" s="12">
        <f t="shared" si="209"/>
        <v>2.7802355074060546E-5</v>
      </c>
      <c r="AC281" s="12">
        <f t="shared" si="210"/>
        <v>2.0395368509156269E-5</v>
      </c>
      <c r="AD281" s="12">
        <f t="shared" si="211"/>
        <v>3.0323214045867176E-6</v>
      </c>
      <c r="AE281" s="12">
        <f t="shared" si="212"/>
        <v>0</v>
      </c>
      <c r="AF281" s="12">
        <f t="shared" si="213"/>
        <v>0</v>
      </c>
      <c r="AG281" s="12">
        <f t="shared" si="214"/>
        <v>0</v>
      </c>
      <c r="AH281" s="12">
        <f t="shared" si="215"/>
        <v>0</v>
      </c>
      <c r="AI281" s="12">
        <f t="shared" si="216"/>
        <v>0</v>
      </c>
      <c r="AJ281" s="12">
        <f t="shared" si="217"/>
        <v>0</v>
      </c>
      <c r="AK281" s="12">
        <f t="shared" si="218"/>
        <v>0</v>
      </c>
      <c r="AL281" s="12">
        <f t="shared" si="219"/>
        <v>0</v>
      </c>
      <c r="AM281" s="12">
        <f t="shared" si="220"/>
        <v>0</v>
      </c>
      <c r="AN281" s="12">
        <f t="shared" si="221"/>
        <v>0</v>
      </c>
      <c r="AO281" s="12">
        <f t="shared" si="242"/>
        <v>0</v>
      </c>
      <c r="AP281" s="12">
        <f t="shared" si="243"/>
        <v>0</v>
      </c>
      <c r="AQ281" s="12">
        <f t="shared" si="244"/>
        <v>0</v>
      </c>
      <c r="AR281" s="12">
        <f t="shared" si="245"/>
        <v>0</v>
      </c>
      <c r="AS281" s="12">
        <f t="shared" si="246"/>
        <v>0</v>
      </c>
      <c r="AT281" s="12">
        <f t="shared" si="247"/>
        <v>0</v>
      </c>
      <c r="AU281" s="12">
        <f t="shared" si="248"/>
        <v>0</v>
      </c>
      <c r="AV281" s="12">
        <f t="shared" si="249"/>
        <v>0.37739511387858743</v>
      </c>
      <c r="AW281" s="12">
        <f t="shared" si="250"/>
        <v>0.13159670231172843</v>
      </c>
      <c r="AX281" s="12">
        <f t="shared" si="251"/>
        <v>0.37550510663675579</v>
      </c>
      <c r="AY281" s="12">
        <f t="shared" si="198"/>
        <v>7.9124287749788733E-2</v>
      </c>
      <c r="AZ281" s="12">
        <f t="shared" si="252"/>
        <v>0.21072099006151718</v>
      </c>
      <c r="BD281" s="13">
        <f t="shared" si="253"/>
        <v>0.29399999999999998</v>
      </c>
      <c r="BE281" s="13">
        <f t="shared" si="254"/>
        <v>0.54221766846903829</v>
      </c>
      <c r="BF281" s="13">
        <f t="shared" ca="1" si="255"/>
        <v>-1.1074074972059877</v>
      </c>
      <c r="BG281" s="13">
        <f t="shared" si="199"/>
        <v>0.21072099006151718</v>
      </c>
      <c r="BH281" s="13">
        <f t="shared" si="200"/>
        <v>0.45904356009154207</v>
      </c>
      <c r="BI281" s="13">
        <f t="shared" ca="1" si="201"/>
        <v>-1.3978187439933074</v>
      </c>
      <c r="BJ281" s="13">
        <f t="shared" si="202"/>
        <v>6.9353934963339182E-3</v>
      </c>
      <c r="BK281" s="13">
        <f t="shared" si="203"/>
        <v>6.9179323043914876E-3</v>
      </c>
      <c r="BL281" s="13">
        <f t="shared" ca="1" si="204"/>
        <v>8.4338692260565493E-2</v>
      </c>
      <c r="BM281" s="13">
        <f t="shared" ca="1" si="205"/>
        <v>1.3515877971927159</v>
      </c>
      <c r="BN281" s="13">
        <f t="shared" ca="1" si="206"/>
        <v>0.28986379319251881</v>
      </c>
      <c r="BO281" s="13">
        <f t="shared" ca="1" si="207"/>
        <v>1.221314030055116</v>
      </c>
      <c r="BP281" s="13">
        <f t="shared" si="256"/>
        <v>0</v>
      </c>
      <c r="BQ281" s="13">
        <f t="shared" si="257"/>
        <v>2.82</v>
      </c>
    </row>
    <row r="282" spans="1:69" x14ac:dyDescent="0.2">
      <c r="A282" s="75">
        <v>33481</v>
      </c>
      <c r="B282" s="76">
        <v>0</v>
      </c>
      <c r="C282" s="76">
        <v>2.78</v>
      </c>
      <c r="D282" s="76">
        <v>0.87569444444444433</v>
      </c>
      <c r="E282" s="12">
        <f t="shared" si="208"/>
        <v>0.29099999999999998</v>
      </c>
      <c r="F282" s="7"/>
      <c r="G282" s="12">
        <f t="shared" si="222"/>
        <v>0.15256892583987758</v>
      </c>
      <c r="H282" s="12">
        <f t="shared" si="223"/>
        <v>0</v>
      </c>
      <c r="I282" s="12">
        <f t="shared" si="224"/>
        <v>2.78</v>
      </c>
      <c r="J282" s="11">
        <f t="shared" si="225"/>
        <v>0</v>
      </c>
      <c r="K282" s="11">
        <f t="shared" si="226"/>
        <v>0.77782834489556918</v>
      </c>
      <c r="L282" s="11">
        <f t="shared" si="227"/>
        <v>0.15013902710754873</v>
      </c>
      <c r="M282" s="11">
        <f t="shared" si="228"/>
        <v>2.3821446650657672E-4</v>
      </c>
      <c r="N282" s="11">
        <f t="shared" si="229"/>
        <v>0.15013828293689208</v>
      </c>
      <c r="O282" s="11">
        <f t="shared" si="230"/>
        <v>2.3821446650657672E-4</v>
      </c>
      <c r="P282" s="11">
        <f t="shared" si="231"/>
        <v>0.37550510663675579</v>
      </c>
      <c r="Q282" s="11">
        <f t="shared" si="232"/>
        <v>7.8545651163030958E-2</v>
      </c>
      <c r="R282" s="11">
        <f t="shared" si="233"/>
        <v>2.244371050238701E-4</v>
      </c>
      <c r="S282" s="11">
        <f t="shared" si="234"/>
        <v>1.2012813867188192E-4</v>
      </c>
      <c r="T282" s="11">
        <f t="shared" si="235"/>
        <v>0</v>
      </c>
      <c r="U282" s="11">
        <f t="shared" si="236"/>
        <v>0</v>
      </c>
      <c r="V282" s="11">
        <f t="shared" si="237"/>
        <v>0</v>
      </c>
      <c r="W282" s="11">
        <f t="shared" si="238"/>
        <v>0</v>
      </c>
      <c r="X282" s="11">
        <f t="shared" si="239"/>
        <v>0</v>
      </c>
      <c r="Y282" s="11">
        <f t="shared" si="240"/>
        <v>0</v>
      </c>
      <c r="Z282" s="11">
        <f t="shared" si="241"/>
        <v>0</v>
      </c>
      <c r="AA282" s="11">
        <f t="shared" si="258"/>
        <v>0</v>
      </c>
      <c r="AB282" s="12">
        <f t="shared" si="209"/>
        <v>2.5632306352713889E-5</v>
      </c>
      <c r="AC282" s="12">
        <f t="shared" si="210"/>
        <v>1.8818482642268953E-5</v>
      </c>
      <c r="AD282" s="12">
        <f t="shared" si="211"/>
        <v>2.7983475694178189E-6</v>
      </c>
      <c r="AE282" s="12">
        <f t="shared" si="212"/>
        <v>0</v>
      </c>
      <c r="AF282" s="12">
        <f t="shared" si="213"/>
        <v>0</v>
      </c>
      <c r="AG282" s="12">
        <f t="shared" si="214"/>
        <v>0</v>
      </c>
      <c r="AH282" s="12">
        <f t="shared" si="215"/>
        <v>0</v>
      </c>
      <c r="AI282" s="12">
        <f t="shared" si="216"/>
        <v>0</v>
      </c>
      <c r="AJ282" s="12">
        <f t="shared" si="217"/>
        <v>0</v>
      </c>
      <c r="AK282" s="12">
        <f t="shared" si="218"/>
        <v>0</v>
      </c>
      <c r="AL282" s="12">
        <f t="shared" si="219"/>
        <v>0</v>
      </c>
      <c r="AM282" s="12">
        <f t="shared" si="220"/>
        <v>0</v>
      </c>
      <c r="AN282" s="12">
        <f t="shared" si="221"/>
        <v>0</v>
      </c>
      <c r="AO282" s="12">
        <f t="shared" si="242"/>
        <v>0</v>
      </c>
      <c r="AP282" s="12">
        <f t="shared" si="243"/>
        <v>0</v>
      </c>
      <c r="AQ282" s="12">
        <f t="shared" si="244"/>
        <v>0</v>
      </c>
      <c r="AR282" s="12">
        <f t="shared" si="245"/>
        <v>0</v>
      </c>
      <c r="AS282" s="12">
        <f t="shared" si="246"/>
        <v>0</v>
      </c>
      <c r="AT282" s="12">
        <f t="shared" si="247"/>
        <v>0</v>
      </c>
      <c r="AU282" s="12">
        <f t="shared" si="248"/>
        <v>0</v>
      </c>
      <c r="AV282" s="12">
        <f t="shared" si="249"/>
        <v>0.37663641186440261</v>
      </c>
      <c r="AW282" s="12">
        <f t="shared" si="250"/>
        <v>0.13029223624030403</v>
      </c>
      <c r="AX282" s="12">
        <f t="shared" si="251"/>
        <v>0.37476513951697488</v>
      </c>
      <c r="AY282" s="12">
        <f t="shared" si="198"/>
        <v>7.8571283469383676E-2</v>
      </c>
      <c r="AZ282" s="12">
        <f t="shared" si="252"/>
        <v>0.20886351970968769</v>
      </c>
      <c r="BD282" s="13">
        <f t="shared" si="253"/>
        <v>0.29099999999999998</v>
      </c>
      <c r="BE282" s="13">
        <f t="shared" si="254"/>
        <v>0.53944415837044712</v>
      </c>
      <c r="BF282" s="13">
        <f t="shared" ca="1" si="255"/>
        <v>-1.1165284731293013</v>
      </c>
      <c r="BG282" s="13">
        <f t="shared" si="199"/>
        <v>0.20886351970968769</v>
      </c>
      <c r="BH282" s="13">
        <f t="shared" si="200"/>
        <v>0.45701588562071638</v>
      </c>
      <c r="BI282" s="13">
        <f t="shared" ca="1" si="201"/>
        <v>-1.4053631329547831</v>
      </c>
      <c r="BJ282" s="13">
        <f t="shared" si="202"/>
        <v>6.7464013944808585E-3</v>
      </c>
      <c r="BK282" s="13">
        <f t="shared" si="203"/>
        <v>6.794420148504004E-3</v>
      </c>
      <c r="BL282" s="13">
        <f t="shared" ca="1" si="204"/>
        <v>8.3425460716501809E-2</v>
      </c>
      <c r="BM282" s="13">
        <f t="shared" ca="1" si="205"/>
        <v>1.358572265685867</v>
      </c>
      <c r="BN282" s="13">
        <f t="shared" ca="1" si="206"/>
        <v>0.29285794576037488</v>
      </c>
      <c r="BO282" s="13">
        <f t="shared" ca="1" si="207"/>
        <v>1.2415569646403608</v>
      </c>
      <c r="BP282" s="13">
        <f t="shared" si="256"/>
        <v>0</v>
      </c>
      <c r="BQ282" s="13">
        <f t="shared" si="257"/>
        <v>2.78</v>
      </c>
    </row>
    <row r="283" spans="1:69" x14ac:dyDescent="0.2">
      <c r="A283" s="75">
        <v>33482</v>
      </c>
      <c r="B283" s="76">
        <v>0</v>
      </c>
      <c r="C283" s="76">
        <v>2.67</v>
      </c>
      <c r="D283" s="76">
        <v>0.86365740740740726</v>
      </c>
      <c r="E283" s="12">
        <f t="shared" si="208"/>
        <v>0.28699999999999998</v>
      </c>
      <c r="F283" s="7"/>
      <c r="G283" s="12">
        <f t="shared" si="222"/>
        <v>0.15013828293689208</v>
      </c>
      <c r="H283" s="12">
        <f t="shared" si="223"/>
        <v>0</v>
      </c>
      <c r="I283" s="12">
        <f t="shared" si="224"/>
        <v>2.67</v>
      </c>
      <c r="J283" s="11">
        <f t="shared" si="225"/>
        <v>0</v>
      </c>
      <c r="K283" s="11">
        <f t="shared" si="226"/>
        <v>0.73631604813604323</v>
      </c>
      <c r="L283" s="11">
        <f t="shared" si="227"/>
        <v>0.14783806664405516</v>
      </c>
      <c r="M283" s="11">
        <f t="shared" si="228"/>
        <v>2.2051180285962316E-4</v>
      </c>
      <c r="N283" s="11">
        <f t="shared" si="229"/>
        <v>0.14783737777567726</v>
      </c>
      <c r="O283" s="11">
        <f t="shared" si="230"/>
        <v>2.2051180285962316E-4</v>
      </c>
      <c r="P283" s="11">
        <f t="shared" si="231"/>
        <v>0.37476513951697488</v>
      </c>
      <c r="Q283" s="11">
        <f t="shared" si="232"/>
        <v>7.8005249434887416E-2</v>
      </c>
      <c r="R283" s="11">
        <f t="shared" si="233"/>
        <v>2.0738782193577098E-4</v>
      </c>
      <c r="S283" s="11">
        <f t="shared" si="234"/>
        <v>1.1120093930977177E-4</v>
      </c>
      <c r="T283" s="11">
        <f t="shared" si="235"/>
        <v>0</v>
      </c>
      <c r="U283" s="11">
        <f t="shared" si="236"/>
        <v>0</v>
      </c>
      <c r="V283" s="11">
        <f t="shared" si="237"/>
        <v>0</v>
      </c>
      <c r="W283" s="11">
        <f t="shared" si="238"/>
        <v>0</v>
      </c>
      <c r="X283" s="11">
        <f t="shared" si="239"/>
        <v>0</v>
      </c>
      <c r="Y283" s="11">
        <f t="shared" si="240"/>
        <v>0</v>
      </c>
      <c r="Z283" s="11">
        <f t="shared" si="241"/>
        <v>0</v>
      </c>
      <c r="AA283" s="11">
        <f t="shared" si="258"/>
        <v>0</v>
      </c>
      <c r="AB283" s="12">
        <f t="shared" si="209"/>
        <v>2.3666242823596124E-5</v>
      </c>
      <c r="AC283" s="12">
        <f t="shared" si="210"/>
        <v>1.7411376432876471E-5</v>
      </c>
      <c r="AD283" s="12">
        <f t="shared" si="211"/>
        <v>2.5903912411764942E-6</v>
      </c>
      <c r="AE283" s="12">
        <f t="shared" si="212"/>
        <v>0</v>
      </c>
      <c r="AF283" s="12">
        <f t="shared" si="213"/>
        <v>0</v>
      </c>
      <c r="AG283" s="12">
        <f t="shared" si="214"/>
        <v>0</v>
      </c>
      <c r="AH283" s="12">
        <f t="shared" si="215"/>
        <v>0</v>
      </c>
      <c r="AI283" s="12">
        <f t="shared" si="216"/>
        <v>0</v>
      </c>
      <c r="AJ283" s="12">
        <f t="shared" si="217"/>
        <v>0</v>
      </c>
      <c r="AK283" s="12">
        <f t="shared" si="218"/>
        <v>0</v>
      </c>
      <c r="AL283" s="12">
        <f t="shared" si="219"/>
        <v>0</v>
      </c>
      <c r="AM283" s="12">
        <f t="shared" si="220"/>
        <v>0</v>
      </c>
      <c r="AN283" s="12">
        <f t="shared" si="221"/>
        <v>0</v>
      </c>
      <c r="AO283" s="12">
        <f t="shared" si="242"/>
        <v>0</v>
      </c>
      <c r="AP283" s="12">
        <f t="shared" si="243"/>
        <v>0</v>
      </c>
      <c r="AQ283" s="12">
        <f t="shared" si="244"/>
        <v>0</v>
      </c>
      <c r="AR283" s="12">
        <f t="shared" si="245"/>
        <v>0</v>
      </c>
      <c r="AS283" s="12">
        <f t="shared" si="246"/>
        <v>0</v>
      </c>
      <c r="AT283" s="12">
        <f t="shared" si="247"/>
        <v>0</v>
      </c>
      <c r="AU283" s="12">
        <f t="shared" si="248"/>
        <v>0</v>
      </c>
      <c r="AV283" s="12">
        <f t="shared" si="249"/>
        <v>0.37588843856794946</v>
      </c>
      <c r="AW283" s="12">
        <f t="shared" si="250"/>
        <v>0.1290162381051749</v>
      </c>
      <c r="AX283" s="12">
        <f t="shared" si="251"/>
        <v>0.37403549225509247</v>
      </c>
      <c r="AY283" s="12">
        <f t="shared" si="198"/>
        <v>7.8028915677711017E-2</v>
      </c>
      <c r="AZ283" s="12">
        <f t="shared" si="252"/>
        <v>0.2070451537828859</v>
      </c>
      <c r="BD283" s="13">
        <f t="shared" si="253"/>
        <v>0.28699999999999998</v>
      </c>
      <c r="BE283" s="13">
        <f t="shared" si="254"/>
        <v>0.53572380943915487</v>
      </c>
      <c r="BF283" s="13">
        <f t="shared" ca="1" si="255"/>
        <v>-1.1288206449749119</v>
      </c>
      <c r="BG283" s="13">
        <f t="shared" si="199"/>
        <v>0.2070451537828859</v>
      </c>
      <c r="BH283" s="13">
        <f t="shared" si="200"/>
        <v>0.4550221464751863</v>
      </c>
      <c r="BI283" s="13">
        <f t="shared" ca="1" si="201"/>
        <v>-1.4128042400043781</v>
      </c>
      <c r="BJ283" s="13">
        <f t="shared" si="202"/>
        <v>6.3927774336023603E-3</v>
      </c>
      <c r="BK283" s="13">
        <f t="shared" si="203"/>
        <v>6.5127584051499782E-3</v>
      </c>
      <c r="BL283" s="13">
        <f t="shared" ca="1" si="204"/>
        <v>8.0646682245859885E-2</v>
      </c>
      <c r="BM283" s="13">
        <f t="shared" ca="1" si="205"/>
        <v>1.3679128903434012</v>
      </c>
      <c r="BN283" s="13">
        <f t="shared" ca="1" si="206"/>
        <v>0.2968984209369942</v>
      </c>
      <c r="BO283" s="13">
        <f t="shared" ca="1" si="207"/>
        <v>1.2691012101345447</v>
      </c>
      <c r="BP283" s="13">
        <f t="shared" si="256"/>
        <v>0</v>
      </c>
      <c r="BQ283" s="13">
        <f t="shared" si="257"/>
        <v>2.67</v>
      </c>
    </row>
    <row r="284" spans="1:69" x14ac:dyDescent="0.2">
      <c r="A284" s="75">
        <v>33483</v>
      </c>
      <c r="B284" s="76">
        <v>0</v>
      </c>
      <c r="C284" s="76">
        <v>2.63</v>
      </c>
      <c r="D284" s="76">
        <v>0.85462962962962952</v>
      </c>
      <c r="E284" s="12">
        <f t="shared" si="208"/>
        <v>0.28399999999999997</v>
      </c>
      <c r="F284" s="7"/>
      <c r="G284" s="12">
        <f t="shared" si="222"/>
        <v>0.14783737777567726</v>
      </c>
      <c r="H284" s="12">
        <f t="shared" si="223"/>
        <v>0</v>
      </c>
      <c r="I284" s="12">
        <f t="shared" si="224"/>
        <v>2.63</v>
      </c>
      <c r="J284" s="11">
        <f t="shared" si="225"/>
        <v>0</v>
      </c>
      <c r="K284" s="11">
        <f t="shared" si="226"/>
        <v>0.71512070479287515</v>
      </c>
      <c r="L284" s="11">
        <f t="shared" si="227"/>
        <v>0.14560337472675056</v>
      </c>
      <c r="M284" s="11">
        <f t="shared" si="228"/>
        <v>2.0434215622069392E-4</v>
      </c>
      <c r="N284" s="11">
        <f t="shared" si="229"/>
        <v>0.14560273637157925</v>
      </c>
      <c r="O284" s="11">
        <f t="shared" si="230"/>
        <v>2.0434215622069392E-4</v>
      </c>
      <c r="P284" s="11">
        <f t="shared" si="231"/>
        <v>0.37403549225509247</v>
      </c>
      <c r="Q284" s="11">
        <f t="shared" si="232"/>
        <v>7.7474989940356398E-2</v>
      </c>
      <c r="R284" s="11">
        <f t="shared" si="233"/>
        <v>1.9206206147214837E-4</v>
      </c>
      <c r="S284" s="11">
        <f t="shared" si="234"/>
        <v>1.0304681843624795E-4</v>
      </c>
      <c r="T284" s="11">
        <f t="shared" si="235"/>
        <v>0</v>
      </c>
      <c r="U284" s="11">
        <f t="shared" si="236"/>
        <v>0</v>
      </c>
      <c r="V284" s="11">
        <f t="shared" si="237"/>
        <v>0</v>
      </c>
      <c r="W284" s="11">
        <f t="shared" si="238"/>
        <v>0</v>
      </c>
      <c r="X284" s="11">
        <f t="shared" si="239"/>
        <v>0</v>
      </c>
      <c r="Y284" s="11">
        <f t="shared" si="240"/>
        <v>0</v>
      </c>
      <c r="Z284" s="11">
        <f t="shared" si="241"/>
        <v>0</v>
      </c>
      <c r="AA284" s="11">
        <f t="shared" si="258"/>
        <v>0</v>
      </c>
      <c r="AB284" s="12">
        <f t="shared" si="209"/>
        <v>2.190366099745295E-5</v>
      </c>
      <c r="AC284" s="12">
        <f t="shared" si="210"/>
        <v>1.6131878763163191E-5</v>
      </c>
      <c r="AD284" s="12">
        <f t="shared" si="211"/>
        <v>2.4004435355062203E-6</v>
      </c>
      <c r="AE284" s="12">
        <f t="shared" si="212"/>
        <v>0</v>
      </c>
      <c r="AF284" s="12">
        <f t="shared" si="213"/>
        <v>0</v>
      </c>
      <c r="AG284" s="12">
        <f t="shared" si="214"/>
        <v>0</v>
      </c>
      <c r="AH284" s="12">
        <f t="shared" si="215"/>
        <v>0</v>
      </c>
      <c r="AI284" s="12">
        <f t="shared" si="216"/>
        <v>0</v>
      </c>
      <c r="AJ284" s="12">
        <f t="shared" si="217"/>
        <v>0</v>
      </c>
      <c r="AK284" s="12">
        <f t="shared" si="218"/>
        <v>0</v>
      </c>
      <c r="AL284" s="12">
        <f t="shared" si="219"/>
        <v>0</v>
      </c>
      <c r="AM284" s="12">
        <f t="shared" si="220"/>
        <v>0</v>
      </c>
      <c r="AN284" s="12">
        <f t="shared" si="221"/>
        <v>0</v>
      </c>
      <c r="AO284" s="12">
        <f t="shared" si="242"/>
        <v>0</v>
      </c>
      <c r="AP284" s="12">
        <f t="shared" si="243"/>
        <v>0</v>
      </c>
      <c r="AQ284" s="12">
        <f t="shared" si="244"/>
        <v>0</v>
      </c>
      <c r="AR284" s="12">
        <f t="shared" si="245"/>
        <v>0</v>
      </c>
      <c r="AS284" s="12">
        <f t="shared" si="246"/>
        <v>0</v>
      </c>
      <c r="AT284" s="12">
        <f t="shared" si="247"/>
        <v>0</v>
      </c>
      <c r="AU284" s="12">
        <f t="shared" si="248"/>
        <v>0</v>
      </c>
      <c r="AV284" s="12">
        <f t="shared" si="249"/>
        <v>0.37515095554677474</v>
      </c>
      <c r="AW284" s="12">
        <f t="shared" si="250"/>
        <v>0.12776782315345736</v>
      </c>
      <c r="AX284" s="12">
        <f t="shared" si="251"/>
        <v>0.37331593911557975</v>
      </c>
      <c r="AY284" s="12">
        <f t="shared" si="198"/>
        <v>7.7496893601353853E-2</v>
      </c>
      <c r="AZ284" s="12">
        <f t="shared" si="252"/>
        <v>0.20526471675481123</v>
      </c>
      <c r="BD284" s="13">
        <f t="shared" si="253"/>
        <v>0.28399999999999997</v>
      </c>
      <c r="BE284" s="13">
        <f t="shared" si="254"/>
        <v>0.53291650377896904</v>
      </c>
      <c r="BF284" s="13">
        <f t="shared" ca="1" si="255"/>
        <v>-1.1381399585168186</v>
      </c>
      <c r="BG284" s="13">
        <f t="shared" si="199"/>
        <v>0.20526471675481123</v>
      </c>
      <c r="BH284" s="13">
        <f t="shared" si="200"/>
        <v>0.45306149334810086</v>
      </c>
      <c r="BI284" s="13">
        <f t="shared" ca="1" si="201"/>
        <v>-1.4201441811284128</v>
      </c>
      <c r="BJ284" s="13">
        <f t="shared" si="202"/>
        <v>6.1992448277000999E-3</v>
      </c>
      <c r="BK284" s="13">
        <f t="shared" si="203"/>
        <v>6.3768226909140654E-3</v>
      </c>
      <c r="BL284" s="13">
        <f t="shared" ca="1" si="204"/>
        <v>7.9526381570769578E-2</v>
      </c>
      <c r="BM284" s="13">
        <f t="shared" ca="1" si="205"/>
        <v>1.3749393588365517</v>
      </c>
      <c r="BN284" s="13">
        <f t="shared" ca="1" si="206"/>
        <v>0.29996561299095759</v>
      </c>
      <c r="BO284" s="13">
        <f t="shared" ca="1" si="207"/>
        <v>1.2901852918111754</v>
      </c>
      <c r="BP284" s="13">
        <f t="shared" si="256"/>
        <v>0</v>
      </c>
      <c r="BQ284" s="13">
        <f t="shared" si="257"/>
        <v>2.63</v>
      </c>
    </row>
    <row r="285" spans="1:69" x14ac:dyDescent="0.2">
      <c r="A285" s="75">
        <v>33484</v>
      </c>
      <c r="B285" s="76">
        <v>0</v>
      </c>
      <c r="C285" s="76">
        <v>2.59</v>
      </c>
      <c r="D285" s="76">
        <v>0.84560185185185188</v>
      </c>
      <c r="E285" s="12">
        <f t="shared" si="208"/>
        <v>0.28100000000000003</v>
      </c>
      <c r="F285" s="7"/>
      <c r="G285" s="12">
        <f t="shared" si="222"/>
        <v>0.14560273637157925</v>
      </c>
      <c r="H285" s="12">
        <f t="shared" si="223"/>
        <v>0</v>
      </c>
      <c r="I285" s="12">
        <f t="shared" si="224"/>
        <v>2.59</v>
      </c>
      <c r="J285" s="11">
        <f t="shared" si="225"/>
        <v>0</v>
      </c>
      <c r="K285" s="11">
        <f t="shared" si="226"/>
        <v>0.69449757944759904</v>
      </c>
      <c r="L285" s="11">
        <f t="shared" si="227"/>
        <v>0.14343315898476938</v>
      </c>
      <c r="M285" s="11">
        <f t="shared" si="228"/>
        <v>1.8956094353656368E-4</v>
      </c>
      <c r="N285" s="11">
        <f t="shared" si="229"/>
        <v>0.14343256680540303</v>
      </c>
      <c r="O285" s="11">
        <f t="shared" si="230"/>
        <v>1.8956094353656368E-4</v>
      </c>
      <c r="P285" s="11">
        <f t="shared" si="231"/>
        <v>0.37331593911557975</v>
      </c>
      <c r="Q285" s="11">
        <f t="shared" si="232"/>
        <v>7.6954592641126612E-2</v>
      </c>
      <c r="R285" s="11">
        <f t="shared" si="233"/>
        <v>1.7805880272778472E-4</v>
      </c>
      <c r="S285" s="11">
        <f t="shared" si="234"/>
        <v>9.5592864891370534E-5</v>
      </c>
      <c r="T285" s="11">
        <f t="shared" si="235"/>
        <v>0</v>
      </c>
      <c r="U285" s="11">
        <f t="shared" si="236"/>
        <v>0</v>
      </c>
      <c r="V285" s="11">
        <f t="shared" si="237"/>
        <v>0</v>
      </c>
      <c r="W285" s="11">
        <f t="shared" si="238"/>
        <v>0</v>
      </c>
      <c r="X285" s="11">
        <f t="shared" si="239"/>
        <v>0</v>
      </c>
      <c r="Y285" s="11">
        <f t="shared" si="240"/>
        <v>0</v>
      </c>
      <c r="Z285" s="11">
        <f t="shared" si="241"/>
        <v>0</v>
      </c>
      <c r="AA285" s="11">
        <f t="shared" si="258"/>
        <v>0</v>
      </c>
      <c r="AB285" s="12">
        <f t="shared" si="209"/>
        <v>2.0299211223804123E-5</v>
      </c>
      <c r="AC285" s="12">
        <f t="shared" si="210"/>
        <v>1.4962399418873012E-5</v>
      </c>
      <c r="AD285" s="12">
        <f t="shared" si="211"/>
        <v>2.2268060096486473E-6</v>
      </c>
      <c r="AE285" s="12">
        <f t="shared" si="212"/>
        <v>0</v>
      </c>
      <c r="AF285" s="12">
        <f t="shared" si="213"/>
        <v>0</v>
      </c>
      <c r="AG285" s="12">
        <f t="shared" si="214"/>
        <v>0</v>
      </c>
      <c r="AH285" s="12">
        <f t="shared" si="215"/>
        <v>0</v>
      </c>
      <c r="AI285" s="12">
        <f t="shared" si="216"/>
        <v>0</v>
      </c>
      <c r="AJ285" s="12">
        <f t="shared" si="217"/>
        <v>0</v>
      </c>
      <c r="AK285" s="12">
        <f t="shared" si="218"/>
        <v>0</v>
      </c>
      <c r="AL285" s="12">
        <f t="shared" si="219"/>
        <v>0</v>
      </c>
      <c r="AM285" s="12">
        <f t="shared" si="220"/>
        <v>0</v>
      </c>
      <c r="AN285" s="12">
        <f t="shared" si="221"/>
        <v>0</v>
      </c>
      <c r="AO285" s="12">
        <f t="shared" si="242"/>
        <v>0</v>
      </c>
      <c r="AP285" s="12">
        <f t="shared" si="243"/>
        <v>0</v>
      </c>
      <c r="AQ285" s="12">
        <f t="shared" si="244"/>
        <v>0</v>
      </c>
      <c r="AR285" s="12">
        <f t="shared" si="245"/>
        <v>0</v>
      </c>
      <c r="AS285" s="12">
        <f t="shared" si="246"/>
        <v>0</v>
      </c>
      <c r="AT285" s="12">
        <f t="shared" si="247"/>
        <v>0</v>
      </c>
      <c r="AU285" s="12">
        <f t="shared" si="248"/>
        <v>0</v>
      </c>
      <c r="AV285" s="12">
        <f t="shared" si="249"/>
        <v>0.3744237272838975</v>
      </c>
      <c r="AW285" s="12">
        <f t="shared" si="250"/>
        <v>0.12654613468166045</v>
      </c>
      <c r="AX285" s="12">
        <f t="shared" si="251"/>
        <v>0.37260625688553156</v>
      </c>
      <c r="AY285" s="12">
        <f t="shared" si="198"/>
        <v>7.6974891852350416E-2</v>
      </c>
      <c r="AZ285" s="12">
        <f t="shared" si="252"/>
        <v>0.20352102653401088</v>
      </c>
      <c r="BD285" s="13">
        <f t="shared" si="253"/>
        <v>0.28100000000000003</v>
      </c>
      <c r="BE285" s="13">
        <f t="shared" si="254"/>
        <v>0.53009433122794292</v>
      </c>
      <c r="BF285" s="13">
        <f t="shared" ca="1" si="255"/>
        <v>-1.1475469393026057</v>
      </c>
      <c r="BG285" s="13">
        <f t="shared" si="199"/>
        <v>0.20352102653401088</v>
      </c>
      <c r="BH285" s="13">
        <f t="shared" si="200"/>
        <v>0.45113304748600591</v>
      </c>
      <c r="BI285" s="13">
        <f t="shared" ca="1" si="201"/>
        <v>-1.4273852309971959</v>
      </c>
      <c r="BJ285" s="13">
        <f t="shared" si="202"/>
        <v>6.0029913293434493E-3</v>
      </c>
      <c r="BK285" s="13">
        <f t="shared" si="203"/>
        <v>6.2348843301746849E-3</v>
      </c>
      <c r="BL285" s="13">
        <f t="shared" ca="1" si="204"/>
        <v>7.8309469498546599E-2</v>
      </c>
      <c r="BM285" s="13">
        <f t="shared" ca="1" si="205"/>
        <v>1.381983827329702</v>
      </c>
      <c r="BN285" s="13">
        <f t="shared" ca="1" si="206"/>
        <v>0.3030649355974479</v>
      </c>
      <c r="BO285" s="13">
        <f t="shared" ca="1" si="207"/>
        <v>1.3116438703789235</v>
      </c>
      <c r="BP285" s="13">
        <f t="shared" si="256"/>
        <v>0</v>
      </c>
      <c r="BQ285" s="13">
        <f t="shared" si="257"/>
        <v>2.59</v>
      </c>
    </row>
    <row r="286" spans="1:69" x14ac:dyDescent="0.2">
      <c r="A286" s="75">
        <v>33485</v>
      </c>
      <c r="B286" s="76">
        <v>0</v>
      </c>
      <c r="C286" s="76">
        <v>2.5499999999999998</v>
      </c>
      <c r="D286" s="76">
        <v>0.83356481481481481</v>
      </c>
      <c r="E286" s="12">
        <f t="shared" si="208"/>
        <v>0.27700000000000002</v>
      </c>
      <c r="F286" s="7"/>
      <c r="G286" s="12">
        <f t="shared" si="222"/>
        <v>0.14343256680540303</v>
      </c>
      <c r="H286" s="12">
        <f t="shared" si="223"/>
        <v>0</v>
      </c>
      <c r="I286" s="12">
        <f t="shared" si="224"/>
        <v>2.5499999999999998</v>
      </c>
      <c r="J286" s="11">
        <f t="shared" si="225"/>
        <v>0</v>
      </c>
      <c r="K286" s="11">
        <f t="shared" si="226"/>
        <v>0.6744289716079569</v>
      </c>
      <c r="L286" s="11">
        <f t="shared" si="227"/>
        <v>0.1413256827944121</v>
      </c>
      <c r="M286" s="11">
        <f t="shared" si="228"/>
        <v>1.760381370610827E-4</v>
      </c>
      <c r="N286" s="11">
        <f t="shared" si="229"/>
        <v>0.14132513285964965</v>
      </c>
      <c r="O286" s="11">
        <f t="shared" si="230"/>
        <v>1.760381370610827E-4</v>
      </c>
      <c r="P286" s="11">
        <f t="shared" si="231"/>
        <v>0.37260625688553156</v>
      </c>
      <c r="Q286" s="11">
        <f t="shared" si="232"/>
        <v>7.6443784587414979E-2</v>
      </c>
      <c r="R286" s="11">
        <f t="shared" si="233"/>
        <v>1.6525368069855858E-4</v>
      </c>
      <c r="S286" s="11">
        <f t="shared" si="234"/>
        <v>8.8773507547786391E-5</v>
      </c>
      <c r="T286" s="11">
        <f t="shared" si="235"/>
        <v>0</v>
      </c>
      <c r="U286" s="11">
        <f t="shared" si="236"/>
        <v>0</v>
      </c>
      <c r="V286" s="11">
        <f t="shared" si="237"/>
        <v>0</v>
      </c>
      <c r="W286" s="11">
        <f t="shared" si="238"/>
        <v>0</v>
      </c>
      <c r="X286" s="11">
        <f t="shared" si="239"/>
        <v>0</v>
      </c>
      <c r="Y286" s="11">
        <f t="shared" si="240"/>
        <v>0</v>
      </c>
      <c r="Z286" s="11">
        <f t="shared" si="241"/>
        <v>0</v>
      </c>
      <c r="AA286" s="11">
        <f t="shared" si="258"/>
        <v>0</v>
      </c>
      <c r="AB286" s="12">
        <f t="shared" si="209"/>
        <v>1.883244474149457E-5</v>
      </c>
      <c r="AC286" s="12">
        <f t="shared" si="210"/>
        <v>1.3892623188517309E-5</v>
      </c>
      <c r="AD286" s="12">
        <f t="shared" si="211"/>
        <v>2.0679512046180507E-6</v>
      </c>
      <c r="AE286" s="12">
        <f t="shared" si="212"/>
        <v>0</v>
      </c>
      <c r="AF286" s="12">
        <f t="shared" si="213"/>
        <v>0</v>
      </c>
      <c r="AG286" s="12">
        <f t="shared" si="214"/>
        <v>0</v>
      </c>
      <c r="AH286" s="12">
        <f t="shared" si="215"/>
        <v>0</v>
      </c>
      <c r="AI286" s="12">
        <f t="shared" si="216"/>
        <v>0</v>
      </c>
      <c r="AJ286" s="12">
        <f t="shared" si="217"/>
        <v>0</v>
      </c>
      <c r="AK286" s="12">
        <f t="shared" si="218"/>
        <v>0</v>
      </c>
      <c r="AL286" s="12">
        <f t="shared" si="219"/>
        <v>0</v>
      </c>
      <c r="AM286" s="12">
        <f t="shared" si="220"/>
        <v>0</v>
      </c>
      <c r="AN286" s="12">
        <f t="shared" si="221"/>
        <v>0</v>
      </c>
      <c r="AO286" s="12">
        <f t="shared" si="242"/>
        <v>0</v>
      </c>
      <c r="AP286" s="12">
        <f t="shared" si="243"/>
        <v>0</v>
      </c>
      <c r="AQ286" s="12">
        <f t="shared" si="244"/>
        <v>0</v>
      </c>
      <c r="AR286" s="12">
        <f t="shared" si="245"/>
        <v>0</v>
      </c>
      <c r="AS286" s="12">
        <f t="shared" si="246"/>
        <v>0</v>
      </c>
      <c r="AT286" s="12">
        <f t="shared" si="247"/>
        <v>0</v>
      </c>
      <c r="AU286" s="12">
        <f t="shared" si="248"/>
        <v>0</v>
      </c>
      <c r="AV286" s="12">
        <f t="shared" si="249"/>
        <v>0.37370652486013101</v>
      </c>
      <c r="AW286" s="12">
        <f t="shared" si="250"/>
        <v>0.12535034916328783</v>
      </c>
      <c r="AX286" s="12">
        <f t="shared" si="251"/>
        <v>0.37190622847334515</v>
      </c>
      <c r="AY286" s="12">
        <f t="shared" si="198"/>
        <v>7.6462617032156469E-2</v>
      </c>
      <c r="AZ286" s="12">
        <f t="shared" si="252"/>
        <v>0.20181296619544431</v>
      </c>
      <c r="BD286" s="13">
        <f t="shared" si="253"/>
        <v>0.27700000000000002</v>
      </c>
      <c r="BE286" s="13">
        <f t="shared" si="254"/>
        <v>0.52630789467763073</v>
      </c>
      <c r="BF286" s="13">
        <f t="shared" ca="1" si="255"/>
        <v>-1.1602288363557323</v>
      </c>
      <c r="BG286" s="13">
        <f t="shared" si="199"/>
        <v>0.20181296619544431</v>
      </c>
      <c r="BH286" s="13">
        <f t="shared" si="200"/>
        <v>0.44923598052186814</v>
      </c>
      <c r="BI286" s="13">
        <f t="shared" ca="1" si="201"/>
        <v>-1.4345295226807642</v>
      </c>
      <c r="BJ286" s="13">
        <f t="shared" si="202"/>
        <v>5.6530900523274041E-3</v>
      </c>
      <c r="BK286" s="13">
        <f t="shared" si="203"/>
        <v>5.9400799516332375E-3</v>
      </c>
      <c r="BL286" s="13">
        <f t="shared" ca="1" si="204"/>
        <v>7.5240866518383548E-2</v>
      </c>
      <c r="BM286" s="13">
        <f t="shared" ca="1" si="205"/>
        <v>1.3914044519872362</v>
      </c>
      <c r="BN286" s="13">
        <f t="shared" ca="1" si="206"/>
        <v>0.30724824035000903</v>
      </c>
      <c r="BO286" s="13">
        <f t="shared" ca="1" si="207"/>
        <v>1.3408530988765819</v>
      </c>
      <c r="BP286" s="13">
        <f t="shared" si="256"/>
        <v>0</v>
      </c>
      <c r="BQ286" s="13">
        <f t="shared" si="257"/>
        <v>2.5499999999999998</v>
      </c>
    </row>
    <row r="287" spans="1:69" x14ac:dyDescent="0.2">
      <c r="A287" s="75">
        <v>33486</v>
      </c>
      <c r="B287" s="76">
        <v>0</v>
      </c>
      <c r="C287" s="76">
        <v>2.5099999999999998</v>
      </c>
      <c r="D287" s="76">
        <v>0.82453703703703696</v>
      </c>
      <c r="E287" s="12">
        <f t="shared" si="208"/>
        <v>0.27399999999999997</v>
      </c>
      <c r="F287" s="7"/>
      <c r="G287" s="12">
        <f t="shared" si="222"/>
        <v>0.14132513285964965</v>
      </c>
      <c r="H287" s="12">
        <f t="shared" si="223"/>
        <v>0</v>
      </c>
      <c r="I287" s="12">
        <f t="shared" si="224"/>
        <v>2.5099999999999998</v>
      </c>
      <c r="J287" s="11">
        <f t="shared" si="225"/>
        <v>0</v>
      </c>
      <c r="K287" s="11">
        <f t="shared" si="226"/>
        <v>0.6548976262760835</v>
      </c>
      <c r="L287" s="11">
        <f t="shared" si="227"/>
        <v>0.13927926384197187</v>
      </c>
      <c r="M287" s="11">
        <f t="shared" si="228"/>
        <v>1.6365672454445561E-4</v>
      </c>
      <c r="N287" s="11">
        <f t="shared" si="229"/>
        <v>0.13927875258615288</v>
      </c>
      <c r="O287" s="11">
        <f t="shared" si="230"/>
        <v>1.6365672454445561E-4</v>
      </c>
      <c r="P287" s="11">
        <f t="shared" si="231"/>
        <v>0.37190622847334515</v>
      </c>
      <c r="Q287" s="11">
        <f t="shared" si="232"/>
        <v>7.5942302293845992E-2</v>
      </c>
      <c r="R287" s="11">
        <f t="shared" si="233"/>
        <v>1.5353482083152806E-4</v>
      </c>
      <c r="S287" s="11">
        <f t="shared" si="234"/>
        <v>8.2529738806268383E-5</v>
      </c>
      <c r="T287" s="11">
        <f t="shared" si="235"/>
        <v>0</v>
      </c>
      <c r="U287" s="11">
        <f t="shared" si="236"/>
        <v>0</v>
      </c>
      <c r="V287" s="11">
        <f t="shared" si="237"/>
        <v>0</v>
      </c>
      <c r="W287" s="11">
        <f t="shared" si="238"/>
        <v>0</v>
      </c>
      <c r="X287" s="11">
        <f t="shared" si="239"/>
        <v>0</v>
      </c>
      <c r="Y287" s="11">
        <f t="shared" si="240"/>
        <v>0</v>
      </c>
      <c r="Z287" s="11">
        <f t="shared" si="241"/>
        <v>0</v>
      </c>
      <c r="AA287" s="11">
        <f t="shared" si="258"/>
        <v>0</v>
      </c>
      <c r="AB287" s="12">
        <f t="shared" si="209"/>
        <v>1.7490473926502958E-5</v>
      </c>
      <c r="AC287" s="12">
        <f t="shared" si="210"/>
        <v>1.2913268364306156E-5</v>
      </c>
      <c r="AD287" s="12">
        <f t="shared" si="211"/>
        <v>1.9225045567718073E-6</v>
      </c>
      <c r="AE287" s="12">
        <f t="shared" si="212"/>
        <v>0</v>
      </c>
      <c r="AF287" s="12">
        <f t="shared" si="213"/>
        <v>0</v>
      </c>
      <c r="AG287" s="12">
        <f t="shared" si="214"/>
        <v>0</v>
      </c>
      <c r="AH287" s="12">
        <f t="shared" si="215"/>
        <v>0</v>
      </c>
      <c r="AI287" s="12">
        <f t="shared" si="216"/>
        <v>0</v>
      </c>
      <c r="AJ287" s="12">
        <f t="shared" si="217"/>
        <v>0</v>
      </c>
      <c r="AK287" s="12">
        <f t="shared" si="218"/>
        <v>0</v>
      </c>
      <c r="AL287" s="12">
        <f t="shared" si="219"/>
        <v>0</v>
      </c>
      <c r="AM287" s="12">
        <f t="shared" si="220"/>
        <v>0</v>
      </c>
      <c r="AN287" s="12">
        <f t="shared" si="221"/>
        <v>0</v>
      </c>
      <c r="AO287" s="12">
        <f t="shared" si="242"/>
        <v>0</v>
      </c>
      <c r="AP287" s="12">
        <f t="shared" si="243"/>
        <v>0</v>
      </c>
      <c r="AQ287" s="12">
        <f t="shared" si="244"/>
        <v>0</v>
      </c>
      <c r="AR287" s="12">
        <f t="shared" si="245"/>
        <v>0</v>
      </c>
      <c r="AS287" s="12">
        <f t="shared" si="246"/>
        <v>0</v>
      </c>
      <c r="AT287" s="12">
        <f t="shared" si="247"/>
        <v>0</v>
      </c>
      <c r="AU287" s="12">
        <f t="shared" si="248"/>
        <v>0</v>
      </c>
      <c r="AV287" s="12">
        <f t="shared" si="249"/>
        <v>0.37299912579290939</v>
      </c>
      <c r="AW287" s="12">
        <f t="shared" si="250"/>
        <v>0.12417967482467827</v>
      </c>
      <c r="AX287" s="12">
        <f t="shared" si="251"/>
        <v>0.37121564276800062</v>
      </c>
      <c r="AY287" s="12">
        <f t="shared" si="198"/>
        <v>7.5959792767772497E-2</v>
      </c>
      <c r="AZ287" s="12">
        <f t="shared" si="252"/>
        <v>0.20013946759245077</v>
      </c>
      <c r="BD287" s="13">
        <f t="shared" si="253"/>
        <v>0.27399999999999997</v>
      </c>
      <c r="BE287" s="13">
        <f t="shared" si="254"/>
        <v>0.52345009313209601</v>
      </c>
      <c r="BF287" s="13">
        <f t="shared" ca="1" si="255"/>
        <v>-1.1698469323020522</v>
      </c>
      <c r="BG287" s="13">
        <f t="shared" si="199"/>
        <v>0.20013946759245077</v>
      </c>
      <c r="BH287" s="13">
        <f t="shared" si="200"/>
        <v>0.44736949783422963</v>
      </c>
      <c r="BI287" s="13">
        <f t="shared" ca="1" si="201"/>
        <v>-1.4415791069841546</v>
      </c>
      <c r="BJ287" s="13">
        <f t="shared" si="202"/>
        <v>5.4553782475266245E-3</v>
      </c>
      <c r="BK287" s="13">
        <f t="shared" si="203"/>
        <v>5.7882569808777266E-3</v>
      </c>
      <c r="BL287" s="13">
        <f t="shared" ca="1" si="204"/>
        <v>7.3838374757464631E-2</v>
      </c>
      <c r="BM287" s="13">
        <f t="shared" ca="1" si="205"/>
        <v>1.3984909204803873</v>
      </c>
      <c r="BN287" s="13">
        <f t="shared" ca="1" si="206"/>
        <v>0.31042456488594311</v>
      </c>
      <c r="BO287" s="13">
        <f t="shared" ca="1" si="207"/>
        <v>1.3632201957182537</v>
      </c>
      <c r="BP287" s="13">
        <f t="shared" si="256"/>
        <v>0</v>
      </c>
      <c r="BQ287" s="13">
        <f t="shared" si="257"/>
        <v>2.5099999999999998</v>
      </c>
    </row>
    <row r="288" spans="1:69" x14ac:dyDescent="0.2">
      <c r="A288" s="75">
        <v>33487</v>
      </c>
      <c r="B288" s="76">
        <v>0</v>
      </c>
      <c r="C288" s="76">
        <v>2.4700000000000002</v>
      </c>
      <c r="D288" s="76">
        <v>0.81851851851851853</v>
      </c>
      <c r="E288" s="12">
        <f t="shared" si="208"/>
        <v>0.27200000000000008</v>
      </c>
      <c r="F288" s="7"/>
      <c r="G288" s="12">
        <f t="shared" si="222"/>
        <v>0.13927875258615288</v>
      </c>
      <c r="H288" s="12">
        <f t="shared" si="223"/>
        <v>0</v>
      </c>
      <c r="I288" s="12">
        <f t="shared" si="224"/>
        <v>2.4700000000000002</v>
      </c>
      <c r="J288" s="11">
        <f t="shared" si="225"/>
        <v>0</v>
      </c>
      <c r="K288" s="11">
        <f t="shared" si="226"/>
        <v>0.63588672816345959</v>
      </c>
      <c r="L288" s="11">
        <f t="shared" si="227"/>
        <v>0.13729227270944361</v>
      </c>
      <c r="M288" s="11">
        <f t="shared" si="228"/>
        <v>1.5231133886547401E-4</v>
      </c>
      <c r="N288" s="11">
        <f t="shared" si="229"/>
        <v>0.13729179689606955</v>
      </c>
      <c r="O288" s="11">
        <f t="shared" si="230"/>
        <v>1.5231133886547401E-4</v>
      </c>
      <c r="P288" s="11">
        <f t="shared" si="231"/>
        <v>0.37121564276800062</v>
      </c>
      <c r="Q288" s="11">
        <f t="shared" si="232"/>
        <v>7.5449891390432067E-2</v>
      </c>
      <c r="R288" s="11">
        <f t="shared" si="233"/>
        <v>1.4280152024628907E-4</v>
      </c>
      <c r="S288" s="11">
        <f t="shared" si="234"/>
        <v>7.6808423538905906E-5</v>
      </c>
      <c r="T288" s="11">
        <f t="shared" si="235"/>
        <v>0</v>
      </c>
      <c r="U288" s="11">
        <f t="shared" si="236"/>
        <v>0</v>
      </c>
      <c r="V288" s="11">
        <f t="shared" si="237"/>
        <v>0</v>
      </c>
      <c r="W288" s="11">
        <f t="shared" si="238"/>
        <v>0</v>
      </c>
      <c r="X288" s="11">
        <f t="shared" si="239"/>
        <v>0</v>
      </c>
      <c r="Y288" s="11">
        <f t="shared" si="240"/>
        <v>0</v>
      </c>
      <c r="Z288" s="11">
        <f t="shared" si="241"/>
        <v>0</v>
      </c>
      <c r="AA288" s="11">
        <f t="shared" si="258"/>
        <v>0</v>
      </c>
      <c r="AB288" s="12">
        <f t="shared" si="209"/>
        <v>1.6261700666529529E-5</v>
      </c>
      <c r="AC288" s="12">
        <f t="shared" si="210"/>
        <v>1.2015977841238548E-5</v>
      </c>
      <c r="AD288" s="12">
        <f t="shared" si="211"/>
        <v>1.7892282998572871E-6</v>
      </c>
      <c r="AE288" s="12">
        <f t="shared" si="212"/>
        <v>0</v>
      </c>
      <c r="AF288" s="12">
        <f t="shared" si="213"/>
        <v>0</v>
      </c>
      <c r="AG288" s="12">
        <f t="shared" si="214"/>
        <v>0</v>
      </c>
      <c r="AH288" s="12">
        <f t="shared" si="215"/>
        <v>0</v>
      </c>
      <c r="AI288" s="12">
        <f t="shared" si="216"/>
        <v>0</v>
      </c>
      <c r="AJ288" s="12">
        <f t="shared" si="217"/>
        <v>0</v>
      </c>
      <c r="AK288" s="12">
        <f t="shared" si="218"/>
        <v>0</v>
      </c>
      <c r="AL288" s="12">
        <f t="shared" si="219"/>
        <v>0</v>
      </c>
      <c r="AM288" s="12">
        <f t="shared" si="220"/>
        <v>0</v>
      </c>
      <c r="AN288" s="12">
        <f t="shared" si="221"/>
        <v>0</v>
      </c>
      <c r="AO288" s="12">
        <f t="shared" si="242"/>
        <v>0</v>
      </c>
      <c r="AP288" s="12">
        <f t="shared" si="243"/>
        <v>0</v>
      </c>
      <c r="AQ288" s="12">
        <f t="shared" si="244"/>
        <v>0</v>
      </c>
      <c r="AR288" s="12">
        <f t="shared" si="245"/>
        <v>0</v>
      </c>
      <c r="AS288" s="12">
        <f t="shared" si="246"/>
        <v>0</v>
      </c>
      <c r="AT288" s="12">
        <f t="shared" si="247"/>
        <v>0</v>
      </c>
      <c r="AU288" s="12">
        <f t="shared" si="248"/>
        <v>0</v>
      </c>
      <c r="AV288" s="12">
        <f t="shared" si="249"/>
        <v>0.37230131387161464</v>
      </c>
      <c r="AW288" s="12">
        <f t="shared" si="250"/>
        <v>0.12303335027705958</v>
      </c>
      <c r="AX288" s="12">
        <f t="shared" si="251"/>
        <v>0.37053429449403463</v>
      </c>
      <c r="AY288" s="12">
        <f t="shared" si="198"/>
        <v>7.5466153091098595E-2</v>
      </c>
      <c r="AZ288" s="12">
        <f t="shared" si="252"/>
        <v>0.19849950336815819</v>
      </c>
      <c r="BD288" s="13">
        <f t="shared" si="253"/>
        <v>0.27200000000000008</v>
      </c>
      <c r="BE288" s="13">
        <f t="shared" si="254"/>
        <v>0.52153619241621196</v>
      </c>
      <c r="BF288" s="13">
        <f t="shared" ca="1" si="255"/>
        <v>-1.176310776994054</v>
      </c>
      <c r="BG288" s="13">
        <f t="shared" si="199"/>
        <v>0.19849950336815819</v>
      </c>
      <c r="BH288" s="13">
        <f t="shared" si="200"/>
        <v>0.44553283085330331</v>
      </c>
      <c r="BI288" s="13">
        <f t="shared" ca="1" si="201"/>
        <v>-1.4485359790225791</v>
      </c>
      <c r="BJ288" s="13">
        <f t="shared" si="202"/>
        <v>5.4023230051273999E-3</v>
      </c>
      <c r="BK288" s="13">
        <f t="shared" si="203"/>
        <v>5.7765109688622208E-3</v>
      </c>
      <c r="BL288" s="13">
        <f t="shared" ca="1" si="204"/>
        <v>7.4106560619471351E-2</v>
      </c>
      <c r="BM288" s="13">
        <f t="shared" ca="1" si="205"/>
        <v>1.4032252328091543</v>
      </c>
      <c r="BN288" s="13">
        <f t="shared" ca="1" si="206"/>
        <v>0.31256091647037232</v>
      </c>
      <c r="BO288" s="13">
        <f t="shared" ca="1" si="207"/>
        <v>1.3783559620177812</v>
      </c>
      <c r="BP288" s="13">
        <f t="shared" si="256"/>
        <v>0</v>
      </c>
      <c r="BQ288" s="13">
        <f t="shared" si="257"/>
        <v>2.4700000000000002</v>
      </c>
    </row>
    <row r="289" spans="1:69" x14ac:dyDescent="0.2">
      <c r="A289" s="75">
        <v>33488</v>
      </c>
      <c r="B289" s="76">
        <v>0</v>
      </c>
      <c r="C289" s="76">
        <v>2.44</v>
      </c>
      <c r="D289" s="76">
        <v>0.80949074074074068</v>
      </c>
      <c r="E289" s="12">
        <f t="shared" si="208"/>
        <v>0.26900000000000002</v>
      </c>
      <c r="F289" s="7"/>
      <c r="G289" s="12">
        <f t="shared" si="222"/>
        <v>0.13729179689606955</v>
      </c>
      <c r="H289" s="12">
        <f t="shared" si="223"/>
        <v>0</v>
      </c>
      <c r="I289" s="12">
        <f t="shared" si="224"/>
        <v>2.44</v>
      </c>
      <c r="J289" s="11">
        <f t="shared" si="225"/>
        <v>0</v>
      </c>
      <c r="K289" s="11">
        <f t="shared" si="226"/>
        <v>0.61990385800879599</v>
      </c>
      <c r="L289" s="11">
        <f t="shared" si="227"/>
        <v>0.13535524674509303</v>
      </c>
      <c r="M289" s="11">
        <f t="shared" si="228"/>
        <v>1.4186571347177585E-4</v>
      </c>
      <c r="N289" s="11">
        <f t="shared" si="229"/>
        <v>0.13535480356335558</v>
      </c>
      <c r="O289" s="11">
        <f t="shared" si="230"/>
        <v>1.4186571347177585E-4</v>
      </c>
      <c r="P289" s="11">
        <f t="shared" si="231"/>
        <v>0.37053429449403463</v>
      </c>
      <c r="Q289" s="11">
        <f t="shared" si="232"/>
        <v>7.49663062826708E-2</v>
      </c>
      <c r="R289" s="11">
        <f t="shared" si="233"/>
        <v>1.32946721185646E-4</v>
      </c>
      <c r="S289" s="11">
        <f t="shared" si="234"/>
        <v>7.1540844477858148E-5</v>
      </c>
      <c r="T289" s="11">
        <f t="shared" si="235"/>
        <v>0</v>
      </c>
      <c r="U289" s="11">
        <f t="shared" si="236"/>
        <v>0</v>
      </c>
      <c r="V289" s="11">
        <f t="shared" si="237"/>
        <v>0</v>
      </c>
      <c r="W289" s="11">
        <f t="shared" si="238"/>
        <v>0</v>
      </c>
      <c r="X289" s="11">
        <f t="shared" si="239"/>
        <v>0</v>
      </c>
      <c r="Y289" s="11">
        <f t="shared" si="240"/>
        <v>0</v>
      </c>
      <c r="Z289" s="11">
        <f t="shared" si="241"/>
        <v>0</v>
      </c>
      <c r="AA289" s="11">
        <f t="shared" si="258"/>
        <v>0</v>
      </c>
      <c r="AB289" s="12">
        <f t="shared" si="209"/>
        <v>1.5134772154946331E-5</v>
      </c>
      <c r="AC289" s="12">
        <f t="shared" si="210"/>
        <v>1.1190483646800932E-5</v>
      </c>
      <c r="AD289" s="12">
        <f t="shared" si="211"/>
        <v>1.6665216865261558E-6</v>
      </c>
      <c r="AE289" s="12">
        <f t="shared" si="212"/>
        <v>0</v>
      </c>
      <c r="AF289" s="12">
        <f t="shared" si="213"/>
        <v>0</v>
      </c>
      <c r="AG289" s="12">
        <f t="shared" si="214"/>
        <v>0</v>
      </c>
      <c r="AH289" s="12">
        <f t="shared" si="215"/>
        <v>0</v>
      </c>
      <c r="AI289" s="12">
        <f t="shared" si="216"/>
        <v>0</v>
      </c>
      <c r="AJ289" s="12">
        <f t="shared" si="217"/>
        <v>0</v>
      </c>
      <c r="AK289" s="12">
        <f t="shared" si="218"/>
        <v>0</v>
      </c>
      <c r="AL289" s="12">
        <f t="shared" si="219"/>
        <v>0</v>
      </c>
      <c r="AM289" s="12">
        <f t="shared" si="220"/>
        <v>0</v>
      </c>
      <c r="AN289" s="12">
        <f t="shared" si="221"/>
        <v>0</v>
      </c>
      <c r="AO289" s="12">
        <f t="shared" si="242"/>
        <v>0</v>
      </c>
      <c r="AP289" s="12">
        <f t="shared" si="243"/>
        <v>0</v>
      </c>
      <c r="AQ289" s="12">
        <f t="shared" si="244"/>
        <v>0</v>
      </c>
      <c r="AR289" s="12">
        <f t="shared" si="245"/>
        <v>0</v>
      </c>
      <c r="AS289" s="12">
        <f t="shared" si="246"/>
        <v>0</v>
      </c>
      <c r="AT289" s="12">
        <f t="shared" si="247"/>
        <v>0</v>
      </c>
      <c r="AU289" s="12">
        <f t="shared" si="248"/>
        <v>0</v>
      </c>
      <c r="AV289" s="12">
        <f t="shared" si="249"/>
        <v>0.37161287875595034</v>
      </c>
      <c r="AW289" s="12">
        <f t="shared" si="250"/>
        <v>0.12191064282256178</v>
      </c>
      <c r="AX289" s="12">
        <f t="shared" si="251"/>
        <v>0.36986198383424335</v>
      </c>
      <c r="AY289" s="12">
        <f t="shared" si="198"/>
        <v>7.4981441054825751E-2</v>
      </c>
      <c r="AZ289" s="12">
        <f t="shared" si="252"/>
        <v>0.19689208387738755</v>
      </c>
      <c r="BD289" s="13">
        <f t="shared" si="253"/>
        <v>0.26900000000000002</v>
      </c>
      <c r="BE289" s="13">
        <f t="shared" si="254"/>
        <v>0.51865209919559763</v>
      </c>
      <c r="BF289" s="13">
        <f t="shared" ca="1" si="255"/>
        <v>-1.1860855655923097</v>
      </c>
      <c r="BG289" s="13">
        <f t="shared" si="199"/>
        <v>0.19689208387738755</v>
      </c>
      <c r="BH289" s="13">
        <f t="shared" si="200"/>
        <v>0.44372523466373598</v>
      </c>
      <c r="BI289" s="13">
        <f t="shared" ca="1" si="201"/>
        <v>-1.4554020852070837</v>
      </c>
      <c r="BJ289" s="13">
        <f t="shared" si="202"/>
        <v>5.1995515675457155E-3</v>
      </c>
      <c r="BK289" s="13">
        <f t="shared" si="203"/>
        <v>5.614035028575947E-3</v>
      </c>
      <c r="BL289" s="13">
        <f t="shared" ca="1" si="204"/>
        <v>7.2531387737414937E-2</v>
      </c>
      <c r="BM289" s="13">
        <f t="shared" ca="1" si="205"/>
        <v>1.4103417013023047</v>
      </c>
      <c r="BN289" s="13">
        <f t="shared" ca="1" si="206"/>
        <v>0.31579406297777562</v>
      </c>
      <c r="BO289" s="13">
        <f t="shared" ca="1" si="207"/>
        <v>1.4014033778971302</v>
      </c>
      <c r="BP289" s="13">
        <f t="shared" si="256"/>
        <v>0</v>
      </c>
      <c r="BQ289" s="13">
        <f t="shared" si="257"/>
        <v>2.44</v>
      </c>
    </row>
    <row r="290" spans="1:69" x14ac:dyDescent="0.2">
      <c r="A290" s="75">
        <v>33489</v>
      </c>
      <c r="B290" s="76">
        <v>0</v>
      </c>
      <c r="C290" s="76">
        <v>2.4</v>
      </c>
      <c r="D290" s="76">
        <v>0.80046296296296293</v>
      </c>
      <c r="E290" s="12">
        <f t="shared" si="208"/>
        <v>0.26600000000000001</v>
      </c>
      <c r="F290" s="7"/>
      <c r="G290" s="12">
        <f t="shared" si="222"/>
        <v>0.13535480356335558</v>
      </c>
      <c r="H290" s="12">
        <f t="shared" si="223"/>
        <v>0</v>
      </c>
      <c r="I290" s="12">
        <f t="shared" si="224"/>
        <v>2.4</v>
      </c>
      <c r="J290" s="11">
        <f t="shared" si="225"/>
        <v>0</v>
      </c>
      <c r="K290" s="11">
        <f t="shared" si="226"/>
        <v>0.60182016717327314</v>
      </c>
      <c r="L290" s="11">
        <f t="shared" si="227"/>
        <v>0.13347474600194001</v>
      </c>
      <c r="M290" s="11">
        <f t="shared" si="228"/>
        <v>1.3228106445089139E-4</v>
      </c>
      <c r="N290" s="11">
        <f t="shared" si="229"/>
        <v>0.13347433276218998</v>
      </c>
      <c r="O290" s="11">
        <f t="shared" si="230"/>
        <v>1.3228106445089139E-4</v>
      </c>
      <c r="P290" s="11">
        <f t="shared" si="231"/>
        <v>0.36986198383424335</v>
      </c>
      <c r="Q290" s="11">
        <f t="shared" si="232"/>
        <v>7.44913096596172E-2</v>
      </c>
      <c r="R290" s="11">
        <f t="shared" si="233"/>
        <v>1.2388635903130352E-4</v>
      </c>
      <c r="S290" s="11">
        <f t="shared" si="234"/>
        <v>6.670744345235689E-5</v>
      </c>
      <c r="T290" s="11">
        <f t="shared" si="235"/>
        <v>0</v>
      </c>
      <c r="U290" s="11">
        <f t="shared" si="236"/>
        <v>0</v>
      </c>
      <c r="V290" s="11">
        <f t="shared" si="237"/>
        <v>0</v>
      </c>
      <c r="W290" s="11">
        <f t="shared" si="238"/>
        <v>0</v>
      </c>
      <c r="X290" s="11">
        <f t="shared" si="239"/>
        <v>0</v>
      </c>
      <c r="Y290" s="11">
        <f t="shared" si="240"/>
        <v>0</v>
      </c>
      <c r="Z290" s="11">
        <f t="shared" si="241"/>
        <v>0</v>
      </c>
      <c r="AA290" s="11">
        <f t="shared" si="258"/>
        <v>0</v>
      </c>
      <c r="AB290" s="12">
        <f t="shared" si="209"/>
        <v>1.4098567788659008E-5</v>
      </c>
      <c r="AC290" s="12">
        <f t="shared" si="210"/>
        <v>1.0432614874474315E-5</v>
      </c>
      <c r="AD290" s="12">
        <f t="shared" si="211"/>
        <v>1.5539291152829043E-6</v>
      </c>
      <c r="AE290" s="12">
        <f t="shared" si="212"/>
        <v>0</v>
      </c>
      <c r="AF290" s="12">
        <f t="shared" si="213"/>
        <v>0</v>
      </c>
      <c r="AG290" s="12">
        <f t="shared" si="214"/>
        <v>0</v>
      </c>
      <c r="AH290" s="12">
        <f t="shared" si="215"/>
        <v>0</v>
      </c>
      <c r="AI290" s="12">
        <f t="shared" si="216"/>
        <v>0</v>
      </c>
      <c r="AJ290" s="12">
        <f t="shared" si="217"/>
        <v>0</v>
      </c>
      <c r="AK290" s="12">
        <f t="shared" si="218"/>
        <v>0</v>
      </c>
      <c r="AL290" s="12">
        <f t="shared" si="219"/>
        <v>0</v>
      </c>
      <c r="AM290" s="12">
        <f t="shared" si="220"/>
        <v>0</v>
      </c>
      <c r="AN290" s="12">
        <f t="shared" si="221"/>
        <v>0</v>
      </c>
      <c r="AO290" s="12">
        <f t="shared" si="242"/>
        <v>0</v>
      </c>
      <c r="AP290" s="12">
        <f t="shared" si="243"/>
        <v>0</v>
      </c>
      <c r="AQ290" s="12">
        <f t="shared" si="244"/>
        <v>0</v>
      </c>
      <c r="AR290" s="12">
        <f t="shared" si="245"/>
        <v>0</v>
      </c>
      <c r="AS290" s="12">
        <f t="shared" si="246"/>
        <v>0</v>
      </c>
      <c r="AT290" s="12">
        <f t="shared" si="247"/>
        <v>0</v>
      </c>
      <c r="AU290" s="12">
        <f t="shared" si="248"/>
        <v>0</v>
      </c>
      <c r="AV290" s="12">
        <f t="shared" si="249"/>
        <v>0.37093361601307923</v>
      </c>
      <c r="AW290" s="12">
        <f t="shared" si="250"/>
        <v>0.12081084754064722</v>
      </c>
      <c r="AX290" s="12">
        <f t="shared" si="251"/>
        <v>0.36919851647994073</v>
      </c>
      <c r="AY290" s="12">
        <f t="shared" si="198"/>
        <v>7.4505408227405853E-2</v>
      </c>
      <c r="AZ290" s="12">
        <f t="shared" si="252"/>
        <v>0.19531625576805306</v>
      </c>
      <c r="BD290" s="13">
        <f t="shared" si="253"/>
        <v>0.26600000000000001</v>
      </c>
      <c r="BE290" s="13">
        <f t="shared" si="254"/>
        <v>0.51575187832910507</v>
      </c>
      <c r="BF290" s="13">
        <f t="shared" ca="1" si="255"/>
        <v>-1.1959568446322317</v>
      </c>
      <c r="BG290" s="13">
        <f t="shared" si="199"/>
        <v>0.19531625576805306</v>
      </c>
      <c r="BH290" s="13">
        <f t="shared" si="200"/>
        <v>0.44194598738765922</v>
      </c>
      <c r="BI290" s="13">
        <f t="shared" ca="1" si="201"/>
        <v>-1.4621793236416389</v>
      </c>
      <c r="BJ290" s="13">
        <f t="shared" si="202"/>
        <v>4.9961916986472942E-3</v>
      </c>
      <c r="BK290" s="13">
        <f t="shared" si="203"/>
        <v>5.4473095376605983E-3</v>
      </c>
      <c r="BL290" s="13">
        <f t="shared" ca="1" si="204"/>
        <v>7.0874408329914262E-2</v>
      </c>
      <c r="BM290" s="13">
        <f t="shared" ca="1" si="205"/>
        <v>1.4174761697954557</v>
      </c>
      <c r="BN290" s="13">
        <f t="shared" ca="1" si="206"/>
        <v>0.31906206480083232</v>
      </c>
      <c r="BO290" s="13">
        <f t="shared" ca="1" si="207"/>
        <v>1.4248722348948151</v>
      </c>
      <c r="BP290" s="13">
        <f t="shared" si="256"/>
        <v>0</v>
      </c>
      <c r="BQ290" s="13">
        <f t="shared" si="257"/>
        <v>2.4</v>
      </c>
    </row>
    <row r="291" spans="1:69" x14ac:dyDescent="0.2">
      <c r="A291" s="75">
        <v>33490</v>
      </c>
      <c r="B291" s="76">
        <v>0.2</v>
      </c>
      <c r="C291" s="76">
        <v>2.36</v>
      </c>
      <c r="D291" s="76">
        <v>0.73425925925925917</v>
      </c>
      <c r="E291" s="12">
        <f t="shared" si="208"/>
        <v>0.24399999999999999</v>
      </c>
      <c r="F291" s="7"/>
      <c r="G291" s="12">
        <f t="shared" si="222"/>
        <v>0.13347433276218998</v>
      </c>
      <c r="H291" s="12">
        <f t="shared" si="223"/>
        <v>0</v>
      </c>
      <c r="I291" s="12">
        <f t="shared" si="224"/>
        <v>2.1599999999999997</v>
      </c>
      <c r="J291" s="11">
        <f t="shared" si="225"/>
        <v>0</v>
      </c>
      <c r="K291" s="11">
        <f t="shared" si="226"/>
        <v>0.53499159653744899</v>
      </c>
      <c r="L291" s="11">
        <f t="shared" si="227"/>
        <v>0.13180304447504551</v>
      </c>
      <c r="M291" s="11">
        <f t="shared" si="228"/>
        <v>1.2420227213358676E-4</v>
      </c>
      <c r="N291" s="11">
        <f t="shared" si="229"/>
        <v>0.13180265647305819</v>
      </c>
      <c r="O291" s="11">
        <f t="shared" si="230"/>
        <v>1.2420227213358676E-4</v>
      </c>
      <c r="P291" s="11">
        <f t="shared" si="231"/>
        <v>0.36919851647994073</v>
      </c>
      <c r="Q291" s="11">
        <f t="shared" si="232"/>
        <v>7.4024672317575618E-2</v>
      </c>
      <c r="R291" s="11">
        <f t="shared" si="233"/>
        <v>1.1585606400910535E-4</v>
      </c>
      <c r="S291" s="11">
        <f t="shared" si="234"/>
        <v>6.2633424363479627E-5</v>
      </c>
      <c r="T291" s="11">
        <f t="shared" si="235"/>
        <v>0</v>
      </c>
      <c r="U291" s="11">
        <f t="shared" si="236"/>
        <v>0</v>
      </c>
      <c r="V291" s="11">
        <f t="shared" si="237"/>
        <v>0</v>
      </c>
      <c r="W291" s="11">
        <f t="shared" si="238"/>
        <v>0</v>
      </c>
      <c r="X291" s="11">
        <f t="shared" si="239"/>
        <v>0</v>
      </c>
      <c r="Y291" s="11">
        <f t="shared" si="240"/>
        <v>0</v>
      </c>
      <c r="Z291" s="11">
        <f t="shared" si="241"/>
        <v>0</v>
      </c>
      <c r="AA291" s="11">
        <f t="shared" si="258"/>
        <v>0</v>
      </c>
      <c r="AB291" s="12">
        <f t="shared" si="209"/>
        <v>1.3163093794293673E-5</v>
      </c>
      <c r="AC291" s="12">
        <f t="shared" si="210"/>
        <v>9.784651299122886E-6</v>
      </c>
      <c r="AD291" s="12">
        <f t="shared" si="211"/>
        <v>1.4590261096993342E-6</v>
      </c>
      <c r="AE291" s="12">
        <f t="shared" si="212"/>
        <v>0</v>
      </c>
      <c r="AF291" s="12">
        <f t="shared" si="213"/>
        <v>0</v>
      </c>
      <c r="AG291" s="12">
        <f t="shared" si="214"/>
        <v>0</v>
      </c>
      <c r="AH291" s="12">
        <f t="shared" si="215"/>
        <v>0</v>
      </c>
      <c r="AI291" s="12">
        <f t="shared" si="216"/>
        <v>0</v>
      </c>
      <c r="AJ291" s="12">
        <f t="shared" si="217"/>
        <v>0</v>
      </c>
      <c r="AK291" s="12">
        <f t="shared" si="218"/>
        <v>0</v>
      </c>
      <c r="AL291" s="12">
        <f t="shared" si="219"/>
        <v>0</v>
      </c>
      <c r="AM291" s="12">
        <f t="shared" si="220"/>
        <v>0</v>
      </c>
      <c r="AN291" s="12">
        <f t="shared" si="221"/>
        <v>0</v>
      </c>
      <c r="AO291" s="12">
        <f t="shared" si="242"/>
        <v>0</v>
      </c>
      <c r="AP291" s="12">
        <f t="shared" si="243"/>
        <v>0</v>
      </c>
      <c r="AQ291" s="12">
        <f t="shared" si="244"/>
        <v>0</v>
      </c>
      <c r="AR291" s="12">
        <f t="shared" si="245"/>
        <v>0</v>
      </c>
      <c r="AS291" s="12">
        <f t="shared" si="246"/>
        <v>0</v>
      </c>
      <c r="AT291" s="12">
        <f t="shared" si="247"/>
        <v>0</v>
      </c>
      <c r="AU291" s="12">
        <f t="shared" si="248"/>
        <v>0</v>
      </c>
      <c r="AV291" s="12">
        <f t="shared" si="249"/>
        <v>0.37026333142661383</v>
      </c>
      <c r="AW291" s="12">
        <f t="shared" si="250"/>
        <v>0.11973329325631295</v>
      </c>
      <c r="AX291" s="12">
        <f t="shared" si="251"/>
        <v>0.36854370785423335</v>
      </c>
      <c r="AY291" s="12">
        <f t="shared" si="198"/>
        <v>7.4037835411369907E-2</v>
      </c>
      <c r="AZ291" s="12">
        <f t="shared" si="252"/>
        <v>0.19377112866768287</v>
      </c>
      <c r="BD291" s="13">
        <f t="shared" si="253"/>
        <v>0.24399999999999999</v>
      </c>
      <c r="BE291" s="13">
        <f t="shared" si="254"/>
        <v>0.49396356140913877</v>
      </c>
      <c r="BF291" s="13">
        <f t="shared" ca="1" si="255"/>
        <v>-1.2714865842982652</v>
      </c>
      <c r="BG291" s="13">
        <f t="shared" si="199"/>
        <v>0.19377112866768287</v>
      </c>
      <c r="BH291" s="13">
        <f t="shared" si="200"/>
        <v>0.44019442144089338</v>
      </c>
      <c r="BI291" s="13">
        <f t="shared" ca="1" si="201"/>
        <v>-1.4688694226993033</v>
      </c>
      <c r="BJ291" s="13">
        <f t="shared" si="202"/>
        <v>2.5229395153184694E-3</v>
      </c>
      <c r="BK291" s="13">
        <f t="shared" si="203"/>
        <v>2.8911204129247643E-3</v>
      </c>
      <c r="BL291" s="13">
        <f t="shared" ca="1" si="204"/>
        <v>3.8959984895250321E-2</v>
      </c>
      <c r="BM291" s="13">
        <f t="shared" ca="1" si="205"/>
        <v>1.470345605411894</v>
      </c>
      <c r="BN291" s="13">
        <f t="shared" ca="1" si="206"/>
        <v>0.3441513095385445</v>
      </c>
      <c r="BO291" s="13">
        <f t="shared" ca="1" si="207"/>
        <v>1.6108936742654552</v>
      </c>
      <c r="BP291" s="13">
        <f t="shared" si="256"/>
        <v>0.2</v>
      </c>
      <c r="BQ291" s="13">
        <f t="shared" si="257"/>
        <v>2.36</v>
      </c>
    </row>
    <row r="292" spans="1:69" x14ac:dyDescent="0.2">
      <c r="A292" s="75">
        <v>33491</v>
      </c>
      <c r="B292" s="76">
        <v>0</v>
      </c>
      <c r="C292" s="76">
        <v>2.33</v>
      </c>
      <c r="D292" s="76">
        <v>0.73124999999999996</v>
      </c>
      <c r="E292" s="12">
        <f t="shared" si="208"/>
        <v>0.24299999999999999</v>
      </c>
      <c r="F292" s="7"/>
      <c r="G292" s="12">
        <f t="shared" si="222"/>
        <v>0.13180265647305819</v>
      </c>
      <c r="H292" s="12">
        <f t="shared" si="223"/>
        <v>0</v>
      </c>
      <c r="I292" s="12">
        <f t="shared" si="224"/>
        <v>2.33</v>
      </c>
      <c r="J292" s="11">
        <f t="shared" si="225"/>
        <v>0</v>
      </c>
      <c r="K292" s="11">
        <f t="shared" si="226"/>
        <v>0.57011090681972398</v>
      </c>
      <c r="L292" s="11">
        <f t="shared" si="227"/>
        <v>0.13002165713193226</v>
      </c>
      <c r="M292" s="11">
        <f t="shared" si="228"/>
        <v>1.1603285663136747E-4</v>
      </c>
      <c r="N292" s="11">
        <f t="shared" si="229"/>
        <v>0.13002129465081019</v>
      </c>
      <c r="O292" s="11">
        <f t="shared" si="230"/>
        <v>1.1603285663136747E-4</v>
      </c>
      <c r="P292" s="11">
        <f t="shared" si="231"/>
        <v>0.36854370785423335</v>
      </c>
      <c r="Q292" s="11">
        <f t="shared" si="232"/>
        <v>7.3566175906123285E-2</v>
      </c>
      <c r="R292" s="11">
        <f t="shared" si="233"/>
        <v>1.0854929002942269E-4</v>
      </c>
      <c r="S292" s="11">
        <f t="shared" si="234"/>
        <v>5.8513705302287664E-5</v>
      </c>
      <c r="T292" s="11">
        <f t="shared" si="235"/>
        <v>0</v>
      </c>
      <c r="U292" s="11">
        <f t="shared" si="236"/>
        <v>0</v>
      </c>
      <c r="V292" s="11">
        <f t="shared" si="237"/>
        <v>0</v>
      </c>
      <c r="W292" s="11">
        <f t="shared" si="238"/>
        <v>0</v>
      </c>
      <c r="X292" s="11">
        <f t="shared" si="239"/>
        <v>0</v>
      </c>
      <c r="Y292" s="11">
        <f t="shared" si="240"/>
        <v>0</v>
      </c>
      <c r="Z292" s="11">
        <f t="shared" si="241"/>
        <v>0</v>
      </c>
      <c r="AA292" s="11">
        <f t="shared" si="258"/>
        <v>0</v>
      </c>
      <c r="AB292" s="12">
        <f t="shared" si="209"/>
        <v>1.2335532725008612E-5</v>
      </c>
      <c r="AC292" s="12">
        <f t="shared" si="210"/>
        <v>9.1483718094537302E-6</v>
      </c>
      <c r="AD292" s="12">
        <f t="shared" si="211"/>
        <v>1.363058537496626E-6</v>
      </c>
      <c r="AE292" s="12">
        <f t="shared" si="212"/>
        <v>0</v>
      </c>
      <c r="AF292" s="12">
        <f t="shared" si="213"/>
        <v>0</v>
      </c>
      <c r="AG292" s="12">
        <f t="shared" si="214"/>
        <v>0</v>
      </c>
      <c r="AH292" s="12">
        <f t="shared" si="215"/>
        <v>0</v>
      </c>
      <c r="AI292" s="12">
        <f t="shared" si="216"/>
        <v>0</v>
      </c>
      <c r="AJ292" s="12">
        <f t="shared" si="217"/>
        <v>0</v>
      </c>
      <c r="AK292" s="12">
        <f t="shared" si="218"/>
        <v>0</v>
      </c>
      <c r="AL292" s="12">
        <f t="shared" si="219"/>
        <v>0</v>
      </c>
      <c r="AM292" s="12">
        <f t="shared" si="220"/>
        <v>0</v>
      </c>
      <c r="AN292" s="12">
        <f t="shared" si="221"/>
        <v>0</v>
      </c>
      <c r="AO292" s="12">
        <f t="shared" si="242"/>
        <v>0</v>
      </c>
      <c r="AP292" s="12">
        <f t="shared" si="243"/>
        <v>0</v>
      </c>
      <c r="AQ292" s="12">
        <f t="shared" si="244"/>
        <v>0</v>
      </c>
      <c r="AR292" s="12">
        <f t="shared" si="245"/>
        <v>0</v>
      </c>
      <c r="AS292" s="12">
        <f t="shared" si="246"/>
        <v>0</v>
      </c>
      <c r="AT292" s="12">
        <f t="shared" si="247"/>
        <v>0</v>
      </c>
      <c r="AU292" s="12">
        <f t="shared" si="248"/>
        <v>0</v>
      </c>
      <c r="AV292" s="12">
        <f t="shared" si="249"/>
        <v>0.3696018328810356</v>
      </c>
      <c r="AW292" s="12">
        <f t="shared" si="250"/>
        <v>0.11867732849441531</v>
      </c>
      <c r="AX292" s="12">
        <f t="shared" si="251"/>
        <v>0.36789737519816484</v>
      </c>
      <c r="AY292" s="12">
        <f t="shared" si="198"/>
        <v>7.357851143884829E-2</v>
      </c>
      <c r="AZ292" s="12">
        <f t="shared" si="252"/>
        <v>0.19225583993326362</v>
      </c>
      <c r="BD292" s="13">
        <f t="shared" si="253"/>
        <v>0.24299999999999999</v>
      </c>
      <c r="BE292" s="13">
        <f t="shared" si="254"/>
        <v>0.49295030175464949</v>
      </c>
      <c r="BF292" s="13">
        <f t="shared" ca="1" si="255"/>
        <v>-1.2750591081756006</v>
      </c>
      <c r="BG292" s="13">
        <f t="shared" si="199"/>
        <v>0.19225583993326362</v>
      </c>
      <c r="BH292" s="13">
        <f t="shared" si="200"/>
        <v>0.4384698848647004</v>
      </c>
      <c r="BI292" s="13">
        <f t="shared" ca="1" si="201"/>
        <v>-1.4754740858748565</v>
      </c>
      <c r="BJ292" s="13">
        <f t="shared" si="202"/>
        <v>2.5749697808785626E-3</v>
      </c>
      <c r="BK292" s="13">
        <f t="shared" si="203"/>
        <v>2.9681158245026501E-3</v>
      </c>
      <c r="BL292" s="13">
        <f t="shared" ca="1" si="204"/>
        <v>4.0166163286193227E-2</v>
      </c>
      <c r="BM292" s="13">
        <f t="shared" ca="1" si="205"/>
        <v>1.4727717615762779</v>
      </c>
      <c r="BN292" s="13">
        <f t="shared" ca="1" si="206"/>
        <v>0.3453411818461834</v>
      </c>
      <c r="BO292" s="13">
        <f t="shared" ca="1" si="207"/>
        <v>1.6199750022683141</v>
      </c>
      <c r="BP292" s="13">
        <f t="shared" si="256"/>
        <v>0</v>
      </c>
      <c r="BQ292" s="13">
        <f t="shared" si="257"/>
        <v>2.33</v>
      </c>
    </row>
    <row r="293" spans="1:69" x14ac:dyDescent="0.2">
      <c r="A293" s="75">
        <v>33492</v>
      </c>
      <c r="B293" s="76">
        <v>0</v>
      </c>
      <c r="C293" s="76">
        <v>2.31</v>
      </c>
      <c r="D293" s="76">
        <v>0.73124999999999996</v>
      </c>
      <c r="E293" s="12">
        <f t="shared" si="208"/>
        <v>0.24299999999999999</v>
      </c>
      <c r="F293" s="7"/>
      <c r="G293" s="12">
        <f t="shared" si="222"/>
        <v>0.13002129465081019</v>
      </c>
      <c r="H293" s="12">
        <f t="shared" si="223"/>
        <v>0</v>
      </c>
      <c r="I293" s="12">
        <f t="shared" si="224"/>
        <v>2.31</v>
      </c>
      <c r="J293" s="11">
        <f t="shared" si="225"/>
        <v>0</v>
      </c>
      <c r="K293" s="11">
        <f t="shared" si="226"/>
        <v>0.55813291408210031</v>
      </c>
      <c r="L293" s="11">
        <f t="shared" si="227"/>
        <v>0.12827771398895968</v>
      </c>
      <c r="M293" s="11">
        <f t="shared" si="228"/>
        <v>1.0845728249863147E-4</v>
      </c>
      <c r="N293" s="11">
        <f t="shared" si="229"/>
        <v>0.12827737517357068</v>
      </c>
      <c r="O293" s="11">
        <f t="shared" si="230"/>
        <v>1.0845728249863147E-4</v>
      </c>
      <c r="P293" s="11">
        <f t="shared" si="231"/>
        <v>0.36789737519816484</v>
      </c>
      <c r="Q293" s="11">
        <f t="shared" si="232"/>
        <v>7.3115607161714793E-2</v>
      </c>
      <c r="R293" s="11">
        <f t="shared" si="233"/>
        <v>1.0143180762498932E-4</v>
      </c>
      <c r="S293" s="11">
        <f t="shared" si="234"/>
        <v>5.4693451926066671E-5</v>
      </c>
      <c r="T293" s="11">
        <f t="shared" si="235"/>
        <v>0</v>
      </c>
      <c r="U293" s="11">
        <f t="shared" si="236"/>
        <v>0</v>
      </c>
      <c r="V293" s="11">
        <f t="shared" si="237"/>
        <v>0</v>
      </c>
      <c r="W293" s="11">
        <f t="shared" si="238"/>
        <v>0</v>
      </c>
      <c r="X293" s="11">
        <f t="shared" si="239"/>
        <v>0</v>
      </c>
      <c r="Y293" s="11">
        <f t="shared" si="240"/>
        <v>0</v>
      </c>
      <c r="Z293" s="11">
        <f t="shared" si="241"/>
        <v>0</v>
      </c>
      <c r="AA293" s="11">
        <f t="shared" si="258"/>
        <v>0</v>
      </c>
      <c r="AB293" s="12">
        <f t="shared" si="209"/>
        <v>1.1532710827381599E-5</v>
      </c>
      <c r="AC293" s="12">
        <f t="shared" si="210"/>
        <v>8.5503808442927116E-6</v>
      </c>
      <c r="AD293" s="12">
        <f t="shared" si="211"/>
        <v>1.2740669251391914E-6</v>
      </c>
      <c r="AE293" s="12">
        <f t="shared" si="212"/>
        <v>0</v>
      </c>
      <c r="AF293" s="12">
        <f t="shared" si="213"/>
        <v>0</v>
      </c>
      <c r="AG293" s="12">
        <f t="shared" si="214"/>
        <v>0</v>
      </c>
      <c r="AH293" s="12">
        <f t="shared" si="215"/>
        <v>0</v>
      </c>
      <c r="AI293" s="12">
        <f t="shared" si="216"/>
        <v>0</v>
      </c>
      <c r="AJ293" s="12">
        <f t="shared" si="217"/>
        <v>0</v>
      </c>
      <c r="AK293" s="12">
        <f t="shared" si="218"/>
        <v>0</v>
      </c>
      <c r="AL293" s="12">
        <f t="shared" si="219"/>
        <v>0</v>
      </c>
      <c r="AM293" s="12">
        <f t="shared" si="220"/>
        <v>0</v>
      </c>
      <c r="AN293" s="12">
        <f t="shared" si="221"/>
        <v>0</v>
      </c>
      <c r="AO293" s="12">
        <f t="shared" si="242"/>
        <v>0</v>
      </c>
      <c r="AP293" s="12">
        <f t="shared" si="243"/>
        <v>0</v>
      </c>
      <c r="AQ293" s="12">
        <f t="shared" si="244"/>
        <v>0</v>
      </c>
      <c r="AR293" s="12">
        <f t="shared" si="245"/>
        <v>0</v>
      </c>
      <c r="AS293" s="12">
        <f t="shared" si="246"/>
        <v>0</v>
      </c>
      <c r="AT293" s="12">
        <f t="shared" si="247"/>
        <v>0</v>
      </c>
      <c r="AU293" s="12">
        <f t="shared" si="248"/>
        <v>0</v>
      </c>
      <c r="AV293" s="12">
        <f t="shared" si="249"/>
        <v>0.36894892688180603</v>
      </c>
      <c r="AW293" s="12">
        <f t="shared" si="250"/>
        <v>0.11764231534247067</v>
      </c>
      <c r="AX293" s="12">
        <f t="shared" si="251"/>
        <v>0.3672593341789705</v>
      </c>
      <c r="AY293" s="12">
        <f t="shared" si="198"/>
        <v>7.3127139872542171E-2</v>
      </c>
      <c r="AZ293" s="12">
        <f t="shared" si="252"/>
        <v>0.19076945521501285</v>
      </c>
      <c r="BD293" s="13">
        <f t="shared" si="253"/>
        <v>0.24299999999999999</v>
      </c>
      <c r="BE293" s="13">
        <f t="shared" si="254"/>
        <v>0.49295030175464949</v>
      </c>
      <c r="BF293" s="13">
        <f t="shared" ca="1" si="255"/>
        <v>-1.2750591081756006</v>
      </c>
      <c r="BG293" s="13">
        <f t="shared" si="199"/>
        <v>0.19076945521501285</v>
      </c>
      <c r="BH293" s="13">
        <f t="shared" si="200"/>
        <v>0.43677162821663779</v>
      </c>
      <c r="BI293" s="13">
        <f t="shared" ca="1" si="201"/>
        <v>-1.4819954253224166</v>
      </c>
      <c r="BJ293" s="13">
        <f t="shared" si="202"/>
        <v>2.7280298085365483E-3</v>
      </c>
      <c r="BK293" s="13">
        <f t="shared" si="203"/>
        <v>3.1560433604904963E-3</v>
      </c>
      <c r="BL293" s="13">
        <f t="shared" ca="1" si="204"/>
        <v>4.2822639354287581E-2</v>
      </c>
      <c r="BM293" s="13">
        <f t="shared" ca="1" si="205"/>
        <v>1.4727717615762779</v>
      </c>
      <c r="BN293" s="13">
        <f t="shared" ca="1" si="206"/>
        <v>0.3453411818461834</v>
      </c>
      <c r="BO293" s="13">
        <f t="shared" ca="1" si="207"/>
        <v>1.6199750022683141</v>
      </c>
      <c r="BP293" s="13">
        <f t="shared" si="256"/>
        <v>0</v>
      </c>
      <c r="BQ293" s="13">
        <f t="shared" si="257"/>
        <v>2.31</v>
      </c>
    </row>
    <row r="294" spans="1:69" x14ac:dyDescent="0.2">
      <c r="A294" s="75">
        <v>33493</v>
      </c>
      <c r="B294" s="76">
        <v>0</v>
      </c>
      <c r="C294" s="76">
        <v>2.2799999999999998</v>
      </c>
      <c r="D294" s="76">
        <v>0.73124999999999996</v>
      </c>
      <c r="E294" s="12">
        <f t="shared" si="208"/>
        <v>0.24299999999999999</v>
      </c>
      <c r="F294" s="7"/>
      <c r="G294" s="12">
        <f t="shared" si="222"/>
        <v>0.12827737517357068</v>
      </c>
      <c r="H294" s="12">
        <f t="shared" si="223"/>
        <v>0</v>
      </c>
      <c r="I294" s="12">
        <f t="shared" si="224"/>
        <v>2.2799999999999998</v>
      </c>
      <c r="J294" s="11">
        <f t="shared" si="225"/>
        <v>0</v>
      </c>
      <c r="K294" s="11">
        <f t="shared" si="226"/>
        <v>0.54404012370812804</v>
      </c>
      <c r="L294" s="11">
        <f t="shared" si="227"/>
        <v>0.12657781971816762</v>
      </c>
      <c r="M294" s="11">
        <f t="shared" si="228"/>
        <v>1.0145906648405725E-4</v>
      </c>
      <c r="N294" s="11">
        <f t="shared" si="229"/>
        <v>0.1265775027648724</v>
      </c>
      <c r="O294" s="11">
        <f t="shared" si="230"/>
        <v>1.0145906648405725E-4</v>
      </c>
      <c r="P294" s="11">
        <f t="shared" si="231"/>
        <v>0.3672593341789705</v>
      </c>
      <c r="Q294" s="11">
        <f t="shared" si="232"/>
        <v>7.2672755426412203E-2</v>
      </c>
      <c r="R294" s="11">
        <f t="shared" si="233"/>
        <v>9.4842259794118358E-5</v>
      </c>
      <c r="S294" s="11">
        <f t="shared" si="234"/>
        <v>5.1164351967599848E-5</v>
      </c>
      <c r="T294" s="11">
        <f t="shared" si="235"/>
        <v>0</v>
      </c>
      <c r="U294" s="11">
        <f t="shared" si="236"/>
        <v>0</v>
      </c>
      <c r="V294" s="11">
        <f t="shared" si="237"/>
        <v>0</v>
      </c>
      <c r="W294" s="11">
        <f t="shared" si="238"/>
        <v>0</v>
      </c>
      <c r="X294" s="11">
        <f t="shared" si="239"/>
        <v>0</v>
      </c>
      <c r="Y294" s="11">
        <f t="shared" si="240"/>
        <v>0</v>
      </c>
      <c r="Z294" s="11">
        <f t="shared" si="241"/>
        <v>0</v>
      </c>
      <c r="AA294" s="11">
        <f t="shared" si="258"/>
        <v>0</v>
      </c>
      <c r="AB294" s="12">
        <f t="shared" si="209"/>
        <v>1.0780870170295583E-5</v>
      </c>
      <c r="AC294" s="12">
        <f t="shared" si="210"/>
        <v>7.9976266065904875E-6</v>
      </c>
      <c r="AD294" s="12">
        <f t="shared" si="211"/>
        <v>1.1918576409515581E-6</v>
      </c>
      <c r="AE294" s="12">
        <f t="shared" si="212"/>
        <v>0</v>
      </c>
      <c r="AF294" s="12">
        <f t="shared" si="213"/>
        <v>0</v>
      </c>
      <c r="AG294" s="12">
        <f t="shared" si="214"/>
        <v>0</v>
      </c>
      <c r="AH294" s="12">
        <f t="shared" si="215"/>
        <v>0</v>
      </c>
      <c r="AI294" s="12">
        <f t="shared" si="216"/>
        <v>0</v>
      </c>
      <c r="AJ294" s="12">
        <f t="shared" si="217"/>
        <v>0</v>
      </c>
      <c r="AK294" s="12">
        <f t="shared" si="218"/>
        <v>0</v>
      </c>
      <c r="AL294" s="12">
        <f t="shared" si="219"/>
        <v>0</v>
      </c>
      <c r="AM294" s="12">
        <f t="shared" si="220"/>
        <v>0</v>
      </c>
      <c r="AN294" s="12">
        <f t="shared" si="221"/>
        <v>0</v>
      </c>
      <c r="AO294" s="12">
        <f t="shared" si="242"/>
        <v>0</v>
      </c>
      <c r="AP294" s="12">
        <f t="shared" si="243"/>
        <v>0</v>
      </c>
      <c r="AQ294" s="12">
        <f t="shared" si="244"/>
        <v>0</v>
      </c>
      <c r="AR294" s="12">
        <f t="shared" si="245"/>
        <v>0</v>
      </c>
      <c r="AS294" s="12">
        <f t="shared" si="246"/>
        <v>0</v>
      </c>
      <c r="AT294" s="12">
        <f t="shared" si="247"/>
        <v>0</v>
      </c>
      <c r="AU294" s="12">
        <f t="shared" si="248"/>
        <v>0</v>
      </c>
      <c r="AV294" s="12">
        <f t="shared" si="249"/>
        <v>0.36830443093429677</v>
      </c>
      <c r="AW294" s="12">
        <f t="shared" si="250"/>
        <v>0.11662764844489015</v>
      </c>
      <c r="AX294" s="12">
        <f t="shared" si="251"/>
        <v>0.36662941099620983</v>
      </c>
      <c r="AY294" s="12">
        <f t="shared" si="198"/>
        <v>7.2683536296582502E-2</v>
      </c>
      <c r="AZ294" s="12">
        <f t="shared" si="252"/>
        <v>0.18931118474147265</v>
      </c>
      <c r="BD294" s="13">
        <f t="shared" si="253"/>
        <v>0.24299999999999999</v>
      </c>
      <c r="BE294" s="13">
        <f t="shared" si="254"/>
        <v>0.49295030175464949</v>
      </c>
      <c r="BF294" s="13">
        <f t="shared" ca="1" si="255"/>
        <v>-1.2750591081756006</v>
      </c>
      <c r="BG294" s="13">
        <f t="shared" si="199"/>
        <v>0.18931118474147265</v>
      </c>
      <c r="BH294" s="13">
        <f t="shared" si="200"/>
        <v>0.43509905164395918</v>
      </c>
      <c r="BI294" s="13">
        <f t="shared" ca="1" si="201"/>
        <v>-1.4884350136772024</v>
      </c>
      <c r="BJ294" s="13">
        <f t="shared" si="202"/>
        <v>2.8824888838642781E-3</v>
      </c>
      <c r="BK294" s="13">
        <f t="shared" si="203"/>
        <v>3.3467671393696457E-3</v>
      </c>
      <c r="BL294" s="13">
        <f t="shared" ca="1" si="204"/>
        <v>4.5529277048628497E-2</v>
      </c>
      <c r="BM294" s="13">
        <f t="shared" ca="1" si="205"/>
        <v>1.4727717615762779</v>
      </c>
      <c r="BN294" s="13">
        <f t="shared" ca="1" si="206"/>
        <v>0.3453411818461834</v>
      </c>
      <c r="BO294" s="13">
        <f t="shared" ca="1" si="207"/>
        <v>1.6199750022683141</v>
      </c>
      <c r="BP294" s="13">
        <f t="shared" si="256"/>
        <v>0</v>
      </c>
      <c r="BQ294" s="13">
        <f t="shared" si="257"/>
        <v>2.2799999999999998</v>
      </c>
    </row>
    <row r="295" spans="1:69" x14ac:dyDescent="0.2">
      <c r="A295" s="75">
        <v>33494</v>
      </c>
      <c r="B295" s="76">
        <v>0</v>
      </c>
      <c r="C295" s="76">
        <v>2.2400000000000002</v>
      </c>
      <c r="D295" s="76">
        <v>0.73124999999999996</v>
      </c>
      <c r="E295" s="12">
        <f t="shared" si="208"/>
        <v>0.24299999999999999</v>
      </c>
      <c r="F295" s="7"/>
      <c r="G295" s="12">
        <f t="shared" si="222"/>
        <v>0.1265775027648724</v>
      </c>
      <c r="H295" s="12">
        <f t="shared" si="223"/>
        <v>0</v>
      </c>
      <c r="I295" s="12">
        <f t="shared" si="224"/>
        <v>2.2400000000000002</v>
      </c>
      <c r="J295" s="11">
        <f t="shared" si="225"/>
        <v>0</v>
      </c>
      <c r="K295" s="11">
        <f t="shared" si="226"/>
        <v>0.52794288103808862</v>
      </c>
      <c r="L295" s="11">
        <f t="shared" si="227"/>
        <v>0.12492823432949708</v>
      </c>
      <c r="M295" s="11">
        <f t="shared" si="228"/>
        <v>9.5018015767439645E-5</v>
      </c>
      <c r="N295" s="11">
        <f t="shared" si="229"/>
        <v>0.12492793749773777</v>
      </c>
      <c r="O295" s="11">
        <f t="shared" si="230"/>
        <v>9.5018015767439645E-5</v>
      </c>
      <c r="P295" s="11">
        <f t="shared" si="231"/>
        <v>0.36662941099620983</v>
      </c>
      <c r="Q295" s="11">
        <f t="shared" si="232"/>
        <v>7.2237420918735251E-2</v>
      </c>
      <c r="R295" s="11">
        <f t="shared" si="233"/>
        <v>8.876434368100563E-5</v>
      </c>
      <c r="S295" s="11">
        <f t="shared" si="234"/>
        <v>4.7916222477289893E-5</v>
      </c>
      <c r="T295" s="11">
        <f t="shared" si="235"/>
        <v>0</v>
      </c>
      <c r="U295" s="11">
        <f t="shared" si="236"/>
        <v>0</v>
      </c>
      <c r="V295" s="11">
        <f t="shared" si="237"/>
        <v>0</v>
      </c>
      <c r="W295" s="11">
        <f t="shared" si="238"/>
        <v>0</v>
      </c>
      <c r="X295" s="11">
        <f t="shared" si="239"/>
        <v>0</v>
      </c>
      <c r="Y295" s="11">
        <f t="shared" si="240"/>
        <v>0</v>
      </c>
      <c r="Z295" s="11">
        <f t="shared" si="241"/>
        <v>0</v>
      </c>
      <c r="AA295" s="11">
        <f t="shared" si="258"/>
        <v>0</v>
      </c>
      <c r="AB295" s="12">
        <f t="shared" si="209"/>
        <v>1.0086515035113031E-5</v>
      </c>
      <c r="AC295" s="12">
        <f t="shared" si="210"/>
        <v>7.4885773128780467E-6</v>
      </c>
      <c r="AD295" s="12">
        <f t="shared" si="211"/>
        <v>1.1161934762949329E-6</v>
      </c>
      <c r="AE295" s="12">
        <f t="shared" si="212"/>
        <v>0</v>
      </c>
      <c r="AF295" s="12">
        <f t="shared" si="213"/>
        <v>0</v>
      </c>
      <c r="AG295" s="12">
        <f t="shared" si="214"/>
        <v>0</v>
      </c>
      <c r="AH295" s="12">
        <f t="shared" si="215"/>
        <v>0</v>
      </c>
      <c r="AI295" s="12">
        <f t="shared" si="216"/>
        <v>0</v>
      </c>
      <c r="AJ295" s="12">
        <f t="shared" si="217"/>
        <v>0</v>
      </c>
      <c r="AK295" s="12">
        <f t="shared" si="218"/>
        <v>0</v>
      </c>
      <c r="AL295" s="12">
        <f t="shared" si="219"/>
        <v>0</v>
      </c>
      <c r="AM295" s="12">
        <f t="shared" si="220"/>
        <v>0</v>
      </c>
      <c r="AN295" s="12">
        <f t="shared" si="221"/>
        <v>0</v>
      </c>
      <c r="AO295" s="12">
        <f t="shared" si="242"/>
        <v>0</v>
      </c>
      <c r="AP295" s="12">
        <f t="shared" si="243"/>
        <v>0</v>
      </c>
      <c r="AQ295" s="12">
        <f t="shared" si="244"/>
        <v>0</v>
      </c>
      <c r="AR295" s="12">
        <f t="shared" si="245"/>
        <v>0</v>
      </c>
      <c r="AS295" s="12">
        <f t="shared" si="246"/>
        <v>0</v>
      </c>
      <c r="AT295" s="12">
        <f t="shared" si="247"/>
        <v>0</v>
      </c>
      <c r="AU295" s="12">
        <f t="shared" si="248"/>
        <v>0</v>
      </c>
      <c r="AV295" s="12">
        <f t="shared" si="249"/>
        <v>0.36766816813463882</v>
      </c>
      <c r="AW295" s="12">
        <f t="shared" si="250"/>
        <v>0.11563274550304373</v>
      </c>
      <c r="AX295" s="12">
        <f t="shared" si="251"/>
        <v>0.36600743710905481</v>
      </c>
      <c r="AY295" s="12">
        <f t="shared" si="198"/>
        <v>7.2247507433770369E-2</v>
      </c>
      <c r="AZ295" s="12">
        <f t="shared" si="252"/>
        <v>0.1878802529368141</v>
      </c>
      <c r="BD295" s="13">
        <f t="shared" si="253"/>
        <v>0.24299999999999999</v>
      </c>
      <c r="BE295" s="13">
        <f t="shared" si="254"/>
        <v>0.49295030175464949</v>
      </c>
      <c r="BF295" s="13">
        <f t="shared" ca="1" si="255"/>
        <v>-1.2750591081756006</v>
      </c>
      <c r="BG295" s="13">
        <f t="shared" si="199"/>
        <v>0.1878802529368141</v>
      </c>
      <c r="BH295" s="13">
        <f t="shared" si="200"/>
        <v>0.43345155777412325</v>
      </c>
      <c r="BI295" s="13">
        <f t="shared" ca="1" si="201"/>
        <v>-1.4947944445486696</v>
      </c>
      <c r="BJ295" s="13">
        <f t="shared" si="202"/>
        <v>3.0381865163095906E-3</v>
      </c>
      <c r="BK295" s="13">
        <f t="shared" si="203"/>
        <v>3.5401005352602068E-3</v>
      </c>
      <c r="BL295" s="13">
        <f t="shared" ca="1" si="204"/>
        <v>4.8283618050985765E-2</v>
      </c>
      <c r="BM295" s="13">
        <f t="shared" ca="1" si="205"/>
        <v>1.4727717615762779</v>
      </c>
      <c r="BN295" s="13">
        <f t="shared" ca="1" si="206"/>
        <v>0.3453411818461834</v>
      </c>
      <c r="BO295" s="13">
        <f t="shared" ca="1" si="207"/>
        <v>1.6199750022683141</v>
      </c>
      <c r="BP295" s="13">
        <f t="shared" si="256"/>
        <v>0</v>
      </c>
      <c r="BQ295" s="13">
        <f t="shared" si="257"/>
        <v>2.2400000000000002</v>
      </c>
    </row>
    <row r="296" spans="1:69" x14ac:dyDescent="0.2">
      <c r="A296" s="75">
        <v>33495</v>
      </c>
      <c r="B296" s="76">
        <v>0</v>
      </c>
      <c r="C296" s="76">
        <v>2.21</v>
      </c>
      <c r="D296" s="76">
        <v>0.73124999999999996</v>
      </c>
      <c r="E296" s="12">
        <f t="shared" si="208"/>
        <v>0.24299999999999999</v>
      </c>
      <c r="F296" s="7"/>
      <c r="G296" s="12">
        <f t="shared" si="222"/>
        <v>0.12492793749773777</v>
      </c>
      <c r="H296" s="12">
        <f t="shared" si="223"/>
        <v>0</v>
      </c>
      <c r="I296" s="12">
        <f t="shared" si="224"/>
        <v>2.21</v>
      </c>
      <c r="J296" s="11">
        <f t="shared" si="225"/>
        <v>0</v>
      </c>
      <c r="K296" s="11">
        <f t="shared" si="226"/>
        <v>0.51457309847967247</v>
      </c>
      <c r="L296" s="11">
        <f t="shared" si="227"/>
        <v>0.12332043562680228</v>
      </c>
      <c r="M296" s="11">
        <f t="shared" si="228"/>
        <v>8.9059105436886112E-5</v>
      </c>
      <c r="N296" s="11">
        <f t="shared" si="229"/>
        <v>0.12332015741039525</v>
      </c>
      <c r="O296" s="11">
        <f t="shared" si="230"/>
        <v>8.9059105436886112E-5</v>
      </c>
      <c r="P296" s="11">
        <f t="shared" si="231"/>
        <v>0.36600743710905481</v>
      </c>
      <c r="Q296" s="11">
        <f t="shared" si="232"/>
        <v>7.1809410860357428E-2</v>
      </c>
      <c r="R296" s="11">
        <f t="shared" si="233"/>
        <v>8.3158187902311338E-5</v>
      </c>
      <c r="S296" s="11">
        <f t="shared" si="234"/>
        <v>4.4911229468176059E-5</v>
      </c>
      <c r="T296" s="11">
        <f t="shared" si="235"/>
        <v>0</v>
      </c>
      <c r="U296" s="11">
        <f t="shared" si="236"/>
        <v>0</v>
      </c>
      <c r="V296" s="11">
        <f t="shared" si="237"/>
        <v>0</v>
      </c>
      <c r="W296" s="11">
        <f t="shared" si="238"/>
        <v>0</v>
      </c>
      <c r="X296" s="11">
        <f t="shared" si="239"/>
        <v>0</v>
      </c>
      <c r="Y296" s="11">
        <f t="shared" si="240"/>
        <v>0</v>
      </c>
      <c r="Z296" s="11">
        <f t="shared" si="241"/>
        <v>0</v>
      </c>
      <c r="AA296" s="11">
        <f t="shared" si="258"/>
        <v>0</v>
      </c>
      <c r="AB296" s="12">
        <f t="shared" si="209"/>
        <v>9.4464642809347942E-6</v>
      </c>
      <c r="AC296" s="12">
        <f t="shared" si="210"/>
        <v>7.0180239516981217E-6</v>
      </c>
      <c r="AD296" s="12">
        <f t="shared" si="211"/>
        <v>1.0461931002286756E-6</v>
      </c>
      <c r="AE296" s="12">
        <f t="shared" si="212"/>
        <v>0</v>
      </c>
      <c r="AF296" s="12">
        <f t="shared" si="213"/>
        <v>0</v>
      </c>
      <c r="AG296" s="12">
        <f t="shared" si="214"/>
        <v>0</v>
      </c>
      <c r="AH296" s="12">
        <f t="shared" si="215"/>
        <v>0</v>
      </c>
      <c r="AI296" s="12">
        <f t="shared" si="216"/>
        <v>0</v>
      </c>
      <c r="AJ296" s="12">
        <f t="shared" si="217"/>
        <v>0</v>
      </c>
      <c r="AK296" s="12">
        <f t="shared" si="218"/>
        <v>0</v>
      </c>
      <c r="AL296" s="12">
        <f t="shared" si="219"/>
        <v>0</v>
      </c>
      <c r="AM296" s="12">
        <f t="shared" si="220"/>
        <v>0</v>
      </c>
      <c r="AN296" s="12">
        <f t="shared" si="221"/>
        <v>0</v>
      </c>
      <c r="AO296" s="12">
        <f t="shared" si="242"/>
        <v>0</v>
      </c>
      <c r="AP296" s="12">
        <f t="shared" si="243"/>
        <v>0</v>
      </c>
      <c r="AQ296" s="12">
        <f t="shared" si="244"/>
        <v>0</v>
      </c>
      <c r="AR296" s="12">
        <f t="shared" si="245"/>
        <v>0</v>
      </c>
      <c r="AS296" s="12">
        <f t="shared" si="246"/>
        <v>0</v>
      </c>
      <c r="AT296" s="12">
        <f t="shared" si="247"/>
        <v>0</v>
      </c>
      <c r="AU296" s="12">
        <f t="shared" si="248"/>
        <v>0</v>
      </c>
      <c r="AV296" s="12">
        <f t="shared" si="249"/>
        <v>0.36703996660066185</v>
      </c>
      <c r="AW296" s="12">
        <f t="shared" si="250"/>
        <v>0.11465704565299298</v>
      </c>
      <c r="AX296" s="12">
        <f t="shared" si="251"/>
        <v>0.36539324869052875</v>
      </c>
      <c r="AY296" s="12">
        <f t="shared" ref="AY296:AY359" si="259">MAX(0,AB296+Q296)</f>
        <v>7.1818857324638358E-2</v>
      </c>
      <c r="AZ296" s="12">
        <f t="shared" si="252"/>
        <v>0.18647590297763134</v>
      </c>
      <c r="BD296" s="13">
        <f t="shared" si="253"/>
        <v>0.24299999999999999</v>
      </c>
      <c r="BE296" s="13">
        <f t="shared" si="254"/>
        <v>0.49295030175464949</v>
      </c>
      <c r="BF296" s="13">
        <f t="shared" ca="1" si="255"/>
        <v>-1.2750591081756006</v>
      </c>
      <c r="BG296" s="13">
        <f t="shared" ref="BG296:BG359" si="260">IF(E296&gt;=0,AZ296,"")</f>
        <v>0.18647590297763134</v>
      </c>
      <c r="BH296" s="13">
        <f t="shared" ref="BH296:BH359" si="261">IF(E296&gt;=0,AZ296^0.5,"")</f>
        <v>0.43182855739011905</v>
      </c>
      <c r="BI296" s="13">
        <f t="shared" ref="BI296:BI359" ca="1" si="262">IF(E296&gt;=0,LN(AZ296+$E$27/40),"")</f>
        <v>-1.5010753099059302</v>
      </c>
      <c r="BJ296" s="13">
        <f t="shared" ref="BJ296:BJ359" si="263">IF(E296&gt;=0,(BD296-BG296)^2,"")</f>
        <v>3.1949735441941453E-3</v>
      </c>
      <c r="BK296" s="13">
        <f t="shared" ref="BK296:BK359" si="264">IF(E296&gt;=0,(BE296-BH296)^2,"")</f>
        <v>3.7358676341630085E-3</v>
      </c>
      <c r="BL296" s="13">
        <f t="shared" ref="BL296:BL359" ca="1" si="265">IF(E296&gt;=0,(BF296-BI296)^2,"")</f>
        <v>5.1083323444605019E-2</v>
      </c>
      <c r="BM296" s="13">
        <f t="shared" ref="BM296:BM359" ca="1" si="266">IF(E296&gt;=0,($E$27-BD296)^2,"")</f>
        <v>1.4727717615762779</v>
      </c>
      <c r="BN296" s="13">
        <f t="shared" ref="BN296:BN359" ca="1" si="267">IF(E296&gt;=0,($E$28-BE296)^2,"")</f>
        <v>0.3453411818461834</v>
      </c>
      <c r="BO296" s="13">
        <f t="shared" ref="BO296:BO359" ca="1" si="268">IF(E296&gt;=0,($E$29-BF296)^2,"")</f>
        <v>1.6199750022683141</v>
      </c>
      <c r="BP296" s="13">
        <f t="shared" si="256"/>
        <v>0</v>
      </c>
      <c r="BQ296" s="13">
        <f t="shared" si="257"/>
        <v>2.21</v>
      </c>
    </row>
    <row r="297" spans="1:69" x14ac:dyDescent="0.2">
      <c r="A297" s="75">
        <v>33496</v>
      </c>
      <c r="B297" s="76">
        <v>1.1000000000000001</v>
      </c>
      <c r="C297" s="76">
        <v>2.17</v>
      </c>
      <c r="D297" s="76">
        <v>0.73124999999999996</v>
      </c>
      <c r="E297" s="12">
        <f t="shared" ref="E297:E360" si="269">D297*86.4/$E$7</f>
        <v>0.24299999999999999</v>
      </c>
      <c r="F297" s="7"/>
      <c r="G297" s="12">
        <f t="shared" si="222"/>
        <v>0.12332015741039525</v>
      </c>
      <c r="H297" s="12">
        <f t="shared" si="223"/>
        <v>0</v>
      </c>
      <c r="I297" s="12">
        <f t="shared" si="224"/>
        <v>1.0699999999999998</v>
      </c>
      <c r="J297" s="11">
        <f t="shared" si="225"/>
        <v>0</v>
      </c>
      <c r="K297" s="11">
        <f t="shared" si="226"/>
        <v>0.24690826196057583</v>
      </c>
      <c r="L297" s="11">
        <f t="shared" si="227"/>
        <v>0.12254882775048156</v>
      </c>
      <c r="M297" s="11">
        <f t="shared" si="228"/>
        <v>8.6307581086238818E-5</v>
      </c>
      <c r="N297" s="11">
        <f t="shared" si="229"/>
        <v>0.12254855812970566</v>
      </c>
      <c r="O297" s="11">
        <f t="shared" si="230"/>
        <v>8.6307581086238818E-5</v>
      </c>
      <c r="P297" s="11">
        <f t="shared" si="231"/>
        <v>0.36539324869052875</v>
      </c>
      <c r="Q297" s="11">
        <f t="shared" si="232"/>
        <v>7.1388538935988732E-2</v>
      </c>
      <c r="R297" s="11">
        <f t="shared" si="233"/>
        <v>7.9064377241639837E-5</v>
      </c>
      <c r="S297" s="11">
        <f t="shared" si="234"/>
        <v>4.3523675204151159E-5</v>
      </c>
      <c r="T297" s="11">
        <f t="shared" si="235"/>
        <v>0</v>
      </c>
      <c r="U297" s="11">
        <f t="shared" si="236"/>
        <v>0</v>
      </c>
      <c r="V297" s="11">
        <f t="shared" si="237"/>
        <v>0</v>
      </c>
      <c r="W297" s="11">
        <f t="shared" si="238"/>
        <v>0</v>
      </c>
      <c r="X297" s="11">
        <f t="shared" si="239"/>
        <v>0</v>
      </c>
      <c r="Y297" s="11">
        <f t="shared" si="240"/>
        <v>0</v>
      </c>
      <c r="Z297" s="11">
        <f t="shared" si="241"/>
        <v>0</v>
      </c>
      <c r="AA297" s="11">
        <f t="shared" si="258"/>
        <v>0</v>
      </c>
      <c r="AB297" s="12">
        <f t="shared" ref="AB297:AB360" si="270">AC296+$O297*0.1*R$14</f>
        <v>8.915421050223887E-6</v>
      </c>
      <c r="AC297" s="12">
        <f t="shared" ref="AC297:AC360" si="271">AD296+$O297*0.1*S$14</f>
        <v>6.7656836544435434E-6</v>
      </c>
      <c r="AD297" s="12">
        <f t="shared" ref="AD297:AD360" si="272">AE296+$O297*0.1*T$14</f>
        <v>1.0138704558832483E-6</v>
      </c>
      <c r="AE297" s="12">
        <f t="shared" ref="AE297:AE360" si="273">AF296+$O297*0.1*U$14</f>
        <v>0</v>
      </c>
      <c r="AF297" s="12">
        <f t="shared" ref="AF297:AF360" si="274">AG296+$O297*0.1*V$14</f>
        <v>0</v>
      </c>
      <c r="AG297" s="12">
        <f t="shared" ref="AG297:AG360" si="275">AH296+$O297*0.1*W$14</f>
        <v>0</v>
      </c>
      <c r="AH297" s="12">
        <f t="shared" ref="AH297:AH360" si="276">AI296+$O297*0.1*X$14</f>
        <v>0</v>
      </c>
      <c r="AI297" s="12">
        <f t="shared" ref="AI297:AI360" si="277">AJ296+$O297*0.1*Y$14</f>
        <v>0</v>
      </c>
      <c r="AJ297" s="12">
        <f t="shared" ref="AJ297:AJ360" si="278">AK296+$O297*0.1*Z$14</f>
        <v>0</v>
      </c>
      <c r="AK297" s="12">
        <f t="shared" ref="AK297:AK360" si="279">AL296+$O297*0.1*AA$14</f>
        <v>0</v>
      </c>
      <c r="AL297" s="12">
        <f t="shared" ref="AL297:AL360" si="280">AM296+$O297*0.1*AB$14</f>
        <v>0</v>
      </c>
      <c r="AM297" s="12">
        <f t="shared" ref="AM297:AM360" si="281">AN296+$O297*0.1*AC$14</f>
        <v>0</v>
      </c>
      <c r="AN297" s="12">
        <f t="shared" ref="AN297:AN360" si="282">AO296+$O297*0.1*AD$14</f>
        <v>0</v>
      </c>
      <c r="AO297" s="12">
        <f t="shared" si="242"/>
        <v>0</v>
      </c>
      <c r="AP297" s="12">
        <f t="shared" si="243"/>
        <v>0</v>
      </c>
      <c r="AQ297" s="12">
        <f t="shared" si="244"/>
        <v>0</v>
      </c>
      <c r="AR297" s="12">
        <f t="shared" si="245"/>
        <v>0</v>
      </c>
      <c r="AS297" s="12">
        <f t="shared" si="246"/>
        <v>0</v>
      </c>
      <c r="AT297" s="12">
        <f t="shared" si="247"/>
        <v>0</v>
      </c>
      <c r="AU297" s="12">
        <f t="shared" si="248"/>
        <v>0</v>
      </c>
      <c r="AV297" s="12">
        <f t="shared" si="249"/>
        <v>0.3664196747745076</v>
      </c>
      <c r="AW297" s="12">
        <f t="shared" si="250"/>
        <v>0.11370003231484727</v>
      </c>
      <c r="AX297" s="12">
        <f t="shared" si="251"/>
        <v>0.36478670160195414</v>
      </c>
      <c r="AY297" s="12">
        <f t="shared" si="259"/>
        <v>7.1397454357038953E-2</v>
      </c>
      <c r="AZ297" s="12">
        <f t="shared" si="252"/>
        <v>0.18509748667188622</v>
      </c>
      <c r="BD297" s="13">
        <f t="shared" si="253"/>
        <v>0.24299999999999999</v>
      </c>
      <c r="BE297" s="13">
        <f t="shared" si="254"/>
        <v>0.49295030175464949</v>
      </c>
      <c r="BF297" s="13">
        <f t="shared" ca="1" si="255"/>
        <v>-1.2750591081756006</v>
      </c>
      <c r="BG297" s="13">
        <f t="shared" si="260"/>
        <v>0.18509748667188622</v>
      </c>
      <c r="BH297" s="13">
        <f t="shared" si="261"/>
        <v>0.43022957438080223</v>
      </c>
      <c r="BI297" s="13">
        <f t="shared" ca="1" si="262"/>
        <v>-1.5072787915062158</v>
      </c>
      <c r="BJ297" s="13">
        <f t="shared" si="263"/>
        <v>3.3527010497123935E-3</v>
      </c>
      <c r="BK297" s="13">
        <f t="shared" si="264"/>
        <v>3.9338896423044729E-3</v>
      </c>
      <c r="BL297" s="13">
        <f t="shared" ca="1" si="265"/>
        <v>5.3925981326171185E-2</v>
      </c>
      <c r="BM297" s="13">
        <f t="shared" ca="1" si="266"/>
        <v>1.4727717615762779</v>
      </c>
      <c r="BN297" s="13">
        <f t="shared" ca="1" si="267"/>
        <v>0.3453411818461834</v>
      </c>
      <c r="BO297" s="13">
        <f t="shared" ca="1" si="268"/>
        <v>1.6199750022683141</v>
      </c>
      <c r="BP297" s="13">
        <f t="shared" si="256"/>
        <v>1.1000000000000001</v>
      </c>
      <c r="BQ297" s="13">
        <f t="shared" si="257"/>
        <v>2.17</v>
      </c>
    </row>
    <row r="298" spans="1:69" x14ac:dyDescent="0.2">
      <c r="A298" s="75">
        <v>33497</v>
      </c>
      <c r="B298" s="76">
        <v>0.7</v>
      </c>
      <c r="C298" s="76">
        <v>2.14</v>
      </c>
      <c r="D298" s="76">
        <v>0.68912037037037033</v>
      </c>
      <c r="E298" s="12">
        <f t="shared" si="269"/>
        <v>0.22900000000000001</v>
      </c>
      <c r="F298" s="7"/>
      <c r="G298" s="12">
        <f t="shared" si="222"/>
        <v>0.12254855812970566</v>
      </c>
      <c r="H298" s="12">
        <f t="shared" si="223"/>
        <v>0</v>
      </c>
      <c r="I298" s="12">
        <f t="shared" si="224"/>
        <v>1.4400000000000002</v>
      </c>
      <c r="J298" s="11">
        <f t="shared" si="225"/>
        <v>0</v>
      </c>
      <c r="K298" s="11">
        <f t="shared" si="226"/>
        <v>0.33000887303989768</v>
      </c>
      <c r="L298" s="11">
        <f t="shared" si="227"/>
        <v>0.12151762611556753</v>
      </c>
      <c r="M298" s="11">
        <f t="shared" si="228"/>
        <v>8.2736968076910941E-5</v>
      </c>
      <c r="N298" s="11">
        <f t="shared" si="229"/>
        <v>0.12151736764921674</v>
      </c>
      <c r="O298" s="11">
        <f t="shared" si="230"/>
        <v>8.2736968076910941E-5</v>
      </c>
      <c r="P298" s="11">
        <f t="shared" si="231"/>
        <v>0.36478670160195414</v>
      </c>
      <c r="Q298" s="11">
        <f t="shared" si="232"/>
        <v>7.0974635337426026E-2</v>
      </c>
      <c r="R298" s="11">
        <f t="shared" si="233"/>
        <v>7.6263880195362964E-5</v>
      </c>
      <c r="S298" s="11">
        <f t="shared" si="234"/>
        <v>4.1723066278008032E-5</v>
      </c>
      <c r="T298" s="11">
        <f t="shared" si="235"/>
        <v>0</v>
      </c>
      <c r="U298" s="11">
        <f t="shared" si="236"/>
        <v>0</v>
      </c>
      <c r="V298" s="11">
        <f t="shared" si="237"/>
        <v>0</v>
      </c>
      <c r="W298" s="11">
        <f t="shared" si="238"/>
        <v>0</v>
      </c>
      <c r="X298" s="11">
        <f t="shared" si="239"/>
        <v>0</v>
      </c>
      <c r="Y298" s="11">
        <f t="shared" si="240"/>
        <v>0</v>
      </c>
      <c r="Z298" s="11">
        <f t="shared" si="241"/>
        <v>0</v>
      </c>
      <c r="AA298" s="11">
        <f t="shared" si="258"/>
        <v>0</v>
      </c>
      <c r="AB298" s="12">
        <f t="shared" si="270"/>
        <v>8.5845839317330886E-6</v>
      </c>
      <c r="AC298" s="12">
        <f t="shared" si="271"/>
        <v>6.4967411544309576E-6</v>
      </c>
      <c r="AD298" s="12">
        <f t="shared" si="272"/>
        <v>9.7192583185384051E-7</v>
      </c>
      <c r="AE298" s="12">
        <f t="shared" si="273"/>
        <v>0</v>
      </c>
      <c r="AF298" s="12">
        <f t="shared" si="274"/>
        <v>0</v>
      </c>
      <c r="AG298" s="12">
        <f t="shared" si="275"/>
        <v>0</v>
      </c>
      <c r="AH298" s="12">
        <f t="shared" si="276"/>
        <v>0</v>
      </c>
      <c r="AI298" s="12">
        <f t="shared" si="277"/>
        <v>0</v>
      </c>
      <c r="AJ298" s="12">
        <f t="shared" si="278"/>
        <v>0</v>
      </c>
      <c r="AK298" s="12">
        <f t="shared" si="279"/>
        <v>0</v>
      </c>
      <c r="AL298" s="12">
        <f t="shared" si="280"/>
        <v>0</v>
      </c>
      <c r="AM298" s="12">
        <f t="shared" si="281"/>
        <v>0</v>
      </c>
      <c r="AN298" s="12">
        <f t="shared" si="282"/>
        <v>0</v>
      </c>
      <c r="AO298" s="12">
        <f t="shared" si="242"/>
        <v>0</v>
      </c>
      <c r="AP298" s="12">
        <f t="shared" si="243"/>
        <v>0</v>
      </c>
      <c r="AQ298" s="12">
        <f t="shared" si="244"/>
        <v>0</v>
      </c>
      <c r="AR298" s="12">
        <f t="shared" si="245"/>
        <v>0</v>
      </c>
      <c r="AS298" s="12">
        <f t="shared" si="246"/>
        <v>0</v>
      </c>
      <c r="AT298" s="12">
        <f t="shared" si="247"/>
        <v>0</v>
      </c>
      <c r="AU298" s="12">
        <f t="shared" si="248"/>
        <v>0</v>
      </c>
      <c r="AV298" s="12">
        <f t="shared" si="249"/>
        <v>0.36580714293293715</v>
      </c>
      <c r="AW298" s="12">
        <f t="shared" si="250"/>
        <v>0.11276120352279188</v>
      </c>
      <c r="AX298" s="12">
        <f t="shared" si="251"/>
        <v>0.36418765332938396</v>
      </c>
      <c r="AY298" s="12">
        <f t="shared" si="259"/>
        <v>7.0983219921357754E-2</v>
      </c>
      <c r="AZ298" s="12">
        <f t="shared" si="252"/>
        <v>0.18374442344414965</v>
      </c>
      <c r="BD298" s="13">
        <f t="shared" si="253"/>
        <v>0.22900000000000001</v>
      </c>
      <c r="BE298" s="13">
        <f t="shared" si="254"/>
        <v>0.47853944456021597</v>
      </c>
      <c r="BF298" s="13">
        <f t="shared" ca="1" si="255"/>
        <v>-1.3264627047052668</v>
      </c>
      <c r="BG298" s="13">
        <f t="shared" si="260"/>
        <v>0.18374442344414965</v>
      </c>
      <c r="BH298" s="13">
        <f t="shared" si="261"/>
        <v>0.42865420031086787</v>
      </c>
      <c r="BI298" s="13">
        <f t="shared" ca="1" si="262"/>
        <v>-1.5134058319039807</v>
      </c>
      <c r="BJ298" s="13">
        <f t="shared" si="263"/>
        <v>2.0480672094024327E-3</v>
      </c>
      <c r="BK298" s="13">
        <f t="shared" si="264"/>
        <v>2.4885375938171169E-3</v>
      </c>
      <c r="BL298" s="13">
        <f t="shared" ca="1" si="265"/>
        <v>3.4947732806834511E-2</v>
      </c>
      <c r="BM298" s="13">
        <f t="shared" ca="1" si="266"/>
        <v>1.5069479478776473</v>
      </c>
      <c r="BN298" s="13">
        <f t="shared" ca="1" si="267"/>
        <v>0.3624861474624605</v>
      </c>
      <c r="BO298" s="13">
        <f t="shared" ca="1" si="268"/>
        <v>1.7534685164908375</v>
      </c>
      <c r="BP298" s="13">
        <f t="shared" si="256"/>
        <v>0.7</v>
      </c>
      <c r="BQ298" s="13">
        <f t="shared" si="257"/>
        <v>2.14</v>
      </c>
    </row>
    <row r="299" spans="1:69" x14ac:dyDescent="0.2">
      <c r="A299" s="75">
        <v>33498</v>
      </c>
      <c r="B299" s="76">
        <v>0</v>
      </c>
      <c r="C299" s="76">
        <v>2.1</v>
      </c>
      <c r="D299" s="76">
        <v>0.59884259259259254</v>
      </c>
      <c r="E299" s="12">
        <f t="shared" si="269"/>
        <v>0.19900000000000001</v>
      </c>
      <c r="F299" s="7"/>
      <c r="G299" s="12">
        <f t="shared" ref="G299:G362" si="283">N298</f>
        <v>0.12151736764921674</v>
      </c>
      <c r="H299" s="12">
        <f t="shared" ref="H299:H362" si="284">IF(B299&gt;=C299,B299-C299,0)</f>
        <v>0</v>
      </c>
      <c r="I299" s="12">
        <f t="shared" ref="I299:I362" si="285">IF(B299&lt;C299,C299-B299,0)</f>
        <v>2.1</v>
      </c>
      <c r="J299" s="11">
        <f t="shared" ref="J299:J362" si="286">IF($H299&gt;0,$E$10*(1-G299^2)*TANH(H299/$E$10)/(1+G299*TANH(H299/$E$10)),0)</f>
        <v>0</v>
      </c>
      <c r="K299" s="11">
        <f t="shared" ref="K299:K362" si="287">IF($I299&gt;0,G299*$E$10*(2-G299)*TANH(I299/$E$10)/(1+(1-G299)*TANH(I299/$E$10)),0)</f>
        <v>0.47660976409306416</v>
      </c>
      <c r="L299" s="11">
        <f t="shared" ref="L299:L362" si="288">G299+(J299-K299)/$E$10</f>
        <v>0.12002846142821656</v>
      </c>
      <c r="M299" s="11">
        <f t="shared" ref="M299:M362" si="289">L299*$E$10*(1-(1+(4/9*L299)^4)^(-0.25))</f>
        <v>7.7790134912279535E-5</v>
      </c>
      <c r="N299" s="11">
        <f t="shared" ref="N299:N362" si="290">L299-M299/$E$10</f>
        <v>0.12002821841553715</v>
      </c>
      <c r="O299" s="11">
        <f t="shared" ref="O299:O362" si="291">M299+(H299-J299)</f>
        <v>7.7790134912279535E-5</v>
      </c>
      <c r="P299" s="11">
        <f t="shared" ref="P299:P362" si="292">AX298</f>
        <v>0.36418765332938396</v>
      </c>
      <c r="Q299" s="11">
        <f t="shared" ref="Q299:Q362" si="293">$E$11*P299^3.5</f>
        <v>7.056753415626163E-2</v>
      </c>
      <c r="R299" s="11">
        <f t="shared" ref="R299:R362" si="294">S298+$O299*0.9*R$13</f>
        <v>7.2505738431942056E-5</v>
      </c>
      <c r="S299" s="11">
        <f t="shared" ref="S299:S362" si="295">T298+$O299*0.9*S$13</f>
        <v>3.9228449267117558E-5</v>
      </c>
      <c r="T299" s="11">
        <f t="shared" ref="T299:T362" si="296">U298+$O299*0.9*T$13</f>
        <v>0</v>
      </c>
      <c r="U299" s="11">
        <f t="shared" ref="U299:U362" si="297">V298+$O299*0.9*U$13</f>
        <v>0</v>
      </c>
      <c r="V299" s="11">
        <f t="shared" ref="V299:V362" si="298">W298+$O299*0.9*V$13</f>
        <v>0</v>
      </c>
      <c r="W299" s="11">
        <f t="shared" ref="W299:W362" si="299">X298+$O299*0.9*W$13</f>
        <v>0</v>
      </c>
      <c r="X299" s="11">
        <f t="shared" ref="X299:X362" si="300">Y298+$O299*0.9*X$13</f>
        <v>0</v>
      </c>
      <c r="Y299" s="11">
        <f t="shared" ref="Y299:Y362" si="301">Z298+$O299*0.9*Y$13</f>
        <v>0</v>
      </c>
      <c r="Z299" s="11">
        <f t="shared" ref="Z299:Z362" si="302">AA298+$O299*0.9*Z$13</f>
        <v>0</v>
      </c>
      <c r="AA299" s="11">
        <f t="shared" si="258"/>
        <v>0</v>
      </c>
      <c r="AB299" s="12">
        <f t="shared" si="270"/>
        <v>8.2068896074272919E-6</v>
      </c>
      <c r="AC299" s="12">
        <f t="shared" si="271"/>
        <v>6.1269763644057561E-6</v>
      </c>
      <c r="AD299" s="12">
        <f t="shared" si="272"/>
        <v>9.1381450567970332E-7</v>
      </c>
      <c r="AE299" s="12">
        <f t="shared" si="273"/>
        <v>0</v>
      </c>
      <c r="AF299" s="12">
        <f t="shared" si="274"/>
        <v>0</v>
      </c>
      <c r="AG299" s="12">
        <f t="shared" si="275"/>
        <v>0</v>
      </c>
      <c r="AH299" s="12">
        <f t="shared" si="276"/>
        <v>0</v>
      </c>
      <c r="AI299" s="12">
        <f t="shared" si="277"/>
        <v>0</v>
      </c>
      <c r="AJ299" s="12">
        <f t="shared" si="278"/>
        <v>0</v>
      </c>
      <c r="AK299" s="12">
        <f t="shared" si="279"/>
        <v>0</v>
      </c>
      <c r="AL299" s="12">
        <f t="shared" si="280"/>
        <v>0</v>
      </c>
      <c r="AM299" s="12">
        <f t="shared" si="281"/>
        <v>0</v>
      </c>
      <c r="AN299" s="12">
        <f t="shared" si="282"/>
        <v>0</v>
      </c>
      <c r="AO299" s="12">
        <f t="shared" ref="AO299:AO362" si="303">AP298+$O299*0.1*AE$14</f>
        <v>0</v>
      </c>
      <c r="AP299" s="12">
        <f t="shared" ref="AP299:AP362" si="304">AQ298+$O299*0.1*AF$14</f>
        <v>0</v>
      </c>
      <c r="AQ299" s="12">
        <f t="shared" ref="AQ299:AQ362" si="305">AR298+$O299*0.1*AG$14</f>
        <v>0</v>
      </c>
      <c r="AR299" s="12">
        <f t="shared" ref="AR299:AR362" si="306">AS298+$O299*0.1*AH$14</f>
        <v>0</v>
      </c>
      <c r="AS299" s="12">
        <f t="shared" ref="AS299:AS362" si="307">AT298+$O299*0.1*AI$14</f>
        <v>0</v>
      </c>
      <c r="AT299" s="12">
        <f t="shared" ref="AT299:AT362" si="308">AU298+$O299*0.1*AJ$14</f>
        <v>0</v>
      </c>
      <c r="AU299" s="12">
        <f t="shared" ref="AU299:AU362" si="309">$O299*0.1*AK$14</f>
        <v>0</v>
      </c>
      <c r="AV299" s="12">
        <f t="shared" ref="AV299:AV362" si="310">MAX(0,P299+(R299+Q299)/$E$12)</f>
        <v>0.36520219385068053</v>
      </c>
      <c r="AW299" s="12">
        <f t="shared" ref="AW299:AW362" si="311">AV299*$E$12*(1-(1+AV299^4)^(-0.25))</f>
        <v>0.11184002695355452</v>
      </c>
      <c r="AX299" s="12">
        <f t="shared" ref="AX299:AX362" si="312">AV299-AW299/$E$12</f>
        <v>0.36359593429283726</v>
      </c>
      <c r="AY299" s="12">
        <f t="shared" si="259"/>
        <v>7.0575741045869056E-2</v>
      </c>
      <c r="AZ299" s="12">
        <f t="shared" ref="AZ299:AZ362" si="313">AW299+AY299</f>
        <v>0.18241576799942358</v>
      </c>
      <c r="BD299" s="13">
        <f t="shared" ref="BD299:BD362" si="314">IF(E299&gt;=0,E299,"")</f>
        <v>0.19900000000000001</v>
      </c>
      <c r="BE299" s="13">
        <f t="shared" ref="BE299:BE362" si="315">IF(E299&gt;=0,E299^0.5,"")</f>
        <v>0.44609416046390926</v>
      </c>
      <c r="BF299" s="13">
        <f t="shared" ref="BF299:BF362" ca="1" si="316">IF(E299&gt;=0,LN(E299+$E$27/40),"")</f>
        <v>-1.4464076924347169</v>
      </c>
      <c r="BG299" s="13">
        <f t="shared" si="260"/>
        <v>0.18241576799942358</v>
      </c>
      <c r="BH299" s="13">
        <f t="shared" si="261"/>
        <v>0.42710158978798424</v>
      </c>
      <c r="BI299" s="13">
        <f t="shared" ca="1" si="262"/>
        <v>-1.5194591007219946</v>
      </c>
      <c r="BJ299" s="13">
        <f t="shared" si="263"/>
        <v>2.7503675104894335E-4</v>
      </c>
      <c r="BK299" s="13">
        <f t="shared" si="264"/>
        <v>3.6071774088000712E-4</v>
      </c>
      <c r="BL299" s="13">
        <f t="shared" ca="1" si="265"/>
        <v>5.336508252754551E-3</v>
      </c>
      <c r="BM299" s="13">
        <f t="shared" ca="1" si="266"/>
        <v>1.5815026328091539</v>
      </c>
      <c r="BN299" s="13">
        <f t="shared" ca="1" si="267"/>
        <v>0.40260739312855076</v>
      </c>
      <c r="BO299" s="13">
        <f t="shared" ca="1" si="268"/>
        <v>2.0855142594390612</v>
      </c>
      <c r="BP299" s="13">
        <f t="shared" ref="BP299:BP362" si="317">IF(B299&gt;=0,B299,"")</f>
        <v>0</v>
      </c>
      <c r="BQ299" s="13">
        <f t="shared" ref="BQ299:BQ362" si="318">IF(C299&gt;=0,C299,"")</f>
        <v>2.1</v>
      </c>
    </row>
    <row r="300" spans="1:69" x14ac:dyDescent="0.2">
      <c r="A300" s="75">
        <v>33499</v>
      </c>
      <c r="B300" s="76">
        <v>0.2</v>
      </c>
      <c r="C300" s="76">
        <v>2.0699999999999998</v>
      </c>
      <c r="D300" s="76">
        <v>0.59884259259259254</v>
      </c>
      <c r="E300" s="12">
        <f t="shared" si="269"/>
        <v>0.19900000000000001</v>
      </c>
      <c r="F300" s="7"/>
      <c r="G300" s="12">
        <f t="shared" si="283"/>
        <v>0.12002821841553715</v>
      </c>
      <c r="H300" s="12">
        <f t="shared" si="284"/>
        <v>0</v>
      </c>
      <c r="I300" s="12">
        <f t="shared" si="285"/>
        <v>1.8699999999999999</v>
      </c>
      <c r="J300" s="11">
        <f t="shared" si="286"/>
        <v>0</v>
      </c>
      <c r="K300" s="11">
        <f t="shared" si="287"/>
        <v>0.41980205634056839</v>
      </c>
      <c r="L300" s="11">
        <f t="shared" si="288"/>
        <v>0.11871677677005694</v>
      </c>
      <c r="M300" s="11">
        <f t="shared" si="289"/>
        <v>7.3631543940643152E-5</v>
      </c>
      <c r="N300" s="11">
        <f t="shared" si="290"/>
        <v>0.11871654674861783</v>
      </c>
      <c r="O300" s="11">
        <f t="shared" si="291"/>
        <v>7.3631543940643152E-5</v>
      </c>
      <c r="P300" s="11">
        <f t="shared" si="292"/>
        <v>0.36359593429283726</v>
      </c>
      <c r="Q300" s="11">
        <f t="shared" si="293"/>
        <v>7.0167053911224422E-2</v>
      </c>
      <c r="R300" s="11">
        <f t="shared" si="294"/>
        <v>6.8365507325555454E-5</v>
      </c>
      <c r="S300" s="11">
        <f t="shared" si="295"/>
        <v>3.713133148814094E-5</v>
      </c>
      <c r="T300" s="11">
        <f t="shared" si="296"/>
        <v>0</v>
      </c>
      <c r="U300" s="11">
        <f t="shared" si="297"/>
        <v>0</v>
      </c>
      <c r="V300" s="11">
        <f t="shared" si="298"/>
        <v>0</v>
      </c>
      <c r="W300" s="11">
        <f t="shared" si="299"/>
        <v>0</v>
      </c>
      <c r="X300" s="11">
        <f t="shared" si="300"/>
        <v>0</v>
      </c>
      <c r="Y300" s="11">
        <f t="shared" si="301"/>
        <v>0</v>
      </c>
      <c r="Z300" s="11">
        <f t="shared" si="302"/>
        <v>0</v>
      </c>
      <c r="AA300" s="11">
        <f t="shared" si="258"/>
        <v>0</v>
      </c>
      <c r="AB300" s="12">
        <f t="shared" si="270"/>
        <v>7.7457018120967502E-6</v>
      </c>
      <c r="AC300" s="12">
        <f t="shared" si="271"/>
        <v>5.7932806517644391E-6</v>
      </c>
      <c r="AD300" s="12">
        <f t="shared" si="272"/>
        <v>8.6496280028858564E-7</v>
      </c>
      <c r="AE300" s="12">
        <f t="shared" si="273"/>
        <v>0</v>
      </c>
      <c r="AF300" s="12">
        <f t="shared" si="274"/>
        <v>0</v>
      </c>
      <c r="AG300" s="12">
        <f t="shared" si="275"/>
        <v>0</v>
      </c>
      <c r="AH300" s="12">
        <f t="shared" si="276"/>
        <v>0</v>
      </c>
      <c r="AI300" s="12">
        <f t="shared" si="277"/>
        <v>0</v>
      </c>
      <c r="AJ300" s="12">
        <f t="shared" si="278"/>
        <v>0</v>
      </c>
      <c r="AK300" s="12">
        <f t="shared" si="279"/>
        <v>0</v>
      </c>
      <c r="AL300" s="12">
        <f t="shared" si="280"/>
        <v>0</v>
      </c>
      <c r="AM300" s="12">
        <f t="shared" si="281"/>
        <v>0</v>
      </c>
      <c r="AN300" s="12">
        <f t="shared" si="282"/>
        <v>0</v>
      </c>
      <c r="AO300" s="12">
        <f t="shared" si="303"/>
        <v>0</v>
      </c>
      <c r="AP300" s="12">
        <f t="shared" si="304"/>
        <v>0</v>
      </c>
      <c r="AQ300" s="12">
        <f t="shared" si="305"/>
        <v>0</v>
      </c>
      <c r="AR300" s="12">
        <f t="shared" si="306"/>
        <v>0</v>
      </c>
      <c r="AS300" s="12">
        <f t="shared" si="307"/>
        <v>0</v>
      </c>
      <c r="AT300" s="12">
        <f t="shared" si="308"/>
        <v>0</v>
      </c>
      <c r="AU300" s="12">
        <f t="shared" si="309"/>
        <v>0</v>
      </c>
      <c r="AV300" s="12">
        <f t="shared" si="310"/>
        <v>0.36460466360749511</v>
      </c>
      <c r="AW300" s="12">
        <f t="shared" si="311"/>
        <v>0.11093600246322805</v>
      </c>
      <c r="AX300" s="12">
        <f t="shared" si="312"/>
        <v>0.36301138775519687</v>
      </c>
      <c r="AY300" s="12">
        <f t="shared" si="259"/>
        <v>7.017479961303652E-2</v>
      </c>
      <c r="AZ300" s="12">
        <f t="shared" si="313"/>
        <v>0.18111080207626457</v>
      </c>
      <c r="BD300" s="13">
        <f t="shared" si="314"/>
        <v>0.19900000000000001</v>
      </c>
      <c r="BE300" s="13">
        <f t="shared" si="315"/>
        <v>0.44609416046390926</v>
      </c>
      <c r="BF300" s="13">
        <f t="shared" ca="1" si="316"/>
        <v>-1.4464076924347169</v>
      </c>
      <c r="BG300" s="13">
        <f t="shared" si="260"/>
        <v>0.18111080207626457</v>
      </c>
      <c r="BH300" s="13">
        <f t="shared" si="261"/>
        <v>0.42557114807780916</v>
      </c>
      <c r="BI300" s="13">
        <f t="shared" ca="1" si="262"/>
        <v>-1.5254403242463546</v>
      </c>
      <c r="BJ300" s="13">
        <f t="shared" si="263"/>
        <v>3.2002340235458054E-4</v>
      </c>
      <c r="BK300" s="13">
        <f t="shared" si="264"/>
        <v>4.2119403740001826E-4</v>
      </c>
      <c r="BL300" s="13">
        <f t="shared" ca="1" si="265"/>
        <v>6.2461568910738823E-3</v>
      </c>
      <c r="BM300" s="13">
        <f t="shared" ca="1" si="266"/>
        <v>1.5815026328091539</v>
      </c>
      <c r="BN300" s="13">
        <f t="shared" ca="1" si="267"/>
        <v>0.40260739312855076</v>
      </c>
      <c r="BO300" s="13">
        <f t="shared" ca="1" si="268"/>
        <v>2.0855142594390612</v>
      </c>
      <c r="BP300" s="13">
        <f t="shared" si="317"/>
        <v>0.2</v>
      </c>
      <c r="BQ300" s="13">
        <f t="shared" si="318"/>
        <v>2.0699999999999998</v>
      </c>
    </row>
    <row r="301" spans="1:69" x14ac:dyDescent="0.2">
      <c r="A301" s="75">
        <v>33500</v>
      </c>
      <c r="B301" s="76">
        <v>0</v>
      </c>
      <c r="C301" s="76">
        <v>2.0299999999999998</v>
      </c>
      <c r="D301" s="76">
        <v>0.59884259259259254</v>
      </c>
      <c r="E301" s="12">
        <f t="shared" si="269"/>
        <v>0.19900000000000001</v>
      </c>
      <c r="F301" s="7"/>
      <c r="G301" s="12">
        <f t="shared" si="283"/>
        <v>0.11871654674861783</v>
      </c>
      <c r="H301" s="12">
        <f t="shared" si="284"/>
        <v>0</v>
      </c>
      <c r="I301" s="12">
        <f t="shared" si="285"/>
        <v>2.0299999999999998</v>
      </c>
      <c r="J301" s="11">
        <f t="shared" si="286"/>
        <v>0</v>
      </c>
      <c r="K301" s="11">
        <f t="shared" si="287"/>
        <v>0.45085337563862593</v>
      </c>
      <c r="L301" s="11">
        <f t="shared" si="288"/>
        <v>0.11730810225939371</v>
      </c>
      <c r="M301" s="11">
        <f t="shared" si="289"/>
        <v>6.9365507312798945E-5</v>
      </c>
      <c r="N301" s="11">
        <f t="shared" si="290"/>
        <v>0.11730788556485</v>
      </c>
      <c r="O301" s="11">
        <f t="shared" si="291"/>
        <v>6.9365507312798945E-5</v>
      </c>
      <c r="P301" s="11">
        <f t="shared" si="292"/>
        <v>0.36301138775519687</v>
      </c>
      <c r="Q301" s="11">
        <f t="shared" si="293"/>
        <v>6.9773024693597599E-2</v>
      </c>
      <c r="R301" s="11">
        <f t="shared" si="294"/>
        <v>6.4580257663793359E-5</v>
      </c>
      <c r="S301" s="11">
        <f t="shared" si="295"/>
        <v>3.4980030405866627E-5</v>
      </c>
      <c r="T301" s="11">
        <f t="shared" si="296"/>
        <v>0</v>
      </c>
      <c r="U301" s="11">
        <f t="shared" si="297"/>
        <v>0</v>
      </c>
      <c r="V301" s="11">
        <f t="shared" si="298"/>
        <v>0</v>
      </c>
      <c r="W301" s="11">
        <f t="shared" si="299"/>
        <v>0</v>
      </c>
      <c r="X301" s="11">
        <f t="shared" si="300"/>
        <v>0</v>
      </c>
      <c r="Y301" s="11">
        <f t="shared" si="301"/>
        <v>0</v>
      </c>
      <c r="Z301" s="11">
        <f t="shared" si="302"/>
        <v>0</v>
      </c>
      <c r="AA301" s="11">
        <f t="shared" si="258"/>
        <v>0</v>
      </c>
      <c r="AB301" s="12">
        <f t="shared" si="270"/>
        <v>7.3182209948562404E-6</v>
      </c>
      <c r="AC301" s="12">
        <f t="shared" si="271"/>
        <v>5.4617242767509685E-6</v>
      </c>
      <c r="AD301" s="12">
        <f t="shared" si="272"/>
        <v>8.1484891172571103E-7</v>
      </c>
      <c r="AE301" s="12">
        <f t="shared" si="273"/>
        <v>0</v>
      </c>
      <c r="AF301" s="12">
        <f t="shared" si="274"/>
        <v>0</v>
      </c>
      <c r="AG301" s="12">
        <f t="shared" si="275"/>
        <v>0</v>
      </c>
      <c r="AH301" s="12">
        <f t="shared" si="276"/>
        <v>0</v>
      </c>
      <c r="AI301" s="12">
        <f t="shared" si="277"/>
        <v>0</v>
      </c>
      <c r="AJ301" s="12">
        <f t="shared" si="278"/>
        <v>0</v>
      </c>
      <c r="AK301" s="12">
        <f t="shared" si="279"/>
        <v>0</v>
      </c>
      <c r="AL301" s="12">
        <f t="shared" si="280"/>
        <v>0</v>
      </c>
      <c r="AM301" s="12">
        <f t="shared" si="281"/>
        <v>0</v>
      </c>
      <c r="AN301" s="12">
        <f t="shared" si="282"/>
        <v>0</v>
      </c>
      <c r="AO301" s="12">
        <f t="shared" si="303"/>
        <v>0</v>
      </c>
      <c r="AP301" s="12">
        <f t="shared" si="304"/>
        <v>0</v>
      </c>
      <c r="AQ301" s="12">
        <f t="shared" si="305"/>
        <v>0</v>
      </c>
      <c r="AR301" s="12">
        <f t="shared" si="306"/>
        <v>0</v>
      </c>
      <c r="AS301" s="12">
        <f t="shared" si="307"/>
        <v>0</v>
      </c>
      <c r="AT301" s="12">
        <f t="shared" si="308"/>
        <v>0</v>
      </c>
      <c r="AU301" s="12">
        <f t="shared" si="309"/>
        <v>0</v>
      </c>
      <c r="AV301" s="12">
        <f t="shared" si="310"/>
        <v>0.36401440361191184</v>
      </c>
      <c r="AW301" s="12">
        <f t="shared" si="311"/>
        <v>0.11004866411085466</v>
      </c>
      <c r="AX301" s="12">
        <f t="shared" si="312"/>
        <v>0.36243387181689224</v>
      </c>
      <c r="AY301" s="12">
        <f t="shared" si="259"/>
        <v>6.9780342914592453E-2</v>
      </c>
      <c r="AZ301" s="12">
        <f t="shared" si="313"/>
        <v>0.17982900702544713</v>
      </c>
      <c r="BD301" s="13">
        <f t="shared" si="314"/>
        <v>0.19900000000000001</v>
      </c>
      <c r="BE301" s="13">
        <f t="shared" si="315"/>
        <v>0.44609416046390926</v>
      </c>
      <c r="BF301" s="13">
        <f t="shared" ca="1" si="316"/>
        <v>-1.4464076924347169</v>
      </c>
      <c r="BG301" s="13">
        <f t="shared" si="260"/>
        <v>0.17982900702544713</v>
      </c>
      <c r="BH301" s="13">
        <f t="shared" si="261"/>
        <v>0.42406250367775639</v>
      </c>
      <c r="BI301" s="13">
        <f t="shared" ca="1" si="262"/>
        <v>-1.5313503806553834</v>
      </c>
      <c r="BJ301" s="13">
        <f t="shared" si="263"/>
        <v>3.6752697163035589E-4</v>
      </c>
      <c r="BK301" s="13">
        <f t="shared" si="264"/>
        <v>4.8539390074283604E-4</v>
      </c>
      <c r="BL301" s="13">
        <f t="shared" ca="1" si="265"/>
        <v>7.21526028215336E-3</v>
      </c>
      <c r="BM301" s="13">
        <f t="shared" ca="1" si="266"/>
        <v>1.5815026328091539</v>
      </c>
      <c r="BN301" s="13">
        <f t="shared" ca="1" si="267"/>
        <v>0.40260739312855076</v>
      </c>
      <c r="BO301" s="13">
        <f t="shared" ca="1" si="268"/>
        <v>2.0855142594390612</v>
      </c>
      <c r="BP301" s="13">
        <f t="shared" si="317"/>
        <v>0</v>
      </c>
      <c r="BQ301" s="13">
        <f t="shared" si="318"/>
        <v>2.0299999999999998</v>
      </c>
    </row>
    <row r="302" spans="1:69" x14ac:dyDescent="0.2">
      <c r="A302" s="75">
        <v>33501</v>
      </c>
      <c r="B302" s="76">
        <v>0</v>
      </c>
      <c r="C302" s="76">
        <v>2</v>
      </c>
      <c r="D302" s="76">
        <v>0.59884259259259254</v>
      </c>
      <c r="E302" s="12">
        <f t="shared" si="269"/>
        <v>0.19900000000000001</v>
      </c>
      <c r="F302" s="7"/>
      <c r="G302" s="12">
        <f t="shared" si="283"/>
        <v>0.11730788556485</v>
      </c>
      <c r="H302" s="12">
        <f t="shared" si="284"/>
        <v>0</v>
      </c>
      <c r="I302" s="12">
        <f t="shared" si="285"/>
        <v>2</v>
      </c>
      <c r="J302" s="11">
        <f t="shared" si="286"/>
        <v>0</v>
      </c>
      <c r="K302" s="11">
        <f t="shared" si="287"/>
        <v>0.43928092239051125</v>
      </c>
      <c r="L302" s="11">
        <f t="shared" si="288"/>
        <v>0.11593559286883587</v>
      </c>
      <c r="M302" s="11">
        <f t="shared" si="289"/>
        <v>6.5401476026235783E-5</v>
      </c>
      <c r="N302" s="11">
        <f t="shared" si="290"/>
        <v>0.11593538855773725</v>
      </c>
      <c r="O302" s="11">
        <f t="shared" si="291"/>
        <v>6.5401476026235783E-5</v>
      </c>
      <c r="P302" s="11">
        <f t="shared" si="292"/>
        <v>0.36243387181689224</v>
      </c>
      <c r="Q302" s="11">
        <f t="shared" si="293"/>
        <v>6.9385289254306995E-2</v>
      </c>
      <c r="R302" s="11">
        <f t="shared" si="294"/>
        <v>6.0860332544039082E-5</v>
      </c>
      <c r="S302" s="11">
        <f t="shared" si="295"/>
        <v>3.2981026285439742E-5</v>
      </c>
      <c r="T302" s="11">
        <f t="shared" si="296"/>
        <v>0</v>
      </c>
      <c r="U302" s="11">
        <f t="shared" si="297"/>
        <v>0</v>
      </c>
      <c r="V302" s="11">
        <f t="shared" si="298"/>
        <v>0</v>
      </c>
      <c r="W302" s="11">
        <f t="shared" si="299"/>
        <v>0</v>
      </c>
      <c r="X302" s="11">
        <f t="shared" si="300"/>
        <v>0</v>
      </c>
      <c r="Y302" s="11">
        <f t="shared" si="301"/>
        <v>0</v>
      </c>
      <c r="Z302" s="11">
        <f t="shared" si="302"/>
        <v>0</v>
      </c>
      <c r="AA302" s="11">
        <f t="shared" si="258"/>
        <v>0</v>
      </c>
      <c r="AB302" s="12">
        <f t="shared" si="270"/>
        <v>6.8995188399827717E-6</v>
      </c>
      <c r="AC302" s="12">
        <f t="shared" si="271"/>
        <v>5.1489192176702213E-6</v>
      </c>
      <c r="AD302" s="12">
        <f t="shared" si="272"/>
        <v>7.682827334472648E-7</v>
      </c>
      <c r="AE302" s="12">
        <f t="shared" si="273"/>
        <v>0</v>
      </c>
      <c r="AF302" s="12">
        <f t="shared" si="274"/>
        <v>0</v>
      </c>
      <c r="AG302" s="12">
        <f t="shared" si="275"/>
        <v>0</v>
      </c>
      <c r="AH302" s="12">
        <f t="shared" si="276"/>
        <v>0</v>
      </c>
      <c r="AI302" s="12">
        <f t="shared" si="277"/>
        <v>0</v>
      </c>
      <c r="AJ302" s="12">
        <f t="shared" si="278"/>
        <v>0</v>
      </c>
      <c r="AK302" s="12">
        <f t="shared" si="279"/>
        <v>0</v>
      </c>
      <c r="AL302" s="12">
        <f t="shared" si="280"/>
        <v>0</v>
      </c>
      <c r="AM302" s="12">
        <f t="shared" si="281"/>
        <v>0</v>
      </c>
      <c r="AN302" s="12">
        <f t="shared" si="282"/>
        <v>0</v>
      </c>
      <c r="AO302" s="12">
        <f t="shared" si="303"/>
        <v>0</v>
      </c>
      <c r="AP302" s="12">
        <f t="shared" si="304"/>
        <v>0</v>
      </c>
      <c r="AQ302" s="12">
        <f t="shared" si="305"/>
        <v>0</v>
      </c>
      <c r="AR302" s="12">
        <f t="shared" si="306"/>
        <v>0</v>
      </c>
      <c r="AS302" s="12">
        <f t="shared" si="307"/>
        <v>0</v>
      </c>
      <c r="AT302" s="12">
        <f t="shared" si="308"/>
        <v>0</v>
      </c>
      <c r="AU302" s="12">
        <f t="shared" si="309"/>
        <v>0</v>
      </c>
      <c r="AV302" s="12">
        <f t="shared" si="310"/>
        <v>0.36343126554584415</v>
      </c>
      <c r="AW302" s="12">
        <f t="shared" si="311"/>
        <v>0.109177556679179</v>
      </c>
      <c r="AX302" s="12">
        <f t="shared" si="312"/>
        <v>0.36186324469772035</v>
      </c>
      <c r="AY302" s="12">
        <f t="shared" si="259"/>
        <v>6.9392188773146984E-2</v>
      </c>
      <c r="AZ302" s="12">
        <f t="shared" si="313"/>
        <v>0.17856974545232598</v>
      </c>
      <c r="BD302" s="13">
        <f t="shared" si="314"/>
        <v>0.19900000000000001</v>
      </c>
      <c r="BE302" s="13">
        <f t="shared" si="315"/>
        <v>0.44609416046390926</v>
      </c>
      <c r="BF302" s="13">
        <f t="shared" ca="1" si="316"/>
        <v>-1.4464076924347169</v>
      </c>
      <c r="BG302" s="13">
        <f t="shared" si="260"/>
        <v>0.17856974545232598</v>
      </c>
      <c r="BH302" s="13">
        <f t="shared" si="261"/>
        <v>0.4225751358661865</v>
      </c>
      <c r="BI302" s="13">
        <f t="shared" ca="1" si="262"/>
        <v>-1.5371907535226108</v>
      </c>
      <c r="BJ302" s="13">
        <f t="shared" si="263"/>
        <v>4.1739530088275522E-4</v>
      </c>
      <c r="BK302" s="13">
        <f t="shared" si="264"/>
        <v>5.5314451802828822E-4</v>
      </c>
      <c r="BL302" s="13">
        <f t="shared" ca="1" si="265"/>
        <v>8.2415641804882787E-3</v>
      </c>
      <c r="BM302" s="13">
        <f t="shared" ca="1" si="266"/>
        <v>1.5815026328091539</v>
      </c>
      <c r="BN302" s="13">
        <f t="shared" ca="1" si="267"/>
        <v>0.40260739312855076</v>
      </c>
      <c r="BO302" s="13">
        <f t="shared" ca="1" si="268"/>
        <v>2.0855142594390612</v>
      </c>
      <c r="BP302" s="13">
        <f t="shared" si="317"/>
        <v>0</v>
      </c>
      <c r="BQ302" s="13">
        <f t="shared" si="318"/>
        <v>2</v>
      </c>
    </row>
    <row r="303" spans="1:69" x14ac:dyDescent="0.2">
      <c r="A303" s="75">
        <v>33502</v>
      </c>
      <c r="B303" s="76">
        <v>1.7</v>
      </c>
      <c r="C303" s="76">
        <v>1.96</v>
      </c>
      <c r="D303" s="76">
        <v>0.59884259259259254</v>
      </c>
      <c r="E303" s="12">
        <f t="shared" si="269"/>
        <v>0.19900000000000001</v>
      </c>
      <c r="F303" s="7"/>
      <c r="G303" s="12">
        <f t="shared" si="283"/>
        <v>0.11593538855773725</v>
      </c>
      <c r="H303" s="12">
        <f t="shared" si="284"/>
        <v>0</v>
      </c>
      <c r="I303" s="12">
        <f t="shared" si="285"/>
        <v>0.26</v>
      </c>
      <c r="J303" s="11">
        <f t="shared" si="286"/>
        <v>0</v>
      </c>
      <c r="K303" s="11">
        <f t="shared" si="287"/>
        <v>5.6750975145266759E-2</v>
      </c>
      <c r="L303" s="11">
        <f t="shared" si="288"/>
        <v>0.11575810121218233</v>
      </c>
      <c r="M303" s="11">
        <f t="shared" si="289"/>
        <v>6.4902376187283794E-5</v>
      </c>
      <c r="N303" s="11">
        <f t="shared" si="290"/>
        <v>0.11575789846024785</v>
      </c>
      <c r="O303" s="11">
        <f t="shared" si="291"/>
        <v>6.4902376187283794E-5</v>
      </c>
      <c r="P303" s="11">
        <f t="shared" si="292"/>
        <v>0.36186324469772035</v>
      </c>
      <c r="Q303" s="11">
        <f t="shared" si="293"/>
        <v>6.9003692914691217E-2</v>
      </c>
      <c r="R303" s="11">
        <f t="shared" si="294"/>
        <v>5.8663827458587967E-5</v>
      </c>
      <c r="S303" s="11">
        <f t="shared" si="295"/>
        <v>3.272933739540719E-5</v>
      </c>
      <c r="T303" s="11">
        <f t="shared" si="296"/>
        <v>0</v>
      </c>
      <c r="U303" s="11">
        <f t="shared" si="297"/>
        <v>0</v>
      </c>
      <c r="V303" s="11">
        <f t="shared" si="298"/>
        <v>0</v>
      </c>
      <c r="W303" s="11">
        <f t="shared" si="299"/>
        <v>0</v>
      </c>
      <c r="X303" s="11">
        <f t="shared" si="300"/>
        <v>0</v>
      </c>
      <c r="Y303" s="11">
        <f t="shared" si="301"/>
        <v>0</v>
      </c>
      <c r="Z303" s="11">
        <f t="shared" si="302"/>
        <v>0</v>
      </c>
      <c r="AA303" s="11">
        <f t="shared" si="258"/>
        <v>0</v>
      </c>
      <c r="AB303" s="12">
        <f t="shared" si="270"/>
        <v>6.5757415050673447E-6</v>
      </c>
      <c r="AC303" s="12">
        <f t="shared" si="271"/>
        <v>5.0692783456213203E-6</v>
      </c>
      <c r="AD303" s="12">
        <f t="shared" si="272"/>
        <v>7.6241971915720038E-7</v>
      </c>
      <c r="AE303" s="12">
        <f t="shared" si="273"/>
        <v>0</v>
      </c>
      <c r="AF303" s="12">
        <f t="shared" si="274"/>
        <v>0</v>
      </c>
      <c r="AG303" s="12">
        <f t="shared" si="275"/>
        <v>0</v>
      </c>
      <c r="AH303" s="12">
        <f t="shared" si="276"/>
        <v>0</v>
      </c>
      <c r="AI303" s="12">
        <f t="shared" si="277"/>
        <v>0</v>
      </c>
      <c r="AJ303" s="12">
        <f t="shared" si="278"/>
        <v>0</v>
      </c>
      <c r="AK303" s="12">
        <f t="shared" si="279"/>
        <v>0</v>
      </c>
      <c r="AL303" s="12">
        <f t="shared" si="280"/>
        <v>0</v>
      </c>
      <c r="AM303" s="12">
        <f t="shared" si="281"/>
        <v>0</v>
      </c>
      <c r="AN303" s="12">
        <f t="shared" si="282"/>
        <v>0</v>
      </c>
      <c r="AO303" s="12">
        <f t="shared" si="303"/>
        <v>0</v>
      </c>
      <c r="AP303" s="12">
        <f t="shared" si="304"/>
        <v>0</v>
      </c>
      <c r="AQ303" s="12">
        <f t="shared" si="305"/>
        <v>0</v>
      </c>
      <c r="AR303" s="12">
        <f t="shared" si="306"/>
        <v>0</v>
      </c>
      <c r="AS303" s="12">
        <f t="shared" si="307"/>
        <v>0</v>
      </c>
      <c r="AT303" s="12">
        <f t="shared" si="308"/>
        <v>0</v>
      </c>
      <c r="AU303" s="12">
        <f t="shared" si="309"/>
        <v>0</v>
      </c>
      <c r="AV303" s="12">
        <f t="shared" si="310"/>
        <v>0.3628551263489142</v>
      </c>
      <c r="AW303" s="12">
        <f t="shared" si="311"/>
        <v>0.10832227233141661</v>
      </c>
      <c r="AX303" s="12">
        <f t="shared" si="312"/>
        <v>0.36129938919470289</v>
      </c>
      <c r="AY303" s="12">
        <f t="shared" si="259"/>
        <v>6.9010268656196277E-2</v>
      </c>
      <c r="AZ303" s="12">
        <f t="shared" si="313"/>
        <v>0.17733254098761289</v>
      </c>
      <c r="BD303" s="13">
        <f t="shared" si="314"/>
        <v>0.19900000000000001</v>
      </c>
      <c r="BE303" s="13">
        <f t="shared" si="315"/>
        <v>0.44609416046390926</v>
      </c>
      <c r="BF303" s="13">
        <f t="shared" ca="1" si="316"/>
        <v>-1.4464076924347169</v>
      </c>
      <c r="BG303" s="13">
        <f t="shared" si="260"/>
        <v>0.17733254098761289</v>
      </c>
      <c r="BH303" s="13">
        <f t="shared" si="261"/>
        <v>0.42110870447856202</v>
      </c>
      <c r="BI303" s="13">
        <f t="shared" ca="1" si="262"/>
        <v>-1.5429622389020778</v>
      </c>
      <c r="BJ303" s="13">
        <f t="shared" si="263"/>
        <v>4.6947878005347581E-4</v>
      </c>
      <c r="BK303" s="13">
        <f t="shared" si="264"/>
        <v>6.2427301079572407E-4</v>
      </c>
      <c r="BL303" s="13">
        <f t="shared" ca="1" si="265"/>
        <v>9.3227804435177634E-3</v>
      </c>
      <c r="BM303" s="13">
        <f t="shared" ca="1" si="266"/>
        <v>1.5815026328091539</v>
      </c>
      <c r="BN303" s="13">
        <f t="shared" ca="1" si="267"/>
        <v>0.40260739312855076</v>
      </c>
      <c r="BO303" s="13">
        <f t="shared" ca="1" si="268"/>
        <v>2.0855142594390612</v>
      </c>
      <c r="BP303" s="13">
        <f t="shared" si="317"/>
        <v>1.7</v>
      </c>
      <c r="BQ303" s="13">
        <f t="shared" si="318"/>
        <v>1.96</v>
      </c>
    </row>
    <row r="304" spans="1:69" x14ac:dyDescent="0.2">
      <c r="A304" s="75">
        <v>33503</v>
      </c>
      <c r="B304" s="76">
        <v>2</v>
      </c>
      <c r="C304" s="76">
        <v>1.92</v>
      </c>
      <c r="D304" s="76">
        <v>0.59884259259259254</v>
      </c>
      <c r="E304" s="12">
        <f t="shared" si="269"/>
        <v>0.19900000000000001</v>
      </c>
      <c r="F304" s="7"/>
      <c r="G304" s="12">
        <f t="shared" si="283"/>
        <v>0.11575789846024785</v>
      </c>
      <c r="H304" s="12">
        <f t="shared" si="284"/>
        <v>8.0000000000000071E-2</v>
      </c>
      <c r="I304" s="12">
        <f t="shared" si="285"/>
        <v>0</v>
      </c>
      <c r="J304" s="11">
        <f t="shared" si="286"/>
        <v>7.8925723769058057E-2</v>
      </c>
      <c r="K304" s="11">
        <f t="shared" si="287"/>
        <v>0</v>
      </c>
      <c r="L304" s="11">
        <f t="shared" si="288"/>
        <v>0.1160044586651994</v>
      </c>
      <c r="M304" s="11">
        <f t="shared" si="289"/>
        <v>6.5595948773910969E-5</v>
      </c>
      <c r="N304" s="11">
        <f t="shared" si="290"/>
        <v>0.11600425374657716</v>
      </c>
      <c r="O304" s="11">
        <f t="shared" si="291"/>
        <v>1.1398721797159254E-3</v>
      </c>
      <c r="P304" s="11">
        <f t="shared" si="292"/>
        <v>0.36129938919470289</v>
      </c>
      <c r="Q304" s="11">
        <f t="shared" si="293"/>
        <v>6.8628099761832997E-2</v>
      </c>
      <c r="R304" s="11">
        <f t="shared" si="294"/>
        <v>4.8379310846551814E-4</v>
      </c>
      <c r="S304" s="11">
        <f t="shared" si="295"/>
        <v>5.7482119067422195E-4</v>
      </c>
      <c r="T304" s="11">
        <f t="shared" si="296"/>
        <v>0</v>
      </c>
      <c r="U304" s="11">
        <f t="shared" si="297"/>
        <v>0</v>
      </c>
      <c r="V304" s="11">
        <f t="shared" si="298"/>
        <v>0</v>
      </c>
      <c r="W304" s="11">
        <f t="shared" si="299"/>
        <v>0</v>
      </c>
      <c r="X304" s="11">
        <f t="shared" si="300"/>
        <v>0</v>
      </c>
      <c r="Y304" s="11">
        <f t="shared" si="301"/>
        <v>0</v>
      </c>
      <c r="Z304" s="11">
        <f t="shared" si="302"/>
        <v>0</v>
      </c>
      <c r="AA304" s="11">
        <f t="shared" si="258"/>
        <v>0</v>
      </c>
      <c r="AB304" s="12">
        <f t="shared" si="270"/>
        <v>3.012837673840526E-5</v>
      </c>
      <c r="AC304" s="12">
        <f t="shared" si="271"/>
        <v>7.6300258722932019E-5</v>
      </c>
      <c r="AD304" s="12">
        <f t="shared" si="272"/>
        <v>1.3390280575033788E-5</v>
      </c>
      <c r="AE304" s="12">
        <f t="shared" si="273"/>
        <v>0</v>
      </c>
      <c r="AF304" s="12">
        <f t="shared" si="274"/>
        <v>0</v>
      </c>
      <c r="AG304" s="12">
        <f t="shared" si="275"/>
        <v>0</v>
      </c>
      <c r="AH304" s="12">
        <f t="shared" si="276"/>
        <v>0</v>
      </c>
      <c r="AI304" s="12">
        <f t="shared" si="277"/>
        <v>0</v>
      </c>
      <c r="AJ304" s="12">
        <f t="shared" si="278"/>
        <v>0</v>
      </c>
      <c r="AK304" s="12">
        <f t="shared" si="279"/>
        <v>0</v>
      </c>
      <c r="AL304" s="12">
        <f t="shared" si="280"/>
        <v>0</v>
      </c>
      <c r="AM304" s="12">
        <f t="shared" si="281"/>
        <v>0</v>
      </c>
      <c r="AN304" s="12">
        <f t="shared" si="282"/>
        <v>0</v>
      </c>
      <c r="AO304" s="12">
        <f t="shared" si="303"/>
        <v>0</v>
      </c>
      <c r="AP304" s="12">
        <f t="shared" si="304"/>
        <v>0</v>
      </c>
      <c r="AQ304" s="12">
        <f t="shared" si="305"/>
        <v>0</v>
      </c>
      <c r="AR304" s="12">
        <f t="shared" si="306"/>
        <v>0</v>
      </c>
      <c r="AS304" s="12">
        <f t="shared" si="307"/>
        <v>0</v>
      </c>
      <c r="AT304" s="12">
        <f t="shared" si="308"/>
        <v>0</v>
      </c>
      <c r="AU304" s="12">
        <f t="shared" si="309"/>
        <v>0</v>
      </c>
      <c r="AV304" s="12">
        <f t="shared" si="310"/>
        <v>0.36229198228956738</v>
      </c>
      <c r="AW304" s="12">
        <f t="shared" si="311"/>
        <v>0.10749141265593651</v>
      </c>
      <c r="AX304" s="12">
        <f t="shared" si="312"/>
        <v>0.36074817803926645</v>
      </c>
      <c r="AY304" s="12">
        <f t="shared" si="259"/>
        <v>6.8658228138571406E-2</v>
      </c>
      <c r="AZ304" s="12">
        <f t="shared" si="313"/>
        <v>0.1761496407945079</v>
      </c>
      <c r="BD304" s="13">
        <f t="shared" si="314"/>
        <v>0.19900000000000001</v>
      </c>
      <c r="BE304" s="13">
        <f t="shared" si="315"/>
        <v>0.44609416046390926</v>
      </c>
      <c r="BF304" s="13">
        <f t="shared" ca="1" si="316"/>
        <v>-1.4464076924347169</v>
      </c>
      <c r="BG304" s="13">
        <f t="shared" si="260"/>
        <v>0.1761496407945079</v>
      </c>
      <c r="BH304" s="13">
        <f t="shared" si="261"/>
        <v>0.41970184749951711</v>
      </c>
      <c r="BI304" s="13">
        <f t="shared" ca="1" si="262"/>
        <v>-1.548511722685364</v>
      </c>
      <c r="BJ304" s="13">
        <f t="shared" si="263"/>
        <v>5.2213891582001803E-4</v>
      </c>
      <c r="BK304" s="13">
        <f t="shared" si="264"/>
        <v>6.9655418361042195E-4</v>
      </c>
      <c r="BL304" s="13">
        <f t="shared" ca="1" si="265"/>
        <v>1.0425232993425052E-2</v>
      </c>
      <c r="BM304" s="13">
        <f t="shared" ca="1" si="266"/>
        <v>1.5815026328091539</v>
      </c>
      <c r="BN304" s="13">
        <f t="shared" ca="1" si="267"/>
        <v>0.40260739312855076</v>
      </c>
      <c r="BO304" s="13">
        <f t="shared" ca="1" si="268"/>
        <v>2.0855142594390612</v>
      </c>
      <c r="BP304" s="13">
        <f t="shared" si="317"/>
        <v>2</v>
      </c>
      <c r="BQ304" s="13">
        <f t="shared" si="318"/>
        <v>1.92</v>
      </c>
    </row>
    <row r="305" spans="1:69" x14ac:dyDescent="0.2">
      <c r="A305" s="75">
        <v>33504</v>
      </c>
      <c r="B305" s="76">
        <v>1.5</v>
      </c>
      <c r="C305" s="76">
        <v>1.88</v>
      </c>
      <c r="D305" s="76">
        <v>0.59884259259259254</v>
      </c>
      <c r="E305" s="12">
        <f t="shared" si="269"/>
        <v>0.19900000000000001</v>
      </c>
      <c r="F305" s="7"/>
      <c r="G305" s="12">
        <f t="shared" si="283"/>
        <v>0.11600425374657716</v>
      </c>
      <c r="H305" s="12">
        <f t="shared" si="284"/>
        <v>0</v>
      </c>
      <c r="I305" s="12">
        <f t="shared" si="285"/>
        <v>0.37999999999999989</v>
      </c>
      <c r="J305" s="11">
        <f t="shared" si="286"/>
        <v>0</v>
      </c>
      <c r="K305" s="11">
        <f t="shared" si="287"/>
        <v>8.2962478611728868E-2</v>
      </c>
      <c r="L305" s="11">
        <f t="shared" si="288"/>
        <v>0.11574508291160771</v>
      </c>
      <c r="M305" s="11">
        <f t="shared" si="289"/>
        <v>6.4865889517319608E-5</v>
      </c>
      <c r="N305" s="11">
        <f t="shared" si="290"/>
        <v>0.11574488027365584</v>
      </c>
      <c r="O305" s="11">
        <f t="shared" si="291"/>
        <v>6.4865889517319608E-5</v>
      </c>
      <c r="P305" s="11">
        <f t="shared" si="292"/>
        <v>0.36074817803926645</v>
      </c>
      <c r="Q305" s="11">
        <f t="shared" si="293"/>
        <v>6.8262342958986588E-2</v>
      </c>
      <c r="R305" s="11">
        <f t="shared" si="294"/>
        <v>6.0048955354872525E-4</v>
      </c>
      <c r="S305" s="11">
        <f t="shared" si="295"/>
        <v>3.2710937691084397E-5</v>
      </c>
      <c r="T305" s="11">
        <f t="shared" si="296"/>
        <v>0</v>
      </c>
      <c r="U305" s="11">
        <f t="shared" si="297"/>
        <v>0</v>
      </c>
      <c r="V305" s="11">
        <f t="shared" si="298"/>
        <v>0</v>
      </c>
      <c r="W305" s="11">
        <f t="shared" si="299"/>
        <v>0</v>
      </c>
      <c r="X305" s="11">
        <f t="shared" si="300"/>
        <v>0</v>
      </c>
      <c r="Y305" s="11">
        <f t="shared" si="301"/>
        <v>0</v>
      </c>
      <c r="Z305" s="11">
        <f t="shared" si="302"/>
        <v>0</v>
      </c>
      <c r="AA305" s="11">
        <f t="shared" si="258"/>
        <v>0</v>
      </c>
      <c r="AB305" s="12">
        <f t="shared" si="270"/>
        <v>7.7726278882626649E-5</v>
      </c>
      <c r="AC305" s="12">
        <f t="shared" si="271"/>
        <v>1.7688858263294457E-5</v>
      </c>
      <c r="AD305" s="12">
        <f t="shared" si="272"/>
        <v>7.6199110377666631E-7</v>
      </c>
      <c r="AE305" s="12">
        <f t="shared" si="273"/>
        <v>0</v>
      </c>
      <c r="AF305" s="12">
        <f t="shared" si="274"/>
        <v>0</v>
      </c>
      <c r="AG305" s="12">
        <f t="shared" si="275"/>
        <v>0</v>
      </c>
      <c r="AH305" s="12">
        <f t="shared" si="276"/>
        <v>0</v>
      </c>
      <c r="AI305" s="12">
        <f t="shared" si="277"/>
        <v>0</v>
      </c>
      <c r="AJ305" s="12">
        <f t="shared" si="278"/>
        <v>0</v>
      </c>
      <c r="AK305" s="12">
        <f t="shared" si="279"/>
        <v>0</v>
      </c>
      <c r="AL305" s="12">
        <f t="shared" si="280"/>
        <v>0</v>
      </c>
      <c r="AM305" s="12">
        <f t="shared" si="281"/>
        <v>0</v>
      </c>
      <c r="AN305" s="12">
        <f t="shared" si="282"/>
        <v>0</v>
      </c>
      <c r="AO305" s="12">
        <f t="shared" si="303"/>
        <v>0</v>
      </c>
      <c r="AP305" s="12">
        <f t="shared" si="304"/>
        <v>0</v>
      </c>
      <c r="AQ305" s="12">
        <f t="shared" si="305"/>
        <v>0</v>
      </c>
      <c r="AR305" s="12">
        <f t="shared" si="306"/>
        <v>0</v>
      </c>
      <c r="AS305" s="12">
        <f t="shared" si="307"/>
        <v>0</v>
      </c>
      <c r="AT305" s="12">
        <f t="shared" si="308"/>
        <v>0</v>
      </c>
      <c r="AU305" s="12">
        <f t="shared" si="309"/>
        <v>0</v>
      </c>
      <c r="AV305" s="12">
        <f t="shared" si="310"/>
        <v>0.36173719410012051</v>
      </c>
      <c r="AW305" s="12">
        <f t="shared" si="311"/>
        <v>0.10667782155138475</v>
      </c>
      <c r="AX305" s="12">
        <f t="shared" si="312"/>
        <v>0.36020507474049296</v>
      </c>
      <c r="AY305" s="12">
        <f t="shared" si="259"/>
        <v>6.8340069237869214E-2</v>
      </c>
      <c r="AZ305" s="12">
        <f t="shared" si="313"/>
        <v>0.17501789078925395</v>
      </c>
      <c r="BD305" s="13">
        <f t="shared" si="314"/>
        <v>0.19900000000000001</v>
      </c>
      <c r="BE305" s="13">
        <f t="shared" si="315"/>
        <v>0.44609416046390926</v>
      </c>
      <c r="BF305" s="13">
        <f t="shared" ca="1" si="316"/>
        <v>-1.4464076924347169</v>
      </c>
      <c r="BG305" s="13">
        <f t="shared" si="260"/>
        <v>0.17501789078925395</v>
      </c>
      <c r="BH305" s="13">
        <f t="shared" si="261"/>
        <v>0.41835139630369822</v>
      </c>
      <c r="BI305" s="13">
        <f t="shared" ca="1" si="262"/>
        <v>-1.553850223662476</v>
      </c>
      <c r="BJ305" s="13">
        <f t="shared" si="263"/>
        <v>5.75141562196151E-4</v>
      </c>
      <c r="BK305" s="13">
        <f t="shared" si="264"/>
        <v>7.6966096324909033E-4</v>
      </c>
      <c r="BL305" s="13">
        <f t="shared" ca="1" si="265"/>
        <v>1.1543897516628E-2</v>
      </c>
      <c r="BM305" s="13">
        <f t="shared" ca="1" si="266"/>
        <v>1.5815026328091539</v>
      </c>
      <c r="BN305" s="13">
        <f t="shared" ca="1" si="267"/>
        <v>0.40260739312855076</v>
      </c>
      <c r="BO305" s="13">
        <f t="shared" ca="1" si="268"/>
        <v>2.0855142594390612</v>
      </c>
      <c r="BP305" s="13">
        <f t="shared" si="317"/>
        <v>1.5</v>
      </c>
      <c r="BQ305" s="13">
        <f t="shared" si="318"/>
        <v>1.88</v>
      </c>
    </row>
    <row r="306" spans="1:69" x14ac:dyDescent="0.2">
      <c r="A306" s="75">
        <v>33505</v>
      </c>
      <c r="B306" s="76">
        <v>13.2</v>
      </c>
      <c r="C306" s="76">
        <v>1.85</v>
      </c>
      <c r="D306" s="76">
        <v>0.6289351851851851</v>
      </c>
      <c r="E306" s="12">
        <f t="shared" si="269"/>
        <v>0.20899999999999999</v>
      </c>
      <c r="F306" s="7"/>
      <c r="G306" s="12">
        <f t="shared" si="283"/>
        <v>0.11574488027365584</v>
      </c>
      <c r="H306" s="12">
        <f t="shared" si="284"/>
        <v>11.35</v>
      </c>
      <c r="I306" s="12">
        <f t="shared" si="285"/>
        <v>0</v>
      </c>
      <c r="J306" s="11">
        <f t="shared" si="286"/>
        <v>11.147525431928415</v>
      </c>
      <c r="K306" s="11">
        <f t="shared" si="287"/>
        <v>0</v>
      </c>
      <c r="L306" s="11">
        <f t="shared" si="288"/>
        <v>0.15056921920833832</v>
      </c>
      <c r="M306" s="11">
        <f t="shared" si="289"/>
        <v>2.4164681493349299E-4</v>
      </c>
      <c r="N306" s="11">
        <f t="shared" si="290"/>
        <v>0.15056846431518853</v>
      </c>
      <c r="O306" s="11">
        <f t="shared" si="291"/>
        <v>0.20271621488651842</v>
      </c>
      <c r="P306" s="11">
        <f t="shared" si="292"/>
        <v>0.36020507474049296</v>
      </c>
      <c r="Q306" s="11">
        <f t="shared" si="293"/>
        <v>6.7903330027398054E-2</v>
      </c>
      <c r="R306" s="11">
        <f t="shared" si="294"/>
        <v>8.0250424792730313E-2</v>
      </c>
      <c r="S306" s="11">
        <f t="shared" si="295"/>
        <v>0.10222687954282735</v>
      </c>
      <c r="T306" s="11">
        <f t="shared" si="296"/>
        <v>0</v>
      </c>
      <c r="U306" s="11">
        <f t="shared" si="297"/>
        <v>0</v>
      </c>
      <c r="V306" s="11">
        <f t="shared" si="298"/>
        <v>0</v>
      </c>
      <c r="W306" s="11">
        <f t="shared" si="299"/>
        <v>0</v>
      </c>
      <c r="X306" s="11">
        <f t="shared" si="300"/>
        <v>0</v>
      </c>
      <c r="Y306" s="11">
        <f t="shared" si="301"/>
        <v>0</v>
      </c>
      <c r="Z306" s="11">
        <f t="shared" si="302"/>
        <v>0</v>
      </c>
      <c r="AA306" s="11">
        <f t="shared" si="258"/>
        <v>0</v>
      </c>
      <c r="AB306" s="12">
        <f t="shared" si="270"/>
        <v>4.4742285168765852E-3</v>
      </c>
      <c r="AC306" s="12">
        <f t="shared" si="271"/>
        <v>1.3434500506740358E-2</v>
      </c>
      <c r="AD306" s="12">
        <f t="shared" si="272"/>
        <v>2.3813433144019729E-3</v>
      </c>
      <c r="AE306" s="12">
        <f t="shared" si="273"/>
        <v>0</v>
      </c>
      <c r="AF306" s="12">
        <f t="shared" si="274"/>
        <v>0</v>
      </c>
      <c r="AG306" s="12">
        <f t="shared" si="275"/>
        <v>0</v>
      </c>
      <c r="AH306" s="12">
        <f t="shared" si="276"/>
        <v>0</v>
      </c>
      <c r="AI306" s="12">
        <f t="shared" si="277"/>
        <v>0</v>
      </c>
      <c r="AJ306" s="12">
        <f t="shared" si="278"/>
        <v>0</v>
      </c>
      <c r="AK306" s="12">
        <f t="shared" si="279"/>
        <v>0</v>
      </c>
      <c r="AL306" s="12">
        <f t="shared" si="280"/>
        <v>0</v>
      </c>
      <c r="AM306" s="12">
        <f t="shared" si="281"/>
        <v>0</v>
      </c>
      <c r="AN306" s="12">
        <f t="shared" si="282"/>
        <v>0</v>
      </c>
      <c r="AO306" s="12">
        <f t="shared" si="303"/>
        <v>0</v>
      </c>
      <c r="AP306" s="12">
        <f t="shared" si="304"/>
        <v>0</v>
      </c>
      <c r="AQ306" s="12">
        <f t="shared" si="305"/>
        <v>0</v>
      </c>
      <c r="AR306" s="12">
        <f t="shared" si="306"/>
        <v>0</v>
      </c>
      <c r="AS306" s="12">
        <f t="shared" si="307"/>
        <v>0</v>
      </c>
      <c r="AT306" s="12">
        <f t="shared" si="308"/>
        <v>0</v>
      </c>
      <c r="AU306" s="12">
        <f t="shared" si="309"/>
        <v>0</v>
      </c>
      <c r="AV306" s="12">
        <f t="shared" si="310"/>
        <v>0.36233287630843269</v>
      </c>
      <c r="AW306" s="12">
        <f t="shared" si="311"/>
        <v>0.10755157708321096</v>
      </c>
      <c r="AX306" s="12">
        <f t="shared" si="312"/>
        <v>0.36078820796958505</v>
      </c>
      <c r="AY306" s="12">
        <f t="shared" si="259"/>
        <v>7.2377558544274634E-2</v>
      </c>
      <c r="AZ306" s="12">
        <f t="shared" si="313"/>
        <v>0.17992913562748558</v>
      </c>
      <c r="BD306" s="13">
        <f t="shared" si="314"/>
        <v>0.20899999999999999</v>
      </c>
      <c r="BE306" s="13">
        <f t="shared" si="315"/>
        <v>0.45716517802649842</v>
      </c>
      <c r="BF306" s="13">
        <f t="shared" ca="1" si="316"/>
        <v>-1.4048068566105534</v>
      </c>
      <c r="BG306" s="13">
        <f t="shared" si="260"/>
        <v>0.17992913562748558</v>
      </c>
      <c r="BH306" s="13">
        <f t="shared" si="261"/>
        <v>0.42418054602667199</v>
      </c>
      <c r="BI306" s="13">
        <f t="shared" ca="1" si="262"/>
        <v>-1.5308874513810282</v>
      </c>
      <c r="BJ306" s="13">
        <f t="shared" si="263"/>
        <v>8.4511515536512768E-4</v>
      </c>
      <c r="BK306" s="13">
        <f t="shared" si="264"/>
        <v>1.0879859481639736E-3</v>
      </c>
      <c r="BL306" s="13">
        <f t="shared" ca="1" si="265"/>
        <v>1.5896316377676689E-2</v>
      </c>
      <c r="BM306" s="13">
        <f t="shared" ca="1" si="266"/>
        <v>1.5564510711653183</v>
      </c>
      <c r="BN306" s="13">
        <f t="shared" ca="1" si="267"/>
        <v>0.38868054015430648</v>
      </c>
      <c r="BO306" s="13">
        <f t="shared" ca="1" si="268"/>
        <v>1.9670907781705373</v>
      </c>
      <c r="BP306" s="13">
        <f t="shared" si="317"/>
        <v>13.2</v>
      </c>
      <c r="BQ306" s="13">
        <f t="shared" si="318"/>
        <v>1.85</v>
      </c>
    </row>
    <row r="307" spans="1:69" x14ac:dyDescent="0.2">
      <c r="A307" s="75">
        <v>33506</v>
      </c>
      <c r="B307" s="76">
        <v>9.6999999999999993</v>
      </c>
      <c r="C307" s="76">
        <v>1.81</v>
      </c>
      <c r="D307" s="76">
        <v>0.95393518518518516</v>
      </c>
      <c r="E307" s="12">
        <f t="shared" si="269"/>
        <v>0.317</v>
      </c>
      <c r="F307" s="7"/>
      <c r="G307" s="12">
        <f t="shared" si="283"/>
        <v>0.15056846431518853</v>
      </c>
      <c r="H307" s="12">
        <f t="shared" si="284"/>
        <v>7.8899999999999988</v>
      </c>
      <c r="I307" s="12">
        <f t="shared" si="285"/>
        <v>0</v>
      </c>
      <c r="J307" s="11">
        <f t="shared" si="286"/>
        <v>7.6810654427385794</v>
      </c>
      <c r="K307" s="11">
        <f t="shared" si="287"/>
        <v>0</v>
      </c>
      <c r="L307" s="11">
        <f t="shared" si="288"/>
        <v>0.17456374721369386</v>
      </c>
      <c r="M307" s="11">
        <f t="shared" si="289"/>
        <v>5.0613453634119833E-4</v>
      </c>
      <c r="N307" s="11">
        <f t="shared" si="290"/>
        <v>0.17456216607348946</v>
      </c>
      <c r="O307" s="11">
        <f t="shared" si="291"/>
        <v>0.20944069179776059</v>
      </c>
      <c r="P307" s="11">
        <f t="shared" si="292"/>
        <v>0.36078820796958505</v>
      </c>
      <c r="Q307" s="11">
        <f t="shared" si="293"/>
        <v>6.8288857869169078E-2</v>
      </c>
      <c r="R307" s="11">
        <f t="shared" si="294"/>
        <v>0.18510556536299927</v>
      </c>
      <c r="S307" s="11">
        <f t="shared" si="295"/>
        <v>0.10561793679781259</v>
      </c>
      <c r="T307" s="11">
        <f t="shared" si="296"/>
        <v>0</v>
      </c>
      <c r="U307" s="11">
        <f t="shared" si="297"/>
        <v>0</v>
      </c>
      <c r="V307" s="11">
        <f t="shared" si="298"/>
        <v>0</v>
      </c>
      <c r="W307" s="11">
        <f t="shared" si="299"/>
        <v>0</v>
      </c>
      <c r="X307" s="11">
        <f t="shared" si="300"/>
        <v>0</v>
      </c>
      <c r="Y307" s="11">
        <f t="shared" si="301"/>
        <v>0</v>
      </c>
      <c r="Z307" s="11">
        <f t="shared" si="302"/>
        <v>0</v>
      </c>
      <c r="AA307" s="11">
        <f t="shared" si="258"/>
        <v>0</v>
      </c>
      <c r="AB307" s="12">
        <f t="shared" si="270"/>
        <v>1.8038871941194357E-2</v>
      </c>
      <c r="AC307" s="12">
        <f t="shared" si="271"/>
        <v>1.6260704122910551E-2</v>
      </c>
      <c r="AD307" s="12">
        <f t="shared" si="272"/>
        <v>2.4603369368134866E-3</v>
      </c>
      <c r="AE307" s="12">
        <f t="shared" si="273"/>
        <v>0</v>
      </c>
      <c r="AF307" s="12">
        <f t="shared" si="274"/>
        <v>0</v>
      </c>
      <c r="AG307" s="12">
        <f t="shared" si="275"/>
        <v>0</v>
      </c>
      <c r="AH307" s="12">
        <f t="shared" si="276"/>
        <v>0</v>
      </c>
      <c r="AI307" s="12">
        <f t="shared" si="277"/>
        <v>0</v>
      </c>
      <c r="AJ307" s="12">
        <f t="shared" si="278"/>
        <v>0</v>
      </c>
      <c r="AK307" s="12">
        <f t="shared" si="279"/>
        <v>0</v>
      </c>
      <c r="AL307" s="12">
        <f t="shared" si="280"/>
        <v>0</v>
      </c>
      <c r="AM307" s="12">
        <f t="shared" si="281"/>
        <v>0</v>
      </c>
      <c r="AN307" s="12">
        <f t="shared" si="282"/>
        <v>0</v>
      </c>
      <c r="AO307" s="12">
        <f t="shared" si="303"/>
        <v>0</v>
      </c>
      <c r="AP307" s="12">
        <f t="shared" si="304"/>
        <v>0</v>
      </c>
      <c r="AQ307" s="12">
        <f t="shared" si="305"/>
        <v>0</v>
      </c>
      <c r="AR307" s="12">
        <f t="shared" si="306"/>
        <v>0</v>
      </c>
      <c r="AS307" s="12">
        <f t="shared" si="307"/>
        <v>0</v>
      </c>
      <c r="AT307" s="12">
        <f t="shared" si="308"/>
        <v>0</v>
      </c>
      <c r="AU307" s="12">
        <f t="shared" si="309"/>
        <v>0</v>
      </c>
      <c r="AV307" s="12">
        <f t="shared" si="310"/>
        <v>0.36442748833554806</v>
      </c>
      <c r="AW307" s="12">
        <f t="shared" si="311"/>
        <v>0.11066906228435613</v>
      </c>
      <c r="AX307" s="12">
        <f t="shared" si="312"/>
        <v>0.3628380463093438</v>
      </c>
      <c r="AY307" s="12">
        <f t="shared" si="259"/>
        <v>8.6327729810363435E-2</v>
      </c>
      <c r="AZ307" s="12">
        <f t="shared" si="313"/>
        <v>0.19699679209471957</v>
      </c>
      <c r="BD307" s="13">
        <f t="shared" si="314"/>
        <v>0.317</v>
      </c>
      <c r="BE307" s="13">
        <f t="shared" si="315"/>
        <v>0.5630275304103699</v>
      </c>
      <c r="BF307" s="13">
        <f t="shared" ca="1" si="316"/>
        <v>-1.0401138256067306</v>
      </c>
      <c r="BG307" s="13">
        <f t="shared" si="260"/>
        <v>0.19699679209471957</v>
      </c>
      <c r="BH307" s="13">
        <f t="shared" si="261"/>
        <v>0.44384320665604376</v>
      </c>
      <c r="BI307" s="13">
        <f t="shared" ca="1" si="262"/>
        <v>-1.4549533848422915</v>
      </c>
      <c r="BJ307" s="13">
        <f t="shared" si="263"/>
        <v>1.440076990755796E-2</v>
      </c>
      <c r="BK307" s="13">
        <f t="shared" si="264"/>
        <v>1.420490302877603E-2</v>
      </c>
      <c r="BL307" s="13">
        <f t="shared" ca="1" si="265"/>
        <v>0.17209185990675446</v>
      </c>
      <c r="BM307" s="13">
        <f t="shared" ca="1" si="266"/>
        <v>1.2986382054118943</v>
      </c>
      <c r="BN307" s="13">
        <f t="shared" ca="1" si="267"/>
        <v>0.26788920036312097</v>
      </c>
      <c r="BO307" s="13">
        <f t="shared" ca="1" si="268"/>
        <v>1.0771058533858977</v>
      </c>
      <c r="BP307" s="13">
        <f t="shared" si="317"/>
        <v>9.6999999999999993</v>
      </c>
      <c r="BQ307" s="13">
        <f t="shared" si="318"/>
        <v>1.81</v>
      </c>
    </row>
    <row r="308" spans="1:69" x14ac:dyDescent="0.2">
      <c r="A308" s="75">
        <v>33507</v>
      </c>
      <c r="B308" s="76">
        <v>0.2</v>
      </c>
      <c r="C308" s="76">
        <v>1.78</v>
      </c>
      <c r="D308" s="76">
        <v>0.93587962962962956</v>
      </c>
      <c r="E308" s="12">
        <f t="shared" si="269"/>
        <v>0.311</v>
      </c>
      <c r="F308" s="7"/>
      <c r="G308" s="12">
        <f t="shared" si="283"/>
        <v>0.17456216607348946</v>
      </c>
      <c r="H308" s="12">
        <f t="shared" si="284"/>
        <v>0</v>
      </c>
      <c r="I308" s="12">
        <f t="shared" si="285"/>
        <v>1.58</v>
      </c>
      <c r="J308" s="11">
        <f t="shared" si="286"/>
        <v>0</v>
      </c>
      <c r="K308" s="11">
        <f t="shared" si="287"/>
        <v>0.5014237747735184</v>
      </c>
      <c r="L308" s="11">
        <f t="shared" si="288"/>
        <v>0.17299574206403104</v>
      </c>
      <c r="M308" s="11">
        <f t="shared" si="289"/>
        <v>4.8380807343615658E-4</v>
      </c>
      <c r="N308" s="11">
        <f t="shared" si="290"/>
        <v>0.17299423067063421</v>
      </c>
      <c r="O308" s="11">
        <f t="shared" si="291"/>
        <v>4.8380807343615658E-4</v>
      </c>
      <c r="P308" s="11">
        <f t="shared" si="292"/>
        <v>0.3628380463093438</v>
      </c>
      <c r="Q308" s="11">
        <f t="shared" si="293"/>
        <v>6.9656483752736864E-2</v>
      </c>
      <c r="R308" s="11">
        <f t="shared" si="294"/>
        <v>0.10580938659188745</v>
      </c>
      <c r="S308" s="11">
        <f t="shared" si="295"/>
        <v>2.4397747201767897E-4</v>
      </c>
      <c r="T308" s="11">
        <f t="shared" si="296"/>
        <v>0</v>
      </c>
      <c r="U308" s="11">
        <f t="shared" si="297"/>
        <v>0</v>
      </c>
      <c r="V308" s="11">
        <f t="shared" si="298"/>
        <v>0</v>
      </c>
      <c r="W308" s="11">
        <f t="shared" si="299"/>
        <v>0</v>
      </c>
      <c r="X308" s="11">
        <f t="shared" si="300"/>
        <v>0</v>
      </c>
      <c r="Y308" s="11">
        <f t="shared" si="301"/>
        <v>0</v>
      </c>
      <c r="Z308" s="11">
        <f t="shared" si="302"/>
        <v>0</v>
      </c>
      <c r="AA308" s="11">
        <f t="shared" si="258"/>
        <v>0</v>
      </c>
      <c r="AB308" s="12">
        <f t="shared" si="270"/>
        <v>1.6271340222581376E-2</v>
      </c>
      <c r="AC308" s="12">
        <f t="shared" si="271"/>
        <v>2.4923982652766963E-3</v>
      </c>
      <c r="AD308" s="12">
        <f t="shared" si="272"/>
        <v>5.6833792095804911E-6</v>
      </c>
      <c r="AE308" s="12">
        <f t="shared" si="273"/>
        <v>0</v>
      </c>
      <c r="AF308" s="12">
        <f t="shared" si="274"/>
        <v>0</v>
      </c>
      <c r="AG308" s="12">
        <f t="shared" si="275"/>
        <v>0</v>
      </c>
      <c r="AH308" s="12">
        <f t="shared" si="276"/>
        <v>0</v>
      </c>
      <c r="AI308" s="12">
        <f t="shared" si="277"/>
        <v>0</v>
      </c>
      <c r="AJ308" s="12">
        <f t="shared" si="278"/>
        <v>0</v>
      </c>
      <c r="AK308" s="12">
        <f t="shared" si="279"/>
        <v>0</v>
      </c>
      <c r="AL308" s="12">
        <f t="shared" si="280"/>
        <v>0</v>
      </c>
      <c r="AM308" s="12">
        <f t="shared" si="281"/>
        <v>0</v>
      </c>
      <c r="AN308" s="12">
        <f t="shared" si="282"/>
        <v>0</v>
      </c>
      <c r="AO308" s="12">
        <f t="shared" si="303"/>
        <v>0</v>
      </c>
      <c r="AP308" s="12">
        <f t="shared" si="304"/>
        <v>0</v>
      </c>
      <c r="AQ308" s="12">
        <f t="shared" si="305"/>
        <v>0</v>
      </c>
      <c r="AR308" s="12">
        <f t="shared" si="306"/>
        <v>0</v>
      </c>
      <c r="AS308" s="12">
        <f t="shared" si="307"/>
        <v>0</v>
      </c>
      <c r="AT308" s="12">
        <f t="shared" si="308"/>
        <v>0</v>
      </c>
      <c r="AU308" s="12">
        <f t="shared" si="309"/>
        <v>0</v>
      </c>
      <c r="AV308" s="12">
        <f t="shared" si="310"/>
        <v>0.36535810767729554</v>
      </c>
      <c r="AW308" s="12">
        <f t="shared" si="311"/>
        <v>0.11207687061750972</v>
      </c>
      <c r="AX308" s="12">
        <f t="shared" si="312"/>
        <v>0.36374844654302829</v>
      </c>
      <c r="AY308" s="12">
        <f t="shared" si="259"/>
        <v>8.5927823975318243E-2</v>
      </c>
      <c r="AZ308" s="12">
        <f t="shared" si="313"/>
        <v>0.19800469459282796</v>
      </c>
      <c r="BD308" s="13">
        <f t="shared" si="314"/>
        <v>0.311</v>
      </c>
      <c r="BE308" s="13">
        <f t="shared" si="315"/>
        <v>0.55767373974394741</v>
      </c>
      <c r="BF308" s="13">
        <f t="shared" ca="1" si="316"/>
        <v>-1.0572368254221227</v>
      </c>
      <c r="BG308" s="13">
        <f t="shared" si="260"/>
        <v>0.19800469459282796</v>
      </c>
      <c r="BH308" s="13">
        <f t="shared" si="261"/>
        <v>0.4449771843508698</v>
      </c>
      <c r="BI308" s="13">
        <f t="shared" ca="1" si="262"/>
        <v>-1.4506445409649407</v>
      </c>
      <c r="BJ308" s="13">
        <f t="shared" si="263"/>
        <v>1.2767939044060083E-2</v>
      </c>
      <c r="BK308" s="13">
        <f t="shared" si="264"/>
        <v>1.2700513597465008E-2</v>
      </c>
      <c r="BL308" s="13">
        <f t="shared" ca="1" si="265"/>
        <v>0.15476963064861876</v>
      </c>
      <c r="BM308" s="13">
        <f t="shared" ca="1" si="266"/>
        <v>1.3123491423981957</v>
      </c>
      <c r="BN308" s="13">
        <f t="shared" ca="1" si="267"/>
        <v>0.27345989487301325</v>
      </c>
      <c r="BO308" s="13">
        <f t="shared" ca="1" si="268"/>
        <v>1.1129408195715971</v>
      </c>
      <c r="BP308" s="13">
        <f t="shared" si="317"/>
        <v>0.2</v>
      </c>
      <c r="BQ308" s="13">
        <f t="shared" si="318"/>
        <v>1.78</v>
      </c>
    </row>
    <row r="309" spans="1:69" x14ac:dyDescent="0.2">
      <c r="A309" s="75">
        <v>33508</v>
      </c>
      <c r="B309" s="76">
        <v>13.2</v>
      </c>
      <c r="C309" s="76">
        <v>1.74</v>
      </c>
      <c r="D309" s="76">
        <v>0.7944444444444444</v>
      </c>
      <c r="E309" s="12">
        <f t="shared" si="269"/>
        <v>0.26400000000000001</v>
      </c>
      <c r="F309" s="7"/>
      <c r="G309" s="12">
        <f t="shared" si="283"/>
        <v>0.17299423067063421</v>
      </c>
      <c r="H309" s="12">
        <f t="shared" si="284"/>
        <v>11.459999999999999</v>
      </c>
      <c r="I309" s="12">
        <f t="shared" si="285"/>
        <v>0</v>
      </c>
      <c r="J309" s="11">
        <f t="shared" si="286"/>
        <v>11.043920616629785</v>
      </c>
      <c r="K309" s="11">
        <f t="shared" si="287"/>
        <v>0</v>
      </c>
      <c r="L309" s="11">
        <f t="shared" si="288"/>
        <v>0.20749491309291343</v>
      </c>
      <c r="M309" s="11">
        <f t="shared" si="289"/>
        <v>1.2009451321284494E-3</v>
      </c>
      <c r="N309" s="11">
        <f t="shared" si="290"/>
        <v>0.20749116139747406</v>
      </c>
      <c r="O309" s="11">
        <f t="shared" si="291"/>
        <v>0.41728032850234209</v>
      </c>
      <c r="P309" s="11">
        <f t="shared" si="292"/>
        <v>0.36374844654302829</v>
      </c>
      <c r="Q309" s="11">
        <f t="shared" si="293"/>
        <v>7.0270119738621364E-2</v>
      </c>
      <c r="R309" s="11">
        <f t="shared" si="294"/>
        <v>0.1653677886475379</v>
      </c>
      <c r="S309" s="11">
        <f t="shared" si="295"/>
        <v>0.21042848447658766</v>
      </c>
      <c r="T309" s="11">
        <f t="shared" si="296"/>
        <v>0</v>
      </c>
      <c r="U309" s="11">
        <f t="shared" si="297"/>
        <v>0</v>
      </c>
      <c r="V309" s="11">
        <f t="shared" si="298"/>
        <v>0</v>
      </c>
      <c r="W309" s="11">
        <f t="shared" si="299"/>
        <v>0</v>
      </c>
      <c r="X309" s="11">
        <f t="shared" si="300"/>
        <v>0</v>
      </c>
      <c r="Y309" s="11">
        <f t="shared" si="301"/>
        <v>0</v>
      </c>
      <c r="Z309" s="11">
        <f t="shared" si="302"/>
        <v>0</v>
      </c>
      <c r="AA309" s="11">
        <f t="shared" si="258"/>
        <v>0</v>
      </c>
      <c r="AB309" s="12">
        <f t="shared" si="270"/>
        <v>1.1665943330583375E-2</v>
      </c>
      <c r="AC309" s="12">
        <f t="shared" si="271"/>
        <v>2.7658305168529497E-2</v>
      </c>
      <c r="AD309" s="12">
        <f t="shared" si="272"/>
        <v>4.9018659956076172E-3</v>
      </c>
      <c r="AE309" s="12">
        <f t="shared" si="273"/>
        <v>0</v>
      </c>
      <c r="AF309" s="12">
        <f t="shared" si="274"/>
        <v>0</v>
      </c>
      <c r="AG309" s="12">
        <f t="shared" si="275"/>
        <v>0</v>
      </c>
      <c r="AH309" s="12">
        <f t="shared" si="276"/>
        <v>0</v>
      </c>
      <c r="AI309" s="12">
        <f t="shared" si="277"/>
        <v>0</v>
      </c>
      <c r="AJ309" s="12">
        <f t="shared" si="278"/>
        <v>0</v>
      </c>
      <c r="AK309" s="12">
        <f t="shared" si="279"/>
        <v>0</v>
      </c>
      <c r="AL309" s="12">
        <f t="shared" si="280"/>
        <v>0</v>
      </c>
      <c r="AM309" s="12">
        <f t="shared" si="281"/>
        <v>0</v>
      </c>
      <c r="AN309" s="12">
        <f t="shared" si="282"/>
        <v>0</v>
      </c>
      <c r="AO309" s="12">
        <f t="shared" si="303"/>
        <v>0</v>
      </c>
      <c r="AP309" s="12">
        <f t="shared" si="304"/>
        <v>0</v>
      </c>
      <c r="AQ309" s="12">
        <f t="shared" si="305"/>
        <v>0</v>
      </c>
      <c r="AR309" s="12">
        <f t="shared" si="306"/>
        <v>0</v>
      </c>
      <c r="AS309" s="12">
        <f t="shared" si="307"/>
        <v>0</v>
      </c>
      <c r="AT309" s="12">
        <f t="shared" si="308"/>
        <v>0</v>
      </c>
      <c r="AU309" s="12">
        <f t="shared" si="309"/>
        <v>0</v>
      </c>
      <c r="AV309" s="12">
        <f t="shared" si="310"/>
        <v>0.36713270576439494</v>
      </c>
      <c r="AW309" s="12">
        <f t="shared" si="311"/>
        <v>0.11480067352965245</v>
      </c>
      <c r="AX309" s="12">
        <f t="shared" si="312"/>
        <v>0.36548392505388577</v>
      </c>
      <c r="AY309" s="12">
        <f t="shared" si="259"/>
        <v>8.1936063069204743E-2</v>
      </c>
      <c r="AZ309" s="12">
        <f t="shared" si="313"/>
        <v>0.19673673659885721</v>
      </c>
      <c r="BD309" s="13">
        <f t="shared" si="314"/>
        <v>0.26400000000000001</v>
      </c>
      <c r="BE309" s="13">
        <f t="shared" si="315"/>
        <v>0.51380930314660522</v>
      </c>
      <c r="BF309" s="13">
        <f t="shared" ca="1" si="316"/>
        <v>-1.2025922508792213</v>
      </c>
      <c r="BG309" s="13">
        <f t="shared" si="260"/>
        <v>0.19673673659885721</v>
      </c>
      <c r="BH309" s="13">
        <f t="shared" si="261"/>
        <v>0.44355015116540902</v>
      </c>
      <c r="BI309" s="13">
        <f t="shared" ca="1" si="262"/>
        <v>-1.4560681575051106</v>
      </c>
      <c r="BJ309" s="13">
        <f t="shared" si="263"/>
        <v>4.5243466033715171E-3</v>
      </c>
      <c r="BK309" s="13">
        <f t="shared" si="264"/>
        <v>4.9363484371168255E-3</v>
      </c>
      <c r="BL309" s="13">
        <f t="shared" ca="1" si="265"/>
        <v>6.425003523981658E-2</v>
      </c>
      <c r="BM309" s="13">
        <f t="shared" ca="1" si="266"/>
        <v>1.4222424821242228</v>
      </c>
      <c r="BN309" s="13">
        <f t="shared" ca="1" si="267"/>
        <v>0.3212603880823483</v>
      </c>
      <c r="BO309" s="13">
        <f t="shared" ca="1" si="268"/>
        <v>1.4407573685946051</v>
      </c>
      <c r="BP309" s="13">
        <f t="shared" si="317"/>
        <v>13.2</v>
      </c>
      <c r="BQ309" s="13">
        <f t="shared" si="318"/>
        <v>1.74</v>
      </c>
    </row>
    <row r="310" spans="1:69" x14ac:dyDescent="0.2">
      <c r="A310" s="75">
        <v>33509</v>
      </c>
      <c r="B310" s="76">
        <v>1.2</v>
      </c>
      <c r="C310" s="76">
        <v>1.71</v>
      </c>
      <c r="D310" s="76">
        <v>1.5798611111111112</v>
      </c>
      <c r="E310" s="12">
        <f t="shared" si="269"/>
        <v>0.52500000000000002</v>
      </c>
      <c r="F310" s="7"/>
      <c r="G310" s="12">
        <f t="shared" si="283"/>
        <v>0.20749116139747406</v>
      </c>
      <c r="H310" s="12">
        <f t="shared" si="284"/>
        <v>0</v>
      </c>
      <c r="I310" s="12">
        <f t="shared" si="285"/>
        <v>0.51</v>
      </c>
      <c r="J310" s="11">
        <f t="shared" si="286"/>
        <v>0</v>
      </c>
      <c r="K310" s="11">
        <f t="shared" si="287"/>
        <v>0.18944480735743272</v>
      </c>
      <c r="L310" s="11">
        <f t="shared" si="288"/>
        <v>0.20689934483503455</v>
      </c>
      <c r="M310" s="11">
        <f t="shared" si="289"/>
        <v>1.1838091631443655E-3</v>
      </c>
      <c r="N310" s="11">
        <f t="shared" si="290"/>
        <v>0.20689564667154678</v>
      </c>
      <c r="O310" s="11">
        <f t="shared" si="291"/>
        <v>1.1838091631443655E-3</v>
      </c>
      <c r="P310" s="11">
        <f t="shared" si="292"/>
        <v>0.36548392505388577</v>
      </c>
      <c r="Q310" s="11">
        <f t="shared" si="293"/>
        <v>7.1450563658201086E-2</v>
      </c>
      <c r="R310" s="11">
        <f t="shared" si="294"/>
        <v>0.21089693474220281</v>
      </c>
      <c r="S310" s="11">
        <f t="shared" si="295"/>
        <v>5.9697798121477507E-4</v>
      </c>
      <c r="T310" s="11">
        <f t="shared" si="296"/>
        <v>0</v>
      </c>
      <c r="U310" s="11">
        <f t="shared" si="297"/>
        <v>0</v>
      </c>
      <c r="V310" s="11">
        <f t="shared" si="298"/>
        <v>0</v>
      </c>
      <c r="W310" s="11">
        <f t="shared" si="299"/>
        <v>0</v>
      </c>
      <c r="X310" s="11">
        <f t="shared" si="300"/>
        <v>0</v>
      </c>
      <c r="Y310" s="11">
        <f t="shared" si="301"/>
        <v>0</v>
      </c>
      <c r="Z310" s="11">
        <f t="shared" si="302"/>
        <v>0</v>
      </c>
      <c r="AA310" s="11">
        <f t="shared" si="258"/>
        <v>0</v>
      </c>
      <c r="AB310" s="12">
        <f t="shared" si="270"/>
        <v>2.7684330183285893E-2</v>
      </c>
      <c r="AC310" s="12">
        <f t="shared" si="271"/>
        <v>4.9803154810570101E-3</v>
      </c>
      <c r="AD310" s="12">
        <f t="shared" si="272"/>
        <v>1.3906416108646026E-5</v>
      </c>
      <c r="AE310" s="12">
        <f t="shared" si="273"/>
        <v>0</v>
      </c>
      <c r="AF310" s="12">
        <f t="shared" si="274"/>
        <v>0</v>
      </c>
      <c r="AG310" s="12">
        <f t="shared" si="275"/>
        <v>0</v>
      </c>
      <c r="AH310" s="12">
        <f t="shared" si="276"/>
        <v>0</v>
      </c>
      <c r="AI310" s="12">
        <f t="shared" si="277"/>
        <v>0</v>
      </c>
      <c r="AJ310" s="12">
        <f t="shared" si="278"/>
        <v>0</v>
      </c>
      <c r="AK310" s="12">
        <f t="shared" si="279"/>
        <v>0</v>
      </c>
      <c r="AL310" s="12">
        <f t="shared" si="280"/>
        <v>0</v>
      </c>
      <c r="AM310" s="12">
        <f t="shared" si="281"/>
        <v>0</v>
      </c>
      <c r="AN310" s="12">
        <f t="shared" si="282"/>
        <v>0</v>
      </c>
      <c r="AO310" s="12">
        <f t="shared" si="303"/>
        <v>0</v>
      </c>
      <c r="AP310" s="12">
        <f t="shared" si="304"/>
        <v>0</v>
      </c>
      <c r="AQ310" s="12">
        <f t="shared" si="305"/>
        <v>0</v>
      </c>
      <c r="AR310" s="12">
        <f t="shared" si="306"/>
        <v>0</v>
      </c>
      <c r="AS310" s="12">
        <f t="shared" si="307"/>
        <v>0</v>
      </c>
      <c r="AT310" s="12">
        <f t="shared" si="308"/>
        <v>0</v>
      </c>
      <c r="AU310" s="12">
        <f t="shared" si="309"/>
        <v>0</v>
      </c>
      <c r="AV310" s="12">
        <f t="shared" si="310"/>
        <v>0.36953903287433648</v>
      </c>
      <c r="AW310" s="12">
        <f t="shared" si="311"/>
        <v>0.11857746351454039</v>
      </c>
      <c r="AX310" s="12">
        <f t="shared" si="312"/>
        <v>0.36783600946399575</v>
      </c>
      <c r="AY310" s="12">
        <f t="shared" si="259"/>
        <v>9.9134893841486979E-2</v>
      </c>
      <c r="AZ310" s="12">
        <f t="shared" si="313"/>
        <v>0.21771235735602737</v>
      </c>
      <c r="BD310" s="13">
        <f t="shared" si="314"/>
        <v>0.52500000000000002</v>
      </c>
      <c r="BE310" s="13">
        <f t="shared" si="315"/>
        <v>0.72456883730947197</v>
      </c>
      <c r="BF310" s="13">
        <f t="shared" ca="1" si="316"/>
        <v>-0.57729587250220138</v>
      </c>
      <c r="BG310" s="13">
        <f t="shared" si="260"/>
        <v>0.21771235735602737</v>
      </c>
      <c r="BH310" s="13">
        <f t="shared" si="261"/>
        <v>0.46659656809285188</v>
      </c>
      <c r="BI310" s="13">
        <f t="shared" ca="1" si="262"/>
        <v>-1.3699218868983376</v>
      </c>
      <c r="BJ310" s="13">
        <f t="shared" si="263"/>
        <v>9.4425695321689859E-2</v>
      </c>
      <c r="BK310" s="13">
        <f t="shared" si="264"/>
        <v>6.6549691684772316E-2</v>
      </c>
      <c r="BL310" s="13">
        <f t="shared" ca="1" si="265"/>
        <v>0.62825599869750393</v>
      </c>
      <c r="BM310" s="13">
        <f t="shared" ca="1" si="266"/>
        <v>0.86783772322011388</v>
      </c>
      <c r="BN310" s="13">
        <f t="shared" ca="1" si="267"/>
        <v>0.12676365001595594</v>
      </c>
      <c r="BO310" s="13">
        <f t="shared" ca="1" si="268"/>
        <v>0.33064702331301193</v>
      </c>
      <c r="BP310" s="13">
        <f t="shared" si="317"/>
        <v>1.2</v>
      </c>
      <c r="BQ310" s="13">
        <f t="shared" si="318"/>
        <v>1.71</v>
      </c>
    </row>
    <row r="311" spans="1:69" x14ac:dyDescent="0.2">
      <c r="A311" s="75">
        <v>33510</v>
      </c>
      <c r="B311" s="76">
        <v>6.2</v>
      </c>
      <c r="C311" s="76">
        <v>1.67</v>
      </c>
      <c r="D311" s="76">
        <v>1.5798611111111112</v>
      </c>
      <c r="E311" s="12">
        <f t="shared" si="269"/>
        <v>0.52500000000000002</v>
      </c>
      <c r="F311" s="7"/>
      <c r="G311" s="12">
        <f t="shared" si="283"/>
        <v>0.20689564667154678</v>
      </c>
      <c r="H311" s="12">
        <f t="shared" si="284"/>
        <v>4.53</v>
      </c>
      <c r="I311" s="12">
        <f t="shared" si="285"/>
        <v>0</v>
      </c>
      <c r="J311" s="11">
        <f t="shared" si="286"/>
        <v>4.3231434339586725</v>
      </c>
      <c r="K311" s="11">
        <f t="shared" si="287"/>
        <v>0</v>
      </c>
      <c r="L311" s="11">
        <f t="shared" si="288"/>
        <v>0.22040094101931487</v>
      </c>
      <c r="M311" s="11">
        <f t="shared" si="289"/>
        <v>1.6238569147249235E-3</v>
      </c>
      <c r="N311" s="11">
        <f t="shared" si="290"/>
        <v>0.22039586816759318</v>
      </c>
      <c r="O311" s="11">
        <f t="shared" si="291"/>
        <v>0.20848042295605265</v>
      </c>
      <c r="P311" s="11">
        <f t="shared" si="292"/>
        <v>0.36783600946399575</v>
      </c>
      <c r="Q311" s="11">
        <f t="shared" si="293"/>
        <v>7.307293085504693E-2</v>
      </c>
      <c r="R311" s="11">
        <f t="shared" si="294"/>
        <v>8.3095671647275299E-2</v>
      </c>
      <c r="S311" s="11">
        <f t="shared" si="295"/>
        <v>0.10513368699438684</v>
      </c>
      <c r="T311" s="11">
        <f t="shared" si="296"/>
        <v>0</v>
      </c>
      <c r="U311" s="11">
        <f t="shared" si="297"/>
        <v>0</v>
      </c>
      <c r="V311" s="11">
        <f t="shared" si="298"/>
        <v>0</v>
      </c>
      <c r="W311" s="11">
        <f t="shared" si="299"/>
        <v>0</v>
      </c>
      <c r="X311" s="11">
        <f t="shared" si="300"/>
        <v>0</v>
      </c>
      <c r="Y311" s="11">
        <f t="shared" si="301"/>
        <v>0</v>
      </c>
      <c r="Z311" s="11">
        <f t="shared" si="302"/>
        <v>0</v>
      </c>
      <c r="AA311" s="11">
        <f t="shared" si="258"/>
        <v>0</v>
      </c>
      <c r="AB311" s="12">
        <f t="shared" si="270"/>
        <v>9.5635762402825949E-3</v>
      </c>
      <c r="AC311" s="12">
        <f t="shared" si="271"/>
        <v>1.3829631463997684E-2</v>
      </c>
      <c r="AD311" s="12">
        <f t="shared" si="272"/>
        <v>2.4490564884906436E-3</v>
      </c>
      <c r="AE311" s="12">
        <f t="shared" si="273"/>
        <v>0</v>
      </c>
      <c r="AF311" s="12">
        <f t="shared" si="274"/>
        <v>0</v>
      </c>
      <c r="AG311" s="12">
        <f t="shared" si="275"/>
        <v>0</v>
      </c>
      <c r="AH311" s="12">
        <f t="shared" si="276"/>
        <v>0</v>
      </c>
      <c r="AI311" s="12">
        <f t="shared" si="277"/>
        <v>0</v>
      </c>
      <c r="AJ311" s="12">
        <f t="shared" si="278"/>
        <v>0</v>
      </c>
      <c r="AK311" s="12">
        <f t="shared" si="279"/>
        <v>0</v>
      </c>
      <c r="AL311" s="12">
        <f t="shared" si="280"/>
        <v>0</v>
      </c>
      <c r="AM311" s="12">
        <f t="shared" si="281"/>
        <v>0</v>
      </c>
      <c r="AN311" s="12">
        <f t="shared" si="282"/>
        <v>0</v>
      </c>
      <c r="AO311" s="12">
        <f t="shared" si="303"/>
        <v>0</v>
      </c>
      <c r="AP311" s="12">
        <f t="shared" si="304"/>
        <v>0</v>
      </c>
      <c r="AQ311" s="12">
        <f t="shared" si="305"/>
        <v>0</v>
      </c>
      <c r="AR311" s="12">
        <f t="shared" si="306"/>
        <v>0</v>
      </c>
      <c r="AS311" s="12">
        <f t="shared" si="307"/>
        <v>0</v>
      </c>
      <c r="AT311" s="12">
        <f t="shared" si="308"/>
        <v>0</v>
      </c>
      <c r="AU311" s="12">
        <f t="shared" si="309"/>
        <v>0</v>
      </c>
      <c r="AV311" s="12">
        <f t="shared" si="310"/>
        <v>0.3700789212124751</v>
      </c>
      <c r="AW311" s="12">
        <f t="shared" si="311"/>
        <v>0.11943817126918256</v>
      </c>
      <c r="AX311" s="12">
        <f t="shared" si="312"/>
        <v>0.36836353621661744</v>
      </c>
      <c r="AY311" s="12">
        <f t="shared" si="259"/>
        <v>8.263650709532952E-2</v>
      </c>
      <c r="AZ311" s="12">
        <f t="shared" si="313"/>
        <v>0.20207467836451209</v>
      </c>
      <c r="BD311" s="13">
        <f t="shared" si="314"/>
        <v>0.52500000000000002</v>
      </c>
      <c r="BE311" s="13">
        <f t="shared" si="315"/>
        <v>0.72456883730947197</v>
      </c>
      <c r="BF311" s="13">
        <f t="shared" ca="1" si="316"/>
        <v>-0.57729587250220138</v>
      </c>
      <c r="BG311" s="13">
        <f t="shared" si="260"/>
        <v>0.20207467836451209</v>
      </c>
      <c r="BH311" s="13">
        <f t="shared" si="261"/>
        <v>0.4495271719979918</v>
      </c>
      <c r="BI311" s="13">
        <f t="shared" ca="1" si="262"/>
        <v>-1.4334315444541195</v>
      </c>
      <c r="BJ311" s="13">
        <f t="shared" si="263"/>
        <v>0.10428076335338332</v>
      </c>
      <c r="BK311" s="13">
        <f t="shared" si="264"/>
        <v>7.5647917657312269E-2</v>
      </c>
      <c r="BL311" s="13">
        <f t="shared" ca="1" si="265"/>
        <v>0.73296828878856235</v>
      </c>
      <c r="BM311" s="13">
        <f t="shared" ca="1" si="266"/>
        <v>0.86783772322011388</v>
      </c>
      <c r="BN311" s="13">
        <f t="shared" ca="1" si="267"/>
        <v>0.12676365001595594</v>
      </c>
      <c r="BO311" s="13">
        <f t="shared" ca="1" si="268"/>
        <v>0.33064702331301193</v>
      </c>
      <c r="BP311" s="13">
        <f t="shared" si="317"/>
        <v>6.2</v>
      </c>
      <c r="BQ311" s="13">
        <f t="shared" si="318"/>
        <v>1.67</v>
      </c>
    </row>
    <row r="312" spans="1:69" x14ac:dyDescent="0.2">
      <c r="A312" s="75">
        <v>33511</v>
      </c>
      <c r="B312" s="76">
        <v>1.5</v>
      </c>
      <c r="C312" s="76">
        <v>1.63</v>
      </c>
      <c r="D312" s="76">
        <v>1.2488425925925923</v>
      </c>
      <c r="E312" s="12">
        <f t="shared" si="269"/>
        <v>0.41499999999999998</v>
      </c>
      <c r="F312" s="7"/>
      <c r="G312" s="12">
        <f t="shared" si="283"/>
        <v>0.22039586816759318</v>
      </c>
      <c r="H312" s="12">
        <f t="shared" si="284"/>
        <v>0</v>
      </c>
      <c r="I312" s="12">
        <f t="shared" si="285"/>
        <v>0.12999999999999989</v>
      </c>
      <c r="J312" s="11">
        <f t="shared" si="286"/>
        <v>0</v>
      </c>
      <c r="K312" s="11">
        <f t="shared" si="287"/>
        <v>5.0972120708084614E-2</v>
      </c>
      <c r="L312" s="11">
        <f t="shared" si="288"/>
        <v>0.22023663368828231</v>
      </c>
      <c r="M312" s="11">
        <f t="shared" si="289"/>
        <v>1.6178133412244947E-3</v>
      </c>
      <c r="N312" s="11">
        <f t="shared" si="290"/>
        <v>0.22023157971639662</v>
      </c>
      <c r="O312" s="11">
        <f t="shared" si="291"/>
        <v>1.6178133412244947E-3</v>
      </c>
      <c r="P312" s="11">
        <f t="shared" si="292"/>
        <v>0.36836353621661744</v>
      </c>
      <c r="Q312" s="11">
        <f t="shared" si="293"/>
        <v>7.3440376601618854E-2</v>
      </c>
      <c r="R312" s="11">
        <f t="shared" si="294"/>
        <v>0.10577387893833104</v>
      </c>
      <c r="S312" s="11">
        <f t="shared" si="295"/>
        <v>8.1584006315783993E-4</v>
      </c>
      <c r="T312" s="11">
        <f t="shared" si="296"/>
        <v>0</v>
      </c>
      <c r="U312" s="11">
        <f t="shared" si="297"/>
        <v>0</v>
      </c>
      <c r="V312" s="11">
        <f t="shared" si="298"/>
        <v>0</v>
      </c>
      <c r="W312" s="11">
        <f t="shared" si="299"/>
        <v>0</v>
      </c>
      <c r="X312" s="11">
        <f t="shared" si="300"/>
        <v>0</v>
      </c>
      <c r="Y312" s="11">
        <f t="shared" si="301"/>
        <v>0</v>
      </c>
      <c r="Z312" s="11">
        <f t="shared" si="302"/>
        <v>0</v>
      </c>
      <c r="AA312" s="11">
        <f t="shared" ref="AA312:AA375" si="319">$O312*0.9*AA$13</f>
        <v>0</v>
      </c>
      <c r="AB312" s="12">
        <f t="shared" si="270"/>
        <v>1.3865197683105696E-2</v>
      </c>
      <c r="AC312" s="12">
        <f t="shared" si="271"/>
        <v>2.5562668633749841E-3</v>
      </c>
      <c r="AD312" s="12">
        <f t="shared" si="272"/>
        <v>1.9004740130097417E-5</v>
      </c>
      <c r="AE312" s="12">
        <f t="shared" si="273"/>
        <v>0</v>
      </c>
      <c r="AF312" s="12">
        <f t="shared" si="274"/>
        <v>0</v>
      </c>
      <c r="AG312" s="12">
        <f t="shared" si="275"/>
        <v>0</v>
      </c>
      <c r="AH312" s="12">
        <f t="shared" si="276"/>
        <v>0</v>
      </c>
      <c r="AI312" s="12">
        <f t="shared" si="277"/>
        <v>0</v>
      </c>
      <c r="AJ312" s="12">
        <f t="shared" si="278"/>
        <v>0</v>
      </c>
      <c r="AK312" s="12">
        <f t="shared" si="279"/>
        <v>0</v>
      </c>
      <c r="AL312" s="12">
        <f t="shared" si="280"/>
        <v>0</v>
      </c>
      <c r="AM312" s="12">
        <f t="shared" si="281"/>
        <v>0</v>
      </c>
      <c r="AN312" s="12">
        <f t="shared" si="282"/>
        <v>0</v>
      </c>
      <c r="AO312" s="12">
        <f t="shared" si="303"/>
        <v>0</v>
      </c>
      <c r="AP312" s="12">
        <f t="shared" si="304"/>
        <v>0</v>
      </c>
      <c r="AQ312" s="12">
        <f t="shared" si="305"/>
        <v>0</v>
      </c>
      <c r="AR312" s="12">
        <f t="shared" si="306"/>
        <v>0</v>
      </c>
      <c r="AS312" s="12">
        <f t="shared" si="307"/>
        <v>0</v>
      </c>
      <c r="AT312" s="12">
        <f t="shared" si="308"/>
        <v>0</v>
      </c>
      <c r="AU312" s="12">
        <f t="shared" si="309"/>
        <v>0</v>
      </c>
      <c r="AV312" s="12">
        <f t="shared" si="310"/>
        <v>0.37093743233148829</v>
      </c>
      <c r="AW312" s="12">
        <f t="shared" si="311"/>
        <v>0.12081700455476369</v>
      </c>
      <c r="AX312" s="12">
        <f t="shared" si="312"/>
        <v>0.3692022443705924</v>
      </c>
      <c r="AY312" s="12">
        <f t="shared" si="259"/>
        <v>8.7305574284724546E-2</v>
      </c>
      <c r="AZ312" s="12">
        <f t="shared" si="313"/>
        <v>0.20812257883948823</v>
      </c>
      <c r="BD312" s="13">
        <f t="shared" si="314"/>
        <v>0.41499999999999998</v>
      </c>
      <c r="BE312" s="13">
        <f t="shared" si="315"/>
        <v>0.64420493633625631</v>
      </c>
      <c r="BF312" s="13">
        <f t="shared" ca="1" si="316"/>
        <v>-0.79536939903944082</v>
      </c>
      <c r="BG312" s="13">
        <f t="shared" si="260"/>
        <v>0.20812257883948823</v>
      </c>
      <c r="BH312" s="13">
        <f t="shared" si="261"/>
        <v>0.45620453618907414</v>
      </c>
      <c r="BI312" s="13">
        <f t="shared" ca="1" si="262"/>
        <v>-1.4083885259351134</v>
      </c>
      <c r="BJ312" s="13">
        <f t="shared" si="263"/>
        <v>4.2798267386023756E-2</v>
      </c>
      <c r="BK312" s="13">
        <f t="shared" si="264"/>
        <v>3.5344150455500614E-2</v>
      </c>
      <c r="BL312" s="13">
        <f t="shared" ca="1" si="265"/>
        <v>0.37579244993993277</v>
      </c>
      <c r="BM312" s="13">
        <f t="shared" ca="1" si="266"/>
        <v>1.0848849013023054</v>
      </c>
      <c r="BN312" s="13">
        <f t="shared" ca="1" si="267"/>
        <v>0.19044734549851952</v>
      </c>
      <c r="BO312" s="13">
        <f t="shared" ca="1" si="268"/>
        <v>0.62899599419254504</v>
      </c>
      <c r="BP312" s="13">
        <f t="shared" si="317"/>
        <v>1.5</v>
      </c>
      <c r="BQ312" s="13">
        <f t="shared" si="318"/>
        <v>1.63</v>
      </c>
    </row>
    <row r="313" spans="1:69" x14ac:dyDescent="0.2">
      <c r="A313" s="75">
        <v>33512</v>
      </c>
      <c r="B313" s="76">
        <v>0</v>
      </c>
      <c r="C313" s="76">
        <v>1.58</v>
      </c>
      <c r="D313" s="76">
        <v>1.0712962962962962</v>
      </c>
      <c r="E313" s="12">
        <f t="shared" si="269"/>
        <v>0.35599999999999998</v>
      </c>
      <c r="F313" s="7"/>
      <c r="G313" s="12">
        <f t="shared" si="283"/>
        <v>0.22023157971639662</v>
      </c>
      <c r="H313" s="12">
        <f t="shared" si="284"/>
        <v>0</v>
      </c>
      <c r="I313" s="12">
        <f t="shared" si="285"/>
        <v>1.58</v>
      </c>
      <c r="J313" s="11">
        <f t="shared" si="286"/>
        <v>0</v>
      </c>
      <c r="K313" s="11">
        <f t="shared" si="287"/>
        <v>0.61691929425335978</v>
      </c>
      <c r="L313" s="11">
        <f t="shared" si="288"/>
        <v>0.21830435320055563</v>
      </c>
      <c r="M313" s="11">
        <f t="shared" si="289"/>
        <v>1.5480801941356109E-3</v>
      </c>
      <c r="N313" s="11">
        <f t="shared" si="290"/>
        <v>0.21829951707170284</v>
      </c>
      <c r="O313" s="11">
        <f t="shared" si="291"/>
        <v>1.5480801941356109E-3</v>
      </c>
      <c r="P313" s="11">
        <f t="shared" si="292"/>
        <v>0.3692022443705924</v>
      </c>
      <c r="Q313" s="11">
        <f t="shared" si="293"/>
        <v>7.402728841092697E-2</v>
      </c>
      <c r="R313" s="11">
        <f t="shared" si="294"/>
        <v>1.4284376005938193E-3</v>
      </c>
      <c r="S313" s="11">
        <f t="shared" si="295"/>
        <v>7.8067463728607035E-4</v>
      </c>
      <c r="T313" s="11">
        <f t="shared" si="296"/>
        <v>0</v>
      </c>
      <c r="U313" s="11">
        <f t="shared" si="297"/>
        <v>0</v>
      </c>
      <c r="V313" s="11">
        <f t="shared" si="298"/>
        <v>0</v>
      </c>
      <c r="W313" s="11">
        <f t="shared" si="299"/>
        <v>0</v>
      </c>
      <c r="X313" s="11">
        <f t="shared" si="300"/>
        <v>0</v>
      </c>
      <c r="Y313" s="11">
        <f t="shared" si="301"/>
        <v>0</v>
      </c>
      <c r="Z313" s="11">
        <f t="shared" si="302"/>
        <v>0</v>
      </c>
      <c r="AA313" s="11">
        <f t="shared" si="319"/>
        <v>0</v>
      </c>
      <c r="AB313" s="12">
        <f t="shared" si="270"/>
        <v>2.5903000598992052E-3</v>
      </c>
      <c r="AC313" s="12">
        <f t="shared" si="271"/>
        <v>1.2159399053069168E-4</v>
      </c>
      <c r="AD313" s="12">
        <f t="shared" si="272"/>
        <v>1.818557248874577E-5</v>
      </c>
      <c r="AE313" s="12">
        <f t="shared" si="273"/>
        <v>0</v>
      </c>
      <c r="AF313" s="12">
        <f t="shared" si="274"/>
        <v>0</v>
      </c>
      <c r="AG313" s="12">
        <f t="shared" si="275"/>
        <v>0</v>
      </c>
      <c r="AH313" s="12">
        <f t="shared" si="276"/>
        <v>0</v>
      </c>
      <c r="AI313" s="12">
        <f t="shared" si="277"/>
        <v>0</v>
      </c>
      <c r="AJ313" s="12">
        <f t="shared" si="278"/>
        <v>0</v>
      </c>
      <c r="AK313" s="12">
        <f t="shared" si="279"/>
        <v>0</v>
      </c>
      <c r="AL313" s="12">
        <f t="shared" si="280"/>
        <v>0</v>
      </c>
      <c r="AM313" s="12">
        <f t="shared" si="281"/>
        <v>0</v>
      </c>
      <c r="AN313" s="12">
        <f t="shared" si="282"/>
        <v>0</v>
      </c>
      <c r="AO313" s="12">
        <f t="shared" si="303"/>
        <v>0</v>
      </c>
      <c r="AP313" s="12">
        <f t="shared" si="304"/>
        <v>0</v>
      </c>
      <c r="AQ313" s="12">
        <f t="shared" si="305"/>
        <v>0</v>
      </c>
      <c r="AR313" s="12">
        <f t="shared" si="306"/>
        <v>0</v>
      </c>
      <c r="AS313" s="12">
        <f t="shared" si="307"/>
        <v>0</v>
      </c>
      <c r="AT313" s="12">
        <f t="shared" si="308"/>
        <v>0</v>
      </c>
      <c r="AU313" s="12">
        <f t="shared" si="309"/>
        <v>0</v>
      </c>
      <c r="AV313" s="12">
        <f t="shared" si="310"/>
        <v>0.3702859483395689</v>
      </c>
      <c r="AW313" s="12">
        <f t="shared" si="311"/>
        <v>0.11976952802678888</v>
      </c>
      <c r="AX313" s="12">
        <f t="shared" si="312"/>
        <v>0.36856580435917363</v>
      </c>
      <c r="AY313" s="12">
        <f t="shared" si="259"/>
        <v>7.661758847082617E-2</v>
      </c>
      <c r="AZ313" s="12">
        <f t="shared" si="313"/>
        <v>0.19638711649761503</v>
      </c>
      <c r="BD313" s="13">
        <f t="shared" si="314"/>
        <v>0.35599999999999998</v>
      </c>
      <c r="BE313" s="13">
        <f t="shared" si="315"/>
        <v>0.59665735560705191</v>
      </c>
      <c r="BF313" s="13">
        <f t="shared" ca="1" si="316"/>
        <v>-0.93543672206394868</v>
      </c>
      <c r="BG313" s="13">
        <f t="shared" si="260"/>
        <v>0.19638711649761503</v>
      </c>
      <c r="BH313" s="13">
        <f t="shared" si="261"/>
        <v>0.4431558602767372</v>
      </c>
      <c r="BI313" s="13">
        <f t="shared" ca="1" si="262"/>
        <v>-1.4575688253794707</v>
      </c>
      <c r="BJ313" s="13">
        <f t="shared" si="263"/>
        <v>2.5476272579945908E-2</v>
      </c>
      <c r="BK313" s="13">
        <f t="shared" si="264"/>
        <v>2.3562709068642627E-2</v>
      </c>
      <c r="BL313" s="13">
        <f t="shared" ca="1" si="265"/>
        <v>0.27262193331269102</v>
      </c>
      <c r="BM313" s="13">
        <f t="shared" ca="1" si="266"/>
        <v>1.2112721150009358</v>
      </c>
      <c r="BN313" s="13">
        <f t="shared" ca="1" si="267"/>
        <v>0.23420790630126248</v>
      </c>
      <c r="BO313" s="13">
        <f t="shared" ca="1" si="268"/>
        <v>0.87078758550633339</v>
      </c>
      <c r="BP313" s="13">
        <f t="shared" si="317"/>
        <v>0</v>
      </c>
      <c r="BQ313" s="13">
        <f t="shared" si="318"/>
        <v>1.58</v>
      </c>
    </row>
    <row r="314" spans="1:69" x14ac:dyDescent="0.2">
      <c r="A314" s="75">
        <v>33513</v>
      </c>
      <c r="B314" s="76">
        <v>0</v>
      </c>
      <c r="C314" s="76">
        <v>1.55</v>
      </c>
      <c r="D314" s="76">
        <v>0.96597222222222212</v>
      </c>
      <c r="E314" s="12">
        <f t="shared" si="269"/>
        <v>0.32099999999999995</v>
      </c>
      <c r="F314" s="7"/>
      <c r="G314" s="12">
        <f t="shared" si="283"/>
        <v>0.21829951707170284</v>
      </c>
      <c r="H314" s="12">
        <f t="shared" si="284"/>
        <v>0</v>
      </c>
      <c r="I314" s="12">
        <f t="shared" si="285"/>
        <v>1.55</v>
      </c>
      <c r="J314" s="11">
        <f t="shared" si="286"/>
        <v>0</v>
      </c>
      <c r="K314" s="11">
        <f t="shared" si="287"/>
        <v>0.60058578373058413</v>
      </c>
      <c r="L314" s="11">
        <f t="shared" si="288"/>
        <v>0.21642331566541748</v>
      </c>
      <c r="M314" s="11">
        <f t="shared" si="289"/>
        <v>1.4825267004949043E-3</v>
      </c>
      <c r="N314" s="11">
        <f t="shared" si="290"/>
        <v>0.21641868432255909</v>
      </c>
      <c r="O314" s="11">
        <f t="shared" si="291"/>
        <v>1.4825267004949043E-3</v>
      </c>
      <c r="P314" s="11">
        <f t="shared" si="292"/>
        <v>0.36856580435917363</v>
      </c>
      <c r="Q314" s="11">
        <f t="shared" si="293"/>
        <v>7.3581614699627318E-2</v>
      </c>
      <c r="R314" s="11">
        <f t="shared" si="294"/>
        <v>1.3673317170333932E-3</v>
      </c>
      <c r="S314" s="11">
        <f t="shared" si="295"/>
        <v>7.4761695069809099E-4</v>
      </c>
      <c r="T314" s="11">
        <f t="shared" si="296"/>
        <v>0</v>
      </c>
      <c r="U314" s="11">
        <f t="shared" si="297"/>
        <v>0</v>
      </c>
      <c r="V314" s="11">
        <f t="shared" si="298"/>
        <v>0</v>
      </c>
      <c r="W314" s="11">
        <f t="shared" si="299"/>
        <v>0</v>
      </c>
      <c r="X314" s="11">
        <f t="shared" si="300"/>
        <v>0</v>
      </c>
      <c r="Y314" s="11">
        <f t="shared" si="301"/>
        <v>0</v>
      </c>
      <c r="Z314" s="11">
        <f t="shared" si="302"/>
        <v>0</v>
      </c>
      <c r="AA314" s="11">
        <f t="shared" si="319"/>
        <v>0</v>
      </c>
      <c r="AB314" s="12">
        <f t="shared" si="270"/>
        <v>1.5418605051665407E-4</v>
      </c>
      <c r="AC314" s="12">
        <f t="shared" si="271"/>
        <v>1.1643067857484265E-4</v>
      </c>
      <c r="AD314" s="12">
        <f t="shared" si="272"/>
        <v>1.7415503977431184E-5</v>
      </c>
      <c r="AE314" s="12">
        <f t="shared" si="273"/>
        <v>0</v>
      </c>
      <c r="AF314" s="12">
        <f t="shared" si="274"/>
        <v>0</v>
      </c>
      <c r="AG314" s="12">
        <f t="shared" si="275"/>
        <v>0</v>
      </c>
      <c r="AH314" s="12">
        <f t="shared" si="276"/>
        <v>0</v>
      </c>
      <c r="AI314" s="12">
        <f t="shared" si="277"/>
        <v>0</v>
      </c>
      <c r="AJ314" s="12">
        <f t="shared" si="278"/>
        <v>0</v>
      </c>
      <c r="AK314" s="12">
        <f t="shared" si="279"/>
        <v>0</v>
      </c>
      <c r="AL314" s="12">
        <f t="shared" si="280"/>
        <v>0</v>
      </c>
      <c r="AM314" s="12">
        <f t="shared" si="281"/>
        <v>0</v>
      </c>
      <c r="AN314" s="12">
        <f t="shared" si="282"/>
        <v>0</v>
      </c>
      <c r="AO314" s="12">
        <f t="shared" si="303"/>
        <v>0</v>
      </c>
      <c r="AP314" s="12">
        <f t="shared" si="304"/>
        <v>0</v>
      </c>
      <c r="AQ314" s="12">
        <f t="shared" si="305"/>
        <v>0</v>
      </c>
      <c r="AR314" s="12">
        <f t="shared" si="306"/>
        <v>0</v>
      </c>
      <c r="AS314" s="12">
        <f t="shared" si="307"/>
        <v>0</v>
      </c>
      <c r="AT314" s="12">
        <f t="shared" si="308"/>
        <v>0</v>
      </c>
      <c r="AU314" s="12">
        <f t="shared" si="309"/>
        <v>0</v>
      </c>
      <c r="AV314" s="12">
        <f t="shared" si="310"/>
        <v>0.36964222990029083</v>
      </c>
      <c r="AW314" s="12">
        <f t="shared" si="311"/>
        <v>0.1187416032414656</v>
      </c>
      <c r="AX314" s="12">
        <f t="shared" si="312"/>
        <v>0.36793684909597968</v>
      </c>
      <c r="AY314" s="12">
        <f t="shared" si="259"/>
        <v>7.3735800750143979E-2</v>
      </c>
      <c r="AZ314" s="12">
        <f t="shared" si="313"/>
        <v>0.19247740399160956</v>
      </c>
      <c r="BD314" s="13">
        <f t="shared" si="314"/>
        <v>0.32099999999999995</v>
      </c>
      <c r="BE314" s="13">
        <f t="shared" si="315"/>
        <v>0.56656861896861177</v>
      </c>
      <c r="BF314" s="13">
        <f t="shared" ca="1" si="316"/>
        <v>-1.0288592404353039</v>
      </c>
      <c r="BG314" s="13">
        <f t="shared" si="260"/>
        <v>0.19247740399160956</v>
      </c>
      <c r="BH314" s="13">
        <f t="shared" si="261"/>
        <v>0.4387224680724815</v>
      </c>
      <c r="BI314" s="13">
        <f t="shared" ca="1" si="262"/>
        <v>-1.4745056313092204</v>
      </c>
      <c r="BJ314" s="13">
        <f t="shared" si="263"/>
        <v>1.6518057684735923E-2</v>
      </c>
      <c r="BK314" s="13">
        <f t="shared" si="264"/>
        <v>1.6344638298956111E-2</v>
      </c>
      <c r="BL314" s="13">
        <f t="shared" ca="1" si="265"/>
        <v>0.19860070569894761</v>
      </c>
      <c r="BM314" s="13">
        <f t="shared" ca="1" si="266"/>
        <v>1.2895375807543601</v>
      </c>
      <c r="BN314" s="13">
        <f t="shared" ca="1" si="267"/>
        <v>0.26423614545440699</v>
      </c>
      <c r="BO314" s="13">
        <f t="shared" ca="1" si="268"/>
        <v>1.05387166692263</v>
      </c>
      <c r="BP314" s="13">
        <f t="shared" si="317"/>
        <v>0</v>
      </c>
      <c r="BQ314" s="13">
        <f t="shared" si="318"/>
        <v>1.55</v>
      </c>
    </row>
    <row r="315" spans="1:69" x14ac:dyDescent="0.2">
      <c r="A315" s="75">
        <v>33514</v>
      </c>
      <c r="B315" s="76">
        <v>0.5</v>
      </c>
      <c r="C315" s="76">
        <v>1.51</v>
      </c>
      <c r="D315" s="76">
        <v>0.92384259259259249</v>
      </c>
      <c r="E315" s="12">
        <f t="shared" si="269"/>
        <v>0.307</v>
      </c>
      <c r="F315" s="7"/>
      <c r="G315" s="12">
        <f t="shared" si="283"/>
        <v>0.21641868432255909</v>
      </c>
      <c r="H315" s="12">
        <f t="shared" si="284"/>
        <v>0</v>
      </c>
      <c r="I315" s="12">
        <f t="shared" si="285"/>
        <v>1.01</v>
      </c>
      <c r="J315" s="11">
        <f t="shared" si="286"/>
        <v>0</v>
      </c>
      <c r="K315" s="11">
        <f t="shared" si="287"/>
        <v>0.38889754378979757</v>
      </c>
      <c r="L315" s="11">
        <f t="shared" si="288"/>
        <v>0.21520378690353087</v>
      </c>
      <c r="M315" s="11">
        <f t="shared" si="289"/>
        <v>1.4412268953369273E-3</v>
      </c>
      <c r="N315" s="11">
        <f t="shared" si="290"/>
        <v>0.21519928457929832</v>
      </c>
      <c r="O315" s="11">
        <f t="shared" si="291"/>
        <v>1.4412268953369273E-3</v>
      </c>
      <c r="P315" s="11">
        <f t="shared" si="292"/>
        <v>0.36793684909597968</v>
      </c>
      <c r="Q315" s="11">
        <f t="shared" si="293"/>
        <v>7.3143068373981088E-2</v>
      </c>
      <c r="R315" s="11">
        <f t="shared" si="294"/>
        <v>1.3179311051678966E-3</v>
      </c>
      <c r="S315" s="11">
        <f t="shared" si="295"/>
        <v>7.2679005133342877E-4</v>
      </c>
      <c r="T315" s="11">
        <f t="shared" si="296"/>
        <v>0</v>
      </c>
      <c r="U315" s="11">
        <f t="shared" si="297"/>
        <v>0</v>
      </c>
      <c r="V315" s="11">
        <f t="shared" si="298"/>
        <v>0</v>
      </c>
      <c r="W315" s="11">
        <f t="shared" si="299"/>
        <v>0</v>
      </c>
      <c r="X315" s="11">
        <f t="shared" si="300"/>
        <v>0</v>
      </c>
      <c r="Y315" s="11">
        <f t="shared" si="301"/>
        <v>0</v>
      </c>
      <c r="Z315" s="11">
        <f t="shared" si="302"/>
        <v>0</v>
      </c>
      <c r="AA315" s="11">
        <f t="shared" si="319"/>
        <v>0</v>
      </c>
      <c r="AB315" s="12">
        <f t="shared" si="270"/>
        <v>1.4811479826760965E-4</v>
      </c>
      <c r="AC315" s="12">
        <f t="shared" si="271"/>
        <v>1.1292372597386809E-4</v>
      </c>
      <c r="AD315" s="12">
        <f t="shared" si="272"/>
        <v>1.6930347844488838E-5</v>
      </c>
      <c r="AE315" s="12">
        <f t="shared" si="273"/>
        <v>0</v>
      </c>
      <c r="AF315" s="12">
        <f t="shared" si="274"/>
        <v>0</v>
      </c>
      <c r="AG315" s="12">
        <f t="shared" si="275"/>
        <v>0</v>
      </c>
      <c r="AH315" s="12">
        <f t="shared" si="276"/>
        <v>0</v>
      </c>
      <c r="AI315" s="12">
        <f t="shared" si="277"/>
        <v>0</v>
      </c>
      <c r="AJ315" s="12">
        <f t="shared" si="278"/>
        <v>0</v>
      </c>
      <c r="AK315" s="12">
        <f t="shared" si="279"/>
        <v>0</v>
      </c>
      <c r="AL315" s="12">
        <f t="shared" si="280"/>
        <v>0</v>
      </c>
      <c r="AM315" s="12">
        <f t="shared" si="281"/>
        <v>0</v>
      </c>
      <c r="AN315" s="12">
        <f t="shared" si="282"/>
        <v>0</v>
      </c>
      <c r="AO315" s="12">
        <f t="shared" si="303"/>
        <v>0</v>
      </c>
      <c r="AP315" s="12">
        <f t="shared" si="304"/>
        <v>0</v>
      </c>
      <c r="AQ315" s="12">
        <f t="shared" si="305"/>
        <v>0</v>
      </c>
      <c r="AR315" s="12">
        <f t="shared" si="306"/>
        <v>0</v>
      </c>
      <c r="AS315" s="12">
        <f t="shared" si="307"/>
        <v>0</v>
      </c>
      <c r="AT315" s="12">
        <f t="shared" si="308"/>
        <v>0</v>
      </c>
      <c r="AU315" s="12">
        <f t="shared" si="309"/>
        <v>0</v>
      </c>
      <c r="AV315" s="12">
        <f t="shared" si="310"/>
        <v>0.36900626668606673</v>
      </c>
      <c r="AW315" s="12">
        <f t="shared" si="311"/>
        <v>0.11773292574995298</v>
      </c>
      <c r="AX315" s="12">
        <f t="shared" si="312"/>
        <v>0.36731537262595315</v>
      </c>
      <c r="AY315" s="12">
        <f t="shared" si="259"/>
        <v>7.3291183172248697E-2</v>
      </c>
      <c r="AZ315" s="12">
        <f t="shared" si="313"/>
        <v>0.19102410892220167</v>
      </c>
      <c r="BD315" s="13">
        <f t="shared" si="314"/>
        <v>0.307</v>
      </c>
      <c r="BE315" s="13">
        <f t="shared" si="315"/>
        <v>0.55407580708780269</v>
      </c>
      <c r="BF315" s="13">
        <f t="shared" ca="1" si="316"/>
        <v>-1.0688172462127215</v>
      </c>
      <c r="BG315" s="13">
        <f t="shared" si="260"/>
        <v>0.19102410892220167</v>
      </c>
      <c r="BH315" s="13">
        <f t="shared" si="261"/>
        <v>0.4370630491384529</v>
      </c>
      <c r="BI315" s="13">
        <f t="shared" ca="1" si="262"/>
        <v>-1.4808751387039207</v>
      </c>
      <c r="BJ315" s="13">
        <f t="shared" si="263"/>
        <v>1.3450407311289341E-2</v>
      </c>
      <c r="BK315" s="13">
        <f t="shared" si="264"/>
        <v>1.3691985522913123E-2</v>
      </c>
      <c r="BL315" s="13">
        <f t="shared" ca="1" si="265"/>
        <v>0.16979170676428876</v>
      </c>
      <c r="BM315" s="13">
        <f t="shared" ca="1" si="266"/>
        <v>1.32152976705573</v>
      </c>
      <c r="BN315" s="13">
        <f t="shared" ca="1" si="267"/>
        <v>0.27723580211804461</v>
      </c>
      <c r="BO315" s="13">
        <f t="shared" ca="1" si="268"/>
        <v>1.1375086895444844</v>
      </c>
      <c r="BP315" s="13">
        <f t="shared" si="317"/>
        <v>0.5</v>
      </c>
      <c r="BQ315" s="13">
        <f t="shared" si="318"/>
        <v>1.51</v>
      </c>
    </row>
    <row r="316" spans="1:69" x14ac:dyDescent="0.2">
      <c r="A316" s="75">
        <v>33515</v>
      </c>
      <c r="B316" s="76">
        <v>0</v>
      </c>
      <c r="C316" s="76">
        <v>1.48</v>
      </c>
      <c r="D316" s="76">
        <v>0.91481481481481475</v>
      </c>
      <c r="E316" s="12">
        <f t="shared" si="269"/>
        <v>0.30400000000000005</v>
      </c>
      <c r="F316" s="7"/>
      <c r="G316" s="12">
        <f t="shared" si="283"/>
        <v>0.21519928457929832</v>
      </c>
      <c r="H316" s="12">
        <f t="shared" si="284"/>
        <v>0</v>
      </c>
      <c r="I316" s="12">
        <f t="shared" si="285"/>
        <v>1.48</v>
      </c>
      <c r="J316" s="11">
        <f t="shared" si="286"/>
        <v>0</v>
      </c>
      <c r="K316" s="11">
        <f t="shared" si="287"/>
        <v>0.56639082163410326</v>
      </c>
      <c r="L316" s="11">
        <f t="shared" si="288"/>
        <v>0.21342990660725208</v>
      </c>
      <c r="M316" s="11">
        <f t="shared" si="289"/>
        <v>1.3828017585163965E-3</v>
      </c>
      <c r="N316" s="11">
        <f t="shared" si="290"/>
        <v>0.2134255868003665</v>
      </c>
      <c r="O316" s="11">
        <f t="shared" si="291"/>
        <v>1.3828017585163965E-3</v>
      </c>
      <c r="P316" s="11">
        <f t="shared" si="292"/>
        <v>0.36731537262595315</v>
      </c>
      <c r="Q316" s="11">
        <f t="shared" si="293"/>
        <v>7.2711573658478912E-2</v>
      </c>
      <c r="R316" s="11">
        <f t="shared" si="294"/>
        <v>1.2739845411526562E-3</v>
      </c>
      <c r="S316" s="11">
        <f t="shared" si="295"/>
        <v>6.9732709284552931E-4</v>
      </c>
      <c r="T316" s="11">
        <f t="shared" si="296"/>
        <v>0</v>
      </c>
      <c r="U316" s="11">
        <f t="shared" si="297"/>
        <v>0</v>
      </c>
      <c r="V316" s="11">
        <f t="shared" si="298"/>
        <v>0</v>
      </c>
      <c r="W316" s="11">
        <f t="shared" si="299"/>
        <v>0</v>
      </c>
      <c r="X316" s="11">
        <f t="shared" si="300"/>
        <v>0</v>
      </c>
      <c r="Y316" s="11">
        <f t="shared" si="301"/>
        <v>0</v>
      </c>
      <c r="Z316" s="11">
        <f t="shared" si="302"/>
        <v>0</v>
      </c>
      <c r="AA316" s="11">
        <f t="shared" si="319"/>
        <v>0</v>
      </c>
      <c r="AB316" s="12">
        <f t="shared" si="270"/>
        <v>1.4332341985271406E-4</v>
      </c>
      <c r="AC316" s="12">
        <f t="shared" si="271"/>
        <v>1.0856681241280548E-4</v>
      </c>
      <c r="AD316" s="12">
        <f t="shared" si="272"/>
        <v>1.6244017404477035E-5</v>
      </c>
      <c r="AE316" s="12">
        <f t="shared" si="273"/>
        <v>0</v>
      </c>
      <c r="AF316" s="12">
        <f t="shared" si="274"/>
        <v>0</v>
      </c>
      <c r="AG316" s="12">
        <f t="shared" si="275"/>
        <v>0</v>
      </c>
      <c r="AH316" s="12">
        <f t="shared" si="276"/>
        <v>0</v>
      </c>
      <c r="AI316" s="12">
        <f t="shared" si="277"/>
        <v>0</v>
      </c>
      <c r="AJ316" s="12">
        <f t="shared" si="278"/>
        <v>0</v>
      </c>
      <c r="AK316" s="12">
        <f t="shared" si="279"/>
        <v>0</v>
      </c>
      <c r="AL316" s="12">
        <f t="shared" si="280"/>
        <v>0</v>
      </c>
      <c r="AM316" s="12">
        <f t="shared" si="281"/>
        <v>0</v>
      </c>
      <c r="AN316" s="12">
        <f t="shared" si="282"/>
        <v>0</v>
      </c>
      <c r="AO316" s="12">
        <f t="shared" si="303"/>
        <v>0</v>
      </c>
      <c r="AP316" s="12">
        <f t="shared" si="304"/>
        <v>0</v>
      </c>
      <c r="AQ316" s="12">
        <f t="shared" si="305"/>
        <v>0</v>
      </c>
      <c r="AR316" s="12">
        <f t="shared" si="306"/>
        <v>0</v>
      </c>
      <c r="AS316" s="12">
        <f t="shared" si="307"/>
        <v>0</v>
      </c>
      <c r="AT316" s="12">
        <f t="shared" si="308"/>
        <v>0</v>
      </c>
      <c r="AU316" s="12">
        <f t="shared" si="309"/>
        <v>0</v>
      </c>
      <c r="AV316" s="12">
        <f t="shared" si="310"/>
        <v>0.36837796187273397</v>
      </c>
      <c r="AW316" s="12">
        <f t="shared" si="311"/>
        <v>0.11674306133456283</v>
      </c>
      <c r="AX316" s="12">
        <f t="shared" si="312"/>
        <v>0.36670128436121657</v>
      </c>
      <c r="AY316" s="12">
        <f t="shared" si="259"/>
        <v>7.2854897078331621E-2</v>
      </c>
      <c r="AZ316" s="12">
        <f t="shared" si="313"/>
        <v>0.18959795841289445</v>
      </c>
      <c r="BD316" s="13">
        <f t="shared" si="314"/>
        <v>0.30400000000000005</v>
      </c>
      <c r="BE316" s="13">
        <f t="shared" si="315"/>
        <v>0.55136195008360889</v>
      </c>
      <c r="BF316" s="13">
        <f t="shared" ca="1" si="316"/>
        <v>-1.0775914270889864</v>
      </c>
      <c r="BG316" s="13">
        <f t="shared" si="260"/>
        <v>0.18959795841289445</v>
      </c>
      <c r="BH316" s="13">
        <f t="shared" si="261"/>
        <v>0.43542847680519753</v>
      </c>
      <c r="BI316" s="13">
        <f t="shared" ca="1" si="262"/>
        <v>-1.4871653676437013</v>
      </c>
      <c r="BJ316" s="13">
        <f t="shared" si="263"/>
        <v>1.3087827119297839E-2</v>
      </c>
      <c r="BK316" s="13">
        <f t="shared" si="264"/>
        <v>1.3440570226396121E-2</v>
      </c>
      <c r="BL316" s="13">
        <f t="shared" ca="1" si="265"/>
        <v>0.16775081278151718</v>
      </c>
      <c r="BM316" s="13">
        <f t="shared" ca="1" si="266"/>
        <v>1.3284362355488804</v>
      </c>
      <c r="BN316" s="13">
        <f t="shared" ca="1" si="267"/>
        <v>0.28010103150327215</v>
      </c>
      <c r="BO316" s="13">
        <f t="shared" ca="1" si="268"/>
        <v>1.1563017147351486</v>
      </c>
      <c r="BP316" s="13">
        <f t="shared" si="317"/>
        <v>0</v>
      </c>
      <c r="BQ316" s="13">
        <f t="shared" si="318"/>
        <v>1.48</v>
      </c>
    </row>
    <row r="317" spans="1:69" x14ac:dyDescent="0.2">
      <c r="A317" s="75">
        <v>33516</v>
      </c>
      <c r="B317" s="76">
        <v>3.1</v>
      </c>
      <c r="C317" s="76">
        <v>1.45</v>
      </c>
      <c r="D317" s="76">
        <v>0.905787037037037</v>
      </c>
      <c r="E317" s="12">
        <f t="shared" si="269"/>
        <v>0.30100000000000005</v>
      </c>
      <c r="F317" s="7"/>
      <c r="G317" s="12">
        <f t="shared" si="283"/>
        <v>0.2134255868003665</v>
      </c>
      <c r="H317" s="12">
        <f t="shared" si="284"/>
        <v>1.6500000000000001</v>
      </c>
      <c r="I317" s="12">
        <f t="shared" si="285"/>
        <v>0</v>
      </c>
      <c r="J317" s="11">
        <f t="shared" si="286"/>
        <v>1.5730971994066874</v>
      </c>
      <c r="K317" s="11">
        <f t="shared" si="287"/>
        <v>0</v>
      </c>
      <c r="L317" s="11">
        <f t="shared" si="288"/>
        <v>0.21833986758706317</v>
      </c>
      <c r="M317" s="11">
        <f t="shared" si="289"/>
        <v>1.5493397789906841E-3</v>
      </c>
      <c r="N317" s="11">
        <f t="shared" si="290"/>
        <v>0.21833502752332723</v>
      </c>
      <c r="O317" s="11">
        <f t="shared" si="291"/>
        <v>7.8452140372303469E-2</v>
      </c>
      <c r="P317" s="11">
        <f t="shared" si="292"/>
        <v>0.36670128436121657</v>
      </c>
      <c r="Q317" s="11">
        <f t="shared" si="293"/>
        <v>7.2286997591189228E-2</v>
      </c>
      <c r="R317" s="11">
        <f t="shared" si="294"/>
        <v>3.174196430267013E-2</v>
      </c>
      <c r="S317" s="11">
        <f t="shared" si="295"/>
        <v>3.9562289125248513E-2</v>
      </c>
      <c r="T317" s="11">
        <f t="shared" si="296"/>
        <v>0</v>
      </c>
      <c r="U317" s="11">
        <f t="shared" si="297"/>
        <v>0</v>
      </c>
      <c r="V317" s="11">
        <f t="shared" si="298"/>
        <v>0</v>
      </c>
      <c r="W317" s="11">
        <f t="shared" si="299"/>
        <v>0</v>
      </c>
      <c r="X317" s="11">
        <f t="shared" si="300"/>
        <v>0</v>
      </c>
      <c r="Y317" s="11">
        <f t="shared" si="301"/>
        <v>0</v>
      </c>
      <c r="Z317" s="11">
        <f t="shared" si="302"/>
        <v>0</v>
      </c>
      <c r="AA317" s="11">
        <f t="shared" si="319"/>
        <v>0</v>
      </c>
      <c r="AB317" s="12">
        <f t="shared" si="270"/>
        <v>1.8332688796252835E-3</v>
      </c>
      <c r="AC317" s="12">
        <f t="shared" si="271"/>
        <v>5.2151647862414552E-3</v>
      </c>
      <c r="AD317" s="12">
        <f t="shared" si="272"/>
        <v>9.2159120118089012E-4</v>
      </c>
      <c r="AE317" s="12">
        <f t="shared" si="273"/>
        <v>0</v>
      </c>
      <c r="AF317" s="12">
        <f t="shared" si="274"/>
        <v>0</v>
      </c>
      <c r="AG317" s="12">
        <f t="shared" si="275"/>
        <v>0</v>
      </c>
      <c r="AH317" s="12">
        <f t="shared" si="276"/>
        <v>0</v>
      </c>
      <c r="AI317" s="12">
        <f t="shared" si="277"/>
        <v>0</v>
      </c>
      <c r="AJ317" s="12">
        <f t="shared" si="278"/>
        <v>0</v>
      </c>
      <c r="AK317" s="12">
        <f t="shared" si="279"/>
        <v>0</v>
      </c>
      <c r="AL317" s="12">
        <f t="shared" si="280"/>
        <v>0</v>
      </c>
      <c r="AM317" s="12">
        <f t="shared" si="281"/>
        <v>0</v>
      </c>
      <c r="AN317" s="12">
        <f t="shared" si="282"/>
        <v>0</v>
      </c>
      <c r="AO317" s="12">
        <f t="shared" si="303"/>
        <v>0</v>
      </c>
      <c r="AP317" s="12">
        <f t="shared" si="304"/>
        <v>0</v>
      </c>
      <c r="AQ317" s="12">
        <f t="shared" si="305"/>
        <v>0</v>
      </c>
      <c r="AR317" s="12">
        <f t="shared" si="306"/>
        <v>0</v>
      </c>
      <c r="AS317" s="12">
        <f t="shared" si="307"/>
        <v>0</v>
      </c>
      <c r="AT317" s="12">
        <f t="shared" si="308"/>
        <v>0</v>
      </c>
      <c r="AU317" s="12">
        <f t="shared" si="309"/>
        <v>0</v>
      </c>
      <c r="AV317" s="12">
        <f t="shared" si="310"/>
        <v>0.36819536048839702</v>
      </c>
      <c r="AW317" s="12">
        <f t="shared" si="311"/>
        <v>0.11645661958404938</v>
      </c>
      <c r="AX317" s="12">
        <f t="shared" si="312"/>
        <v>0.36652279688682815</v>
      </c>
      <c r="AY317" s="12">
        <f t="shared" si="259"/>
        <v>7.4120266470814516E-2</v>
      </c>
      <c r="AZ317" s="12">
        <f t="shared" si="313"/>
        <v>0.19057688605486389</v>
      </c>
      <c r="BD317" s="13">
        <f t="shared" si="314"/>
        <v>0.30100000000000005</v>
      </c>
      <c r="BE317" s="13">
        <f t="shared" si="315"/>
        <v>0.54863466897380819</v>
      </c>
      <c r="BF317" s="13">
        <f t="shared" ca="1" si="316"/>
        <v>-1.0864432761930709</v>
      </c>
      <c r="BG317" s="13">
        <f t="shared" si="260"/>
        <v>0.19057688605486389</v>
      </c>
      <c r="BH317" s="13">
        <f t="shared" si="261"/>
        <v>0.43655112650738159</v>
      </c>
      <c r="BI317" s="13">
        <f t="shared" ca="1" si="262"/>
        <v>-1.4828434203360052</v>
      </c>
      <c r="BJ317" s="13">
        <f t="shared" si="263"/>
        <v>1.2193264093340522E-2</v>
      </c>
      <c r="BK317" s="13">
        <f t="shared" si="264"/>
        <v>1.2562720491823255E-2</v>
      </c>
      <c r="BL317" s="13">
        <f t="shared" ca="1" si="265"/>
        <v>0.15713307427653914</v>
      </c>
      <c r="BM317" s="13">
        <f t="shared" ca="1" si="266"/>
        <v>1.3353607040420308</v>
      </c>
      <c r="BN317" s="13">
        <f t="shared" ca="1" si="267"/>
        <v>0.2829952732714493</v>
      </c>
      <c r="BO317" s="13">
        <f t="shared" ca="1" si="268"/>
        <v>1.1754171169833911</v>
      </c>
      <c r="BP317" s="13">
        <f t="shared" si="317"/>
        <v>3.1</v>
      </c>
      <c r="BQ317" s="13">
        <f t="shared" si="318"/>
        <v>1.45</v>
      </c>
    </row>
    <row r="318" spans="1:69" x14ac:dyDescent="0.2">
      <c r="A318" s="75">
        <v>33517</v>
      </c>
      <c r="B318" s="76">
        <v>0</v>
      </c>
      <c r="C318" s="76">
        <v>1.42</v>
      </c>
      <c r="D318" s="76">
        <v>0.89375000000000004</v>
      </c>
      <c r="E318" s="12">
        <f t="shared" si="269"/>
        <v>0.29700000000000004</v>
      </c>
      <c r="F318" s="7"/>
      <c r="G318" s="12">
        <f t="shared" si="283"/>
        <v>0.21833502752332723</v>
      </c>
      <c r="H318" s="12">
        <f t="shared" si="284"/>
        <v>0</v>
      </c>
      <c r="I318" s="12">
        <f t="shared" si="285"/>
        <v>1.42</v>
      </c>
      <c r="J318" s="11">
        <f t="shared" si="286"/>
        <v>0</v>
      </c>
      <c r="K318" s="11">
        <f t="shared" si="287"/>
        <v>0.55046747331516677</v>
      </c>
      <c r="L318" s="11">
        <f t="shared" si="288"/>
        <v>0.21661539333363161</v>
      </c>
      <c r="M318" s="11">
        <f t="shared" si="289"/>
        <v>1.4891168850094158E-3</v>
      </c>
      <c r="N318" s="11">
        <f t="shared" si="290"/>
        <v>0.21661074140335043</v>
      </c>
      <c r="O318" s="11">
        <f t="shared" si="291"/>
        <v>1.4891168850094158E-3</v>
      </c>
      <c r="P318" s="11">
        <f t="shared" si="292"/>
        <v>0.36652279688682815</v>
      </c>
      <c r="Q318" s="11">
        <f t="shared" si="293"/>
        <v>7.2163925581103031E-2</v>
      </c>
      <c r="R318" s="11">
        <f t="shared" si="294"/>
        <v>4.0151554035533381E-2</v>
      </c>
      <c r="S318" s="11">
        <f t="shared" si="295"/>
        <v>7.5094028622360435E-4</v>
      </c>
      <c r="T318" s="11">
        <f t="shared" si="296"/>
        <v>0</v>
      </c>
      <c r="U318" s="11">
        <f t="shared" si="297"/>
        <v>0</v>
      </c>
      <c r="V318" s="11">
        <f t="shared" si="298"/>
        <v>0</v>
      </c>
      <c r="W318" s="11">
        <f t="shared" si="299"/>
        <v>0</v>
      </c>
      <c r="X318" s="11">
        <f t="shared" si="300"/>
        <v>0</v>
      </c>
      <c r="Y318" s="11">
        <f t="shared" si="301"/>
        <v>0</v>
      </c>
      <c r="Z318" s="11">
        <f t="shared" si="302"/>
        <v>0</v>
      </c>
      <c r="AA318" s="11">
        <f t="shared" si="319"/>
        <v>0</v>
      </c>
      <c r="AB318" s="12">
        <f t="shared" si="270"/>
        <v>5.2479017257017254E-3</v>
      </c>
      <c r="AC318" s="12">
        <f t="shared" si="271"/>
        <v>1.0202730301783105E-3</v>
      </c>
      <c r="AD318" s="12">
        <f t="shared" si="272"/>
        <v>1.749292004325055E-5</v>
      </c>
      <c r="AE318" s="12">
        <f t="shared" si="273"/>
        <v>0</v>
      </c>
      <c r="AF318" s="12">
        <f t="shared" si="274"/>
        <v>0</v>
      </c>
      <c r="AG318" s="12">
        <f t="shared" si="275"/>
        <v>0</v>
      </c>
      <c r="AH318" s="12">
        <f t="shared" si="276"/>
        <v>0</v>
      </c>
      <c r="AI318" s="12">
        <f t="shared" si="277"/>
        <v>0</v>
      </c>
      <c r="AJ318" s="12">
        <f t="shared" si="278"/>
        <v>0</v>
      </c>
      <c r="AK318" s="12">
        <f t="shared" si="279"/>
        <v>0</v>
      </c>
      <c r="AL318" s="12">
        <f t="shared" si="280"/>
        <v>0</v>
      </c>
      <c r="AM318" s="12">
        <f t="shared" si="281"/>
        <v>0</v>
      </c>
      <c r="AN318" s="12">
        <f t="shared" si="282"/>
        <v>0</v>
      </c>
      <c r="AO318" s="12">
        <f t="shared" si="303"/>
        <v>0</v>
      </c>
      <c r="AP318" s="12">
        <f t="shared" si="304"/>
        <v>0</v>
      </c>
      <c r="AQ318" s="12">
        <f t="shared" si="305"/>
        <v>0</v>
      </c>
      <c r="AR318" s="12">
        <f t="shared" si="306"/>
        <v>0</v>
      </c>
      <c r="AS318" s="12">
        <f t="shared" si="307"/>
        <v>0</v>
      </c>
      <c r="AT318" s="12">
        <f t="shared" si="308"/>
        <v>0</v>
      </c>
      <c r="AU318" s="12">
        <f t="shared" si="309"/>
        <v>0</v>
      </c>
      <c r="AV318" s="12">
        <f t="shared" si="310"/>
        <v>0.36813588495146971</v>
      </c>
      <c r="AW318" s="12">
        <f t="shared" si="311"/>
        <v>0.11636344206414058</v>
      </c>
      <c r="AX318" s="12">
        <f t="shared" si="312"/>
        <v>0.36646465957634811</v>
      </c>
      <c r="AY318" s="12">
        <f t="shared" si="259"/>
        <v>7.7411827306804751E-2</v>
      </c>
      <c r="AZ318" s="12">
        <f t="shared" si="313"/>
        <v>0.19377526937094533</v>
      </c>
      <c r="BD318" s="13">
        <f t="shared" si="314"/>
        <v>0.29700000000000004</v>
      </c>
      <c r="BE318" s="13">
        <f t="shared" si="315"/>
        <v>0.54497706373754851</v>
      </c>
      <c r="BF318" s="13">
        <f t="shared" ca="1" si="316"/>
        <v>-1.0983689621100343</v>
      </c>
      <c r="BG318" s="13">
        <f t="shared" si="260"/>
        <v>0.19377526937094533</v>
      </c>
      <c r="BH318" s="13">
        <f t="shared" si="261"/>
        <v>0.44019912468216621</v>
      </c>
      <c r="BI318" s="13">
        <f t="shared" ca="1" si="262"/>
        <v>-1.4688514343178969</v>
      </c>
      <c r="BJ318" s="13">
        <f t="shared" si="263"/>
        <v>1.0655345013440906E-2</v>
      </c>
      <c r="BK318" s="13">
        <f t="shared" si="264"/>
        <v>1.0978416512693406E-2</v>
      </c>
      <c r="BL318" s="13">
        <f t="shared" ca="1" si="265"/>
        <v>0.13725726221324966</v>
      </c>
      <c r="BM318" s="13">
        <f t="shared" ca="1" si="266"/>
        <v>1.344621328699565</v>
      </c>
      <c r="BN318" s="13">
        <f t="shared" ca="1" si="267"/>
        <v>0.28690014581194079</v>
      </c>
      <c r="BO318" s="13">
        <f t="shared" ca="1" si="268"/>
        <v>1.2014181985792249</v>
      </c>
      <c r="BP318" s="13">
        <f t="shared" si="317"/>
        <v>0</v>
      </c>
      <c r="BQ318" s="13">
        <f t="shared" si="318"/>
        <v>1.42</v>
      </c>
    </row>
    <row r="319" spans="1:69" x14ac:dyDescent="0.2">
      <c r="A319" s="75">
        <v>33518</v>
      </c>
      <c r="B319" s="76">
        <v>1.4</v>
      </c>
      <c r="C319" s="76">
        <v>1.39</v>
      </c>
      <c r="D319" s="76">
        <v>0.88472222222222219</v>
      </c>
      <c r="E319" s="12">
        <f t="shared" si="269"/>
        <v>0.29399999999999998</v>
      </c>
      <c r="F319" s="7"/>
      <c r="G319" s="12">
        <f t="shared" si="283"/>
        <v>0.21661074140335043</v>
      </c>
      <c r="H319" s="12">
        <f t="shared" si="284"/>
        <v>1.0000000000000009E-2</v>
      </c>
      <c r="I319" s="12">
        <f t="shared" si="285"/>
        <v>0</v>
      </c>
      <c r="J319" s="11">
        <f t="shared" si="286"/>
        <v>9.5307333712621421E-3</v>
      </c>
      <c r="K319" s="11">
        <f t="shared" si="287"/>
        <v>0</v>
      </c>
      <c r="L319" s="11">
        <f t="shared" si="288"/>
        <v>0.21664051496083131</v>
      </c>
      <c r="M319" s="11">
        <f t="shared" si="289"/>
        <v>1.4899805380777034E-3</v>
      </c>
      <c r="N319" s="11">
        <f t="shared" si="290"/>
        <v>0.21663586033253907</v>
      </c>
      <c r="O319" s="11">
        <f t="shared" si="291"/>
        <v>1.9592471668155699E-3</v>
      </c>
      <c r="P319" s="11">
        <f t="shared" si="292"/>
        <v>0.36646465957634811</v>
      </c>
      <c r="Q319" s="11">
        <f t="shared" si="293"/>
        <v>7.2123870646362179E-2</v>
      </c>
      <c r="R319" s="11">
        <f t="shared" si="294"/>
        <v>1.5262424922503409E-3</v>
      </c>
      <c r="S319" s="11">
        <f t="shared" si="295"/>
        <v>9.8802024410727654E-4</v>
      </c>
      <c r="T319" s="11">
        <f t="shared" si="296"/>
        <v>0</v>
      </c>
      <c r="U319" s="11">
        <f t="shared" si="297"/>
        <v>0</v>
      </c>
      <c r="V319" s="11">
        <f t="shared" si="298"/>
        <v>0</v>
      </c>
      <c r="W319" s="11">
        <f t="shared" si="299"/>
        <v>0</v>
      </c>
      <c r="X319" s="11">
        <f t="shared" si="300"/>
        <v>0</v>
      </c>
      <c r="Y319" s="11">
        <f t="shared" si="301"/>
        <v>0</v>
      </c>
      <c r="Z319" s="11">
        <f t="shared" si="302"/>
        <v>0</v>
      </c>
      <c r="AA319" s="11">
        <f t="shared" si="319"/>
        <v>0</v>
      </c>
      <c r="AB319" s="12">
        <f t="shared" si="270"/>
        <v>1.0633453749575737E-3</v>
      </c>
      <c r="AC319" s="12">
        <f t="shared" si="271"/>
        <v>1.4732966813583035E-4</v>
      </c>
      <c r="AD319" s="12">
        <f t="shared" si="272"/>
        <v>2.3015623809714054E-5</v>
      </c>
      <c r="AE319" s="12">
        <f t="shared" si="273"/>
        <v>0</v>
      </c>
      <c r="AF319" s="12">
        <f t="shared" si="274"/>
        <v>0</v>
      </c>
      <c r="AG319" s="12">
        <f t="shared" si="275"/>
        <v>0</v>
      </c>
      <c r="AH319" s="12">
        <f t="shared" si="276"/>
        <v>0</v>
      </c>
      <c r="AI319" s="12">
        <f t="shared" si="277"/>
        <v>0</v>
      </c>
      <c r="AJ319" s="12">
        <f t="shared" si="278"/>
        <v>0</v>
      </c>
      <c r="AK319" s="12">
        <f t="shared" si="279"/>
        <v>0</v>
      </c>
      <c r="AL319" s="12">
        <f t="shared" si="280"/>
        <v>0</v>
      </c>
      <c r="AM319" s="12">
        <f t="shared" si="281"/>
        <v>0</v>
      </c>
      <c r="AN319" s="12">
        <f t="shared" si="282"/>
        <v>0</v>
      </c>
      <c r="AO319" s="12">
        <f t="shared" si="303"/>
        <v>0</v>
      </c>
      <c r="AP319" s="12">
        <f t="shared" si="304"/>
        <v>0</v>
      </c>
      <c r="AQ319" s="12">
        <f t="shared" si="305"/>
        <v>0</v>
      </c>
      <c r="AR319" s="12">
        <f t="shared" si="306"/>
        <v>0</v>
      </c>
      <c r="AS319" s="12">
        <f t="shared" si="307"/>
        <v>0</v>
      </c>
      <c r="AT319" s="12">
        <f t="shared" si="308"/>
        <v>0</v>
      </c>
      <c r="AU319" s="12">
        <f t="shared" si="309"/>
        <v>0</v>
      </c>
      <c r="AV319" s="12">
        <f t="shared" si="310"/>
        <v>0.36752243112189914</v>
      </c>
      <c r="AW319" s="12">
        <f t="shared" si="311"/>
        <v>0.11540580919742199</v>
      </c>
      <c r="AX319" s="12">
        <f t="shared" si="312"/>
        <v>0.36586495938209906</v>
      </c>
      <c r="AY319" s="12">
        <f t="shared" si="259"/>
        <v>7.3187216021319751E-2</v>
      </c>
      <c r="AZ319" s="12">
        <f t="shared" si="313"/>
        <v>0.18859302521874174</v>
      </c>
      <c r="BD319" s="13">
        <f t="shared" si="314"/>
        <v>0.29399999999999998</v>
      </c>
      <c r="BE319" s="13">
        <f t="shared" si="315"/>
        <v>0.54221766846903829</v>
      </c>
      <c r="BF319" s="13">
        <f t="shared" ca="1" si="316"/>
        <v>-1.1074074972059877</v>
      </c>
      <c r="BG319" s="13">
        <f t="shared" si="260"/>
        <v>0.18859302521874174</v>
      </c>
      <c r="BH319" s="13">
        <f t="shared" si="261"/>
        <v>0.43427298467524056</v>
      </c>
      <c r="BI319" s="13">
        <f t="shared" ca="1" si="262"/>
        <v>-1.4916216450030708</v>
      </c>
      <c r="BJ319" s="13">
        <f t="shared" si="263"/>
        <v>1.111063033253681E-2</v>
      </c>
      <c r="BK319" s="13">
        <f t="shared" si="264"/>
        <v>1.1652054759342979E-2</v>
      </c>
      <c r="BL319" s="13">
        <f t="shared" ca="1" si="265"/>
        <v>0.14762051136743878</v>
      </c>
      <c r="BM319" s="13">
        <f t="shared" ca="1" si="266"/>
        <v>1.3515877971927159</v>
      </c>
      <c r="BN319" s="13">
        <f t="shared" ca="1" si="267"/>
        <v>0.28986379319251881</v>
      </c>
      <c r="BO319" s="13">
        <f t="shared" ca="1" si="268"/>
        <v>1.221314030055116</v>
      </c>
      <c r="BP319" s="13">
        <f t="shared" si="317"/>
        <v>1.4</v>
      </c>
      <c r="BQ319" s="13">
        <f t="shared" si="318"/>
        <v>1.39</v>
      </c>
    </row>
    <row r="320" spans="1:69" x14ac:dyDescent="0.2">
      <c r="A320" s="75">
        <v>33519</v>
      </c>
      <c r="B320" s="76">
        <v>3.8</v>
      </c>
      <c r="C320" s="76">
        <v>1.36</v>
      </c>
      <c r="D320" s="76">
        <v>0.87569444444444433</v>
      </c>
      <c r="E320" s="12">
        <f t="shared" si="269"/>
        <v>0.29099999999999998</v>
      </c>
      <c r="F320" s="7"/>
      <c r="G320" s="12">
        <f t="shared" si="283"/>
        <v>0.21663586033253907</v>
      </c>
      <c r="H320" s="12">
        <f t="shared" si="284"/>
        <v>2.4399999999999995</v>
      </c>
      <c r="I320" s="12">
        <f t="shared" si="285"/>
        <v>0</v>
      </c>
      <c r="J320" s="11">
        <f t="shared" si="286"/>
        <v>2.3216095014266727</v>
      </c>
      <c r="K320" s="11">
        <f t="shared" si="287"/>
        <v>0</v>
      </c>
      <c r="L320" s="11">
        <f t="shared" si="288"/>
        <v>0.22388845792878206</v>
      </c>
      <c r="M320" s="11">
        <f t="shared" si="289"/>
        <v>1.7564566775517751E-3</v>
      </c>
      <c r="N320" s="11">
        <f t="shared" si="290"/>
        <v>0.2238829708417118</v>
      </c>
      <c r="O320" s="11">
        <f t="shared" si="291"/>
        <v>0.12014695525087862</v>
      </c>
      <c r="P320" s="11">
        <f t="shared" si="292"/>
        <v>0.36586495938209906</v>
      </c>
      <c r="Q320" s="11">
        <f t="shared" si="293"/>
        <v>7.171162070405647E-2</v>
      </c>
      <c r="R320" s="11">
        <f t="shared" si="294"/>
        <v>4.8531893743642272E-2</v>
      </c>
      <c r="S320" s="11">
        <f t="shared" si="295"/>
        <v>6.0588386226255772E-2</v>
      </c>
      <c r="T320" s="11">
        <f t="shared" si="296"/>
        <v>0</v>
      </c>
      <c r="U320" s="11">
        <f t="shared" si="297"/>
        <v>0</v>
      </c>
      <c r="V320" s="11">
        <f t="shared" si="298"/>
        <v>0</v>
      </c>
      <c r="W320" s="11">
        <f t="shared" si="299"/>
        <v>0</v>
      </c>
      <c r="X320" s="11">
        <f t="shared" si="300"/>
        <v>0</v>
      </c>
      <c r="Y320" s="11">
        <f t="shared" si="301"/>
        <v>0</v>
      </c>
      <c r="Z320" s="11">
        <f t="shared" si="302"/>
        <v>0</v>
      </c>
      <c r="AA320" s="11">
        <f t="shared" si="319"/>
        <v>0</v>
      </c>
      <c r="AB320" s="12">
        <f t="shared" si="270"/>
        <v>2.788655973665552E-3</v>
      </c>
      <c r="AC320" s="12">
        <f t="shared" si="271"/>
        <v>7.9849972600282617E-3</v>
      </c>
      <c r="AD320" s="12">
        <f t="shared" si="272"/>
        <v>1.4113875833395926E-3</v>
      </c>
      <c r="AE320" s="12">
        <f t="shared" si="273"/>
        <v>0</v>
      </c>
      <c r="AF320" s="12">
        <f t="shared" si="274"/>
        <v>0</v>
      </c>
      <c r="AG320" s="12">
        <f t="shared" si="275"/>
        <v>0</v>
      </c>
      <c r="AH320" s="12">
        <f t="shared" si="276"/>
        <v>0</v>
      </c>
      <c r="AI320" s="12">
        <f t="shared" si="277"/>
        <v>0</v>
      </c>
      <c r="AJ320" s="12">
        <f t="shared" si="278"/>
        <v>0</v>
      </c>
      <c r="AK320" s="12">
        <f t="shared" si="279"/>
        <v>0</v>
      </c>
      <c r="AL320" s="12">
        <f t="shared" si="280"/>
        <v>0</v>
      </c>
      <c r="AM320" s="12">
        <f t="shared" si="281"/>
        <v>0</v>
      </c>
      <c r="AN320" s="12">
        <f t="shared" si="282"/>
        <v>0</v>
      </c>
      <c r="AO320" s="12">
        <f t="shared" si="303"/>
        <v>0</v>
      </c>
      <c r="AP320" s="12">
        <f t="shared" si="304"/>
        <v>0</v>
      </c>
      <c r="AQ320" s="12">
        <f t="shared" si="305"/>
        <v>0</v>
      </c>
      <c r="AR320" s="12">
        <f t="shared" si="306"/>
        <v>0</v>
      </c>
      <c r="AS320" s="12">
        <f t="shared" si="307"/>
        <v>0</v>
      </c>
      <c r="AT320" s="12">
        <f t="shared" si="308"/>
        <v>0</v>
      </c>
      <c r="AU320" s="12">
        <f t="shared" si="309"/>
        <v>0</v>
      </c>
      <c r="AV320" s="12">
        <f t="shared" si="310"/>
        <v>0.36759191081095099</v>
      </c>
      <c r="AW320" s="12">
        <f t="shared" si="311"/>
        <v>0.11551395642569211</v>
      </c>
      <c r="AX320" s="12">
        <f t="shared" si="312"/>
        <v>0.36593288584800004</v>
      </c>
      <c r="AY320" s="12">
        <f t="shared" si="259"/>
        <v>7.4500276677722022E-2</v>
      </c>
      <c r="AZ320" s="12">
        <f t="shared" si="313"/>
        <v>0.19001423310341414</v>
      </c>
      <c r="BD320" s="13">
        <f t="shared" si="314"/>
        <v>0.29099999999999998</v>
      </c>
      <c r="BE320" s="13">
        <f t="shared" si="315"/>
        <v>0.53944415837044712</v>
      </c>
      <c r="BF320" s="13">
        <f t="shared" ca="1" si="316"/>
        <v>-1.1165284731293013</v>
      </c>
      <c r="BG320" s="13">
        <f t="shared" si="260"/>
        <v>0.19001423310341414</v>
      </c>
      <c r="BH320" s="13">
        <f t="shared" si="261"/>
        <v>0.43590622053764516</v>
      </c>
      <c r="BI320" s="13">
        <f t="shared" ca="1" si="262"/>
        <v>-1.4853252394501952</v>
      </c>
      <c r="BJ320" s="13">
        <f t="shared" si="263"/>
        <v>1.0198125115691571E-2</v>
      </c>
      <c r="BK320" s="13">
        <f t="shared" si="264"/>
        <v>1.0720104570669164E-2</v>
      </c>
      <c r="BL320" s="13">
        <f t="shared" ca="1" si="265"/>
        <v>0.13601105484874806</v>
      </c>
      <c r="BM320" s="13">
        <f t="shared" ca="1" si="266"/>
        <v>1.358572265685867</v>
      </c>
      <c r="BN320" s="13">
        <f t="shared" ca="1" si="267"/>
        <v>0.29285794576037488</v>
      </c>
      <c r="BO320" s="13">
        <f t="shared" ca="1" si="268"/>
        <v>1.2415569646403608</v>
      </c>
      <c r="BP320" s="13">
        <f t="shared" si="317"/>
        <v>3.8</v>
      </c>
      <c r="BQ320" s="13">
        <f t="shared" si="318"/>
        <v>1.36</v>
      </c>
    </row>
    <row r="321" spans="1:69" x14ac:dyDescent="0.2">
      <c r="A321" s="75">
        <v>33520</v>
      </c>
      <c r="B321" s="76">
        <v>1.7</v>
      </c>
      <c r="C321" s="76">
        <v>1.34</v>
      </c>
      <c r="D321" s="76">
        <v>0.8696759259259258</v>
      </c>
      <c r="E321" s="12">
        <f t="shared" si="269"/>
        <v>0.28899999999999998</v>
      </c>
      <c r="F321" s="7"/>
      <c r="G321" s="12">
        <f t="shared" si="283"/>
        <v>0.2238829708417118</v>
      </c>
      <c r="H321" s="12">
        <f t="shared" si="284"/>
        <v>0.35999999999999988</v>
      </c>
      <c r="I321" s="12">
        <f t="shared" si="285"/>
        <v>0</v>
      </c>
      <c r="J321" s="11">
        <f t="shared" si="286"/>
        <v>0.34186928821711998</v>
      </c>
      <c r="K321" s="11">
        <f t="shared" si="287"/>
        <v>0</v>
      </c>
      <c r="L321" s="11">
        <f t="shared" si="288"/>
        <v>0.22495095422842223</v>
      </c>
      <c r="M321" s="11">
        <f t="shared" si="289"/>
        <v>1.798529672300501E-3</v>
      </c>
      <c r="N321" s="11">
        <f t="shared" si="290"/>
        <v>0.22494533570731862</v>
      </c>
      <c r="O321" s="11">
        <f t="shared" si="291"/>
        <v>1.9929241455180394E-2</v>
      </c>
      <c r="P321" s="11">
        <f t="shared" si="292"/>
        <v>0.36593288584800004</v>
      </c>
      <c r="Q321" s="11">
        <f t="shared" si="293"/>
        <v>7.175823043234264E-2</v>
      </c>
      <c r="R321" s="11">
        <f t="shared" si="294"/>
        <v>6.8474672921647134E-2</v>
      </c>
      <c r="S321" s="11">
        <f t="shared" si="295"/>
        <v>1.0050030614270993E-2</v>
      </c>
      <c r="T321" s="11">
        <f t="shared" si="296"/>
        <v>0</v>
      </c>
      <c r="U321" s="11">
        <f t="shared" si="297"/>
        <v>0</v>
      </c>
      <c r="V321" s="11">
        <f t="shared" si="298"/>
        <v>0</v>
      </c>
      <c r="W321" s="11">
        <f t="shared" si="299"/>
        <v>0</v>
      </c>
      <c r="X321" s="11">
        <f t="shared" si="300"/>
        <v>0</v>
      </c>
      <c r="Y321" s="11">
        <f t="shared" si="301"/>
        <v>0</v>
      </c>
      <c r="Z321" s="11">
        <f t="shared" si="302"/>
        <v>0</v>
      </c>
      <c r="AA321" s="11">
        <f t="shared" si="319"/>
        <v>0</v>
      </c>
      <c r="AB321" s="12">
        <f t="shared" si="270"/>
        <v>8.4231242986611155E-3</v>
      </c>
      <c r="AC321" s="12">
        <f t="shared" si="271"/>
        <v>2.7320723577359154E-3</v>
      </c>
      <c r="AD321" s="12">
        <f t="shared" si="272"/>
        <v>2.3411233248886337E-4</v>
      </c>
      <c r="AE321" s="12">
        <f t="shared" si="273"/>
        <v>0</v>
      </c>
      <c r="AF321" s="12">
        <f t="shared" si="274"/>
        <v>0</v>
      </c>
      <c r="AG321" s="12">
        <f t="shared" si="275"/>
        <v>0</v>
      </c>
      <c r="AH321" s="12">
        <f t="shared" si="276"/>
        <v>0</v>
      </c>
      <c r="AI321" s="12">
        <f t="shared" si="277"/>
        <v>0</v>
      </c>
      <c r="AJ321" s="12">
        <f t="shared" si="278"/>
        <v>0</v>
      </c>
      <c r="AK321" s="12">
        <f t="shared" si="279"/>
        <v>0</v>
      </c>
      <c r="AL321" s="12">
        <f t="shared" si="280"/>
        <v>0</v>
      </c>
      <c r="AM321" s="12">
        <f t="shared" si="281"/>
        <v>0</v>
      </c>
      <c r="AN321" s="12">
        <f t="shared" si="282"/>
        <v>0</v>
      </c>
      <c r="AO321" s="12">
        <f t="shared" si="303"/>
        <v>0</v>
      </c>
      <c r="AP321" s="12">
        <f t="shared" si="304"/>
        <v>0</v>
      </c>
      <c r="AQ321" s="12">
        <f t="shared" si="305"/>
        <v>0</v>
      </c>
      <c r="AR321" s="12">
        <f t="shared" si="306"/>
        <v>0</v>
      </c>
      <c r="AS321" s="12">
        <f t="shared" si="307"/>
        <v>0</v>
      </c>
      <c r="AT321" s="12">
        <f t="shared" si="308"/>
        <v>0</v>
      </c>
      <c r="AU321" s="12">
        <f t="shared" si="309"/>
        <v>0</v>
      </c>
      <c r="AV321" s="12">
        <f t="shared" si="310"/>
        <v>0.36794692722005728</v>
      </c>
      <c r="AW321" s="12">
        <f t="shared" si="311"/>
        <v>0.11606780208753566</v>
      </c>
      <c r="AX321" s="12">
        <f t="shared" si="312"/>
        <v>0.36627994786088397</v>
      </c>
      <c r="AY321" s="12">
        <f t="shared" si="259"/>
        <v>8.0181354731003754E-2</v>
      </c>
      <c r="AZ321" s="12">
        <f t="shared" si="313"/>
        <v>0.19624915681853941</v>
      </c>
      <c r="BD321" s="13">
        <f t="shared" si="314"/>
        <v>0.28899999999999998</v>
      </c>
      <c r="BE321" s="13">
        <f t="shared" si="315"/>
        <v>0.53758720222862444</v>
      </c>
      <c r="BF321" s="13">
        <f t="shared" ca="1" si="316"/>
        <v>-1.1226556719849285</v>
      </c>
      <c r="BG321" s="13">
        <f t="shared" si="260"/>
        <v>0.19624915681853941</v>
      </c>
      <c r="BH321" s="13">
        <f t="shared" si="261"/>
        <v>0.44300017699605876</v>
      </c>
      <c r="BI321" s="13">
        <f t="shared" ca="1" si="262"/>
        <v>-1.458161607352457</v>
      </c>
      <c r="BJ321" s="13">
        <f t="shared" si="263"/>
        <v>8.6027189108718906E-3</v>
      </c>
      <c r="BK321" s="13">
        <f t="shared" si="264"/>
        <v>8.9467053423460171E-3</v>
      </c>
      <c r="BL321" s="13">
        <f t="shared" ca="1" si="265"/>
        <v>0.11256423266684019</v>
      </c>
      <c r="BM321" s="13">
        <f t="shared" ca="1" si="266"/>
        <v>1.3632385780146341</v>
      </c>
      <c r="BN321" s="13">
        <f t="shared" ca="1" si="267"/>
        <v>0.29487122785787151</v>
      </c>
      <c r="BO321" s="13">
        <f t="shared" ca="1" si="268"/>
        <v>1.2552489913135789</v>
      </c>
      <c r="BP321" s="13">
        <f t="shared" si="317"/>
        <v>1.7</v>
      </c>
      <c r="BQ321" s="13">
        <f t="shared" si="318"/>
        <v>1.34</v>
      </c>
    </row>
    <row r="322" spans="1:69" x14ac:dyDescent="0.2">
      <c r="A322" s="75">
        <v>33521</v>
      </c>
      <c r="B322" s="76">
        <v>10.4</v>
      </c>
      <c r="C322" s="76">
        <v>1.31</v>
      </c>
      <c r="D322" s="76">
        <v>0.92384259259259249</v>
      </c>
      <c r="E322" s="12">
        <f t="shared" si="269"/>
        <v>0.307</v>
      </c>
      <c r="F322" s="7"/>
      <c r="G322" s="12">
        <f t="shared" si="283"/>
        <v>0.22494533570731862</v>
      </c>
      <c r="H322" s="12">
        <f t="shared" si="284"/>
        <v>9.09</v>
      </c>
      <c r="I322" s="12">
        <f t="shared" si="285"/>
        <v>0</v>
      </c>
      <c r="J322" s="11">
        <f t="shared" si="286"/>
        <v>8.5729764099072199</v>
      </c>
      <c r="K322" s="11">
        <f t="shared" si="287"/>
        <v>0</v>
      </c>
      <c r="L322" s="11">
        <f t="shared" si="288"/>
        <v>0.2517269060209017</v>
      </c>
      <c r="M322" s="11">
        <f t="shared" si="289"/>
        <v>3.1558125121361057E-3</v>
      </c>
      <c r="N322" s="11">
        <f t="shared" si="290"/>
        <v>0.25171704741279999</v>
      </c>
      <c r="O322" s="11">
        <f t="shared" si="291"/>
        <v>0.52017940260491613</v>
      </c>
      <c r="P322" s="11">
        <f t="shared" si="292"/>
        <v>0.36627994786088397</v>
      </c>
      <c r="Q322" s="11">
        <f t="shared" si="293"/>
        <v>7.1996714964889241E-2</v>
      </c>
      <c r="R322" s="11">
        <f t="shared" si="294"/>
        <v>0.21589248132698646</v>
      </c>
      <c r="S322" s="11">
        <f t="shared" si="295"/>
        <v>0.26231901163170901</v>
      </c>
      <c r="T322" s="11">
        <f t="shared" si="296"/>
        <v>0</v>
      </c>
      <c r="U322" s="11">
        <f t="shared" si="297"/>
        <v>0</v>
      </c>
      <c r="V322" s="11">
        <f t="shared" si="298"/>
        <v>0</v>
      </c>
      <c r="W322" s="11">
        <f t="shared" si="299"/>
        <v>0</v>
      </c>
      <c r="X322" s="11">
        <f t="shared" si="300"/>
        <v>0</v>
      </c>
      <c r="Y322" s="11">
        <f t="shared" si="301"/>
        <v>0</v>
      </c>
      <c r="Z322" s="11">
        <f t="shared" si="302"/>
        <v>0</v>
      </c>
      <c r="AA322" s="11">
        <f t="shared" si="319"/>
        <v>0</v>
      </c>
      <c r="AB322" s="12">
        <f t="shared" si="270"/>
        <v>1.4167764063997886E-2</v>
      </c>
      <c r="AC322" s="12">
        <f t="shared" si="271"/>
        <v>3.4705721225375803E-2</v>
      </c>
      <c r="AD322" s="12">
        <f t="shared" si="272"/>
        <v>6.1106396613427004E-3</v>
      </c>
      <c r="AE322" s="12">
        <f t="shared" si="273"/>
        <v>0</v>
      </c>
      <c r="AF322" s="12">
        <f t="shared" si="274"/>
        <v>0</v>
      </c>
      <c r="AG322" s="12">
        <f t="shared" si="275"/>
        <v>0</v>
      </c>
      <c r="AH322" s="12">
        <f t="shared" si="276"/>
        <v>0</v>
      </c>
      <c r="AI322" s="12">
        <f t="shared" si="277"/>
        <v>0</v>
      </c>
      <c r="AJ322" s="12">
        <f t="shared" si="278"/>
        <v>0</v>
      </c>
      <c r="AK322" s="12">
        <f t="shared" si="279"/>
        <v>0</v>
      </c>
      <c r="AL322" s="12">
        <f t="shared" si="280"/>
        <v>0</v>
      </c>
      <c r="AM322" s="12">
        <f t="shared" si="281"/>
        <v>0</v>
      </c>
      <c r="AN322" s="12">
        <f t="shared" si="282"/>
        <v>0</v>
      </c>
      <c r="AO322" s="12">
        <f t="shared" si="303"/>
        <v>0</v>
      </c>
      <c r="AP322" s="12">
        <f t="shared" si="304"/>
        <v>0</v>
      </c>
      <c r="AQ322" s="12">
        <f t="shared" si="305"/>
        <v>0</v>
      </c>
      <c r="AR322" s="12">
        <f t="shared" si="306"/>
        <v>0</v>
      </c>
      <c r="AS322" s="12">
        <f t="shared" si="307"/>
        <v>0</v>
      </c>
      <c r="AT322" s="12">
        <f t="shared" si="308"/>
        <v>0</v>
      </c>
      <c r="AU322" s="12">
        <f t="shared" si="309"/>
        <v>0</v>
      </c>
      <c r="AV322" s="12">
        <f t="shared" si="310"/>
        <v>0.37041464619510089</v>
      </c>
      <c r="AW322" s="12">
        <f t="shared" si="311"/>
        <v>0.11997588116368436</v>
      </c>
      <c r="AX322" s="12">
        <f t="shared" si="312"/>
        <v>0.36869153854680015</v>
      </c>
      <c r="AY322" s="12">
        <f t="shared" si="259"/>
        <v>8.6164479028887131E-2</v>
      </c>
      <c r="AZ322" s="12">
        <f t="shared" si="313"/>
        <v>0.20614036019257148</v>
      </c>
      <c r="BD322" s="13">
        <f t="shared" si="314"/>
        <v>0.307</v>
      </c>
      <c r="BE322" s="13">
        <f t="shared" si="315"/>
        <v>0.55407580708780269</v>
      </c>
      <c r="BF322" s="13">
        <f t="shared" ca="1" si="316"/>
        <v>-1.0688172462127215</v>
      </c>
      <c r="BG322" s="13">
        <f t="shared" si="260"/>
        <v>0.20614036019257148</v>
      </c>
      <c r="BH322" s="13">
        <f t="shared" si="261"/>
        <v>0.45402682761327162</v>
      </c>
      <c r="BI322" s="13">
        <f t="shared" ca="1" si="262"/>
        <v>-1.4165275642594599</v>
      </c>
      <c r="BJ322" s="13">
        <f t="shared" si="263"/>
        <v>1.0172666942084218E-2</v>
      </c>
      <c r="BK322" s="13">
        <f t="shared" si="264"/>
        <v>1.0009798293895138E-2</v>
      </c>
      <c r="BL322" s="13">
        <f t="shared" ca="1" si="265"/>
        <v>0.12090246527616402</v>
      </c>
      <c r="BM322" s="13">
        <f t="shared" ca="1" si="266"/>
        <v>1.32152976705573</v>
      </c>
      <c r="BN322" s="13">
        <f t="shared" ca="1" si="267"/>
        <v>0.27723580211804461</v>
      </c>
      <c r="BO322" s="13">
        <f t="shared" ca="1" si="268"/>
        <v>1.1375086895444844</v>
      </c>
      <c r="BP322" s="13">
        <f t="shared" si="317"/>
        <v>10.4</v>
      </c>
      <c r="BQ322" s="13">
        <f t="shared" si="318"/>
        <v>1.31</v>
      </c>
    </row>
    <row r="323" spans="1:69" x14ac:dyDescent="0.2">
      <c r="A323" s="75">
        <v>33522</v>
      </c>
      <c r="B323" s="76">
        <v>1.4</v>
      </c>
      <c r="C323" s="76">
        <v>1.32</v>
      </c>
      <c r="D323" s="76">
        <v>1.080324074074074</v>
      </c>
      <c r="E323" s="12">
        <f t="shared" si="269"/>
        <v>0.35899999999999999</v>
      </c>
      <c r="F323" s="7"/>
      <c r="G323" s="12">
        <f t="shared" si="283"/>
        <v>0.25171704741279999</v>
      </c>
      <c r="H323" s="12">
        <f t="shared" si="284"/>
        <v>7.9999999999999849E-2</v>
      </c>
      <c r="I323" s="12">
        <f t="shared" si="285"/>
        <v>0</v>
      </c>
      <c r="J323" s="11">
        <f t="shared" si="286"/>
        <v>7.4926367203075689E-2</v>
      </c>
      <c r="K323" s="11">
        <f t="shared" si="287"/>
        <v>0</v>
      </c>
      <c r="L323" s="11">
        <f t="shared" si="288"/>
        <v>0.2519511138181702</v>
      </c>
      <c r="M323" s="11">
        <f t="shared" si="289"/>
        <v>3.1698905377639855E-3</v>
      </c>
      <c r="N323" s="11">
        <f t="shared" si="290"/>
        <v>0.25194121123098645</v>
      </c>
      <c r="O323" s="11">
        <f t="shared" si="291"/>
        <v>8.2435233346881461E-3</v>
      </c>
      <c r="P323" s="11">
        <f t="shared" si="292"/>
        <v>0.36869153854680015</v>
      </c>
      <c r="Q323" s="11">
        <f t="shared" si="293"/>
        <v>7.3669509035337186E-2</v>
      </c>
      <c r="R323" s="11">
        <f t="shared" si="294"/>
        <v>0.26558109205477504</v>
      </c>
      <c r="S323" s="11">
        <f t="shared" si="295"/>
        <v>4.1570905781533295E-3</v>
      </c>
      <c r="T323" s="11">
        <f t="shared" si="296"/>
        <v>0</v>
      </c>
      <c r="U323" s="11">
        <f t="shared" si="297"/>
        <v>0</v>
      </c>
      <c r="V323" s="11">
        <f t="shared" si="298"/>
        <v>0</v>
      </c>
      <c r="W323" s="11">
        <f t="shared" si="299"/>
        <v>0</v>
      </c>
      <c r="X323" s="11">
        <f t="shared" si="300"/>
        <v>0</v>
      </c>
      <c r="Y323" s="11">
        <f t="shared" si="301"/>
        <v>0</v>
      </c>
      <c r="Z323" s="11">
        <f t="shared" si="302"/>
        <v>0</v>
      </c>
      <c r="AA323" s="11">
        <f t="shared" si="319"/>
        <v>0</v>
      </c>
      <c r="AB323" s="12">
        <f t="shared" si="270"/>
        <v>3.4886947915546133E-2</v>
      </c>
      <c r="AC323" s="12">
        <f t="shared" si="271"/>
        <v>6.6569271745924056E-3</v>
      </c>
      <c r="AD323" s="12">
        <f t="shared" si="272"/>
        <v>9.683813004877589E-5</v>
      </c>
      <c r="AE323" s="12">
        <f t="shared" si="273"/>
        <v>0</v>
      </c>
      <c r="AF323" s="12">
        <f t="shared" si="274"/>
        <v>0</v>
      </c>
      <c r="AG323" s="12">
        <f t="shared" si="275"/>
        <v>0</v>
      </c>
      <c r="AH323" s="12">
        <f t="shared" si="276"/>
        <v>0</v>
      </c>
      <c r="AI323" s="12">
        <f t="shared" si="277"/>
        <v>0</v>
      </c>
      <c r="AJ323" s="12">
        <f t="shared" si="278"/>
        <v>0</v>
      </c>
      <c r="AK323" s="12">
        <f t="shared" si="279"/>
        <v>0</v>
      </c>
      <c r="AL323" s="12">
        <f t="shared" si="280"/>
        <v>0</v>
      </c>
      <c r="AM323" s="12">
        <f t="shared" si="281"/>
        <v>0</v>
      </c>
      <c r="AN323" s="12">
        <f t="shared" si="282"/>
        <v>0</v>
      </c>
      <c r="AO323" s="12">
        <f t="shared" si="303"/>
        <v>0</v>
      </c>
      <c r="AP323" s="12">
        <f t="shared" si="304"/>
        <v>0</v>
      </c>
      <c r="AQ323" s="12">
        <f t="shared" si="305"/>
        <v>0</v>
      </c>
      <c r="AR323" s="12">
        <f t="shared" si="306"/>
        <v>0</v>
      </c>
      <c r="AS323" s="12">
        <f t="shared" si="307"/>
        <v>0</v>
      </c>
      <c r="AT323" s="12">
        <f t="shared" si="308"/>
        <v>0</v>
      </c>
      <c r="AU323" s="12">
        <f t="shared" si="309"/>
        <v>0</v>
      </c>
      <c r="AV323" s="12">
        <f t="shared" si="310"/>
        <v>0.37356389538851797</v>
      </c>
      <c r="AW323" s="12">
        <f t="shared" si="311"/>
        <v>0.12511361254898121</v>
      </c>
      <c r="AX323" s="12">
        <f t="shared" si="312"/>
        <v>0.37176699904069649</v>
      </c>
      <c r="AY323" s="12">
        <f t="shared" si="259"/>
        <v>0.10855645695088331</v>
      </c>
      <c r="AZ323" s="12">
        <f t="shared" si="313"/>
        <v>0.23367006949986452</v>
      </c>
      <c r="BD323" s="13">
        <f t="shared" si="314"/>
        <v>0.35899999999999999</v>
      </c>
      <c r="BE323" s="13">
        <f t="shared" si="315"/>
        <v>0.59916608715780972</v>
      </c>
      <c r="BF323" s="13">
        <f t="shared" ca="1" si="316"/>
        <v>-0.92782081844621178</v>
      </c>
      <c r="BG323" s="13">
        <f t="shared" si="260"/>
        <v>0.23367006949986452</v>
      </c>
      <c r="BH323" s="13">
        <f t="shared" si="261"/>
        <v>0.48339432092223067</v>
      </c>
      <c r="BI323" s="13">
        <f t="shared" ca="1" si="262"/>
        <v>-1.3090203261764015</v>
      </c>
      <c r="BJ323" s="13">
        <f t="shared" si="263"/>
        <v>1.5707591479168788E-2</v>
      </c>
      <c r="BK323" s="13">
        <f t="shared" si="264"/>
        <v>1.3403101857305562E-2</v>
      </c>
      <c r="BL323" s="13">
        <f t="shared" ca="1" si="265"/>
        <v>0.14531306469373897</v>
      </c>
      <c r="BM323" s="13">
        <f t="shared" ca="1" si="266"/>
        <v>1.2046776465077849</v>
      </c>
      <c r="BN323" s="13">
        <f t="shared" ca="1" si="267"/>
        <v>0.2317859971924135</v>
      </c>
      <c r="BO323" s="13">
        <f t="shared" ca="1" si="268"/>
        <v>0.85663187425515774</v>
      </c>
      <c r="BP323" s="13">
        <f t="shared" si="317"/>
        <v>1.4</v>
      </c>
      <c r="BQ323" s="13">
        <f t="shared" si="318"/>
        <v>1.32</v>
      </c>
    </row>
    <row r="324" spans="1:69" x14ac:dyDescent="0.2">
      <c r="A324" s="75">
        <v>33523</v>
      </c>
      <c r="B324" s="76">
        <v>4</v>
      </c>
      <c r="C324" s="76">
        <v>1.29</v>
      </c>
      <c r="D324" s="76">
        <v>1.1405092592592592</v>
      </c>
      <c r="E324" s="12">
        <f t="shared" si="269"/>
        <v>0.37899999999999995</v>
      </c>
      <c r="F324" s="7"/>
      <c r="G324" s="12">
        <f t="shared" si="283"/>
        <v>0.25194121123098645</v>
      </c>
      <c r="H324" s="12">
        <f t="shared" si="284"/>
        <v>2.71</v>
      </c>
      <c r="I324" s="12">
        <f t="shared" si="285"/>
        <v>0</v>
      </c>
      <c r="J324" s="11">
        <f t="shared" si="286"/>
        <v>2.5325222967342769</v>
      </c>
      <c r="K324" s="11">
        <f t="shared" si="287"/>
        <v>0</v>
      </c>
      <c r="L324" s="11">
        <f t="shared" si="288"/>
        <v>0.2598526903623562</v>
      </c>
      <c r="M324" s="11">
        <f t="shared" si="289"/>
        <v>3.6990766484112378E-3</v>
      </c>
      <c r="N324" s="11">
        <f t="shared" si="290"/>
        <v>0.25984113462294695</v>
      </c>
      <c r="O324" s="11">
        <f t="shared" si="291"/>
        <v>0.18117677991413433</v>
      </c>
      <c r="P324" s="11">
        <f t="shared" si="292"/>
        <v>0.37176699904069649</v>
      </c>
      <c r="Q324" s="11">
        <f t="shared" si="293"/>
        <v>7.5842842818533249E-2</v>
      </c>
      <c r="R324" s="11">
        <f t="shared" si="294"/>
        <v>7.5851341067515635E-2</v>
      </c>
      <c r="S324" s="11">
        <f t="shared" si="295"/>
        <v>9.1364851433358596E-2</v>
      </c>
      <c r="T324" s="11">
        <f t="shared" si="296"/>
        <v>0</v>
      </c>
      <c r="U324" s="11">
        <f t="shared" si="297"/>
        <v>0</v>
      </c>
      <c r="V324" s="11">
        <f t="shared" si="298"/>
        <v>0</v>
      </c>
      <c r="W324" s="11">
        <f t="shared" si="299"/>
        <v>0</v>
      </c>
      <c r="X324" s="11">
        <f t="shared" si="300"/>
        <v>0</v>
      </c>
      <c r="Y324" s="11">
        <f t="shared" si="301"/>
        <v>0</v>
      </c>
      <c r="Z324" s="11">
        <f t="shared" si="302"/>
        <v>0</v>
      </c>
      <c r="AA324" s="11">
        <f t="shared" si="319"/>
        <v>0</v>
      </c>
      <c r="AB324" s="12">
        <f t="shared" si="270"/>
        <v>1.0639941090668088E-2</v>
      </c>
      <c r="AC324" s="12">
        <f t="shared" si="271"/>
        <v>1.2103186452179875E-2</v>
      </c>
      <c r="AD324" s="12">
        <f t="shared" si="272"/>
        <v>2.1283157532066489E-3</v>
      </c>
      <c r="AE324" s="12">
        <f t="shared" si="273"/>
        <v>0</v>
      </c>
      <c r="AF324" s="12">
        <f t="shared" si="274"/>
        <v>0</v>
      </c>
      <c r="AG324" s="12">
        <f t="shared" si="275"/>
        <v>0</v>
      </c>
      <c r="AH324" s="12">
        <f t="shared" si="276"/>
        <v>0</v>
      </c>
      <c r="AI324" s="12">
        <f t="shared" si="277"/>
        <v>0</v>
      </c>
      <c r="AJ324" s="12">
        <f t="shared" si="278"/>
        <v>0</v>
      </c>
      <c r="AK324" s="12">
        <f t="shared" si="279"/>
        <v>0</v>
      </c>
      <c r="AL324" s="12">
        <f t="shared" si="280"/>
        <v>0</v>
      </c>
      <c r="AM324" s="12">
        <f t="shared" si="281"/>
        <v>0</v>
      </c>
      <c r="AN324" s="12">
        <f t="shared" si="282"/>
        <v>0</v>
      </c>
      <c r="AO324" s="12">
        <f t="shared" si="303"/>
        <v>0</v>
      </c>
      <c r="AP324" s="12">
        <f t="shared" si="304"/>
        <v>0</v>
      </c>
      <c r="AQ324" s="12">
        <f t="shared" si="305"/>
        <v>0</v>
      </c>
      <c r="AR324" s="12">
        <f t="shared" si="306"/>
        <v>0</v>
      </c>
      <c r="AS324" s="12">
        <f t="shared" si="307"/>
        <v>0</v>
      </c>
      <c r="AT324" s="12">
        <f t="shared" si="308"/>
        <v>0</v>
      </c>
      <c r="AU324" s="12">
        <f t="shared" si="309"/>
        <v>0</v>
      </c>
      <c r="AV324" s="12">
        <f t="shared" si="310"/>
        <v>0.37394564866528379</v>
      </c>
      <c r="AW324" s="12">
        <f t="shared" si="311"/>
        <v>0.12574804145595575</v>
      </c>
      <c r="AX324" s="12">
        <f t="shared" si="312"/>
        <v>0.37213964057524124</v>
      </c>
      <c r="AY324" s="12">
        <f t="shared" si="259"/>
        <v>8.6482783909201333E-2</v>
      </c>
      <c r="AZ324" s="12">
        <f t="shared" si="313"/>
        <v>0.21223082536515708</v>
      </c>
      <c r="BD324" s="13">
        <f t="shared" si="314"/>
        <v>0.37899999999999995</v>
      </c>
      <c r="BE324" s="13">
        <f t="shared" si="315"/>
        <v>0.61562975886485538</v>
      </c>
      <c r="BF324" s="13">
        <f t="shared" ca="1" si="316"/>
        <v>-0.87847857745008717</v>
      </c>
      <c r="BG324" s="13">
        <f t="shared" si="260"/>
        <v>0.21223082536515708</v>
      </c>
      <c r="BH324" s="13">
        <f t="shared" si="261"/>
        <v>0.46068516946517507</v>
      </c>
      <c r="BI324" s="13">
        <f t="shared" ca="1" si="262"/>
        <v>-1.3917279868835117</v>
      </c>
      <c r="BJ324" s="13">
        <f t="shared" si="263"/>
        <v>2.7811957608386718E-2</v>
      </c>
      <c r="BK324" s="13">
        <f t="shared" si="264"/>
        <v>2.4007825784235524E-2</v>
      </c>
      <c r="BL324" s="13">
        <f t="shared" ca="1" si="265"/>
        <v>0.26342495628375906</v>
      </c>
      <c r="BM324" s="13">
        <f t="shared" ca="1" si="266"/>
        <v>1.1611745232201136</v>
      </c>
      <c r="BN324" s="13">
        <f t="shared" ca="1" si="267"/>
        <v>0.21620445736342425</v>
      </c>
      <c r="BO324" s="13">
        <f t="shared" ca="1" si="268"/>
        <v>0.76772969129416213</v>
      </c>
      <c r="BP324" s="13">
        <f t="shared" si="317"/>
        <v>4</v>
      </c>
      <c r="BQ324" s="13">
        <f t="shared" si="318"/>
        <v>1.29</v>
      </c>
    </row>
    <row r="325" spans="1:69" x14ac:dyDescent="0.2">
      <c r="A325" s="75">
        <v>33524</v>
      </c>
      <c r="B325" s="76">
        <v>9.6</v>
      </c>
      <c r="C325" s="76">
        <v>1.26</v>
      </c>
      <c r="D325" s="76">
        <v>2.9611111111111108</v>
      </c>
      <c r="E325" s="12">
        <f t="shared" si="269"/>
        <v>0.98399999999999999</v>
      </c>
      <c r="F325" s="7"/>
      <c r="G325" s="12">
        <f t="shared" si="283"/>
        <v>0.25984113462294695</v>
      </c>
      <c r="H325" s="12">
        <f t="shared" si="284"/>
        <v>8.34</v>
      </c>
      <c r="I325" s="12">
        <f t="shared" si="285"/>
        <v>0</v>
      </c>
      <c r="J325" s="11">
        <f t="shared" si="286"/>
        <v>7.7228747887444724</v>
      </c>
      <c r="K325" s="11">
        <f t="shared" si="287"/>
        <v>0</v>
      </c>
      <c r="L325" s="11">
        <f t="shared" si="288"/>
        <v>0.28396702792865319</v>
      </c>
      <c r="M325" s="11">
        <f t="shared" si="289"/>
        <v>5.764693860971469E-3</v>
      </c>
      <c r="N325" s="11">
        <f t="shared" si="290"/>
        <v>0.28394901929937533</v>
      </c>
      <c r="O325" s="11">
        <f t="shared" si="291"/>
        <v>0.62288990511649889</v>
      </c>
      <c r="P325" s="11">
        <f t="shared" si="292"/>
        <v>0.37213964057524124</v>
      </c>
      <c r="Q325" s="11">
        <f t="shared" si="293"/>
        <v>7.6109250748771201E-2</v>
      </c>
      <c r="R325" s="11">
        <f t="shared" si="294"/>
        <v>0.33785132119997063</v>
      </c>
      <c r="S325" s="11">
        <f t="shared" si="295"/>
        <v>0.31411444483823703</v>
      </c>
      <c r="T325" s="11">
        <f t="shared" si="296"/>
        <v>0</v>
      </c>
      <c r="U325" s="11">
        <f t="shared" si="297"/>
        <v>0</v>
      </c>
      <c r="V325" s="11">
        <f t="shared" si="298"/>
        <v>0</v>
      </c>
      <c r="W325" s="11">
        <f t="shared" si="299"/>
        <v>0</v>
      </c>
      <c r="X325" s="11">
        <f t="shared" si="300"/>
        <v>0</v>
      </c>
      <c r="Y325" s="11">
        <f t="shared" si="301"/>
        <v>0</v>
      </c>
      <c r="Z325" s="11">
        <f t="shared" si="302"/>
        <v>0</v>
      </c>
      <c r="AA325" s="11">
        <f t="shared" si="319"/>
        <v>0</v>
      </c>
      <c r="AB325" s="12">
        <f t="shared" si="270"/>
        <v>2.5796879216991652E-2</v>
      </c>
      <c r="AC325" s="12">
        <f t="shared" si="271"/>
        <v>4.3406415356876879E-2</v>
      </c>
      <c r="AD325" s="12">
        <f t="shared" si="272"/>
        <v>7.3171981431678808E-3</v>
      </c>
      <c r="AE325" s="12">
        <f t="shared" si="273"/>
        <v>0</v>
      </c>
      <c r="AF325" s="12">
        <f t="shared" si="274"/>
        <v>0</v>
      </c>
      <c r="AG325" s="12">
        <f t="shared" si="275"/>
        <v>0</v>
      </c>
      <c r="AH325" s="12">
        <f t="shared" si="276"/>
        <v>0</v>
      </c>
      <c r="AI325" s="12">
        <f t="shared" si="277"/>
        <v>0</v>
      </c>
      <c r="AJ325" s="12">
        <f t="shared" si="278"/>
        <v>0</v>
      </c>
      <c r="AK325" s="12">
        <f t="shared" si="279"/>
        <v>0</v>
      </c>
      <c r="AL325" s="12">
        <f t="shared" si="280"/>
        <v>0</v>
      </c>
      <c r="AM325" s="12">
        <f t="shared" si="281"/>
        <v>0</v>
      </c>
      <c r="AN325" s="12">
        <f t="shared" si="282"/>
        <v>0</v>
      </c>
      <c r="AO325" s="12">
        <f t="shared" si="303"/>
        <v>0</v>
      </c>
      <c r="AP325" s="12">
        <f t="shared" si="304"/>
        <v>0</v>
      </c>
      <c r="AQ325" s="12">
        <f t="shared" si="305"/>
        <v>0</v>
      </c>
      <c r="AR325" s="12">
        <f t="shared" si="306"/>
        <v>0</v>
      </c>
      <c r="AS325" s="12">
        <f t="shared" si="307"/>
        <v>0</v>
      </c>
      <c r="AT325" s="12">
        <f t="shared" si="308"/>
        <v>0</v>
      </c>
      <c r="AU325" s="12">
        <f t="shared" si="309"/>
        <v>0</v>
      </c>
      <c r="AV325" s="12">
        <f t="shared" si="310"/>
        <v>0.37808499076314006</v>
      </c>
      <c r="AW325" s="12">
        <f t="shared" si="311"/>
        <v>0.13279177029876041</v>
      </c>
      <c r="AX325" s="12">
        <f t="shared" si="312"/>
        <v>0.37617781981499743</v>
      </c>
      <c r="AY325" s="12">
        <f t="shared" si="259"/>
        <v>0.10190612996576286</v>
      </c>
      <c r="AZ325" s="12">
        <f t="shared" si="313"/>
        <v>0.23469790026452325</v>
      </c>
      <c r="BD325" s="13">
        <f t="shared" si="314"/>
        <v>0.98399999999999999</v>
      </c>
      <c r="BE325" s="13">
        <f t="shared" si="315"/>
        <v>0.99196774141097954</v>
      </c>
      <c r="BF325" s="13">
        <f t="shared" ca="1" si="316"/>
        <v>2.0208870312226689E-2</v>
      </c>
      <c r="BG325" s="13">
        <f t="shared" si="260"/>
        <v>0.23469790026452325</v>
      </c>
      <c r="BH325" s="13">
        <f t="shared" si="261"/>
        <v>0.48445629345124958</v>
      </c>
      <c r="BI325" s="13">
        <f t="shared" ca="1" si="262"/>
        <v>-1.3052219598145973</v>
      </c>
      <c r="BJ325" s="13">
        <f t="shared" si="263"/>
        <v>0.56145363666799419</v>
      </c>
      <c r="BK325" s="13">
        <f t="shared" si="264"/>
        <v>0.25756786981018176</v>
      </c>
      <c r="BL325" s="13">
        <f t="shared" ca="1" si="265"/>
        <v>1.7567668854506819</v>
      </c>
      <c r="BM325" s="13">
        <f t="shared" ca="1" si="266"/>
        <v>0.22333004376806034</v>
      </c>
      <c r="BN325" s="13">
        <f t="shared" ca="1" si="267"/>
        <v>7.8570368487290484E-3</v>
      </c>
      <c r="BO325" s="13">
        <f t="shared" ca="1" si="268"/>
        <v>5.0560186676452306E-4</v>
      </c>
      <c r="BP325" s="13">
        <f t="shared" si="317"/>
        <v>9.6</v>
      </c>
      <c r="BQ325" s="13">
        <f t="shared" si="318"/>
        <v>1.26</v>
      </c>
    </row>
    <row r="326" spans="1:69" x14ac:dyDescent="0.2">
      <c r="A326" s="75">
        <v>33525</v>
      </c>
      <c r="B326" s="76">
        <v>11.3</v>
      </c>
      <c r="C326" s="76">
        <v>1.24</v>
      </c>
      <c r="D326" s="76">
        <v>3.0303240740740733</v>
      </c>
      <c r="E326" s="12">
        <f t="shared" si="269"/>
        <v>1.0069999999999997</v>
      </c>
      <c r="F326" s="7"/>
      <c r="G326" s="12">
        <f t="shared" si="283"/>
        <v>0.28394901929937533</v>
      </c>
      <c r="H326" s="12">
        <f t="shared" si="284"/>
        <v>10.06</v>
      </c>
      <c r="I326" s="12">
        <f t="shared" si="285"/>
        <v>0</v>
      </c>
      <c r="J326" s="11">
        <f t="shared" si="286"/>
        <v>9.1640978883065944</v>
      </c>
      <c r="K326" s="11">
        <f t="shared" si="287"/>
        <v>0</v>
      </c>
      <c r="L326" s="11">
        <f t="shared" si="288"/>
        <v>0.31257722497979867</v>
      </c>
      <c r="M326" s="11">
        <f t="shared" si="289"/>
        <v>9.3151766864524033E-3</v>
      </c>
      <c r="N326" s="11">
        <f t="shared" si="290"/>
        <v>0.31254812481114275</v>
      </c>
      <c r="O326" s="11">
        <f t="shared" si="291"/>
        <v>0.90521728837985849</v>
      </c>
      <c r="P326" s="11">
        <f t="shared" si="292"/>
        <v>0.37617781981499743</v>
      </c>
      <c r="Q326" s="11">
        <f t="shared" si="293"/>
        <v>7.9039252810943719E-2</v>
      </c>
      <c r="R326" s="11">
        <f t="shared" si="294"/>
        <v>0.67232190967542316</v>
      </c>
      <c r="S326" s="11">
        <f t="shared" si="295"/>
        <v>0.45648809470468649</v>
      </c>
      <c r="T326" s="11">
        <f t="shared" si="296"/>
        <v>0</v>
      </c>
      <c r="U326" s="11">
        <f t="shared" si="297"/>
        <v>0</v>
      </c>
      <c r="V326" s="11">
        <f t="shared" si="298"/>
        <v>0</v>
      </c>
      <c r="W326" s="11">
        <f t="shared" si="299"/>
        <v>0</v>
      </c>
      <c r="X326" s="11">
        <f t="shared" si="300"/>
        <v>0</v>
      </c>
      <c r="Y326" s="11">
        <f t="shared" si="301"/>
        <v>0</v>
      </c>
      <c r="Z326" s="11">
        <f t="shared" si="302"/>
        <v>0</v>
      </c>
      <c r="AA326" s="11">
        <f t="shared" si="319"/>
        <v>0</v>
      </c>
      <c r="AB326" s="12">
        <f t="shared" si="270"/>
        <v>6.3306830070053888E-2</v>
      </c>
      <c r="AC326" s="12">
        <f t="shared" si="271"/>
        <v>6.730476430178077E-2</v>
      </c>
      <c r="AD326" s="12">
        <f t="shared" si="272"/>
        <v>1.0633747966195961E-2</v>
      </c>
      <c r="AE326" s="12">
        <f t="shared" si="273"/>
        <v>0</v>
      </c>
      <c r="AF326" s="12">
        <f t="shared" si="274"/>
        <v>0</v>
      </c>
      <c r="AG326" s="12">
        <f t="shared" si="275"/>
        <v>0</v>
      </c>
      <c r="AH326" s="12">
        <f t="shared" si="276"/>
        <v>0</v>
      </c>
      <c r="AI326" s="12">
        <f t="shared" si="277"/>
        <v>0</v>
      </c>
      <c r="AJ326" s="12">
        <f t="shared" si="278"/>
        <v>0</v>
      </c>
      <c r="AK326" s="12">
        <f t="shared" si="279"/>
        <v>0</v>
      </c>
      <c r="AL326" s="12">
        <f t="shared" si="280"/>
        <v>0</v>
      </c>
      <c r="AM326" s="12">
        <f t="shared" si="281"/>
        <v>0</v>
      </c>
      <c r="AN326" s="12">
        <f t="shared" si="282"/>
        <v>0</v>
      </c>
      <c r="AO326" s="12">
        <f t="shared" si="303"/>
        <v>0</v>
      </c>
      <c r="AP326" s="12">
        <f t="shared" si="304"/>
        <v>0</v>
      </c>
      <c r="AQ326" s="12">
        <f t="shared" si="305"/>
        <v>0</v>
      </c>
      <c r="AR326" s="12">
        <f t="shared" si="306"/>
        <v>0</v>
      </c>
      <c r="AS326" s="12">
        <f t="shared" si="307"/>
        <v>0</v>
      </c>
      <c r="AT326" s="12">
        <f t="shared" si="308"/>
        <v>0</v>
      </c>
      <c r="AU326" s="12">
        <f t="shared" si="309"/>
        <v>0</v>
      </c>
      <c r="AV326" s="12">
        <f t="shared" si="310"/>
        <v>0.38696895677651783</v>
      </c>
      <c r="AW326" s="12">
        <f t="shared" si="311"/>
        <v>0.14896167874828214</v>
      </c>
      <c r="AX326" s="12">
        <f t="shared" si="312"/>
        <v>0.38482955171055544</v>
      </c>
      <c r="AY326" s="12">
        <f t="shared" si="259"/>
        <v>0.14234608288099759</v>
      </c>
      <c r="AZ326" s="12">
        <f t="shared" si="313"/>
        <v>0.29130776162927974</v>
      </c>
      <c r="BD326" s="13">
        <f t="shared" si="314"/>
        <v>1.0069999999999997</v>
      </c>
      <c r="BE326" s="13">
        <f t="shared" si="315"/>
        <v>1.003493896344168</v>
      </c>
      <c r="BF326" s="13">
        <f t="shared" ca="1" si="316"/>
        <v>4.2498462434895828E-2</v>
      </c>
      <c r="BG326" s="13">
        <f t="shared" si="260"/>
        <v>0.29130776162927974</v>
      </c>
      <c r="BH326" s="13">
        <f t="shared" si="261"/>
        <v>0.53972934108614079</v>
      </c>
      <c r="BI326" s="13">
        <f t="shared" ca="1" si="262"/>
        <v>-1.1155889389282296</v>
      </c>
      <c r="BJ326" s="13">
        <f t="shared" si="263"/>
        <v>0.5122153800640914</v>
      </c>
      <c r="BK326" s="13">
        <f t="shared" si="264"/>
        <v>0.21507756271367576</v>
      </c>
      <c r="BL326" s="13">
        <f t="shared" ca="1" si="265"/>
        <v>1.3411664291959968</v>
      </c>
      <c r="BM326" s="13">
        <f t="shared" ca="1" si="266"/>
        <v>0.20212045198723877</v>
      </c>
      <c r="BN326" s="13">
        <f t="shared" ca="1" si="267"/>
        <v>5.9465340078082452E-3</v>
      </c>
      <c r="BO326" s="13">
        <f t="shared" ca="1" si="268"/>
        <v>2.0048171513999064E-3</v>
      </c>
      <c r="BP326" s="13">
        <f t="shared" si="317"/>
        <v>11.3</v>
      </c>
      <c r="BQ326" s="13">
        <f t="shared" si="318"/>
        <v>1.24</v>
      </c>
    </row>
    <row r="327" spans="1:69" x14ac:dyDescent="0.2">
      <c r="A327" s="75">
        <v>33526</v>
      </c>
      <c r="B327" s="76">
        <v>0</v>
      </c>
      <c r="C327" s="76">
        <v>1.21</v>
      </c>
      <c r="D327" s="76">
        <v>2.1997685185185185</v>
      </c>
      <c r="E327" s="12">
        <f t="shared" si="269"/>
        <v>0.73099999999999998</v>
      </c>
      <c r="F327" s="7"/>
      <c r="G327" s="12">
        <f t="shared" si="283"/>
        <v>0.31254812481114275</v>
      </c>
      <c r="H327" s="12">
        <f t="shared" si="284"/>
        <v>0</v>
      </c>
      <c r="I327" s="12">
        <f t="shared" si="285"/>
        <v>1.21</v>
      </c>
      <c r="J327" s="11">
        <f t="shared" si="286"/>
        <v>0</v>
      </c>
      <c r="K327" s="11">
        <f t="shared" si="287"/>
        <v>0.63650896662419965</v>
      </c>
      <c r="L327" s="11">
        <f t="shared" si="288"/>
        <v>0.31055970109109465</v>
      </c>
      <c r="M327" s="11">
        <f t="shared" si="289"/>
        <v>9.0184629427946632E-3</v>
      </c>
      <c r="N327" s="11">
        <f t="shared" si="290"/>
        <v>0.31053152784205318</v>
      </c>
      <c r="O327" s="11">
        <f t="shared" si="291"/>
        <v>9.0184629427946632E-3</v>
      </c>
      <c r="P327" s="11">
        <f t="shared" si="292"/>
        <v>0.38482955171055544</v>
      </c>
      <c r="Q327" s="11">
        <f t="shared" si="293"/>
        <v>8.5586670183122812E-2</v>
      </c>
      <c r="R327" s="11">
        <f t="shared" si="294"/>
        <v>0.46005682984589047</v>
      </c>
      <c r="S327" s="11">
        <f t="shared" si="295"/>
        <v>4.5478815073112088E-3</v>
      </c>
      <c r="T327" s="11">
        <f t="shared" si="296"/>
        <v>0</v>
      </c>
      <c r="U327" s="11">
        <f t="shared" si="297"/>
        <v>0</v>
      </c>
      <c r="V327" s="11">
        <f t="shared" si="298"/>
        <v>0</v>
      </c>
      <c r="W327" s="11">
        <f t="shared" si="299"/>
        <v>0</v>
      </c>
      <c r="X327" s="11">
        <f t="shared" si="300"/>
        <v>0</v>
      </c>
      <c r="Y327" s="11">
        <f t="shared" si="301"/>
        <v>0</v>
      </c>
      <c r="Z327" s="11">
        <f t="shared" si="302"/>
        <v>0</v>
      </c>
      <c r="AA327" s="11">
        <f t="shared" si="319"/>
        <v>0</v>
      </c>
      <c r="AB327" s="12">
        <f t="shared" si="270"/>
        <v>6.750302736518099E-2</v>
      </c>
      <c r="AC327" s="12">
        <f t="shared" si="271"/>
        <v>1.1231389714066417E-2</v>
      </c>
      <c r="AD327" s="12">
        <f t="shared" si="272"/>
        <v>1.059414830087885E-4</v>
      </c>
      <c r="AE327" s="12">
        <f t="shared" si="273"/>
        <v>0</v>
      </c>
      <c r="AF327" s="12">
        <f t="shared" si="274"/>
        <v>0</v>
      </c>
      <c r="AG327" s="12">
        <f t="shared" si="275"/>
        <v>0</v>
      </c>
      <c r="AH327" s="12">
        <f t="shared" si="276"/>
        <v>0</v>
      </c>
      <c r="AI327" s="12">
        <f t="shared" si="277"/>
        <v>0</v>
      </c>
      <c r="AJ327" s="12">
        <f t="shared" si="278"/>
        <v>0</v>
      </c>
      <c r="AK327" s="12">
        <f t="shared" si="279"/>
        <v>0</v>
      </c>
      <c r="AL327" s="12">
        <f t="shared" si="280"/>
        <v>0</v>
      </c>
      <c r="AM327" s="12">
        <f t="shared" si="281"/>
        <v>0</v>
      </c>
      <c r="AN327" s="12">
        <f t="shared" si="282"/>
        <v>0</v>
      </c>
      <c r="AO327" s="12">
        <f t="shared" si="303"/>
        <v>0</v>
      </c>
      <c r="AP327" s="12">
        <f t="shared" si="304"/>
        <v>0</v>
      </c>
      <c r="AQ327" s="12">
        <f t="shared" si="305"/>
        <v>0</v>
      </c>
      <c r="AR327" s="12">
        <f t="shared" si="306"/>
        <v>0</v>
      </c>
      <c r="AS327" s="12">
        <f t="shared" si="307"/>
        <v>0</v>
      </c>
      <c r="AT327" s="12">
        <f t="shared" si="308"/>
        <v>0</v>
      </c>
      <c r="AU327" s="12">
        <f t="shared" si="309"/>
        <v>0</v>
      </c>
      <c r="AV327" s="12">
        <f t="shared" si="310"/>
        <v>0.39266614752486634</v>
      </c>
      <c r="AW327" s="12">
        <f t="shared" si="311"/>
        <v>0.16012238557395558</v>
      </c>
      <c r="AX327" s="12">
        <f t="shared" si="312"/>
        <v>0.39036645108112678</v>
      </c>
      <c r="AY327" s="12">
        <f t="shared" si="259"/>
        <v>0.15308969754830382</v>
      </c>
      <c r="AZ327" s="12">
        <f t="shared" si="313"/>
        <v>0.3132120831222594</v>
      </c>
      <c r="BD327" s="13">
        <f t="shared" si="314"/>
        <v>0.73099999999999998</v>
      </c>
      <c r="BE327" s="13">
        <f t="shared" si="315"/>
        <v>0.85498537999196222</v>
      </c>
      <c r="BF327" s="13">
        <f t="shared" ca="1" si="316"/>
        <v>-0.26472826885404904</v>
      </c>
      <c r="BG327" s="13">
        <f t="shared" si="260"/>
        <v>0.3132120831222594</v>
      </c>
      <c r="BH327" s="13">
        <f t="shared" si="261"/>
        <v>0.55965353847023913</v>
      </c>
      <c r="BI327" s="13">
        <f t="shared" ca="1" si="262"/>
        <v>-1.0508897365449372</v>
      </c>
      <c r="BJ327" s="13">
        <f t="shared" si="263"/>
        <v>0.17454674348904187</v>
      </c>
      <c r="BK327" s="13">
        <f t="shared" si="264"/>
        <v>8.722089661661217E-2</v>
      </c>
      <c r="BL327" s="13">
        <f t="shared" ca="1" si="265"/>
        <v>0.61804985328189133</v>
      </c>
      <c r="BM327" s="13">
        <f t="shared" ca="1" si="266"/>
        <v>0.52646355335710082</v>
      </c>
      <c r="BN327" s="13">
        <f t="shared" ca="1" si="267"/>
        <v>5.0905417515473145E-2</v>
      </c>
      <c r="BO327" s="13">
        <f t="shared" ca="1" si="268"/>
        <v>6.8880814386172481E-2</v>
      </c>
      <c r="BP327" s="13">
        <f t="shared" si="317"/>
        <v>0</v>
      </c>
      <c r="BQ327" s="13">
        <f t="shared" si="318"/>
        <v>1.21</v>
      </c>
    </row>
    <row r="328" spans="1:69" x14ac:dyDescent="0.2">
      <c r="A328" s="75">
        <v>33527</v>
      </c>
      <c r="B328" s="76">
        <v>1.4</v>
      </c>
      <c r="C328" s="76">
        <v>1.18</v>
      </c>
      <c r="D328" s="76">
        <v>1.6611111111111112</v>
      </c>
      <c r="E328" s="12">
        <f t="shared" si="269"/>
        <v>0.55200000000000005</v>
      </c>
      <c r="F328" s="7"/>
      <c r="G328" s="12">
        <f t="shared" si="283"/>
        <v>0.31053152784205318</v>
      </c>
      <c r="H328" s="12">
        <f t="shared" si="284"/>
        <v>0.21999999999999997</v>
      </c>
      <c r="I328" s="12">
        <f t="shared" si="285"/>
        <v>0</v>
      </c>
      <c r="J328" s="11">
        <f t="shared" si="286"/>
        <v>0.1987429906542286</v>
      </c>
      <c r="K328" s="11">
        <f t="shared" si="287"/>
        <v>0</v>
      </c>
      <c r="L328" s="11">
        <f t="shared" si="288"/>
        <v>0.31115239148660806</v>
      </c>
      <c r="M328" s="11">
        <f t="shared" si="289"/>
        <v>9.1048330600429026E-3</v>
      </c>
      <c r="N328" s="11">
        <f t="shared" si="290"/>
        <v>0.31112394842143071</v>
      </c>
      <c r="O328" s="11">
        <f t="shared" si="291"/>
        <v>3.0361842405814278E-2</v>
      </c>
      <c r="P328" s="11">
        <f t="shared" si="292"/>
        <v>0.39036645108112678</v>
      </c>
      <c r="Q328" s="11">
        <f t="shared" si="293"/>
        <v>8.9974694472926428E-2</v>
      </c>
      <c r="R328" s="11">
        <f t="shared" si="294"/>
        <v>1.6562498037048817E-2</v>
      </c>
      <c r="S328" s="11">
        <f t="shared" si="295"/>
        <v>1.5311041635495241E-2</v>
      </c>
      <c r="T328" s="11">
        <f t="shared" si="296"/>
        <v>0</v>
      </c>
      <c r="U328" s="11">
        <f t="shared" si="297"/>
        <v>0</v>
      </c>
      <c r="V328" s="11">
        <f t="shared" si="298"/>
        <v>0</v>
      </c>
      <c r="W328" s="11">
        <f t="shared" si="299"/>
        <v>0</v>
      </c>
      <c r="X328" s="11">
        <f t="shared" si="300"/>
        <v>0</v>
      </c>
      <c r="Y328" s="11">
        <f t="shared" si="301"/>
        <v>0</v>
      </c>
      <c r="Z328" s="11">
        <f t="shared" si="302"/>
        <v>0</v>
      </c>
      <c r="AA328" s="11">
        <f t="shared" si="319"/>
        <v>0</v>
      </c>
      <c r="AB328" s="12">
        <f t="shared" si="270"/>
        <v>1.189886841016295E-2</v>
      </c>
      <c r="AC328" s="12">
        <f t="shared" si="271"/>
        <v>2.1179810821153754E-3</v>
      </c>
      <c r="AD328" s="12">
        <f t="shared" si="272"/>
        <v>3.5666594537830709E-4</v>
      </c>
      <c r="AE328" s="12">
        <f t="shared" si="273"/>
        <v>0</v>
      </c>
      <c r="AF328" s="12">
        <f t="shared" si="274"/>
        <v>0</v>
      </c>
      <c r="AG328" s="12">
        <f t="shared" si="275"/>
        <v>0</v>
      </c>
      <c r="AH328" s="12">
        <f t="shared" si="276"/>
        <v>0</v>
      </c>
      <c r="AI328" s="12">
        <f t="shared" si="277"/>
        <v>0</v>
      </c>
      <c r="AJ328" s="12">
        <f t="shared" si="278"/>
        <v>0</v>
      </c>
      <c r="AK328" s="12">
        <f t="shared" si="279"/>
        <v>0</v>
      </c>
      <c r="AL328" s="12">
        <f t="shared" si="280"/>
        <v>0</v>
      </c>
      <c r="AM328" s="12">
        <f t="shared" si="281"/>
        <v>0</v>
      </c>
      <c r="AN328" s="12">
        <f t="shared" si="282"/>
        <v>0</v>
      </c>
      <c r="AO328" s="12">
        <f t="shared" si="303"/>
        <v>0</v>
      </c>
      <c r="AP328" s="12">
        <f t="shared" si="304"/>
        <v>0</v>
      </c>
      <c r="AQ328" s="12">
        <f t="shared" si="305"/>
        <v>0</v>
      </c>
      <c r="AR328" s="12">
        <f t="shared" si="306"/>
        <v>0</v>
      </c>
      <c r="AS328" s="12">
        <f t="shared" si="307"/>
        <v>0</v>
      </c>
      <c r="AT328" s="12">
        <f t="shared" si="308"/>
        <v>0</v>
      </c>
      <c r="AU328" s="12">
        <f t="shared" si="309"/>
        <v>0</v>
      </c>
      <c r="AV328" s="12">
        <f t="shared" si="310"/>
        <v>0.39189655071000112</v>
      </c>
      <c r="AW328" s="12">
        <f t="shared" si="311"/>
        <v>0.15857742710840855</v>
      </c>
      <c r="AX328" s="12">
        <f t="shared" si="312"/>
        <v>0.38961904314057921</v>
      </c>
      <c r="AY328" s="12">
        <f t="shared" si="259"/>
        <v>0.10187356288308938</v>
      </c>
      <c r="AZ328" s="12">
        <f t="shared" si="313"/>
        <v>0.26045098999149796</v>
      </c>
      <c r="BD328" s="13">
        <f t="shared" si="314"/>
        <v>0.55200000000000005</v>
      </c>
      <c r="BE328" s="13">
        <f t="shared" si="315"/>
        <v>0.74296702484026844</v>
      </c>
      <c r="BF328" s="13">
        <f t="shared" ca="1" si="316"/>
        <v>-0.53032372894058799</v>
      </c>
      <c r="BG328" s="13">
        <f t="shared" si="260"/>
        <v>0.26045098999149796</v>
      </c>
      <c r="BH328" s="13">
        <f t="shared" si="261"/>
        <v>0.51034399182462997</v>
      </c>
      <c r="BI328" s="13">
        <f t="shared" ca="1" si="262"/>
        <v>-1.2144762999239969</v>
      </c>
      <c r="BJ328" s="13">
        <f t="shared" si="263"/>
        <v>8.5000825236937652E-2</v>
      </c>
      <c r="BK328" s="13">
        <f t="shared" si="264"/>
        <v>5.4113475489394824E-2</v>
      </c>
      <c r="BL328" s="13">
        <f t="shared" ca="1" si="265"/>
        <v>0.46806474038320833</v>
      </c>
      <c r="BM328" s="13">
        <f t="shared" ca="1" si="266"/>
        <v>0.8182615067817578</v>
      </c>
      <c r="BN328" s="13">
        <f t="shared" ca="1" si="267"/>
        <v>0.11400120491520152</v>
      </c>
      <c r="BO328" s="13">
        <f t="shared" ca="1" si="268"/>
        <v>0.27883364141837447</v>
      </c>
      <c r="BP328" s="13">
        <f t="shared" si="317"/>
        <v>1.4</v>
      </c>
      <c r="BQ328" s="13">
        <f t="shared" si="318"/>
        <v>1.18</v>
      </c>
    </row>
    <row r="329" spans="1:69" x14ac:dyDescent="0.2">
      <c r="A329" s="75">
        <v>33528</v>
      </c>
      <c r="B329" s="76">
        <v>2.5</v>
      </c>
      <c r="C329" s="76">
        <v>1.1499999999999999</v>
      </c>
      <c r="D329" s="76">
        <v>1.4895833333333333</v>
      </c>
      <c r="E329" s="12">
        <f t="shared" si="269"/>
        <v>0.49499999999999994</v>
      </c>
      <c r="F329" s="7"/>
      <c r="G329" s="12">
        <f t="shared" si="283"/>
        <v>0.31112394842143071</v>
      </c>
      <c r="H329" s="12">
        <f t="shared" si="284"/>
        <v>1.35</v>
      </c>
      <c r="I329" s="12">
        <f t="shared" si="285"/>
        <v>0</v>
      </c>
      <c r="J329" s="11">
        <f t="shared" si="286"/>
        <v>1.2177175459451357</v>
      </c>
      <c r="K329" s="11">
        <f t="shared" si="287"/>
        <v>0</v>
      </c>
      <c r="L329" s="11">
        <f t="shared" si="288"/>
        <v>0.3149280400833564</v>
      </c>
      <c r="M329" s="11">
        <f t="shared" si="289"/>
        <v>9.6707023756366899E-3</v>
      </c>
      <c r="N329" s="11">
        <f t="shared" si="290"/>
        <v>0.31489782926936705</v>
      </c>
      <c r="O329" s="11">
        <f t="shared" si="291"/>
        <v>0.14195315643050108</v>
      </c>
      <c r="P329" s="11">
        <f t="shared" si="292"/>
        <v>0.38961904314057921</v>
      </c>
      <c r="Q329" s="11">
        <f t="shared" si="293"/>
        <v>8.9373196725811288E-2</v>
      </c>
      <c r="R329" s="11">
        <f t="shared" si="294"/>
        <v>7.1483941715225652E-2</v>
      </c>
      <c r="S329" s="11">
        <f t="shared" si="295"/>
        <v>7.1584940707720562E-2</v>
      </c>
      <c r="T329" s="11">
        <f t="shared" si="296"/>
        <v>0</v>
      </c>
      <c r="U329" s="11">
        <f t="shared" si="297"/>
        <v>0</v>
      </c>
      <c r="V329" s="11">
        <f t="shared" si="298"/>
        <v>0</v>
      </c>
      <c r="W329" s="11">
        <f t="shared" si="299"/>
        <v>0</v>
      </c>
      <c r="X329" s="11">
        <f t="shared" si="300"/>
        <v>0</v>
      </c>
      <c r="Y329" s="11">
        <f t="shared" si="301"/>
        <v>0</v>
      </c>
      <c r="Z329" s="11">
        <f t="shared" si="302"/>
        <v>0</v>
      </c>
      <c r="AA329" s="11">
        <f t="shared" si="319"/>
        <v>0</v>
      </c>
      <c r="AB329" s="12">
        <f t="shared" si="270"/>
        <v>5.2386977532115093E-3</v>
      </c>
      <c r="AC329" s="12">
        <f t="shared" si="271"/>
        <v>9.7637160228678348E-3</v>
      </c>
      <c r="AD329" s="12">
        <f t="shared" si="272"/>
        <v>1.6675488944644472E-3</v>
      </c>
      <c r="AE329" s="12">
        <f t="shared" si="273"/>
        <v>0</v>
      </c>
      <c r="AF329" s="12">
        <f t="shared" si="274"/>
        <v>0</v>
      </c>
      <c r="AG329" s="12">
        <f t="shared" si="275"/>
        <v>0</v>
      </c>
      <c r="AH329" s="12">
        <f t="shared" si="276"/>
        <v>0</v>
      </c>
      <c r="AI329" s="12">
        <f t="shared" si="277"/>
        <v>0</v>
      </c>
      <c r="AJ329" s="12">
        <f t="shared" si="278"/>
        <v>0</v>
      </c>
      <c r="AK329" s="12">
        <f t="shared" si="279"/>
        <v>0</v>
      </c>
      <c r="AL329" s="12">
        <f t="shared" si="280"/>
        <v>0</v>
      </c>
      <c r="AM329" s="12">
        <f t="shared" si="281"/>
        <v>0</v>
      </c>
      <c r="AN329" s="12">
        <f t="shared" si="282"/>
        <v>0</v>
      </c>
      <c r="AO329" s="12">
        <f t="shared" si="303"/>
        <v>0</v>
      </c>
      <c r="AP329" s="12">
        <f t="shared" si="304"/>
        <v>0</v>
      </c>
      <c r="AQ329" s="12">
        <f t="shared" si="305"/>
        <v>0</v>
      </c>
      <c r="AR329" s="12">
        <f t="shared" si="306"/>
        <v>0</v>
      </c>
      <c r="AS329" s="12">
        <f t="shared" si="307"/>
        <v>0</v>
      </c>
      <c r="AT329" s="12">
        <f t="shared" si="308"/>
        <v>0</v>
      </c>
      <c r="AU329" s="12">
        <f t="shared" si="309"/>
        <v>0</v>
      </c>
      <c r="AV329" s="12">
        <f t="shared" si="310"/>
        <v>0.3919292921909977</v>
      </c>
      <c r="AW329" s="12">
        <f t="shared" si="311"/>
        <v>0.15864291502289032</v>
      </c>
      <c r="AX329" s="12">
        <f t="shared" si="312"/>
        <v>0.38965084407648271</v>
      </c>
      <c r="AY329" s="12">
        <f t="shared" si="259"/>
        <v>9.4611894479022796E-2</v>
      </c>
      <c r="AZ329" s="12">
        <f t="shared" si="313"/>
        <v>0.25325480950191315</v>
      </c>
      <c r="BD329" s="13">
        <f t="shared" si="314"/>
        <v>0.49499999999999994</v>
      </c>
      <c r="BE329" s="13">
        <f t="shared" si="315"/>
        <v>0.70356236397351435</v>
      </c>
      <c r="BF329" s="13">
        <f t="shared" ca="1" si="316"/>
        <v>-0.63221304983730919</v>
      </c>
      <c r="BG329" s="13">
        <f t="shared" si="260"/>
        <v>0.25325480950191315</v>
      </c>
      <c r="BH329" s="13">
        <f t="shared" si="261"/>
        <v>0.50324428412244604</v>
      </c>
      <c r="BI329" s="13">
        <f t="shared" ca="1" si="262"/>
        <v>-1.239015484231512</v>
      </c>
      <c r="BJ329" s="13">
        <f t="shared" si="263"/>
        <v>5.8440737128956276E-2</v>
      </c>
      <c r="BK329" s="13">
        <f t="shared" si="264"/>
        <v>4.0127333115218981E-2</v>
      </c>
      <c r="BL329" s="13">
        <f t="shared" ca="1" si="265"/>
        <v>0.36820919438673078</v>
      </c>
      <c r="BM329" s="13">
        <f t="shared" ca="1" si="266"/>
        <v>0.92463240815162095</v>
      </c>
      <c r="BN329" s="13">
        <f t="shared" ca="1" si="267"/>
        <v>0.14216316240723517</v>
      </c>
      <c r="BO329" s="13">
        <f t="shared" ca="1" si="268"/>
        <v>0.39681977698535637</v>
      </c>
      <c r="BP329" s="13">
        <f t="shared" si="317"/>
        <v>2.5</v>
      </c>
      <c r="BQ329" s="13">
        <f t="shared" si="318"/>
        <v>1.1499999999999999</v>
      </c>
    </row>
    <row r="330" spans="1:69" x14ac:dyDescent="0.2">
      <c r="A330" s="75">
        <v>33529</v>
      </c>
      <c r="B330" s="76">
        <v>8.5</v>
      </c>
      <c r="C330" s="76">
        <v>1.1200000000000001</v>
      </c>
      <c r="D330" s="76">
        <v>1.4895833333333333</v>
      </c>
      <c r="E330" s="12">
        <f t="shared" si="269"/>
        <v>0.49499999999999994</v>
      </c>
      <c r="F330" s="7"/>
      <c r="G330" s="12">
        <f t="shared" si="283"/>
        <v>0.31489782926936705</v>
      </c>
      <c r="H330" s="12">
        <f t="shared" si="284"/>
        <v>7.38</v>
      </c>
      <c r="I330" s="12">
        <f t="shared" si="285"/>
        <v>0</v>
      </c>
      <c r="J330" s="11">
        <f t="shared" si="286"/>
        <v>6.5991164013188479</v>
      </c>
      <c r="K330" s="11">
        <f t="shared" si="287"/>
        <v>0</v>
      </c>
      <c r="L330" s="11">
        <f t="shared" si="288"/>
        <v>0.33551315485281313</v>
      </c>
      <c r="M330" s="11">
        <f t="shared" si="289"/>
        <v>1.3271472561400476E-2</v>
      </c>
      <c r="N330" s="11">
        <f t="shared" si="290"/>
        <v>0.33547169540412536</v>
      </c>
      <c r="O330" s="11">
        <f t="shared" si="291"/>
        <v>0.79415507124255247</v>
      </c>
      <c r="P330" s="11">
        <f t="shared" si="292"/>
        <v>0.38965084407648271</v>
      </c>
      <c r="Q330" s="11">
        <f t="shared" si="293"/>
        <v>8.9398730756225342E-2</v>
      </c>
      <c r="R330" s="11">
        <f t="shared" si="294"/>
        <v>0.38584349322225875</v>
      </c>
      <c r="S330" s="11">
        <f t="shared" si="295"/>
        <v>0.40048101160375893</v>
      </c>
      <c r="T330" s="11">
        <f t="shared" si="296"/>
        <v>0</v>
      </c>
      <c r="U330" s="11">
        <f t="shared" si="297"/>
        <v>0</v>
      </c>
      <c r="V330" s="11">
        <f t="shared" si="298"/>
        <v>0</v>
      </c>
      <c r="W330" s="11">
        <f t="shared" si="299"/>
        <v>0</v>
      </c>
      <c r="X330" s="11">
        <f t="shared" si="300"/>
        <v>0</v>
      </c>
      <c r="Y330" s="11">
        <f t="shared" si="301"/>
        <v>0</v>
      </c>
      <c r="Z330" s="11">
        <f t="shared" si="302"/>
        <v>0</v>
      </c>
      <c r="AA330" s="11">
        <f t="shared" si="319"/>
        <v>0</v>
      </c>
      <c r="AB330" s="12">
        <f t="shared" si="270"/>
        <v>2.7222524495897737E-2</v>
      </c>
      <c r="AC330" s="12">
        <f t="shared" si="271"/>
        <v>5.4295167133644053E-2</v>
      </c>
      <c r="AD330" s="12">
        <f t="shared" si="272"/>
        <v>9.329080412045743E-3</v>
      </c>
      <c r="AE330" s="12">
        <f t="shared" si="273"/>
        <v>0</v>
      </c>
      <c r="AF330" s="12">
        <f t="shared" si="274"/>
        <v>0</v>
      </c>
      <c r="AG330" s="12">
        <f t="shared" si="275"/>
        <v>0</v>
      </c>
      <c r="AH330" s="12">
        <f t="shared" si="276"/>
        <v>0</v>
      </c>
      <c r="AI330" s="12">
        <f t="shared" si="277"/>
        <v>0</v>
      </c>
      <c r="AJ330" s="12">
        <f t="shared" si="278"/>
        <v>0</v>
      </c>
      <c r="AK330" s="12">
        <f t="shared" si="279"/>
        <v>0</v>
      </c>
      <c r="AL330" s="12">
        <f t="shared" si="280"/>
        <v>0</v>
      </c>
      <c r="AM330" s="12">
        <f t="shared" si="281"/>
        <v>0</v>
      </c>
      <c r="AN330" s="12">
        <f t="shared" si="282"/>
        <v>0</v>
      </c>
      <c r="AO330" s="12">
        <f t="shared" si="303"/>
        <v>0</v>
      </c>
      <c r="AP330" s="12">
        <f t="shared" si="304"/>
        <v>0</v>
      </c>
      <c r="AQ330" s="12">
        <f t="shared" si="305"/>
        <v>0</v>
      </c>
      <c r="AR330" s="12">
        <f t="shared" si="306"/>
        <v>0</v>
      </c>
      <c r="AS330" s="12">
        <f t="shared" si="307"/>
        <v>0</v>
      </c>
      <c r="AT330" s="12">
        <f t="shared" si="308"/>
        <v>0</v>
      </c>
      <c r="AU330" s="12">
        <f t="shared" si="309"/>
        <v>0</v>
      </c>
      <c r="AV330" s="12">
        <f t="shared" si="310"/>
        <v>0.39647632852377396</v>
      </c>
      <c r="AW330" s="12">
        <f t="shared" si="311"/>
        <v>0.16794698076912609</v>
      </c>
      <c r="AX330" s="12">
        <f t="shared" si="312"/>
        <v>0.3940642543279822</v>
      </c>
      <c r="AY330" s="12">
        <f t="shared" si="259"/>
        <v>0.11662125525212308</v>
      </c>
      <c r="AZ330" s="12">
        <f t="shared" si="313"/>
        <v>0.28456823602124914</v>
      </c>
      <c r="BD330" s="13">
        <f t="shared" si="314"/>
        <v>0.49499999999999994</v>
      </c>
      <c r="BE330" s="13">
        <f t="shared" si="315"/>
        <v>0.70356236397351435</v>
      </c>
      <c r="BF330" s="13">
        <f t="shared" ca="1" si="316"/>
        <v>-0.63221304983730919</v>
      </c>
      <c r="BG330" s="13">
        <f t="shared" si="260"/>
        <v>0.28456823602124914</v>
      </c>
      <c r="BH330" s="13">
        <f t="shared" si="261"/>
        <v>0.53344937531245562</v>
      </c>
      <c r="BI330" s="13">
        <f t="shared" ca="1" si="262"/>
        <v>-1.1363680885337406</v>
      </c>
      <c r="BJ330" s="13">
        <f t="shared" si="263"/>
        <v>4.4281527291208683E-2</v>
      </c>
      <c r="BK330" s="13">
        <f t="shared" si="264"/>
        <v>2.8938428911197495E-2</v>
      </c>
      <c r="BL330" s="13">
        <f t="shared" ca="1" si="265"/>
        <v>0.25417230304300026</v>
      </c>
      <c r="BM330" s="13">
        <f t="shared" ca="1" si="266"/>
        <v>0.92463240815162095</v>
      </c>
      <c r="BN330" s="13">
        <f t="shared" ca="1" si="267"/>
        <v>0.14216316240723517</v>
      </c>
      <c r="BO330" s="13">
        <f t="shared" ca="1" si="268"/>
        <v>0.39681977698535637</v>
      </c>
      <c r="BP330" s="13">
        <f t="shared" si="317"/>
        <v>8.5</v>
      </c>
      <c r="BQ330" s="13">
        <f t="shared" si="318"/>
        <v>1.1200000000000001</v>
      </c>
    </row>
    <row r="331" spans="1:69" x14ac:dyDescent="0.2">
      <c r="A331" s="75">
        <v>33530</v>
      </c>
      <c r="B331" s="76">
        <v>0</v>
      </c>
      <c r="C331" s="76">
        <v>1.0900000000000001</v>
      </c>
      <c r="D331" s="76">
        <v>1.4414351851851852</v>
      </c>
      <c r="E331" s="12">
        <f t="shared" si="269"/>
        <v>0.47900000000000004</v>
      </c>
      <c r="F331" s="7"/>
      <c r="G331" s="12">
        <f t="shared" si="283"/>
        <v>0.33547169540412536</v>
      </c>
      <c r="H331" s="12">
        <f t="shared" si="284"/>
        <v>0</v>
      </c>
      <c r="I331" s="12">
        <f t="shared" si="285"/>
        <v>1.0900000000000001</v>
      </c>
      <c r="J331" s="11">
        <f t="shared" si="286"/>
        <v>0</v>
      </c>
      <c r="K331" s="11">
        <f t="shared" si="287"/>
        <v>0.60728182552650967</v>
      </c>
      <c r="L331" s="11">
        <f t="shared" si="288"/>
        <v>0.33357457588193651</v>
      </c>
      <c r="M331" s="11">
        <f t="shared" si="289"/>
        <v>1.289255925519704E-2</v>
      </c>
      <c r="N331" s="11">
        <f t="shared" si="290"/>
        <v>0.33353430014038471</v>
      </c>
      <c r="O331" s="11">
        <f t="shared" si="291"/>
        <v>1.289255925519704E-2</v>
      </c>
      <c r="P331" s="11">
        <f t="shared" si="292"/>
        <v>0.3940642543279822</v>
      </c>
      <c r="Q331" s="11">
        <f t="shared" si="293"/>
        <v>9.2993228162856406E-2</v>
      </c>
      <c r="R331" s="11">
        <f t="shared" si="294"/>
        <v>0.40558278222320093</v>
      </c>
      <c r="S331" s="11">
        <f t="shared" si="295"/>
        <v>6.5015327102353202E-3</v>
      </c>
      <c r="T331" s="11">
        <f t="shared" si="296"/>
        <v>0</v>
      </c>
      <c r="U331" s="11">
        <f t="shared" si="297"/>
        <v>0</v>
      </c>
      <c r="V331" s="11">
        <f t="shared" si="298"/>
        <v>0</v>
      </c>
      <c r="W331" s="11">
        <f t="shared" si="299"/>
        <v>0</v>
      </c>
      <c r="X331" s="11">
        <f t="shared" si="300"/>
        <v>0</v>
      </c>
      <c r="Y331" s="11">
        <f t="shared" si="301"/>
        <v>0</v>
      </c>
      <c r="Z331" s="11">
        <f t="shared" si="302"/>
        <v>0</v>
      </c>
      <c r="AA331" s="11">
        <f t="shared" si="319"/>
        <v>0</v>
      </c>
      <c r="AB331" s="12">
        <f t="shared" si="270"/>
        <v>5.4578598834724164E-2</v>
      </c>
      <c r="AC331" s="12">
        <f t="shared" si="271"/>
        <v>1.0183453457283505E-2</v>
      </c>
      <c r="AD331" s="12">
        <f t="shared" si="272"/>
        <v>1.5145117920182985E-4</v>
      </c>
      <c r="AE331" s="12">
        <f t="shared" si="273"/>
        <v>0</v>
      </c>
      <c r="AF331" s="12">
        <f t="shared" si="274"/>
        <v>0</v>
      </c>
      <c r="AG331" s="12">
        <f t="shared" si="275"/>
        <v>0</v>
      </c>
      <c r="AH331" s="12">
        <f t="shared" si="276"/>
        <v>0</v>
      </c>
      <c r="AI331" s="12">
        <f t="shared" si="277"/>
        <v>0</v>
      </c>
      <c r="AJ331" s="12">
        <f t="shared" si="278"/>
        <v>0</v>
      </c>
      <c r="AK331" s="12">
        <f t="shared" si="279"/>
        <v>0</v>
      </c>
      <c r="AL331" s="12">
        <f t="shared" si="280"/>
        <v>0</v>
      </c>
      <c r="AM331" s="12">
        <f t="shared" si="281"/>
        <v>0</v>
      </c>
      <c r="AN331" s="12">
        <f t="shared" si="282"/>
        <v>0</v>
      </c>
      <c r="AO331" s="12">
        <f t="shared" si="303"/>
        <v>0</v>
      </c>
      <c r="AP331" s="12">
        <f t="shared" si="304"/>
        <v>0</v>
      </c>
      <c r="AQ331" s="12">
        <f t="shared" si="305"/>
        <v>0</v>
      </c>
      <c r="AR331" s="12">
        <f t="shared" si="306"/>
        <v>0</v>
      </c>
      <c r="AS331" s="12">
        <f t="shared" si="307"/>
        <v>0</v>
      </c>
      <c r="AT331" s="12">
        <f t="shared" si="308"/>
        <v>0</v>
      </c>
      <c r="AU331" s="12">
        <f t="shared" si="309"/>
        <v>0</v>
      </c>
      <c r="AV331" s="12">
        <f t="shared" si="310"/>
        <v>0.40122486134684976</v>
      </c>
      <c r="AW331" s="12">
        <f t="shared" si="311"/>
        <v>0.17811684995801344</v>
      </c>
      <c r="AX331" s="12">
        <f t="shared" si="312"/>
        <v>0.39866672629939665</v>
      </c>
      <c r="AY331" s="12">
        <f t="shared" si="259"/>
        <v>0.14757182699758056</v>
      </c>
      <c r="AZ331" s="12">
        <f t="shared" si="313"/>
        <v>0.325688676955594</v>
      </c>
      <c r="BD331" s="13">
        <f t="shared" si="314"/>
        <v>0.47900000000000004</v>
      </c>
      <c r="BE331" s="13">
        <f t="shared" si="315"/>
        <v>0.69209825891993115</v>
      </c>
      <c r="BF331" s="13">
        <f t="shared" ca="1" si="316"/>
        <v>-0.66278394069367996</v>
      </c>
      <c r="BG331" s="13">
        <f t="shared" si="260"/>
        <v>0.325688676955594</v>
      </c>
      <c r="BH331" s="13">
        <f t="shared" si="261"/>
        <v>0.57069140255973194</v>
      </c>
      <c r="BI331" s="13">
        <f t="shared" ca="1" si="262"/>
        <v>-1.015826220959867</v>
      </c>
      <c r="BJ331" s="13">
        <f t="shared" si="263"/>
        <v>2.3504361773626224E-2</v>
      </c>
      <c r="BK331" s="13">
        <f t="shared" si="264"/>
        <v>1.4739624771266044E-2</v>
      </c>
      <c r="BL331" s="13">
        <f t="shared" ca="1" si="265"/>
        <v>0.12463885165554893</v>
      </c>
      <c r="BM331" s="13">
        <f t="shared" ca="1" si="266"/>
        <v>0.95565890678175747</v>
      </c>
      <c r="BN331" s="13">
        <f t="shared" ca="1" si="267"/>
        <v>0.150939562096572</v>
      </c>
      <c r="BO331" s="13">
        <f t="shared" ca="1" si="268"/>
        <v>0.43626978579568476</v>
      </c>
      <c r="BP331" s="13">
        <f t="shared" si="317"/>
        <v>0</v>
      </c>
      <c r="BQ331" s="13">
        <f t="shared" si="318"/>
        <v>1.0900000000000001</v>
      </c>
    </row>
    <row r="332" spans="1:69" x14ac:dyDescent="0.2">
      <c r="A332" s="75">
        <v>33531</v>
      </c>
      <c r="B332" s="76">
        <v>14.1</v>
      </c>
      <c r="C332" s="76">
        <v>1.05</v>
      </c>
      <c r="D332" s="76">
        <v>1.6912037037037038</v>
      </c>
      <c r="E332" s="12">
        <f t="shared" si="269"/>
        <v>0.56200000000000006</v>
      </c>
      <c r="F332" s="7"/>
      <c r="G332" s="12">
        <f t="shared" si="283"/>
        <v>0.33353430014038471</v>
      </c>
      <c r="H332" s="12">
        <f t="shared" si="284"/>
        <v>13.049999999999999</v>
      </c>
      <c r="I332" s="12">
        <f t="shared" si="285"/>
        <v>0</v>
      </c>
      <c r="J332" s="11">
        <f t="shared" si="286"/>
        <v>11.436410719251327</v>
      </c>
      <c r="K332" s="11">
        <f t="shared" si="287"/>
        <v>0</v>
      </c>
      <c r="L332" s="11">
        <f t="shared" si="288"/>
        <v>0.36926110296451137</v>
      </c>
      <c r="M332" s="11">
        <f t="shared" si="289"/>
        <v>2.1427746114561108E-2</v>
      </c>
      <c r="N332" s="11">
        <f t="shared" si="290"/>
        <v>0.36919416370540348</v>
      </c>
      <c r="O332" s="11">
        <f t="shared" si="291"/>
        <v>1.6350170268632327</v>
      </c>
      <c r="P332" s="11">
        <f t="shared" si="292"/>
        <v>0.39866672629939665</v>
      </c>
      <c r="Q332" s="11">
        <f t="shared" si="293"/>
        <v>9.685044996549115E-2</v>
      </c>
      <c r="R332" s="11">
        <f t="shared" si="294"/>
        <v>0.65350122181973425</v>
      </c>
      <c r="S332" s="11">
        <f t="shared" si="295"/>
        <v>0.82451563506741055</v>
      </c>
      <c r="T332" s="11">
        <f t="shared" si="296"/>
        <v>0</v>
      </c>
      <c r="U332" s="11">
        <f t="shared" si="297"/>
        <v>0</v>
      </c>
      <c r="V332" s="11">
        <f t="shared" si="298"/>
        <v>0</v>
      </c>
      <c r="W332" s="11">
        <f t="shared" si="299"/>
        <v>0</v>
      </c>
      <c r="X332" s="11">
        <f t="shared" si="300"/>
        <v>0</v>
      </c>
      <c r="Y332" s="11">
        <f t="shared" si="301"/>
        <v>0</v>
      </c>
      <c r="Z332" s="11">
        <f t="shared" si="302"/>
        <v>0</v>
      </c>
      <c r="AA332" s="11">
        <f t="shared" si="319"/>
        <v>0</v>
      </c>
      <c r="AB332" s="12">
        <f t="shared" si="270"/>
        <v>4.6127880630033438E-2</v>
      </c>
      <c r="AC332" s="12">
        <f t="shared" si="271"/>
        <v>0.10850189181755923</v>
      </c>
      <c r="AD332" s="12">
        <f t="shared" si="272"/>
        <v>1.9206834875215933E-2</v>
      </c>
      <c r="AE332" s="12">
        <f t="shared" si="273"/>
        <v>0</v>
      </c>
      <c r="AF332" s="12">
        <f t="shared" si="274"/>
        <v>0</v>
      </c>
      <c r="AG332" s="12">
        <f t="shared" si="275"/>
        <v>0</v>
      </c>
      <c r="AH332" s="12">
        <f t="shared" si="276"/>
        <v>0</v>
      </c>
      <c r="AI332" s="12">
        <f t="shared" si="277"/>
        <v>0</v>
      </c>
      <c r="AJ332" s="12">
        <f t="shared" si="278"/>
        <v>0</v>
      </c>
      <c r="AK332" s="12">
        <f t="shared" si="279"/>
        <v>0</v>
      </c>
      <c r="AL332" s="12">
        <f t="shared" si="280"/>
        <v>0</v>
      </c>
      <c r="AM332" s="12">
        <f t="shared" si="281"/>
        <v>0</v>
      </c>
      <c r="AN332" s="12">
        <f t="shared" si="282"/>
        <v>0</v>
      </c>
      <c r="AO332" s="12">
        <f t="shared" si="303"/>
        <v>0</v>
      </c>
      <c r="AP332" s="12">
        <f t="shared" si="304"/>
        <v>0</v>
      </c>
      <c r="AQ332" s="12">
        <f t="shared" si="305"/>
        <v>0</v>
      </c>
      <c r="AR332" s="12">
        <f t="shared" si="306"/>
        <v>0</v>
      </c>
      <c r="AS332" s="12">
        <f t="shared" si="307"/>
        <v>0</v>
      </c>
      <c r="AT332" s="12">
        <f t="shared" si="308"/>
        <v>0</v>
      </c>
      <c r="AU332" s="12">
        <f t="shared" si="309"/>
        <v>0</v>
      </c>
      <c r="AV332" s="12">
        <f t="shared" si="310"/>
        <v>0.40944336483730759</v>
      </c>
      <c r="AW332" s="12">
        <f t="shared" si="311"/>
        <v>0.19685861427822463</v>
      </c>
      <c r="AX332" s="12">
        <f t="shared" si="312"/>
        <v>0.40661605837698733</v>
      </c>
      <c r="AY332" s="12">
        <f t="shared" si="259"/>
        <v>0.14297833059552459</v>
      </c>
      <c r="AZ332" s="12">
        <f t="shared" si="313"/>
        <v>0.33983694487374921</v>
      </c>
      <c r="BD332" s="13">
        <f t="shared" si="314"/>
        <v>0.56200000000000006</v>
      </c>
      <c r="BE332" s="13">
        <f t="shared" si="315"/>
        <v>0.74966659255965251</v>
      </c>
      <c r="BF332" s="13">
        <f t="shared" ca="1" si="316"/>
        <v>-0.51347170145241716</v>
      </c>
      <c r="BG332" s="13">
        <f t="shared" si="260"/>
        <v>0.33983694487374921</v>
      </c>
      <c r="BH332" s="13">
        <f t="shared" si="261"/>
        <v>0.58295535409990806</v>
      </c>
      <c r="BI332" s="13">
        <f t="shared" ca="1" si="262"/>
        <v>-0.97749775015905027</v>
      </c>
      <c r="BJ332" s="13">
        <f t="shared" si="263"/>
        <v>4.9356423063029571E-2</v>
      </c>
      <c r="BK332" s="13">
        <f t="shared" si="264"/>
        <v>2.7792637028781778E-2</v>
      </c>
      <c r="BL332" s="13">
        <f t="shared" ca="1" si="265"/>
        <v>0.21532017387829064</v>
      </c>
      <c r="BM332" s="13">
        <f t="shared" ca="1" si="266"/>
        <v>0.80026994513792216</v>
      </c>
      <c r="BN332" s="13">
        <f t="shared" ca="1" si="267"/>
        <v>0.10952199639561842</v>
      </c>
      <c r="BO332" s="13">
        <f t="shared" ca="1" si="268"/>
        <v>0.26132030690066516</v>
      </c>
      <c r="BP332" s="13">
        <f t="shared" si="317"/>
        <v>14.1</v>
      </c>
      <c r="BQ332" s="13">
        <f t="shared" si="318"/>
        <v>1.05</v>
      </c>
    </row>
    <row r="333" spans="1:69" x14ac:dyDescent="0.2">
      <c r="A333" s="75">
        <v>33532</v>
      </c>
      <c r="B333" s="76">
        <v>5.8</v>
      </c>
      <c r="C333" s="76">
        <v>0.97</v>
      </c>
      <c r="D333" s="76">
        <v>3.8307870370370365</v>
      </c>
      <c r="E333" s="12">
        <f t="shared" si="269"/>
        <v>1.2729999999999999</v>
      </c>
      <c r="F333" s="7"/>
      <c r="G333" s="12">
        <f t="shared" si="283"/>
        <v>0.36919416370540348</v>
      </c>
      <c r="H333" s="12">
        <f t="shared" si="284"/>
        <v>4.83</v>
      </c>
      <c r="I333" s="12">
        <f t="shared" si="285"/>
        <v>0</v>
      </c>
      <c r="J333" s="11">
        <f t="shared" si="286"/>
        <v>4.1482269347678438</v>
      </c>
      <c r="K333" s="11">
        <f t="shared" si="287"/>
        <v>0</v>
      </c>
      <c r="L333" s="11">
        <f t="shared" si="288"/>
        <v>0.38215302723403721</v>
      </c>
      <c r="M333" s="11">
        <f t="shared" si="289"/>
        <v>2.5437020928244607E-2</v>
      </c>
      <c r="N333" s="11">
        <f t="shared" si="290"/>
        <v>0.38207356319121416</v>
      </c>
      <c r="O333" s="11">
        <f t="shared" si="291"/>
        <v>0.70721008616040093</v>
      </c>
      <c r="P333" s="11">
        <f t="shared" si="292"/>
        <v>0.40661605837698733</v>
      </c>
      <c r="Q333" s="11">
        <f t="shared" si="293"/>
        <v>0.10377972595686336</v>
      </c>
      <c r="R333" s="11">
        <f t="shared" si="294"/>
        <v>1.1043688099048099</v>
      </c>
      <c r="S333" s="11">
        <f t="shared" si="295"/>
        <v>0.35663590270696138</v>
      </c>
      <c r="T333" s="11">
        <f t="shared" si="296"/>
        <v>0</v>
      </c>
      <c r="U333" s="11">
        <f t="shared" si="297"/>
        <v>0</v>
      </c>
      <c r="V333" s="11">
        <f t="shared" si="298"/>
        <v>0</v>
      </c>
      <c r="W333" s="11">
        <f t="shared" si="299"/>
        <v>0</v>
      </c>
      <c r="X333" s="11">
        <f t="shared" si="300"/>
        <v>0</v>
      </c>
      <c r="Y333" s="11">
        <f t="shared" si="301"/>
        <v>0</v>
      </c>
      <c r="Z333" s="11">
        <f t="shared" si="302"/>
        <v>0</v>
      </c>
      <c r="AA333" s="11">
        <f t="shared" si="319"/>
        <v>0</v>
      </c>
      <c r="AB333" s="12">
        <f t="shared" si="270"/>
        <v>0.12404929041963698</v>
      </c>
      <c r="AC333" s="12">
        <f t="shared" si="271"/>
        <v>6.6072722630756642E-2</v>
      </c>
      <c r="AD333" s="12">
        <f t="shared" si="272"/>
        <v>8.3077222584216417E-3</v>
      </c>
      <c r="AE333" s="12">
        <f t="shared" si="273"/>
        <v>0</v>
      </c>
      <c r="AF333" s="12">
        <f t="shared" si="274"/>
        <v>0</v>
      </c>
      <c r="AG333" s="12">
        <f t="shared" si="275"/>
        <v>0</v>
      </c>
      <c r="AH333" s="12">
        <f t="shared" si="276"/>
        <v>0</v>
      </c>
      <c r="AI333" s="12">
        <f t="shared" si="277"/>
        <v>0</v>
      </c>
      <c r="AJ333" s="12">
        <f t="shared" si="278"/>
        <v>0</v>
      </c>
      <c r="AK333" s="12">
        <f t="shared" si="279"/>
        <v>0</v>
      </c>
      <c r="AL333" s="12">
        <f t="shared" si="280"/>
        <v>0</v>
      </c>
      <c r="AM333" s="12">
        <f t="shared" si="281"/>
        <v>0</v>
      </c>
      <c r="AN333" s="12">
        <f t="shared" si="282"/>
        <v>0</v>
      </c>
      <c r="AO333" s="12">
        <f t="shared" si="303"/>
        <v>0</v>
      </c>
      <c r="AP333" s="12">
        <f t="shared" si="304"/>
        <v>0</v>
      </c>
      <c r="AQ333" s="12">
        <f t="shared" si="305"/>
        <v>0</v>
      </c>
      <c r="AR333" s="12">
        <f t="shared" si="306"/>
        <v>0</v>
      </c>
      <c r="AS333" s="12">
        <f t="shared" si="307"/>
        <v>0</v>
      </c>
      <c r="AT333" s="12">
        <f t="shared" si="308"/>
        <v>0</v>
      </c>
      <c r="AU333" s="12">
        <f t="shared" si="309"/>
        <v>0</v>
      </c>
      <c r="AV333" s="12">
        <f t="shared" si="310"/>
        <v>0.4239676290613188</v>
      </c>
      <c r="AW333" s="12">
        <f t="shared" si="311"/>
        <v>0.23374195494867808</v>
      </c>
      <c r="AX333" s="12">
        <f t="shared" si="312"/>
        <v>0.42061059974514026</v>
      </c>
      <c r="AY333" s="12">
        <f t="shared" si="259"/>
        <v>0.22782901637650033</v>
      </c>
      <c r="AZ333" s="12">
        <f t="shared" si="313"/>
        <v>0.46157097132517844</v>
      </c>
      <c r="BD333" s="13">
        <f t="shared" si="314"/>
        <v>1.2729999999999999</v>
      </c>
      <c r="BE333" s="13">
        <f t="shared" si="315"/>
        <v>1.1282730166054669</v>
      </c>
      <c r="BF333" s="13">
        <f t="shared" ca="1" si="316"/>
        <v>0.26958005412202829</v>
      </c>
      <c r="BG333" s="13">
        <f t="shared" si="260"/>
        <v>0.46157097132517844</v>
      </c>
      <c r="BH333" s="13">
        <f t="shared" si="261"/>
        <v>0.67939014662061326</v>
      </c>
      <c r="BI333" s="13">
        <f t="shared" ca="1" si="262"/>
        <v>-0.69718447270720785</v>
      </c>
      <c r="BJ333" s="13">
        <f t="shared" si="263"/>
        <v>0.65841706857616422</v>
      </c>
      <c r="BK333" s="13">
        <f t="shared" si="264"/>
        <v>0.20149583096583898</v>
      </c>
      <c r="BL333" s="13">
        <f t="shared" ca="1" si="265"/>
        <v>0.93463365033535695</v>
      </c>
      <c r="BM333" s="13">
        <f t="shared" ca="1" si="266"/>
        <v>3.3700912261211795E-2</v>
      </c>
      <c r="BN333" s="13">
        <f t="shared" ca="1" si="267"/>
        <v>2.2719853162428342E-3</v>
      </c>
      <c r="BO333" s="13">
        <f t="shared" ca="1" si="268"/>
        <v>7.390610678552019E-2</v>
      </c>
      <c r="BP333" s="13">
        <f t="shared" si="317"/>
        <v>5.8</v>
      </c>
      <c r="BQ333" s="13">
        <f t="shared" si="318"/>
        <v>0.97</v>
      </c>
    </row>
    <row r="334" spans="1:69" x14ac:dyDescent="0.2">
      <c r="A334" s="75">
        <v>33533</v>
      </c>
      <c r="B334" s="76">
        <v>0</v>
      </c>
      <c r="C334" s="76">
        <v>0.93</v>
      </c>
      <c r="D334" s="76">
        <v>2.1997685185185185</v>
      </c>
      <c r="E334" s="12">
        <f t="shared" si="269"/>
        <v>0.73099999999999998</v>
      </c>
      <c r="F334" s="7"/>
      <c r="G334" s="12">
        <f t="shared" si="283"/>
        <v>0.38207356319121416</v>
      </c>
      <c r="H334" s="12">
        <f t="shared" si="284"/>
        <v>0</v>
      </c>
      <c r="I334" s="12">
        <f t="shared" si="285"/>
        <v>0.93</v>
      </c>
      <c r="J334" s="11">
        <f t="shared" si="286"/>
        <v>0</v>
      </c>
      <c r="K334" s="11">
        <f t="shared" si="287"/>
        <v>0.57386339344062876</v>
      </c>
      <c r="L334" s="11">
        <f t="shared" si="288"/>
        <v>0.38028084126046668</v>
      </c>
      <c r="M334" s="11">
        <f t="shared" si="289"/>
        <v>2.4820261171715638E-2</v>
      </c>
      <c r="N334" s="11">
        <f t="shared" si="290"/>
        <v>0.38020330394577123</v>
      </c>
      <c r="O334" s="11">
        <f t="shared" si="291"/>
        <v>2.4820261171715638E-2</v>
      </c>
      <c r="P334" s="11">
        <f t="shared" si="292"/>
        <v>0.42061059974514026</v>
      </c>
      <c r="Q334" s="11">
        <f t="shared" si="293"/>
        <v>0.11682812964469552</v>
      </c>
      <c r="R334" s="11">
        <f t="shared" si="294"/>
        <v>0.36645763605766851</v>
      </c>
      <c r="S334" s="11">
        <f t="shared" si="295"/>
        <v>1.2516501703836971E-2</v>
      </c>
      <c r="T334" s="11">
        <f t="shared" si="296"/>
        <v>0</v>
      </c>
      <c r="U334" s="11">
        <f t="shared" si="297"/>
        <v>0</v>
      </c>
      <c r="V334" s="11">
        <f t="shared" si="298"/>
        <v>0</v>
      </c>
      <c r="W334" s="11">
        <f t="shared" si="299"/>
        <v>0</v>
      </c>
      <c r="X334" s="11">
        <f t="shared" si="300"/>
        <v>0</v>
      </c>
      <c r="Y334" s="11">
        <f t="shared" si="301"/>
        <v>0</v>
      </c>
      <c r="Z334" s="11">
        <f t="shared" si="302"/>
        <v>0</v>
      </c>
      <c r="AA334" s="11">
        <f t="shared" si="319"/>
        <v>0</v>
      </c>
      <c r="AB334" s="12">
        <f t="shared" si="270"/>
        <v>6.6618374483573703E-2</v>
      </c>
      <c r="AC334" s="12">
        <f t="shared" si="271"/>
        <v>9.9525285145827033E-3</v>
      </c>
      <c r="AD334" s="12">
        <f t="shared" si="272"/>
        <v>2.9156800819344183E-4</v>
      </c>
      <c r="AE334" s="12">
        <f t="shared" si="273"/>
        <v>0</v>
      </c>
      <c r="AF334" s="12">
        <f t="shared" si="274"/>
        <v>0</v>
      </c>
      <c r="AG334" s="12">
        <f t="shared" si="275"/>
        <v>0</v>
      </c>
      <c r="AH334" s="12">
        <f t="shared" si="276"/>
        <v>0</v>
      </c>
      <c r="AI334" s="12">
        <f t="shared" si="277"/>
        <v>0</v>
      </c>
      <c r="AJ334" s="12">
        <f t="shared" si="278"/>
        <v>0</v>
      </c>
      <c r="AK334" s="12">
        <f t="shared" si="279"/>
        <v>0</v>
      </c>
      <c r="AL334" s="12">
        <f t="shared" si="280"/>
        <v>0</v>
      </c>
      <c r="AM334" s="12">
        <f t="shared" si="281"/>
        <v>0</v>
      </c>
      <c r="AN334" s="12">
        <f t="shared" si="282"/>
        <v>0</v>
      </c>
      <c r="AO334" s="12">
        <f t="shared" si="303"/>
        <v>0</v>
      </c>
      <c r="AP334" s="12">
        <f t="shared" si="304"/>
        <v>0</v>
      </c>
      <c r="AQ334" s="12">
        <f t="shared" si="305"/>
        <v>0</v>
      </c>
      <c r="AR334" s="12">
        <f t="shared" si="306"/>
        <v>0</v>
      </c>
      <c r="AS334" s="12">
        <f t="shared" si="307"/>
        <v>0</v>
      </c>
      <c r="AT334" s="12">
        <f t="shared" si="308"/>
        <v>0</v>
      </c>
      <c r="AU334" s="12">
        <f t="shared" si="309"/>
        <v>0</v>
      </c>
      <c r="AV334" s="12">
        <f t="shared" si="310"/>
        <v>0.42755160648015644</v>
      </c>
      <c r="AW334" s="12">
        <f t="shared" si="311"/>
        <v>0.24362617604223236</v>
      </c>
      <c r="AX334" s="12">
        <f t="shared" si="312"/>
        <v>0.42405261882369649</v>
      </c>
      <c r="AY334" s="12">
        <f t="shared" si="259"/>
        <v>0.18344650412826924</v>
      </c>
      <c r="AZ334" s="12">
        <f t="shared" si="313"/>
        <v>0.4270726801705016</v>
      </c>
      <c r="BD334" s="13">
        <f t="shared" si="314"/>
        <v>0.73099999999999998</v>
      </c>
      <c r="BE334" s="13">
        <f t="shared" si="315"/>
        <v>0.85498537999196222</v>
      </c>
      <c r="BF334" s="13">
        <f t="shared" ca="1" si="316"/>
        <v>-0.26472826885404904</v>
      </c>
      <c r="BG334" s="13">
        <f t="shared" si="260"/>
        <v>0.4270726801705016</v>
      </c>
      <c r="BH334" s="13">
        <f t="shared" si="261"/>
        <v>0.65350798018884326</v>
      </c>
      <c r="BI334" s="13">
        <f t="shared" ca="1" si="262"/>
        <v>-0.76897665655082492</v>
      </c>
      <c r="BJ334" s="13">
        <f t="shared" si="263"/>
        <v>9.2371815738742202E-2</v>
      </c>
      <c r="BK334" s="13">
        <f t="shared" si="264"/>
        <v>4.0593142631425841E-2</v>
      </c>
      <c r="BL334" s="13">
        <f t="shared" ca="1" si="265"/>
        <v>0.25426643649479796</v>
      </c>
      <c r="BM334" s="13">
        <f t="shared" ca="1" si="266"/>
        <v>0.52646355335710082</v>
      </c>
      <c r="BN334" s="13">
        <f t="shared" ca="1" si="267"/>
        <v>5.0905417515473145E-2</v>
      </c>
      <c r="BO334" s="13">
        <f t="shared" ca="1" si="268"/>
        <v>6.8880814386172481E-2</v>
      </c>
      <c r="BP334" s="13">
        <f t="shared" si="317"/>
        <v>0</v>
      </c>
      <c r="BQ334" s="13">
        <f t="shared" si="318"/>
        <v>0.93</v>
      </c>
    </row>
    <row r="335" spans="1:69" x14ac:dyDescent="0.2">
      <c r="A335" s="75">
        <v>33534</v>
      </c>
      <c r="B335" s="76">
        <v>0</v>
      </c>
      <c r="C335" s="76">
        <v>0.9</v>
      </c>
      <c r="D335" s="76">
        <v>1.5888888888888888</v>
      </c>
      <c r="E335" s="12">
        <f t="shared" si="269"/>
        <v>0.52800000000000002</v>
      </c>
      <c r="F335" s="7"/>
      <c r="G335" s="12">
        <f t="shared" si="283"/>
        <v>0.38020330394577123</v>
      </c>
      <c r="H335" s="12">
        <f t="shared" si="284"/>
        <v>0</v>
      </c>
      <c r="I335" s="12">
        <f t="shared" si="285"/>
        <v>0.9</v>
      </c>
      <c r="J335" s="11">
        <f t="shared" si="286"/>
        <v>0</v>
      </c>
      <c r="K335" s="11">
        <f t="shared" si="287"/>
        <v>0.5533012127960355</v>
      </c>
      <c r="L335" s="11">
        <f t="shared" si="288"/>
        <v>0.37847481728879601</v>
      </c>
      <c r="M335" s="11">
        <f t="shared" si="289"/>
        <v>2.4236685746821886E-2</v>
      </c>
      <c r="N335" s="11">
        <f t="shared" si="290"/>
        <v>0.37839910303595536</v>
      </c>
      <c r="O335" s="11">
        <f t="shared" si="291"/>
        <v>2.4236685746821886E-2</v>
      </c>
      <c r="P335" s="11">
        <f t="shared" si="292"/>
        <v>0.42405261882369649</v>
      </c>
      <c r="Q335" s="11">
        <f t="shared" si="293"/>
        <v>0.12020867269776074</v>
      </c>
      <c r="R335" s="11">
        <f t="shared" si="294"/>
        <v>2.2107305888501946E-2</v>
      </c>
      <c r="S335" s="11">
        <f t="shared" si="295"/>
        <v>1.222221298747472E-2</v>
      </c>
      <c r="T335" s="11">
        <f t="shared" si="296"/>
        <v>0</v>
      </c>
      <c r="U335" s="11">
        <f t="shared" si="297"/>
        <v>0</v>
      </c>
      <c r="V335" s="11">
        <f t="shared" si="298"/>
        <v>0</v>
      </c>
      <c r="W335" s="11">
        <f t="shared" si="299"/>
        <v>0</v>
      </c>
      <c r="X335" s="11">
        <f t="shared" si="300"/>
        <v>0</v>
      </c>
      <c r="Y335" s="11">
        <f t="shared" si="301"/>
        <v>0</v>
      </c>
      <c r="Z335" s="11">
        <f t="shared" si="302"/>
        <v>0</v>
      </c>
      <c r="AA335" s="11">
        <f t="shared" si="319"/>
        <v>0</v>
      </c>
      <c r="AB335" s="12">
        <f t="shared" si="270"/>
        <v>1.0485350969286314E-2</v>
      </c>
      <c r="AC335" s="12">
        <f t="shared" si="271"/>
        <v>1.8977014839527829E-3</v>
      </c>
      <c r="AD335" s="12">
        <f t="shared" si="272"/>
        <v>2.8471264421923786E-4</v>
      </c>
      <c r="AE335" s="12">
        <f t="shared" si="273"/>
        <v>0</v>
      </c>
      <c r="AF335" s="12">
        <f t="shared" si="274"/>
        <v>0</v>
      </c>
      <c r="AG335" s="12">
        <f t="shared" si="275"/>
        <v>0</v>
      </c>
      <c r="AH335" s="12">
        <f t="shared" si="276"/>
        <v>0</v>
      </c>
      <c r="AI335" s="12">
        <f t="shared" si="277"/>
        <v>0</v>
      </c>
      <c r="AJ335" s="12">
        <f t="shared" si="278"/>
        <v>0</v>
      </c>
      <c r="AK335" s="12">
        <f t="shared" si="279"/>
        <v>0</v>
      </c>
      <c r="AL335" s="12">
        <f t="shared" si="280"/>
        <v>0</v>
      </c>
      <c r="AM335" s="12">
        <f t="shared" si="281"/>
        <v>0</v>
      </c>
      <c r="AN335" s="12">
        <f t="shared" si="282"/>
        <v>0</v>
      </c>
      <c r="AO335" s="12">
        <f t="shared" si="303"/>
        <v>0</v>
      </c>
      <c r="AP335" s="12">
        <f t="shared" si="304"/>
        <v>0</v>
      </c>
      <c r="AQ335" s="12">
        <f t="shared" si="305"/>
        <v>0</v>
      </c>
      <c r="AR335" s="12">
        <f t="shared" si="306"/>
        <v>0</v>
      </c>
      <c r="AS335" s="12">
        <f t="shared" si="307"/>
        <v>0</v>
      </c>
      <c r="AT335" s="12">
        <f t="shared" si="308"/>
        <v>0</v>
      </c>
      <c r="AU335" s="12">
        <f t="shared" si="309"/>
        <v>0</v>
      </c>
      <c r="AV335" s="12">
        <f t="shared" si="310"/>
        <v>0.42609657756606101</v>
      </c>
      <c r="AW335" s="12">
        <f t="shared" si="311"/>
        <v>0.23957464077930965</v>
      </c>
      <c r="AX335" s="12">
        <f t="shared" si="312"/>
        <v>0.4226557785332743</v>
      </c>
      <c r="AY335" s="12">
        <f t="shared" si="259"/>
        <v>0.13069402366704705</v>
      </c>
      <c r="AZ335" s="12">
        <f t="shared" si="313"/>
        <v>0.3702686644463567</v>
      </c>
      <c r="BD335" s="13">
        <f t="shared" si="314"/>
        <v>0.52800000000000002</v>
      </c>
      <c r="BE335" s="13">
        <f t="shared" si="315"/>
        <v>0.72663608498339805</v>
      </c>
      <c r="BF335" s="13">
        <f t="shared" ca="1" si="316"/>
        <v>-0.57196645328099827</v>
      </c>
      <c r="BG335" s="13">
        <f t="shared" si="260"/>
        <v>0.3702686644463567</v>
      </c>
      <c r="BH335" s="13">
        <f t="shared" si="261"/>
        <v>0.60849705376966012</v>
      </c>
      <c r="BI335" s="13">
        <f t="shared" ca="1" si="262"/>
        <v>-0.89972098032837355</v>
      </c>
      <c r="BJ335" s="13">
        <f t="shared" si="263"/>
        <v>2.4879174215536027E-2</v>
      </c>
      <c r="BK335" s="13">
        <f t="shared" si="264"/>
        <v>1.3956830696120543E-2</v>
      </c>
      <c r="BL335" s="13">
        <f t="shared" ca="1" si="265"/>
        <v>0.10742303000004866</v>
      </c>
      <c r="BM335" s="13">
        <f t="shared" ca="1" si="266"/>
        <v>0.86225725472696324</v>
      </c>
      <c r="BN335" s="13">
        <f t="shared" ca="1" si="267"/>
        <v>0.12529588263362243</v>
      </c>
      <c r="BO335" s="13">
        <f t="shared" ca="1" si="268"/>
        <v>0.3245463897969712</v>
      </c>
      <c r="BP335" s="13">
        <f t="shared" si="317"/>
        <v>0</v>
      </c>
      <c r="BQ335" s="13">
        <f t="shared" si="318"/>
        <v>0.9</v>
      </c>
    </row>
    <row r="336" spans="1:69" x14ac:dyDescent="0.2">
      <c r="A336" s="75">
        <v>33535</v>
      </c>
      <c r="B336" s="76">
        <v>0</v>
      </c>
      <c r="C336" s="76">
        <v>0.87</v>
      </c>
      <c r="D336" s="76">
        <v>1.3902777777777777</v>
      </c>
      <c r="E336" s="12">
        <f t="shared" si="269"/>
        <v>0.46200000000000002</v>
      </c>
      <c r="F336" s="7"/>
      <c r="G336" s="12">
        <f t="shared" si="283"/>
        <v>0.37839910303595536</v>
      </c>
      <c r="H336" s="12">
        <f t="shared" si="284"/>
        <v>0</v>
      </c>
      <c r="I336" s="12">
        <f t="shared" si="285"/>
        <v>0.87</v>
      </c>
      <c r="J336" s="11">
        <f t="shared" si="286"/>
        <v>0</v>
      </c>
      <c r="K336" s="11">
        <f t="shared" si="287"/>
        <v>0.53294105401156022</v>
      </c>
      <c r="L336" s="11">
        <f t="shared" si="288"/>
        <v>0.37673422054607575</v>
      </c>
      <c r="M336" s="11">
        <f t="shared" si="289"/>
        <v>2.3684685065203496E-2</v>
      </c>
      <c r="N336" s="11">
        <f t="shared" si="290"/>
        <v>0.37666023071709454</v>
      </c>
      <c r="O336" s="11">
        <f t="shared" si="291"/>
        <v>2.3684685065203496E-2</v>
      </c>
      <c r="P336" s="11">
        <f t="shared" si="292"/>
        <v>0.4226557785332743</v>
      </c>
      <c r="Q336" s="11">
        <f t="shared" si="293"/>
        <v>0.11882847311165556</v>
      </c>
      <c r="R336" s="11">
        <f t="shared" si="294"/>
        <v>2.1594582584898422E-2</v>
      </c>
      <c r="S336" s="11">
        <f t="shared" si="295"/>
        <v>1.1943846961259445E-2</v>
      </c>
      <c r="T336" s="11">
        <f t="shared" si="296"/>
        <v>0</v>
      </c>
      <c r="U336" s="11">
        <f t="shared" si="297"/>
        <v>0</v>
      </c>
      <c r="V336" s="11">
        <f t="shared" si="298"/>
        <v>0</v>
      </c>
      <c r="W336" s="11">
        <f t="shared" si="299"/>
        <v>0</v>
      </c>
      <c r="X336" s="11">
        <f t="shared" si="300"/>
        <v>0</v>
      </c>
      <c r="Y336" s="11">
        <f t="shared" si="301"/>
        <v>0</v>
      </c>
      <c r="Z336" s="11">
        <f t="shared" si="302"/>
        <v>0</v>
      </c>
      <c r="AA336" s="11">
        <f t="shared" si="319"/>
        <v>0</v>
      </c>
      <c r="AB336" s="12">
        <f t="shared" si="270"/>
        <v>2.4183886838096552E-3</v>
      </c>
      <c r="AC336" s="12">
        <f t="shared" si="271"/>
        <v>1.854265756530762E-3</v>
      </c>
      <c r="AD336" s="12">
        <f t="shared" si="272"/>
        <v>2.7822819435195342E-4</v>
      </c>
      <c r="AE336" s="12">
        <f t="shared" si="273"/>
        <v>0</v>
      </c>
      <c r="AF336" s="12">
        <f t="shared" si="274"/>
        <v>0</v>
      </c>
      <c r="AG336" s="12">
        <f t="shared" si="275"/>
        <v>0</v>
      </c>
      <c r="AH336" s="12">
        <f t="shared" si="276"/>
        <v>0</v>
      </c>
      <c r="AI336" s="12">
        <f t="shared" si="277"/>
        <v>0</v>
      </c>
      <c r="AJ336" s="12">
        <f t="shared" si="278"/>
        <v>0</v>
      </c>
      <c r="AK336" s="12">
        <f t="shared" si="279"/>
        <v>0</v>
      </c>
      <c r="AL336" s="12">
        <f t="shared" si="280"/>
        <v>0</v>
      </c>
      <c r="AM336" s="12">
        <f t="shared" si="281"/>
        <v>0</v>
      </c>
      <c r="AN336" s="12">
        <f t="shared" si="282"/>
        <v>0</v>
      </c>
      <c r="AO336" s="12">
        <f t="shared" si="303"/>
        <v>0</v>
      </c>
      <c r="AP336" s="12">
        <f t="shared" si="304"/>
        <v>0</v>
      </c>
      <c r="AQ336" s="12">
        <f t="shared" si="305"/>
        <v>0</v>
      </c>
      <c r="AR336" s="12">
        <f t="shared" si="306"/>
        <v>0</v>
      </c>
      <c r="AS336" s="12">
        <f t="shared" si="307"/>
        <v>0</v>
      </c>
      <c r="AT336" s="12">
        <f t="shared" si="308"/>
        <v>0</v>
      </c>
      <c r="AU336" s="12">
        <f t="shared" si="309"/>
        <v>0</v>
      </c>
      <c r="AV336" s="12">
        <f t="shared" si="310"/>
        <v>0.42467255089553252</v>
      </c>
      <c r="AW336" s="12">
        <f t="shared" si="311"/>
        <v>0.23566075923302279</v>
      </c>
      <c r="AX336" s="12">
        <f t="shared" si="312"/>
        <v>0.42128796348762859</v>
      </c>
      <c r="AY336" s="12">
        <f t="shared" si="259"/>
        <v>0.12124686179546522</v>
      </c>
      <c r="AZ336" s="12">
        <f t="shared" si="313"/>
        <v>0.356907621028488</v>
      </c>
      <c r="BD336" s="13">
        <f t="shared" si="314"/>
        <v>0.46200000000000002</v>
      </c>
      <c r="BE336" s="13">
        <f t="shared" si="315"/>
        <v>0.67970581871865721</v>
      </c>
      <c r="BF336" s="13">
        <f t="shared" ca="1" si="316"/>
        <v>-0.69632331502962763</v>
      </c>
      <c r="BG336" s="13">
        <f t="shared" si="260"/>
        <v>0.356907621028488</v>
      </c>
      <c r="BH336" s="13">
        <f t="shared" si="261"/>
        <v>0.59741745959461878</v>
      </c>
      <c r="BI336" s="13">
        <f t="shared" ca="1" si="262"/>
        <v>-0.93312647835468487</v>
      </c>
      <c r="BJ336" s="13">
        <f t="shared" si="263"/>
        <v>1.1044408117891903E-2</v>
      </c>
      <c r="BK336" s="13">
        <f t="shared" si="264"/>
        <v>6.7713740473267173E-3</v>
      </c>
      <c r="BL336" s="13">
        <f t="shared" ca="1" si="265"/>
        <v>5.6075738160753737E-2</v>
      </c>
      <c r="BM336" s="13">
        <f t="shared" ca="1" si="266"/>
        <v>0.98918556157627824</v>
      </c>
      <c r="BN336" s="13">
        <f t="shared" ca="1" si="267"/>
        <v>0.16072229394680043</v>
      </c>
      <c r="BO336" s="13">
        <f t="shared" ca="1" si="268"/>
        <v>0.4817006731376014</v>
      </c>
      <c r="BP336" s="13">
        <f t="shared" si="317"/>
        <v>0</v>
      </c>
      <c r="BQ336" s="13">
        <f t="shared" si="318"/>
        <v>0.87</v>
      </c>
    </row>
    <row r="337" spans="1:69" x14ac:dyDescent="0.2">
      <c r="A337" s="75">
        <v>33536</v>
      </c>
      <c r="B337" s="76">
        <v>0</v>
      </c>
      <c r="C337" s="76">
        <v>0.85</v>
      </c>
      <c r="D337" s="76">
        <v>1.3210648148148147</v>
      </c>
      <c r="E337" s="12">
        <f t="shared" si="269"/>
        <v>0.439</v>
      </c>
      <c r="F337" s="7"/>
      <c r="G337" s="12">
        <f t="shared" si="283"/>
        <v>0.37666023071709454</v>
      </c>
      <c r="H337" s="12">
        <f t="shared" si="284"/>
        <v>0</v>
      </c>
      <c r="I337" s="12">
        <f t="shared" si="285"/>
        <v>0.85</v>
      </c>
      <c r="J337" s="11">
        <f t="shared" si="286"/>
        <v>0</v>
      </c>
      <c r="K337" s="11">
        <f t="shared" si="287"/>
        <v>0.51887035307286122</v>
      </c>
      <c r="L337" s="11">
        <f t="shared" si="288"/>
        <v>0.37503930442731781</v>
      </c>
      <c r="M337" s="11">
        <f t="shared" si="289"/>
        <v>2.3156877206522701E-2</v>
      </c>
      <c r="N337" s="11">
        <f t="shared" si="290"/>
        <v>0.37496696344496855</v>
      </c>
      <c r="O337" s="11">
        <f t="shared" si="291"/>
        <v>2.3156877206522701E-2</v>
      </c>
      <c r="P337" s="11">
        <f t="shared" si="292"/>
        <v>0.42128796348762859</v>
      </c>
      <c r="Q337" s="11">
        <f t="shared" si="293"/>
        <v>0.11748795845785921</v>
      </c>
      <c r="R337" s="11">
        <f t="shared" si="294"/>
        <v>2.1107355418483784E-2</v>
      </c>
      <c r="S337" s="11">
        <f t="shared" si="295"/>
        <v>1.1677681028646089E-2</v>
      </c>
      <c r="T337" s="11">
        <f t="shared" si="296"/>
        <v>0</v>
      </c>
      <c r="U337" s="11">
        <f t="shared" si="297"/>
        <v>0</v>
      </c>
      <c r="V337" s="11">
        <f t="shared" si="298"/>
        <v>0</v>
      </c>
      <c r="W337" s="11">
        <f t="shared" si="299"/>
        <v>0</v>
      </c>
      <c r="X337" s="11">
        <f t="shared" si="300"/>
        <v>0</v>
      </c>
      <c r="Y337" s="11">
        <f t="shared" si="301"/>
        <v>0</v>
      </c>
      <c r="Z337" s="11">
        <f t="shared" si="302"/>
        <v>0</v>
      </c>
      <c r="AA337" s="11">
        <f t="shared" si="319"/>
        <v>0</v>
      </c>
      <c r="AB337" s="12">
        <f t="shared" si="270"/>
        <v>2.363349559709892E-3</v>
      </c>
      <c r="AC337" s="12">
        <f t="shared" si="271"/>
        <v>1.8128041699604015E-3</v>
      </c>
      <c r="AD337" s="12">
        <f t="shared" si="272"/>
        <v>2.7202794186469213E-4</v>
      </c>
      <c r="AE337" s="12">
        <f t="shared" si="273"/>
        <v>0</v>
      </c>
      <c r="AF337" s="12">
        <f t="shared" si="274"/>
        <v>0</v>
      </c>
      <c r="AG337" s="12">
        <f t="shared" si="275"/>
        <v>0</v>
      </c>
      <c r="AH337" s="12">
        <f t="shared" si="276"/>
        <v>0</v>
      </c>
      <c r="AI337" s="12">
        <f t="shared" si="277"/>
        <v>0</v>
      </c>
      <c r="AJ337" s="12">
        <f t="shared" si="278"/>
        <v>0</v>
      </c>
      <c r="AK337" s="12">
        <f t="shared" si="279"/>
        <v>0</v>
      </c>
      <c r="AL337" s="12">
        <f t="shared" si="280"/>
        <v>0</v>
      </c>
      <c r="AM337" s="12">
        <f t="shared" si="281"/>
        <v>0</v>
      </c>
      <c r="AN337" s="12">
        <f t="shared" si="282"/>
        <v>0</v>
      </c>
      <c r="AO337" s="12">
        <f t="shared" si="303"/>
        <v>0</v>
      </c>
      <c r="AP337" s="12">
        <f t="shared" si="304"/>
        <v>0</v>
      </c>
      <c r="AQ337" s="12">
        <f t="shared" si="305"/>
        <v>0</v>
      </c>
      <c r="AR337" s="12">
        <f t="shared" si="306"/>
        <v>0</v>
      </c>
      <c r="AS337" s="12">
        <f t="shared" si="307"/>
        <v>0</v>
      </c>
      <c r="AT337" s="12">
        <f t="shared" si="308"/>
        <v>0</v>
      </c>
      <c r="AU337" s="12">
        <f t="shared" si="309"/>
        <v>0</v>
      </c>
      <c r="AV337" s="12">
        <f t="shared" si="310"/>
        <v>0.42327848560793002</v>
      </c>
      <c r="AW337" s="12">
        <f t="shared" si="311"/>
        <v>0.23187796422713081</v>
      </c>
      <c r="AX337" s="12">
        <f t="shared" si="312"/>
        <v>0.41994822714467217</v>
      </c>
      <c r="AY337" s="12">
        <f t="shared" si="259"/>
        <v>0.1198513080175691</v>
      </c>
      <c r="AZ337" s="12">
        <f t="shared" si="313"/>
        <v>0.35172927224469991</v>
      </c>
      <c r="BD337" s="13">
        <f t="shared" si="314"/>
        <v>0.439</v>
      </c>
      <c r="BE337" s="13">
        <f t="shared" si="315"/>
        <v>0.66257075093909779</v>
      </c>
      <c r="BF337" s="13">
        <f t="shared" ca="1" si="316"/>
        <v>-0.74356832473940637</v>
      </c>
      <c r="BG337" s="13">
        <f t="shared" si="260"/>
        <v>0.35172927224469991</v>
      </c>
      <c r="BH337" s="13">
        <f t="shared" si="261"/>
        <v>0.59306767931215065</v>
      </c>
      <c r="BI337" s="13">
        <f t="shared" ca="1" si="262"/>
        <v>-0.94637958449638782</v>
      </c>
      <c r="BJ337" s="13">
        <f t="shared" si="263"/>
        <v>7.6161799229397063E-3</v>
      </c>
      <c r="BK337" s="13">
        <f t="shared" si="264"/>
        <v>4.8306769655805434E-3</v>
      </c>
      <c r="BL337" s="13">
        <f t="shared" ca="1" si="265"/>
        <v>4.1132407084213798E-2</v>
      </c>
      <c r="BM337" s="13">
        <f t="shared" ca="1" si="266"/>
        <v>1.0354651533571</v>
      </c>
      <c r="BN337" s="13">
        <f t="shared" ca="1" si="267"/>
        <v>0.17475486526622863</v>
      </c>
      <c r="BO337" s="13">
        <f t="shared" ca="1" si="268"/>
        <v>0.54951324012274094</v>
      </c>
      <c r="BP337" s="13">
        <f t="shared" si="317"/>
        <v>0</v>
      </c>
      <c r="BQ337" s="13">
        <f t="shared" si="318"/>
        <v>0.85</v>
      </c>
    </row>
    <row r="338" spans="1:69" x14ac:dyDescent="0.2">
      <c r="A338" s="75">
        <v>33537</v>
      </c>
      <c r="B338" s="76">
        <v>0</v>
      </c>
      <c r="C338" s="76">
        <v>0.82</v>
      </c>
      <c r="D338" s="76">
        <v>1.2608796296296296</v>
      </c>
      <c r="E338" s="12">
        <f t="shared" si="269"/>
        <v>0.41900000000000004</v>
      </c>
      <c r="F338" s="7"/>
      <c r="G338" s="12">
        <f t="shared" si="283"/>
        <v>0.37496696344496855</v>
      </c>
      <c r="H338" s="12">
        <f t="shared" si="284"/>
        <v>0</v>
      </c>
      <c r="I338" s="12">
        <f t="shared" si="285"/>
        <v>0.82</v>
      </c>
      <c r="J338" s="11">
        <f t="shared" si="286"/>
        <v>0</v>
      </c>
      <c r="K338" s="11">
        <f t="shared" si="287"/>
        <v>0.49885382550910595</v>
      </c>
      <c r="L338" s="11">
        <f t="shared" si="288"/>
        <v>0.37340856783470738</v>
      </c>
      <c r="M338" s="11">
        <f t="shared" si="289"/>
        <v>2.2657974366331844E-2</v>
      </c>
      <c r="N338" s="11">
        <f t="shared" si="290"/>
        <v>0.37333778540108792</v>
      </c>
      <c r="O338" s="11">
        <f t="shared" si="291"/>
        <v>2.2657974366331844E-2</v>
      </c>
      <c r="P338" s="11">
        <f t="shared" si="292"/>
        <v>0.41994822714467217</v>
      </c>
      <c r="Q338" s="11">
        <f t="shared" si="293"/>
        <v>0.11618546775904809</v>
      </c>
      <c r="R338" s="11">
        <f t="shared" si="294"/>
        <v>2.0643766476081595E-2</v>
      </c>
      <c r="S338" s="11">
        <f t="shared" si="295"/>
        <v>1.1426091482263154E-2</v>
      </c>
      <c r="T338" s="11">
        <f t="shared" si="296"/>
        <v>0</v>
      </c>
      <c r="U338" s="11">
        <f t="shared" si="297"/>
        <v>0</v>
      </c>
      <c r="V338" s="11">
        <f t="shared" si="298"/>
        <v>0</v>
      </c>
      <c r="W338" s="11">
        <f t="shared" si="299"/>
        <v>0</v>
      </c>
      <c r="X338" s="11">
        <f t="shared" si="300"/>
        <v>0</v>
      </c>
      <c r="Y338" s="11">
        <f t="shared" si="301"/>
        <v>0</v>
      </c>
      <c r="Z338" s="11">
        <f t="shared" si="302"/>
        <v>0</v>
      </c>
      <c r="AA338" s="11">
        <f t="shared" si="319"/>
        <v>0</v>
      </c>
      <c r="AB338" s="12">
        <f t="shared" si="270"/>
        <v>2.3109200281512627E-3</v>
      </c>
      <c r="AC338" s="12">
        <f t="shared" si="271"/>
        <v>1.7735422785530159E-3</v>
      </c>
      <c r="AD338" s="12">
        <f t="shared" si="272"/>
        <v>2.6616724175399924E-4</v>
      </c>
      <c r="AE338" s="12">
        <f t="shared" si="273"/>
        <v>0</v>
      </c>
      <c r="AF338" s="12">
        <f t="shared" si="274"/>
        <v>0</v>
      </c>
      <c r="AG338" s="12">
        <f t="shared" si="275"/>
        <v>0</v>
      </c>
      <c r="AH338" s="12">
        <f t="shared" si="276"/>
        <v>0</v>
      </c>
      <c r="AI338" s="12">
        <f t="shared" si="277"/>
        <v>0</v>
      </c>
      <c r="AJ338" s="12">
        <f t="shared" si="278"/>
        <v>0</v>
      </c>
      <c r="AK338" s="12">
        <f t="shared" si="279"/>
        <v>0</v>
      </c>
      <c r="AL338" s="12">
        <f t="shared" si="280"/>
        <v>0</v>
      </c>
      <c r="AM338" s="12">
        <f t="shared" si="281"/>
        <v>0</v>
      </c>
      <c r="AN338" s="12">
        <f t="shared" si="282"/>
        <v>0</v>
      </c>
      <c r="AO338" s="12">
        <f t="shared" si="303"/>
        <v>0</v>
      </c>
      <c r="AP338" s="12">
        <f t="shared" si="304"/>
        <v>0</v>
      </c>
      <c r="AQ338" s="12">
        <f t="shared" si="305"/>
        <v>0</v>
      </c>
      <c r="AR338" s="12">
        <f t="shared" si="306"/>
        <v>0</v>
      </c>
      <c r="AS338" s="12">
        <f t="shared" si="307"/>
        <v>0</v>
      </c>
      <c r="AT338" s="12">
        <f t="shared" si="308"/>
        <v>0</v>
      </c>
      <c r="AU338" s="12">
        <f t="shared" si="309"/>
        <v>0</v>
      </c>
      <c r="AV338" s="12">
        <f t="shared" si="310"/>
        <v>0.42191338462244909</v>
      </c>
      <c r="AW338" s="12">
        <f t="shared" si="311"/>
        <v>0.22822007621404714</v>
      </c>
      <c r="AX338" s="12">
        <f t="shared" si="312"/>
        <v>0.41863566117498641</v>
      </c>
      <c r="AY338" s="12">
        <f t="shared" si="259"/>
        <v>0.11849638778719936</v>
      </c>
      <c r="AZ338" s="12">
        <f t="shared" si="313"/>
        <v>0.3467164640012465</v>
      </c>
      <c r="BD338" s="13">
        <f t="shared" si="314"/>
        <v>0.41900000000000004</v>
      </c>
      <c r="BE338" s="13">
        <f t="shared" si="315"/>
        <v>0.64730209330729038</v>
      </c>
      <c r="BF338" s="13">
        <f t="shared" ca="1" si="316"/>
        <v>-0.78654739099702475</v>
      </c>
      <c r="BG338" s="13">
        <f t="shared" si="260"/>
        <v>0.3467164640012465</v>
      </c>
      <c r="BH338" s="13">
        <f t="shared" si="261"/>
        <v>0.58882634452039129</v>
      </c>
      <c r="BI338" s="13">
        <f t="shared" ca="1" si="262"/>
        <v>-0.95937853082904501</v>
      </c>
      <c r="BJ338" s="13">
        <f t="shared" si="263"/>
        <v>5.224909576483098E-3</v>
      </c>
      <c r="BK338" s="13">
        <f t="shared" si="264"/>
        <v>3.4194131961885312E-3</v>
      </c>
      <c r="BL338" s="13">
        <f t="shared" ca="1" si="265"/>
        <v>2.9870602895635336E-2</v>
      </c>
      <c r="BM338" s="13">
        <f t="shared" ca="1" si="266"/>
        <v>1.0765682766447711</v>
      </c>
      <c r="BN338" s="13">
        <f t="shared" ca="1" si="267"/>
        <v>0.18775372234553117</v>
      </c>
      <c r="BO338" s="13">
        <f t="shared" ca="1" si="268"/>
        <v>0.61508048207001287</v>
      </c>
      <c r="BP338" s="13">
        <f t="shared" si="317"/>
        <v>0</v>
      </c>
      <c r="BQ338" s="13">
        <f t="shared" si="318"/>
        <v>0.82</v>
      </c>
    </row>
    <row r="339" spans="1:69" x14ac:dyDescent="0.2">
      <c r="A339" s="75">
        <v>33538</v>
      </c>
      <c r="B339" s="76">
        <v>2.1</v>
      </c>
      <c r="C339" s="76">
        <v>0.8</v>
      </c>
      <c r="D339" s="76">
        <v>1.2006944444444445</v>
      </c>
      <c r="E339" s="12">
        <f t="shared" si="269"/>
        <v>0.39900000000000002</v>
      </c>
      <c r="F339" s="7"/>
      <c r="G339" s="12">
        <f t="shared" si="283"/>
        <v>0.37333778540108792</v>
      </c>
      <c r="H339" s="12">
        <f t="shared" si="284"/>
        <v>1.3</v>
      </c>
      <c r="I339" s="12">
        <f t="shared" si="285"/>
        <v>0</v>
      </c>
      <c r="J339" s="11">
        <f t="shared" si="286"/>
        <v>1.1171046982986079</v>
      </c>
      <c r="K339" s="11">
        <f t="shared" si="287"/>
        <v>0</v>
      </c>
      <c r="L339" s="11">
        <f t="shared" si="288"/>
        <v>0.3768275673151667</v>
      </c>
      <c r="M339" s="11">
        <f t="shared" si="289"/>
        <v>2.3714030887073568E-2</v>
      </c>
      <c r="N339" s="11">
        <f t="shared" si="290"/>
        <v>0.37675348581123458</v>
      </c>
      <c r="O339" s="11">
        <f t="shared" si="291"/>
        <v>0.2066093325884657</v>
      </c>
      <c r="P339" s="11">
        <f t="shared" si="292"/>
        <v>0.41863566117498641</v>
      </c>
      <c r="Q339" s="11">
        <f t="shared" si="293"/>
        <v>0.11491942660304161</v>
      </c>
      <c r="R339" s="11">
        <f t="shared" si="294"/>
        <v>9.318436785221329E-2</v>
      </c>
      <c r="S339" s="11">
        <f t="shared" si="295"/>
        <v>0.10419012295966898</v>
      </c>
      <c r="T339" s="11">
        <f t="shared" si="296"/>
        <v>0</v>
      </c>
      <c r="U339" s="11">
        <f t="shared" si="297"/>
        <v>0</v>
      </c>
      <c r="V339" s="11">
        <f t="shared" si="298"/>
        <v>0</v>
      </c>
      <c r="W339" s="11">
        <f t="shared" si="299"/>
        <v>0</v>
      </c>
      <c r="X339" s="11">
        <f t="shared" si="300"/>
        <v>0</v>
      </c>
      <c r="Y339" s="11">
        <f t="shared" si="301"/>
        <v>0</v>
      </c>
      <c r="Z339" s="11">
        <f t="shared" si="302"/>
        <v>0</v>
      </c>
      <c r="AA339" s="11">
        <f t="shared" si="319"/>
        <v>0</v>
      </c>
      <c r="AB339" s="12">
        <f t="shared" si="270"/>
        <v>6.3156687435502457E-3</v>
      </c>
      <c r="AC339" s="12">
        <f t="shared" si="271"/>
        <v>1.3957897577373176E-2</v>
      </c>
      <c r="AD339" s="12">
        <f t="shared" si="272"/>
        <v>2.4270764582301663E-3</v>
      </c>
      <c r="AE339" s="12">
        <f t="shared" si="273"/>
        <v>0</v>
      </c>
      <c r="AF339" s="12">
        <f t="shared" si="274"/>
        <v>0</v>
      </c>
      <c r="AG339" s="12">
        <f t="shared" si="275"/>
        <v>0</v>
      </c>
      <c r="AH339" s="12">
        <f t="shared" si="276"/>
        <v>0</v>
      </c>
      <c r="AI339" s="12">
        <f t="shared" si="277"/>
        <v>0</v>
      </c>
      <c r="AJ339" s="12">
        <f t="shared" si="278"/>
        <v>0</v>
      </c>
      <c r="AK339" s="12">
        <f t="shared" si="279"/>
        <v>0</v>
      </c>
      <c r="AL339" s="12">
        <f t="shared" si="280"/>
        <v>0</v>
      </c>
      <c r="AM339" s="12">
        <f t="shared" si="281"/>
        <v>0</v>
      </c>
      <c r="AN339" s="12">
        <f t="shared" si="282"/>
        <v>0</v>
      </c>
      <c r="AO339" s="12">
        <f t="shared" si="303"/>
        <v>0</v>
      </c>
      <c r="AP339" s="12">
        <f t="shared" si="304"/>
        <v>0</v>
      </c>
      <c r="AQ339" s="12">
        <f t="shared" si="305"/>
        <v>0</v>
      </c>
      <c r="AR339" s="12">
        <f t="shared" si="306"/>
        <v>0</v>
      </c>
      <c r="AS339" s="12">
        <f t="shared" si="307"/>
        <v>0</v>
      </c>
      <c r="AT339" s="12">
        <f t="shared" si="308"/>
        <v>0</v>
      </c>
      <c r="AU339" s="12">
        <f t="shared" si="309"/>
        <v>0</v>
      </c>
      <c r="AV339" s="12">
        <f t="shared" si="310"/>
        <v>0.42162447222924354</v>
      </c>
      <c r="AW339" s="12">
        <f t="shared" si="311"/>
        <v>0.22745175169688417</v>
      </c>
      <c r="AX339" s="12">
        <f t="shared" si="312"/>
        <v>0.41835778354842779</v>
      </c>
      <c r="AY339" s="12">
        <f t="shared" si="259"/>
        <v>0.12123509534659185</v>
      </c>
      <c r="AZ339" s="12">
        <f t="shared" si="313"/>
        <v>0.34868684704347602</v>
      </c>
      <c r="BD339" s="13">
        <f t="shared" si="314"/>
        <v>0.39900000000000002</v>
      </c>
      <c r="BE339" s="13">
        <f t="shared" si="315"/>
        <v>0.63166446789415032</v>
      </c>
      <c r="BF339" s="13">
        <f t="shared" ca="1" si="316"/>
        <v>-0.83145693814000599</v>
      </c>
      <c r="BG339" s="13">
        <f t="shared" si="260"/>
        <v>0.34868684704347602</v>
      </c>
      <c r="BH339" s="13">
        <f t="shared" si="261"/>
        <v>0.59049711857338982</v>
      </c>
      <c r="BI339" s="13">
        <f t="shared" ca="1" si="262"/>
        <v>-0.9542488647619507</v>
      </c>
      <c r="BJ339" s="13">
        <f t="shared" si="263"/>
        <v>2.5314133604265798E-3</v>
      </c>
      <c r="BK339" s="13">
        <f t="shared" si="264"/>
        <v>1.6947506500975195E-3</v>
      </c>
      <c r="BL339" s="13">
        <f t="shared" ca="1" si="265"/>
        <v>1.5077857243529055E-2</v>
      </c>
      <c r="BM339" s="13">
        <f t="shared" ca="1" si="266"/>
        <v>1.1184713999324423</v>
      </c>
      <c r="BN339" s="13">
        <f t="shared" ca="1" si="267"/>
        <v>0.20154999825343448</v>
      </c>
      <c r="BO339" s="13">
        <f t="shared" ca="1" si="268"/>
        <v>0.6875398306487075</v>
      </c>
      <c r="BP339" s="13">
        <f t="shared" si="317"/>
        <v>2.1</v>
      </c>
      <c r="BQ339" s="13">
        <f t="shared" si="318"/>
        <v>0.8</v>
      </c>
    </row>
    <row r="340" spans="1:69" x14ac:dyDescent="0.2">
      <c r="A340" s="75">
        <v>33539</v>
      </c>
      <c r="B340" s="76">
        <v>1.7</v>
      </c>
      <c r="C340" s="76">
        <v>0.78</v>
      </c>
      <c r="D340" s="76">
        <v>1.2006944444444445</v>
      </c>
      <c r="E340" s="12">
        <f t="shared" si="269"/>
        <v>0.39900000000000002</v>
      </c>
      <c r="F340" s="7"/>
      <c r="G340" s="12">
        <f t="shared" si="283"/>
        <v>0.37675348581123458</v>
      </c>
      <c r="H340" s="12">
        <f t="shared" si="284"/>
        <v>0.91999999999999993</v>
      </c>
      <c r="I340" s="12">
        <f t="shared" si="285"/>
        <v>0</v>
      </c>
      <c r="J340" s="11">
        <f t="shared" si="286"/>
        <v>0.78855624368073973</v>
      </c>
      <c r="K340" s="11">
        <f t="shared" si="287"/>
        <v>0</v>
      </c>
      <c r="L340" s="11">
        <f t="shared" si="288"/>
        <v>0.3792168979888238</v>
      </c>
      <c r="M340" s="11">
        <f t="shared" si="289"/>
        <v>2.4475129054747222E-2</v>
      </c>
      <c r="N340" s="11">
        <f t="shared" si="290"/>
        <v>0.3791404388504368</v>
      </c>
      <c r="O340" s="11">
        <f t="shared" si="291"/>
        <v>0.15591888537400742</v>
      </c>
      <c r="P340" s="11">
        <f t="shared" si="292"/>
        <v>0.41835778354842779</v>
      </c>
      <c r="Q340" s="11">
        <f t="shared" si="293"/>
        <v>0.114652667968557</v>
      </c>
      <c r="R340" s="11">
        <f t="shared" si="294"/>
        <v>0.16588946229732643</v>
      </c>
      <c r="S340" s="11">
        <f t="shared" si="295"/>
        <v>7.8627657498949219E-2</v>
      </c>
      <c r="T340" s="11">
        <f t="shared" si="296"/>
        <v>0</v>
      </c>
      <c r="U340" s="11">
        <f t="shared" si="297"/>
        <v>0</v>
      </c>
      <c r="V340" s="11">
        <f t="shared" si="298"/>
        <v>0</v>
      </c>
      <c r="W340" s="11">
        <f t="shared" si="299"/>
        <v>0</v>
      </c>
      <c r="X340" s="11">
        <f t="shared" si="300"/>
        <v>0</v>
      </c>
      <c r="Y340" s="11">
        <f t="shared" si="301"/>
        <v>0</v>
      </c>
      <c r="Z340" s="11">
        <f t="shared" si="302"/>
        <v>0</v>
      </c>
      <c r="AA340" s="11">
        <f t="shared" si="319"/>
        <v>0</v>
      </c>
      <c r="AB340" s="12">
        <f t="shared" si="270"/>
        <v>1.7385638651687477E-2</v>
      </c>
      <c r="AC340" s="12">
        <f t="shared" si="271"/>
        <v>1.2759617133067062E-2</v>
      </c>
      <c r="AD340" s="12">
        <f t="shared" si="272"/>
        <v>1.8316067882495424E-3</v>
      </c>
      <c r="AE340" s="12">
        <f t="shared" si="273"/>
        <v>0</v>
      </c>
      <c r="AF340" s="12">
        <f t="shared" si="274"/>
        <v>0</v>
      </c>
      <c r="AG340" s="12">
        <f t="shared" si="275"/>
        <v>0</v>
      </c>
      <c r="AH340" s="12">
        <f t="shared" si="276"/>
        <v>0</v>
      </c>
      <c r="AI340" s="12">
        <f t="shared" si="277"/>
        <v>0</v>
      </c>
      <c r="AJ340" s="12">
        <f t="shared" si="278"/>
        <v>0</v>
      </c>
      <c r="AK340" s="12">
        <f t="shared" si="279"/>
        <v>0</v>
      </c>
      <c r="AL340" s="12">
        <f t="shared" si="280"/>
        <v>0</v>
      </c>
      <c r="AM340" s="12">
        <f t="shared" si="281"/>
        <v>0</v>
      </c>
      <c r="AN340" s="12">
        <f t="shared" si="282"/>
        <v>0</v>
      </c>
      <c r="AO340" s="12">
        <f t="shared" si="303"/>
        <v>0</v>
      </c>
      <c r="AP340" s="12">
        <f t="shared" si="304"/>
        <v>0</v>
      </c>
      <c r="AQ340" s="12">
        <f t="shared" si="305"/>
        <v>0</v>
      </c>
      <c r="AR340" s="12">
        <f t="shared" si="306"/>
        <v>0</v>
      </c>
      <c r="AS340" s="12">
        <f t="shared" si="307"/>
        <v>0</v>
      </c>
      <c r="AT340" s="12">
        <f t="shared" si="308"/>
        <v>0</v>
      </c>
      <c r="AU340" s="12">
        <f t="shared" si="309"/>
        <v>0</v>
      </c>
      <c r="AV340" s="12">
        <f t="shared" si="310"/>
        <v>0.42238696246041441</v>
      </c>
      <c r="AW340" s="12">
        <f t="shared" si="311"/>
        <v>0.22948389676522035</v>
      </c>
      <c r="AX340" s="12">
        <f t="shared" si="312"/>
        <v>0.41909108787426713</v>
      </c>
      <c r="AY340" s="12">
        <f t="shared" si="259"/>
        <v>0.13203830662024446</v>
      </c>
      <c r="AZ340" s="12">
        <f t="shared" si="313"/>
        <v>0.36152220338546481</v>
      </c>
      <c r="BD340" s="13">
        <f t="shared" si="314"/>
        <v>0.39900000000000002</v>
      </c>
      <c r="BE340" s="13">
        <f t="shared" si="315"/>
        <v>0.63166446789415032</v>
      </c>
      <c r="BF340" s="13">
        <f t="shared" ca="1" si="316"/>
        <v>-0.83145693814000599</v>
      </c>
      <c r="BG340" s="13">
        <f t="shared" si="260"/>
        <v>0.36152220338546481</v>
      </c>
      <c r="BH340" s="13">
        <f t="shared" si="261"/>
        <v>0.60126716473250463</v>
      </c>
      <c r="BI340" s="13">
        <f t="shared" ca="1" si="262"/>
        <v>-0.92146244354982632</v>
      </c>
      <c r="BJ340" s="13">
        <f t="shared" si="263"/>
        <v>1.4045852390804667E-3</v>
      </c>
      <c r="BK340" s="13">
        <f t="shared" si="264"/>
        <v>9.2399603950099466E-4</v>
      </c>
      <c r="BL340" s="13">
        <f t="shared" ca="1" si="265"/>
        <v>8.100991004077197E-3</v>
      </c>
      <c r="BM340" s="13">
        <f t="shared" ca="1" si="266"/>
        <v>1.1184713999324423</v>
      </c>
      <c r="BN340" s="13">
        <f t="shared" ca="1" si="267"/>
        <v>0.20154999825343448</v>
      </c>
      <c r="BO340" s="13">
        <f t="shared" ca="1" si="268"/>
        <v>0.6875398306487075</v>
      </c>
      <c r="BP340" s="13">
        <f t="shared" si="317"/>
        <v>1.7</v>
      </c>
      <c r="BQ340" s="13">
        <f t="shared" si="318"/>
        <v>0.78</v>
      </c>
    </row>
    <row r="341" spans="1:69" x14ac:dyDescent="0.2">
      <c r="A341" s="75">
        <v>33540</v>
      </c>
      <c r="B341" s="76">
        <v>14.8</v>
      </c>
      <c r="C341" s="76">
        <v>0.76</v>
      </c>
      <c r="D341" s="76">
        <v>1.3090277777777777</v>
      </c>
      <c r="E341" s="12">
        <f t="shared" si="269"/>
        <v>0.435</v>
      </c>
      <c r="F341" s="7"/>
      <c r="G341" s="12">
        <f t="shared" si="283"/>
        <v>0.3791404388504368</v>
      </c>
      <c r="H341" s="12">
        <f t="shared" si="284"/>
        <v>14.040000000000001</v>
      </c>
      <c r="I341" s="12">
        <f t="shared" si="285"/>
        <v>0</v>
      </c>
      <c r="J341" s="11">
        <f t="shared" si="286"/>
        <v>11.81768961798009</v>
      </c>
      <c r="K341" s="11">
        <f t="shared" si="287"/>
        <v>0</v>
      </c>
      <c r="L341" s="11">
        <f t="shared" si="288"/>
        <v>0.41605833880899507</v>
      </c>
      <c r="M341" s="11">
        <f t="shared" si="289"/>
        <v>3.8900885177138377E-2</v>
      </c>
      <c r="N341" s="11">
        <f t="shared" si="290"/>
        <v>0.41593681429500851</v>
      </c>
      <c r="O341" s="11">
        <f t="shared" si="291"/>
        <v>2.2612112671970492</v>
      </c>
      <c r="P341" s="11">
        <f t="shared" si="292"/>
        <v>0.41909108787426713</v>
      </c>
      <c r="Q341" s="11">
        <f t="shared" si="293"/>
        <v>0.11535758814702492</v>
      </c>
      <c r="R341" s="11">
        <f t="shared" si="294"/>
        <v>0.97342138921570476</v>
      </c>
      <c r="S341" s="11">
        <f t="shared" si="295"/>
        <v>1.1402964087605887</v>
      </c>
      <c r="T341" s="11">
        <f t="shared" si="296"/>
        <v>0</v>
      </c>
      <c r="U341" s="11">
        <f t="shared" si="297"/>
        <v>0</v>
      </c>
      <c r="V341" s="11">
        <f t="shared" si="298"/>
        <v>0</v>
      </c>
      <c r="W341" s="11">
        <f t="shared" si="299"/>
        <v>0</v>
      </c>
      <c r="X341" s="11">
        <f t="shared" si="300"/>
        <v>0</v>
      </c>
      <c r="Y341" s="11">
        <f t="shared" si="301"/>
        <v>0</v>
      </c>
      <c r="Z341" s="11">
        <f t="shared" si="302"/>
        <v>0</v>
      </c>
      <c r="AA341" s="11">
        <f t="shared" si="319"/>
        <v>0</v>
      </c>
      <c r="AB341" s="12">
        <f t="shared" si="270"/>
        <v>6.2470380006220155E-2</v>
      </c>
      <c r="AC341" s="12">
        <f t="shared" si="271"/>
        <v>0.15167912100481742</v>
      </c>
      <c r="AD341" s="12">
        <f t="shared" si="272"/>
        <v>2.6562849629983967E-2</v>
      </c>
      <c r="AE341" s="12">
        <f t="shared" si="273"/>
        <v>0</v>
      </c>
      <c r="AF341" s="12">
        <f t="shared" si="274"/>
        <v>0</v>
      </c>
      <c r="AG341" s="12">
        <f t="shared" si="275"/>
        <v>0</v>
      </c>
      <c r="AH341" s="12">
        <f t="shared" si="276"/>
        <v>0</v>
      </c>
      <c r="AI341" s="12">
        <f t="shared" si="277"/>
        <v>0</v>
      </c>
      <c r="AJ341" s="12">
        <f t="shared" si="278"/>
        <v>0</v>
      </c>
      <c r="AK341" s="12">
        <f t="shared" si="279"/>
        <v>0</v>
      </c>
      <c r="AL341" s="12">
        <f t="shared" si="280"/>
        <v>0</v>
      </c>
      <c r="AM341" s="12">
        <f t="shared" si="281"/>
        <v>0</v>
      </c>
      <c r="AN341" s="12">
        <f t="shared" si="282"/>
        <v>0</v>
      </c>
      <c r="AO341" s="12">
        <f t="shared" si="303"/>
        <v>0</v>
      </c>
      <c r="AP341" s="12">
        <f t="shared" si="304"/>
        <v>0</v>
      </c>
      <c r="AQ341" s="12">
        <f t="shared" si="305"/>
        <v>0</v>
      </c>
      <c r="AR341" s="12">
        <f t="shared" si="306"/>
        <v>0</v>
      </c>
      <c r="AS341" s="12">
        <f t="shared" si="307"/>
        <v>0</v>
      </c>
      <c r="AT341" s="12">
        <f t="shared" si="308"/>
        <v>0</v>
      </c>
      <c r="AU341" s="12">
        <f t="shared" si="309"/>
        <v>0</v>
      </c>
      <c r="AV341" s="12">
        <f t="shared" si="310"/>
        <v>0.4347282589873781</v>
      </c>
      <c r="AW341" s="12">
        <f t="shared" si="311"/>
        <v>0.26440179439371858</v>
      </c>
      <c r="AX341" s="12">
        <f t="shared" si="312"/>
        <v>0.43093088946839375</v>
      </c>
      <c r="AY341" s="12">
        <f t="shared" si="259"/>
        <v>0.17782796815324509</v>
      </c>
      <c r="AZ341" s="12">
        <f t="shared" si="313"/>
        <v>0.44222976254696367</v>
      </c>
      <c r="BD341" s="13">
        <f t="shared" si="314"/>
        <v>0.435</v>
      </c>
      <c r="BE341" s="13">
        <f t="shared" si="315"/>
        <v>0.65954529791364591</v>
      </c>
      <c r="BF341" s="13">
        <f t="shared" ca="1" si="316"/>
        <v>-0.75201763121819409</v>
      </c>
      <c r="BG341" s="13">
        <f t="shared" si="260"/>
        <v>0.44222976254696367</v>
      </c>
      <c r="BH341" s="13">
        <f t="shared" si="261"/>
        <v>0.6650035808527377</v>
      </c>
      <c r="BI341" s="13">
        <f t="shared" ca="1" si="262"/>
        <v>-0.73679772457025305</v>
      </c>
      <c r="BJ341" s="13">
        <f t="shared" si="263"/>
        <v>5.2269466485478606E-5</v>
      </c>
      <c r="BK341" s="13">
        <f t="shared" si="264"/>
        <v>2.9792852643180458E-5</v>
      </c>
      <c r="BL341" s="13">
        <f t="shared" ca="1" si="265"/>
        <v>2.3164555837203984E-4</v>
      </c>
      <c r="BM341" s="13">
        <f t="shared" ca="1" si="266"/>
        <v>1.0436217780146342</v>
      </c>
      <c r="BN341" s="13">
        <f t="shared" ca="1" si="267"/>
        <v>0.17729352075216026</v>
      </c>
      <c r="BO341" s="13">
        <f t="shared" ca="1" si="268"/>
        <v>0.56211143078417869</v>
      </c>
      <c r="BP341" s="13">
        <f t="shared" si="317"/>
        <v>14.8</v>
      </c>
      <c r="BQ341" s="13">
        <f t="shared" si="318"/>
        <v>0.76</v>
      </c>
    </row>
    <row r="342" spans="1:69" x14ac:dyDescent="0.2">
      <c r="A342" s="75">
        <v>33541</v>
      </c>
      <c r="B342" s="76">
        <v>1</v>
      </c>
      <c r="C342" s="76">
        <v>0.74</v>
      </c>
      <c r="D342" s="76">
        <v>4.399537037037037</v>
      </c>
      <c r="E342" s="12">
        <f t="shared" si="269"/>
        <v>1.462</v>
      </c>
      <c r="F342" s="7"/>
      <c r="G342" s="12">
        <f t="shared" si="283"/>
        <v>0.41593681429500851</v>
      </c>
      <c r="H342" s="12">
        <f t="shared" si="284"/>
        <v>0.26</v>
      </c>
      <c r="I342" s="12">
        <f t="shared" si="285"/>
        <v>0</v>
      </c>
      <c r="J342" s="11">
        <f t="shared" si="286"/>
        <v>0.21494644351437467</v>
      </c>
      <c r="K342" s="11">
        <f t="shared" si="287"/>
        <v>0</v>
      </c>
      <c r="L342" s="11">
        <f t="shared" si="288"/>
        <v>0.41660829675517047</v>
      </c>
      <c r="M342" s="11">
        <f t="shared" si="289"/>
        <v>3.9158515899167676E-2</v>
      </c>
      <c r="N342" s="11">
        <f t="shared" si="290"/>
        <v>0.41648596741506905</v>
      </c>
      <c r="O342" s="11">
        <f t="shared" si="291"/>
        <v>8.4212072384793016E-2</v>
      </c>
      <c r="P342" s="11">
        <f t="shared" si="292"/>
        <v>0.43093088946839375</v>
      </c>
      <c r="Q342" s="11">
        <f t="shared" si="293"/>
        <v>0.12717254670414302</v>
      </c>
      <c r="R342" s="11">
        <f t="shared" si="294"/>
        <v>1.1736203336843292</v>
      </c>
      <c r="S342" s="11">
        <f t="shared" si="295"/>
        <v>4.2466940222573253E-2</v>
      </c>
      <c r="T342" s="11">
        <f t="shared" si="296"/>
        <v>0</v>
      </c>
      <c r="U342" s="11">
        <f t="shared" si="297"/>
        <v>0</v>
      </c>
      <c r="V342" s="11">
        <f t="shared" si="298"/>
        <v>0</v>
      </c>
      <c r="W342" s="11">
        <f t="shared" si="299"/>
        <v>0</v>
      </c>
      <c r="X342" s="11">
        <f t="shared" si="300"/>
        <v>0</v>
      </c>
      <c r="Y342" s="11">
        <f t="shared" si="301"/>
        <v>0</v>
      </c>
      <c r="Z342" s="11">
        <f t="shared" si="302"/>
        <v>0</v>
      </c>
      <c r="AA342" s="11">
        <f t="shared" si="319"/>
        <v>0</v>
      </c>
      <c r="AB342" s="12">
        <f t="shared" si="270"/>
        <v>0.15353045016724745</v>
      </c>
      <c r="AC342" s="12">
        <f t="shared" si="271"/>
        <v>3.2143473562363856E-2</v>
      </c>
      <c r="AD342" s="12">
        <f t="shared" si="272"/>
        <v>9.8925414366938516E-4</v>
      </c>
      <c r="AE342" s="12">
        <f t="shared" si="273"/>
        <v>0</v>
      </c>
      <c r="AF342" s="12">
        <f t="shared" si="274"/>
        <v>0</v>
      </c>
      <c r="AG342" s="12">
        <f t="shared" si="275"/>
        <v>0</v>
      </c>
      <c r="AH342" s="12">
        <f t="shared" si="276"/>
        <v>0</v>
      </c>
      <c r="AI342" s="12">
        <f t="shared" si="277"/>
        <v>0</v>
      </c>
      <c r="AJ342" s="12">
        <f t="shared" si="278"/>
        <v>0</v>
      </c>
      <c r="AK342" s="12">
        <f t="shared" si="279"/>
        <v>0</v>
      </c>
      <c r="AL342" s="12">
        <f t="shared" si="280"/>
        <v>0</v>
      </c>
      <c r="AM342" s="12">
        <f t="shared" si="281"/>
        <v>0</v>
      </c>
      <c r="AN342" s="12">
        <f t="shared" si="282"/>
        <v>0</v>
      </c>
      <c r="AO342" s="12">
        <f t="shared" si="303"/>
        <v>0</v>
      </c>
      <c r="AP342" s="12">
        <f t="shared" si="304"/>
        <v>0</v>
      </c>
      <c r="AQ342" s="12">
        <f t="shared" si="305"/>
        <v>0</v>
      </c>
      <c r="AR342" s="12">
        <f t="shared" si="306"/>
        <v>0</v>
      </c>
      <c r="AS342" s="12">
        <f t="shared" si="307"/>
        <v>0</v>
      </c>
      <c r="AT342" s="12">
        <f t="shared" si="308"/>
        <v>0</v>
      </c>
      <c r="AU342" s="12">
        <f t="shared" si="309"/>
        <v>0</v>
      </c>
      <c r="AV342" s="12">
        <f t="shared" si="310"/>
        <v>0.4496130290727246</v>
      </c>
      <c r="AW342" s="12">
        <f t="shared" si="311"/>
        <v>0.31190128894358543</v>
      </c>
      <c r="AX342" s="12">
        <f t="shared" si="312"/>
        <v>0.44513346625325823</v>
      </c>
      <c r="AY342" s="12">
        <f t="shared" si="259"/>
        <v>0.28070299687139044</v>
      </c>
      <c r="AZ342" s="12">
        <f t="shared" si="313"/>
        <v>0.59260428581497582</v>
      </c>
      <c r="BD342" s="13">
        <f t="shared" si="314"/>
        <v>1.462</v>
      </c>
      <c r="BE342" s="13">
        <f t="shared" si="315"/>
        <v>1.2091319200153472</v>
      </c>
      <c r="BF342" s="13">
        <f t="shared" ca="1" si="316"/>
        <v>0.40440751709241596</v>
      </c>
      <c r="BG342" s="13">
        <f t="shared" si="260"/>
        <v>0.59260428581497582</v>
      </c>
      <c r="BH342" s="13">
        <f t="shared" si="261"/>
        <v>0.76980795385276179</v>
      </c>
      <c r="BI342" s="13">
        <f t="shared" ca="1" si="262"/>
        <v>-0.46359423278936612</v>
      </c>
      <c r="BJ342" s="13">
        <f t="shared" si="263"/>
        <v>0.75584890784328818</v>
      </c>
      <c r="BK342" s="13">
        <f t="shared" si="264"/>
        <v>0.19300554724482449</v>
      </c>
      <c r="BL342" s="13">
        <f t="shared" ca="1" si="265"/>
        <v>0.75342703779783571</v>
      </c>
      <c r="BM342" s="13">
        <f t="shared" ca="1" si="266"/>
        <v>2.9397192719097869E-5</v>
      </c>
      <c r="BN342" s="13">
        <f t="shared" ca="1" si="267"/>
        <v>1.6518482974733226E-2</v>
      </c>
      <c r="BO342" s="13">
        <f t="shared" ca="1" si="268"/>
        <v>0.16539207041901241</v>
      </c>
      <c r="BP342" s="13">
        <f t="shared" si="317"/>
        <v>1</v>
      </c>
      <c r="BQ342" s="13">
        <f t="shared" si="318"/>
        <v>0.74</v>
      </c>
    </row>
    <row r="343" spans="1:69" x14ac:dyDescent="0.2">
      <c r="A343" s="75">
        <v>33542</v>
      </c>
      <c r="B343" s="76">
        <v>12.7</v>
      </c>
      <c r="C343" s="76">
        <v>0.73</v>
      </c>
      <c r="D343" s="76">
        <v>2.4585648148148147</v>
      </c>
      <c r="E343" s="12">
        <f t="shared" si="269"/>
        <v>0.81700000000000006</v>
      </c>
      <c r="F343" s="7"/>
      <c r="G343" s="12">
        <f t="shared" si="283"/>
        <v>0.41648596741506905</v>
      </c>
      <c r="H343" s="12">
        <f t="shared" si="284"/>
        <v>11.969999999999999</v>
      </c>
      <c r="I343" s="12">
        <f t="shared" si="285"/>
        <v>0</v>
      </c>
      <c r="J343" s="11">
        <f t="shared" si="286"/>
        <v>9.7374876967316322</v>
      </c>
      <c r="K343" s="11">
        <f t="shared" si="287"/>
        <v>0</v>
      </c>
      <c r="L343" s="11">
        <f t="shared" si="288"/>
        <v>0.44690541556918928</v>
      </c>
      <c r="M343" s="11">
        <f t="shared" si="289"/>
        <v>5.5611092983680728E-2</v>
      </c>
      <c r="N343" s="11">
        <f t="shared" si="290"/>
        <v>0.44673168916125977</v>
      </c>
      <c r="O343" s="11">
        <f t="shared" si="291"/>
        <v>2.2881233962520473</v>
      </c>
      <c r="P343" s="11">
        <f t="shared" si="292"/>
        <v>0.44513346625325823</v>
      </c>
      <c r="Q343" s="11">
        <f t="shared" si="293"/>
        <v>0.14245658927562885</v>
      </c>
      <c r="R343" s="11">
        <f t="shared" si="294"/>
        <v>0.94791018741579047</v>
      </c>
      <c r="S343" s="11">
        <f t="shared" si="295"/>
        <v>1.153867809433625</v>
      </c>
      <c r="T343" s="11">
        <f t="shared" si="296"/>
        <v>0</v>
      </c>
      <c r="U343" s="11">
        <f t="shared" si="297"/>
        <v>0</v>
      </c>
      <c r="V343" s="11">
        <f t="shared" si="298"/>
        <v>0</v>
      </c>
      <c r="W343" s="11">
        <f t="shared" si="299"/>
        <v>0</v>
      </c>
      <c r="X343" s="11">
        <f t="shared" si="300"/>
        <v>0</v>
      </c>
      <c r="Y343" s="11">
        <f t="shared" si="301"/>
        <v>0</v>
      </c>
      <c r="Z343" s="11">
        <f t="shared" si="302"/>
        <v>0</v>
      </c>
      <c r="AA343" s="11">
        <f t="shared" si="319"/>
        <v>0</v>
      </c>
      <c r="AB343" s="12">
        <f t="shared" si="270"/>
        <v>8.244587618420926E-2</v>
      </c>
      <c r="AC343" s="12">
        <f t="shared" si="271"/>
        <v>0.15262019996597387</v>
      </c>
      <c r="AD343" s="12">
        <f t="shared" si="272"/>
        <v>2.6878991181054853E-2</v>
      </c>
      <c r="AE343" s="12">
        <f t="shared" si="273"/>
        <v>0</v>
      </c>
      <c r="AF343" s="12">
        <f t="shared" si="274"/>
        <v>0</v>
      </c>
      <c r="AG343" s="12">
        <f t="shared" si="275"/>
        <v>0</v>
      </c>
      <c r="AH343" s="12">
        <f t="shared" si="276"/>
        <v>0</v>
      </c>
      <c r="AI343" s="12">
        <f t="shared" si="277"/>
        <v>0</v>
      </c>
      <c r="AJ343" s="12">
        <f t="shared" si="278"/>
        <v>0</v>
      </c>
      <c r="AK343" s="12">
        <f t="shared" si="279"/>
        <v>0</v>
      </c>
      <c r="AL343" s="12">
        <f t="shared" si="280"/>
        <v>0</v>
      </c>
      <c r="AM343" s="12">
        <f t="shared" si="281"/>
        <v>0</v>
      </c>
      <c r="AN343" s="12">
        <f t="shared" si="282"/>
        <v>0</v>
      </c>
      <c r="AO343" s="12">
        <f t="shared" si="303"/>
        <v>0</v>
      </c>
      <c r="AP343" s="12">
        <f t="shared" si="304"/>
        <v>0</v>
      </c>
      <c r="AQ343" s="12">
        <f t="shared" si="305"/>
        <v>0</v>
      </c>
      <c r="AR343" s="12">
        <f t="shared" si="306"/>
        <v>0</v>
      </c>
      <c r="AS343" s="12">
        <f t="shared" si="307"/>
        <v>0</v>
      </c>
      <c r="AT343" s="12">
        <f t="shared" si="308"/>
        <v>0</v>
      </c>
      <c r="AU343" s="12">
        <f t="shared" si="309"/>
        <v>0</v>
      </c>
      <c r="AV343" s="12">
        <f t="shared" si="310"/>
        <v>0.46079344152617779</v>
      </c>
      <c r="AW343" s="12">
        <f t="shared" si="311"/>
        <v>0.35176322262783566</v>
      </c>
      <c r="AX343" s="12">
        <f t="shared" si="312"/>
        <v>0.45574137694934835</v>
      </c>
      <c r="AY343" s="12">
        <f t="shared" si="259"/>
        <v>0.22490246545983811</v>
      </c>
      <c r="AZ343" s="12">
        <f t="shared" si="313"/>
        <v>0.57666568808767371</v>
      </c>
      <c r="BD343" s="13">
        <f t="shared" si="314"/>
        <v>0.81700000000000006</v>
      </c>
      <c r="BE343" s="13">
        <f t="shared" si="315"/>
        <v>0.90388052307813338</v>
      </c>
      <c r="BF343" s="13">
        <f t="shared" ca="1" si="316"/>
        <v>-0.15850997369293687</v>
      </c>
      <c r="BG343" s="13">
        <f t="shared" si="260"/>
        <v>0.57666568808767371</v>
      </c>
      <c r="BH343" s="13">
        <f t="shared" si="261"/>
        <v>0.7593850723366069</v>
      </c>
      <c r="BI343" s="13">
        <f t="shared" ca="1" si="262"/>
        <v>-0.48925961726388506</v>
      </c>
      <c r="BJ343" s="13">
        <f t="shared" si="263"/>
        <v>5.776058148237137E-2</v>
      </c>
      <c r="BK343" s="13">
        <f t="shared" si="264"/>
        <v>2.0878935284996906E-2</v>
      </c>
      <c r="BL343" s="13">
        <f t="shared" ca="1" si="265"/>
        <v>0.10939532672230926</v>
      </c>
      <c r="BM343" s="13">
        <f t="shared" ca="1" si="266"/>
        <v>0.40906012322011465</v>
      </c>
      <c r="BN343" s="13">
        <f t="shared" ca="1" si="267"/>
        <v>3.1232484276638613E-2</v>
      </c>
      <c r="BO343" s="13">
        <f t="shared" ca="1" si="268"/>
        <v>2.4408828898884717E-2</v>
      </c>
      <c r="BP343" s="13">
        <f t="shared" si="317"/>
        <v>12.7</v>
      </c>
      <c r="BQ343" s="13">
        <f t="shared" si="318"/>
        <v>0.73</v>
      </c>
    </row>
    <row r="344" spans="1:69" x14ac:dyDescent="0.2">
      <c r="A344" s="75">
        <v>33543</v>
      </c>
      <c r="B344" s="76">
        <v>9.5</v>
      </c>
      <c r="C344" s="76">
        <v>0.74</v>
      </c>
      <c r="D344" s="76">
        <v>4.7997685185185182</v>
      </c>
      <c r="E344" s="12">
        <f t="shared" si="269"/>
        <v>1.595</v>
      </c>
      <c r="F344" s="7"/>
      <c r="G344" s="12">
        <f t="shared" si="283"/>
        <v>0.44673168916125977</v>
      </c>
      <c r="H344" s="12">
        <f t="shared" si="284"/>
        <v>8.76</v>
      </c>
      <c r="I344" s="12">
        <f t="shared" si="285"/>
        <v>0</v>
      </c>
      <c r="J344" s="11">
        <f t="shared" si="286"/>
        <v>6.9253810642806588</v>
      </c>
      <c r="K344" s="11">
        <f t="shared" si="287"/>
        <v>0</v>
      </c>
      <c r="L344" s="11">
        <f t="shared" si="288"/>
        <v>0.4683662500247483</v>
      </c>
      <c r="M344" s="11">
        <f t="shared" si="289"/>
        <v>7.0294970570232013E-2</v>
      </c>
      <c r="N344" s="11">
        <f t="shared" si="290"/>
        <v>0.46814665188204929</v>
      </c>
      <c r="O344" s="11">
        <f t="shared" si="291"/>
        <v>1.904913906289573</v>
      </c>
      <c r="P344" s="11">
        <f t="shared" si="292"/>
        <v>0.45574137694934835</v>
      </c>
      <c r="Q344" s="11">
        <f t="shared" si="293"/>
        <v>0.15469678523043864</v>
      </c>
      <c r="R344" s="11">
        <f t="shared" si="294"/>
        <v>1.9076695649506397</v>
      </c>
      <c r="S344" s="11">
        <f t="shared" si="295"/>
        <v>0.96062076014360087</v>
      </c>
      <c r="T344" s="11">
        <f t="shared" si="296"/>
        <v>0</v>
      </c>
      <c r="U344" s="11">
        <f t="shared" si="297"/>
        <v>0</v>
      </c>
      <c r="V344" s="11">
        <f t="shared" si="298"/>
        <v>0</v>
      </c>
      <c r="W344" s="11">
        <f t="shared" si="299"/>
        <v>0</v>
      </c>
      <c r="X344" s="11">
        <f t="shared" si="300"/>
        <v>0</v>
      </c>
      <c r="Y344" s="11">
        <f t="shared" si="301"/>
        <v>0</v>
      </c>
      <c r="Z344" s="11">
        <f t="shared" si="302"/>
        <v>0</v>
      </c>
      <c r="AA344" s="11">
        <f t="shared" si="319"/>
        <v>0</v>
      </c>
      <c r="AB344" s="12">
        <f t="shared" si="270"/>
        <v>0.1944980752724747</v>
      </c>
      <c r="AC344" s="12">
        <f t="shared" si="271"/>
        <v>0.15311514513755728</v>
      </c>
      <c r="AD344" s="12">
        <f t="shared" si="272"/>
        <v>2.2377361365954071E-2</v>
      </c>
      <c r="AE344" s="12">
        <f t="shared" si="273"/>
        <v>0</v>
      </c>
      <c r="AF344" s="12">
        <f t="shared" si="274"/>
        <v>0</v>
      </c>
      <c r="AG344" s="12">
        <f t="shared" si="275"/>
        <v>0</v>
      </c>
      <c r="AH344" s="12">
        <f t="shared" si="276"/>
        <v>0</v>
      </c>
      <c r="AI344" s="12">
        <f t="shared" si="277"/>
        <v>0</v>
      </c>
      <c r="AJ344" s="12">
        <f t="shared" si="278"/>
        <v>0</v>
      </c>
      <c r="AK344" s="12">
        <f t="shared" si="279"/>
        <v>0</v>
      </c>
      <c r="AL344" s="12">
        <f t="shared" si="280"/>
        <v>0</v>
      </c>
      <c r="AM344" s="12">
        <f t="shared" si="281"/>
        <v>0</v>
      </c>
      <c r="AN344" s="12">
        <f t="shared" si="282"/>
        <v>0</v>
      </c>
      <c r="AO344" s="12">
        <f t="shared" si="303"/>
        <v>0</v>
      </c>
      <c r="AP344" s="12">
        <f t="shared" si="304"/>
        <v>0</v>
      </c>
      <c r="AQ344" s="12">
        <f t="shared" si="305"/>
        <v>0</v>
      </c>
      <c r="AR344" s="12">
        <f t="shared" si="306"/>
        <v>0</v>
      </c>
      <c r="AS344" s="12">
        <f t="shared" si="307"/>
        <v>0</v>
      </c>
      <c r="AT344" s="12">
        <f t="shared" si="308"/>
        <v>0</v>
      </c>
      <c r="AU344" s="12">
        <f t="shared" si="309"/>
        <v>0</v>
      </c>
      <c r="AV344" s="12">
        <f t="shared" si="310"/>
        <v>0.48536132386806963</v>
      </c>
      <c r="AW344" s="12">
        <f t="shared" si="311"/>
        <v>0.453249731787912</v>
      </c>
      <c r="AX344" s="12">
        <f t="shared" si="312"/>
        <v>0.47885169816781331</v>
      </c>
      <c r="AY344" s="12">
        <f t="shared" si="259"/>
        <v>0.34919486050291337</v>
      </c>
      <c r="AZ344" s="12">
        <f t="shared" si="313"/>
        <v>0.80244459229082543</v>
      </c>
      <c r="BD344" s="13">
        <f t="shared" si="314"/>
        <v>1.595</v>
      </c>
      <c r="BE344" s="13">
        <f t="shared" si="315"/>
        <v>1.2629330940315089</v>
      </c>
      <c r="BF344" s="13">
        <f t="shared" ca="1" si="316"/>
        <v>0.48944740052770558</v>
      </c>
      <c r="BG344" s="13">
        <f t="shared" si="260"/>
        <v>0.80244459229082543</v>
      </c>
      <c r="BH344" s="13">
        <f t="shared" si="261"/>
        <v>0.89579271725708143</v>
      </c>
      <c r="BI344" s="13">
        <f t="shared" ca="1" si="262"/>
        <v>-0.17571259098488132</v>
      </c>
      <c r="BJ344" s="13">
        <f t="shared" si="263"/>
        <v>0.62814407428905583</v>
      </c>
      <c r="BK344" s="13">
        <f t="shared" si="264"/>
        <v>0.13479205625806856</v>
      </c>
      <c r="BL344" s="13">
        <f t="shared" ca="1" si="265"/>
        <v>0.44243781430902462</v>
      </c>
      <c r="BM344" s="13">
        <f t="shared" ca="1" si="266"/>
        <v>1.9160627329705734E-2</v>
      </c>
      <c r="BN344" s="13">
        <f t="shared" ca="1" si="267"/>
        <v>3.324256043655522E-2</v>
      </c>
      <c r="BO344" s="13">
        <f t="shared" ca="1" si="268"/>
        <v>0.24179261278788938</v>
      </c>
      <c r="BP344" s="13">
        <f t="shared" si="317"/>
        <v>9.5</v>
      </c>
      <c r="BQ344" s="13">
        <f t="shared" si="318"/>
        <v>0.74</v>
      </c>
    </row>
    <row r="345" spans="1:69" x14ac:dyDescent="0.2">
      <c r="A345" s="75">
        <v>33544</v>
      </c>
      <c r="B345" s="76">
        <v>1</v>
      </c>
      <c r="C345" s="76">
        <v>0.73</v>
      </c>
      <c r="D345" s="76">
        <v>5.4497685185185176</v>
      </c>
      <c r="E345" s="12">
        <f t="shared" si="269"/>
        <v>1.8109999999999999</v>
      </c>
      <c r="F345" s="7"/>
      <c r="G345" s="12">
        <f t="shared" si="283"/>
        <v>0.46814665188204929</v>
      </c>
      <c r="H345" s="12">
        <f t="shared" si="284"/>
        <v>0.27</v>
      </c>
      <c r="I345" s="12">
        <f t="shared" si="285"/>
        <v>0</v>
      </c>
      <c r="J345" s="11">
        <f t="shared" si="286"/>
        <v>0.21074318696547464</v>
      </c>
      <c r="K345" s="11">
        <f t="shared" si="287"/>
        <v>0</v>
      </c>
      <c r="L345" s="11">
        <f t="shared" si="288"/>
        <v>0.46880500356878696</v>
      </c>
      <c r="M345" s="11">
        <f t="shared" si="289"/>
        <v>7.0624530202676949E-2</v>
      </c>
      <c r="N345" s="11">
        <f t="shared" si="290"/>
        <v>0.46858437589748009</v>
      </c>
      <c r="O345" s="11">
        <f t="shared" si="291"/>
        <v>0.12988134323720232</v>
      </c>
      <c r="P345" s="11">
        <f t="shared" si="292"/>
        <v>0.47885169816781331</v>
      </c>
      <c r="Q345" s="11">
        <f t="shared" si="293"/>
        <v>0.18393750440500689</v>
      </c>
      <c r="R345" s="11">
        <f t="shared" si="294"/>
        <v>1.0120166705928095</v>
      </c>
      <c r="S345" s="11">
        <f t="shared" si="295"/>
        <v>6.5497298464273476E-2</v>
      </c>
      <c r="T345" s="11">
        <f t="shared" si="296"/>
        <v>0</v>
      </c>
      <c r="U345" s="11">
        <f t="shared" si="297"/>
        <v>0</v>
      </c>
      <c r="V345" s="11">
        <f t="shared" si="298"/>
        <v>0</v>
      </c>
      <c r="W345" s="11">
        <f t="shared" si="299"/>
        <v>0</v>
      </c>
      <c r="X345" s="11">
        <f t="shared" si="300"/>
        <v>0</v>
      </c>
      <c r="Y345" s="11">
        <f t="shared" si="301"/>
        <v>0</v>
      </c>
      <c r="Z345" s="11">
        <f t="shared" si="302"/>
        <v>0</v>
      </c>
      <c r="AA345" s="11">
        <f t="shared" si="319"/>
        <v>0</v>
      </c>
      <c r="AB345" s="12">
        <f t="shared" si="270"/>
        <v>0.15597047349584664</v>
      </c>
      <c r="AC345" s="12">
        <f t="shared" si="271"/>
        <v>3.098442816662891E-2</v>
      </c>
      <c r="AD345" s="12">
        <f t="shared" si="272"/>
        <v>1.5257391647560256E-3</v>
      </c>
      <c r="AE345" s="12">
        <f t="shared" si="273"/>
        <v>0</v>
      </c>
      <c r="AF345" s="12">
        <f t="shared" si="274"/>
        <v>0</v>
      </c>
      <c r="AG345" s="12">
        <f t="shared" si="275"/>
        <v>0</v>
      </c>
      <c r="AH345" s="12">
        <f t="shared" si="276"/>
        <v>0</v>
      </c>
      <c r="AI345" s="12">
        <f t="shared" si="277"/>
        <v>0</v>
      </c>
      <c r="AJ345" s="12">
        <f t="shared" si="278"/>
        <v>0</v>
      </c>
      <c r="AK345" s="12">
        <f t="shared" si="279"/>
        <v>0</v>
      </c>
      <c r="AL345" s="12">
        <f t="shared" si="280"/>
        <v>0</v>
      </c>
      <c r="AM345" s="12">
        <f t="shared" si="281"/>
        <v>0</v>
      </c>
      <c r="AN345" s="12">
        <f t="shared" si="282"/>
        <v>0</v>
      </c>
      <c r="AO345" s="12">
        <f t="shared" si="303"/>
        <v>0</v>
      </c>
      <c r="AP345" s="12">
        <f t="shared" si="304"/>
        <v>0</v>
      </c>
      <c r="AQ345" s="12">
        <f t="shared" si="305"/>
        <v>0</v>
      </c>
      <c r="AR345" s="12">
        <f t="shared" si="306"/>
        <v>0</v>
      </c>
      <c r="AS345" s="12">
        <f t="shared" si="307"/>
        <v>0</v>
      </c>
      <c r="AT345" s="12">
        <f t="shared" si="308"/>
        <v>0</v>
      </c>
      <c r="AU345" s="12">
        <f t="shared" si="309"/>
        <v>0</v>
      </c>
      <c r="AV345" s="12">
        <f t="shared" si="310"/>
        <v>0.49602813201408325</v>
      </c>
      <c r="AW345" s="12">
        <f t="shared" si="311"/>
        <v>0.503779727590976</v>
      </c>
      <c r="AX345" s="12">
        <f t="shared" si="312"/>
        <v>0.48879278859963005</v>
      </c>
      <c r="AY345" s="12">
        <f t="shared" si="259"/>
        <v>0.33990797790085353</v>
      </c>
      <c r="AZ345" s="12">
        <f t="shared" si="313"/>
        <v>0.84368770549182948</v>
      </c>
      <c r="BD345" s="13">
        <f t="shared" si="314"/>
        <v>1.8109999999999999</v>
      </c>
      <c r="BE345" s="13">
        <f t="shared" si="315"/>
        <v>1.3457340004622014</v>
      </c>
      <c r="BF345" s="13">
        <f t="shared" ca="1" si="316"/>
        <v>0.61378706806165251</v>
      </c>
      <c r="BG345" s="13">
        <f t="shared" si="260"/>
        <v>0.84368770549182948</v>
      </c>
      <c r="BH345" s="13">
        <f t="shared" si="261"/>
        <v>0.91852474408250395</v>
      </c>
      <c r="BI345" s="13">
        <f t="shared" ca="1" si="262"/>
        <v>-0.12771729012642585</v>
      </c>
      <c r="BJ345" s="13">
        <f t="shared" si="263"/>
        <v>0.93569307510666155</v>
      </c>
      <c r="BK345" s="13">
        <f t="shared" si="264"/>
        <v>0.18250774873649403</v>
      </c>
      <c r="BL345" s="13">
        <f t="shared" ca="1" si="265"/>
        <v>0.54982871321191407</v>
      </c>
      <c r="BM345" s="13">
        <f t="shared" ca="1" si="266"/>
        <v>0.12561489582285695</v>
      </c>
      <c r="BN345" s="13">
        <f t="shared" ca="1" si="267"/>
        <v>7.0291971378145815E-2</v>
      </c>
      <c r="BO345" s="13">
        <f t="shared" ca="1" si="268"/>
        <v>0.37953459356575864</v>
      </c>
      <c r="BP345" s="13">
        <f t="shared" si="317"/>
        <v>1</v>
      </c>
      <c r="BQ345" s="13">
        <f t="shared" si="318"/>
        <v>0.73</v>
      </c>
    </row>
    <row r="346" spans="1:69" x14ac:dyDescent="0.2">
      <c r="A346" s="75">
        <v>33545</v>
      </c>
      <c r="B346" s="76">
        <v>14.1</v>
      </c>
      <c r="C346" s="76">
        <v>0.71</v>
      </c>
      <c r="D346" s="76">
        <v>3.3703703703703702</v>
      </c>
      <c r="E346" s="12">
        <f t="shared" si="269"/>
        <v>1.1199999999999999</v>
      </c>
      <c r="F346" s="7"/>
      <c r="G346" s="12">
        <f t="shared" si="283"/>
        <v>0.46858437589748009</v>
      </c>
      <c r="H346" s="12">
        <f t="shared" si="284"/>
        <v>13.39</v>
      </c>
      <c r="I346" s="12">
        <f t="shared" si="285"/>
        <v>0</v>
      </c>
      <c r="J346" s="11">
        <f t="shared" si="286"/>
        <v>10.243192202718403</v>
      </c>
      <c r="K346" s="11">
        <f t="shared" si="287"/>
        <v>0</v>
      </c>
      <c r="L346" s="11">
        <f t="shared" si="288"/>
        <v>0.50058362086164743</v>
      </c>
      <c r="M346" s="11">
        <f t="shared" si="289"/>
        <v>9.7999618766394403E-2</v>
      </c>
      <c r="N346" s="11">
        <f t="shared" si="290"/>
        <v>0.50027747471645756</v>
      </c>
      <c r="O346" s="11">
        <f t="shared" si="291"/>
        <v>3.2448074160479923</v>
      </c>
      <c r="P346" s="11">
        <f t="shared" si="292"/>
        <v>0.48879278859963005</v>
      </c>
      <c r="Q346" s="11">
        <f t="shared" si="293"/>
        <v>0.19765301473577535</v>
      </c>
      <c r="R346" s="11">
        <f t="shared" si="294"/>
        <v>1.3495141343200501</v>
      </c>
      <c r="S346" s="11">
        <f t="shared" si="295"/>
        <v>1.6363098385874164</v>
      </c>
      <c r="T346" s="11">
        <f t="shared" si="296"/>
        <v>0</v>
      </c>
      <c r="U346" s="11">
        <f t="shared" si="297"/>
        <v>0</v>
      </c>
      <c r="V346" s="11">
        <f t="shared" si="298"/>
        <v>0</v>
      </c>
      <c r="W346" s="11">
        <f t="shared" si="299"/>
        <v>0</v>
      </c>
      <c r="X346" s="11">
        <f t="shared" si="300"/>
        <v>0</v>
      </c>
      <c r="Y346" s="11">
        <f t="shared" si="301"/>
        <v>0</v>
      </c>
      <c r="Z346" s="11">
        <f t="shared" si="302"/>
        <v>0</v>
      </c>
      <c r="AA346" s="11">
        <f t="shared" si="319"/>
        <v>0</v>
      </c>
      <c r="AB346" s="12">
        <f t="shared" si="270"/>
        <v>0.10231869682528316</v>
      </c>
      <c r="AC346" s="12">
        <f t="shared" si="271"/>
        <v>0.21655488414553106</v>
      </c>
      <c r="AD346" s="12">
        <f t="shared" si="272"/>
        <v>3.8117327965369915E-2</v>
      </c>
      <c r="AE346" s="12">
        <f t="shared" si="273"/>
        <v>0</v>
      </c>
      <c r="AF346" s="12">
        <f t="shared" si="274"/>
        <v>0</v>
      </c>
      <c r="AG346" s="12">
        <f t="shared" si="275"/>
        <v>0</v>
      </c>
      <c r="AH346" s="12">
        <f t="shared" si="276"/>
        <v>0</v>
      </c>
      <c r="AI346" s="12">
        <f t="shared" si="277"/>
        <v>0</v>
      </c>
      <c r="AJ346" s="12">
        <f t="shared" si="278"/>
        <v>0</v>
      </c>
      <c r="AK346" s="12">
        <f t="shared" si="279"/>
        <v>0</v>
      </c>
      <c r="AL346" s="12">
        <f t="shared" si="280"/>
        <v>0</v>
      </c>
      <c r="AM346" s="12">
        <f t="shared" si="281"/>
        <v>0</v>
      </c>
      <c r="AN346" s="12">
        <f t="shared" si="282"/>
        <v>0</v>
      </c>
      <c r="AO346" s="12">
        <f t="shared" si="303"/>
        <v>0</v>
      </c>
      <c r="AP346" s="12">
        <f t="shared" si="304"/>
        <v>0</v>
      </c>
      <c r="AQ346" s="12">
        <f t="shared" si="305"/>
        <v>0</v>
      </c>
      <c r="AR346" s="12">
        <f t="shared" si="306"/>
        <v>0</v>
      </c>
      <c r="AS346" s="12">
        <f t="shared" si="307"/>
        <v>0</v>
      </c>
      <c r="AT346" s="12">
        <f t="shared" si="308"/>
        <v>0</v>
      </c>
      <c r="AU346" s="12">
        <f t="shared" si="309"/>
        <v>0</v>
      </c>
      <c r="AV346" s="12">
        <f t="shared" si="310"/>
        <v>0.51101338428836363</v>
      </c>
      <c r="AW346" s="12">
        <f t="shared" si="311"/>
        <v>0.58197382052164315</v>
      </c>
      <c r="AX346" s="12">
        <f t="shared" si="312"/>
        <v>0.50265500815871866</v>
      </c>
      <c r="AY346" s="12">
        <f t="shared" si="259"/>
        <v>0.29997171156105851</v>
      </c>
      <c r="AZ346" s="12">
        <f t="shared" si="313"/>
        <v>0.88194553208270166</v>
      </c>
      <c r="BD346" s="13">
        <f t="shared" si="314"/>
        <v>1.1199999999999999</v>
      </c>
      <c r="BE346" s="13">
        <f t="shared" si="315"/>
        <v>1.0583005244258361</v>
      </c>
      <c r="BF346" s="13">
        <f t="shared" ca="1" si="316"/>
        <v>0.14532422853508692</v>
      </c>
      <c r="BG346" s="13">
        <f t="shared" si="260"/>
        <v>0.88194553208270166</v>
      </c>
      <c r="BH346" s="13">
        <f t="shared" si="261"/>
        <v>0.939119551538941</v>
      </c>
      <c r="BI346" s="13">
        <f t="shared" ca="1" si="262"/>
        <v>-8.5165825644949608E-2</v>
      </c>
      <c r="BJ346" s="13">
        <f t="shared" si="263"/>
        <v>5.666992969538797E-2</v>
      </c>
      <c r="BK346" s="13">
        <f t="shared" si="264"/>
        <v>1.4204104298266827E-2</v>
      </c>
      <c r="BL346" s="13">
        <f t="shared" ca="1" si="265"/>
        <v>5.3125665075916179E-2</v>
      </c>
      <c r="BM346" s="13">
        <f t="shared" ca="1" si="266"/>
        <v>0.11328480541189638</v>
      </c>
      <c r="BN346" s="13">
        <f t="shared" ca="1" si="267"/>
        <v>4.9760872063056626E-4</v>
      </c>
      <c r="BO346" s="13">
        <f t="shared" ca="1" si="268"/>
        <v>2.1786040632554501E-2</v>
      </c>
      <c r="BP346" s="13">
        <f t="shared" si="317"/>
        <v>14.1</v>
      </c>
      <c r="BQ346" s="13">
        <f t="shared" si="318"/>
        <v>0.71</v>
      </c>
    </row>
    <row r="347" spans="1:69" x14ac:dyDescent="0.2">
      <c r="A347" s="75">
        <v>33546</v>
      </c>
      <c r="B347" s="76">
        <v>6.2</v>
      </c>
      <c r="C347" s="76">
        <v>0.7</v>
      </c>
      <c r="D347" s="76">
        <v>5.148842592592592</v>
      </c>
      <c r="E347" s="12">
        <f t="shared" si="269"/>
        <v>1.7109999999999999</v>
      </c>
      <c r="F347" s="7"/>
      <c r="G347" s="12">
        <f t="shared" si="283"/>
        <v>0.50027747471645756</v>
      </c>
      <c r="H347" s="12">
        <f t="shared" si="284"/>
        <v>5.5</v>
      </c>
      <c r="I347" s="12">
        <f t="shared" si="285"/>
        <v>0</v>
      </c>
      <c r="J347" s="11">
        <f t="shared" si="286"/>
        <v>4.0879328193412237</v>
      </c>
      <c r="K347" s="11">
        <f t="shared" si="287"/>
        <v>0</v>
      </c>
      <c r="L347" s="11">
        <f t="shared" si="288"/>
        <v>0.5130479822979167</v>
      </c>
      <c r="M347" s="11">
        <f t="shared" si="289"/>
        <v>0.11080580997407397</v>
      </c>
      <c r="N347" s="11">
        <f t="shared" si="290"/>
        <v>0.51270183022084526</v>
      </c>
      <c r="O347" s="11">
        <f t="shared" si="291"/>
        <v>1.5228729906328504</v>
      </c>
      <c r="P347" s="11">
        <f t="shared" si="292"/>
        <v>0.50265500815871866</v>
      </c>
      <c r="Q347" s="11">
        <f t="shared" si="293"/>
        <v>0.21797752997344566</v>
      </c>
      <c r="R347" s="11">
        <f t="shared" si="294"/>
        <v>2.2389325240422551</v>
      </c>
      <c r="S347" s="11">
        <f t="shared" si="295"/>
        <v>0.7679630061147269</v>
      </c>
      <c r="T347" s="11">
        <f t="shared" si="296"/>
        <v>0</v>
      </c>
      <c r="U347" s="11">
        <f t="shared" si="297"/>
        <v>0</v>
      </c>
      <c r="V347" s="11">
        <f t="shared" si="298"/>
        <v>0</v>
      </c>
      <c r="W347" s="11">
        <f t="shared" si="299"/>
        <v>0</v>
      </c>
      <c r="X347" s="11">
        <f t="shared" si="300"/>
        <v>0</v>
      </c>
      <c r="Y347" s="11">
        <f t="shared" si="301"/>
        <v>0</v>
      </c>
      <c r="Z347" s="11">
        <f t="shared" si="302"/>
        <v>0</v>
      </c>
      <c r="AA347" s="11">
        <f t="shared" si="319"/>
        <v>0</v>
      </c>
      <c r="AB347" s="12">
        <f t="shared" si="270"/>
        <v>0.2500339222263554</v>
      </c>
      <c r="AC347" s="12">
        <f t="shared" si="271"/>
        <v>0.13903612994743936</v>
      </c>
      <c r="AD347" s="12">
        <f t="shared" si="272"/>
        <v>1.7889459000391263E-2</v>
      </c>
      <c r="AE347" s="12">
        <f t="shared" si="273"/>
        <v>0</v>
      </c>
      <c r="AF347" s="12">
        <f t="shared" si="274"/>
        <v>0</v>
      </c>
      <c r="AG347" s="12">
        <f t="shared" si="275"/>
        <v>0</v>
      </c>
      <c r="AH347" s="12">
        <f t="shared" si="276"/>
        <v>0</v>
      </c>
      <c r="AI347" s="12">
        <f t="shared" si="277"/>
        <v>0</v>
      </c>
      <c r="AJ347" s="12">
        <f t="shared" si="278"/>
        <v>0</v>
      </c>
      <c r="AK347" s="12">
        <f t="shared" si="279"/>
        <v>0</v>
      </c>
      <c r="AL347" s="12">
        <f t="shared" si="280"/>
        <v>0</v>
      </c>
      <c r="AM347" s="12">
        <f t="shared" si="281"/>
        <v>0</v>
      </c>
      <c r="AN347" s="12">
        <f t="shared" si="282"/>
        <v>0</v>
      </c>
      <c r="AO347" s="12">
        <f t="shared" si="303"/>
        <v>0</v>
      </c>
      <c r="AP347" s="12">
        <f t="shared" si="304"/>
        <v>0</v>
      </c>
      <c r="AQ347" s="12">
        <f t="shared" si="305"/>
        <v>0</v>
      </c>
      <c r="AR347" s="12">
        <f t="shared" si="306"/>
        <v>0</v>
      </c>
      <c r="AS347" s="12">
        <f t="shared" si="307"/>
        <v>0</v>
      </c>
      <c r="AT347" s="12">
        <f t="shared" si="308"/>
        <v>0</v>
      </c>
      <c r="AU347" s="12">
        <f t="shared" si="309"/>
        <v>0</v>
      </c>
      <c r="AV347" s="12">
        <f t="shared" si="310"/>
        <v>0.5379414379327635</v>
      </c>
      <c r="AW347" s="12">
        <f t="shared" si="311"/>
        <v>0.74551829679980275</v>
      </c>
      <c r="AX347" s="12">
        <f t="shared" si="312"/>
        <v>0.52723421689213368</v>
      </c>
      <c r="AY347" s="12">
        <f t="shared" si="259"/>
        <v>0.46801145219980106</v>
      </c>
      <c r="AZ347" s="12">
        <f t="shared" si="313"/>
        <v>1.2135297489996038</v>
      </c>
      <c r="BD347" s="13">
        <f t="shared" si="314"/>
        <v>1.7109999999999999</v>
      </c>
      <c r="BE347" s="13">
        <f t="shared" si="315"/>
        <v>1.3080519867344722</v>
      </c>
      <c r="BF347" s="13">
        <f t="shared" ca="1" si="316"/>
        <v>0.55813723945243687</v>
      </c>
      <c r="BG347" s="13">
        <f t="shared" si="260"/>
        <v>1.2135297489996038</v>
      </c>
      <c r="BH347" s="13">
        <f t="shared" si="261"/>
        <v>1.1016032629761059</v>
      </c>
      <c r="BI347" s="13">
        <f t="shared" ca="1" si="262"/>
        <v>0.22309891116137151</v>
      </c>
      <c r="BJ347" s="13">
        <f t="shared" si="263"/>
        <v>0.24747665063039709</v>
      </c>
      <c r="BK347" s="13">
        <f t="shared" si="264"/>
        <v>4.2621075541458241E-2</v>
      </c>
      <c r="BL347" s="13">
        <f t="shared" ca="1" si="265"/>
        <v>0.11225068142407171</v>
      </c>
      <c r="BM347" s="13">
        <f t="shared" ca="1" si="266"/>
        <v>6.4730512261212819E-2</v>
      </c>
      <c r="BN347" s="13">
        <f t="shared" ca="1" si="267"/>
        <v>5.173091744969046E-2</v>
      </c>
      <c r="BO347" s="13">
        <f t="shared" ca="1" si="268"/>
        <v>0.31406380831874081</v>
      </c>
      <c r="BP347" s="13">
        <f t="shared" si="317"/>
        <v>6.2</v>
      </c>
      <c r="BQ347" s="13">
        <f t="shared" si="318"/>
        <v>0.7</v>
      </c>
    </row>
    <row r="348" spans="1:69" x14ac:dyDescent="0.2">
      <c r="A348" s="75">
        <v>33547</v>
      </c>
      <c r="B348" s="76">
        <v>6</v>
      </c>
      <c r="C348" s="76">
        <v>0.69</v>
      </c>
      <c r="D348" s="76">
        <v>5.7988425925925924</v>
      </c>
      <c r="E348" s="12">
        <f t="shared" si="269"/>
        <v>1.927</v>
      </c>
      <c r="F348" s="7"/>
      <c r="G348" s="12">
        <f t="shared" si="283"/>
        <v>0.51270183022084526</v>
      </c>
      <c r="H348" s="12">
        <f t="shared" si="284"/>
        <v>5.3100000000000005</v>
      </c>
      <c r="I348" s="12">
        <f t="shared" si="285"/>
        <v>0</v>
      </c>
      <c r="J348" s="11">
        <f t="shared" si="286"/>
        <v>3.8808349292480075</v>
      </c>
      <c r="K348" s="11">
        <f t="shared" si="287"/>
        <v>0</v>
      </c>
      <c r="L348" s="11">
        <f t="shared" si="288"/>
        <v>0.52482537384951478</v>
      </c>
      <c r="M348" s="11">
        <f t="shared" si="289"/>
        <v>0.12410153995117422</v>
      </c>
      <c r="N348" s="11">
        <f t="shared" si="290"/>
        <v>0.52443768654474332</v>
      </c>
      <c r="O348" s="11">
        <f t="shared" si="291"/>
        <v>1.5532666107031672</v>
      </c>
      <c r="P348" s="11">
        <f t="shared" si="292"/>
        <v>0.52723421689213368</v>
      </c>
      <c r="Q348" s="11">
        <f t="shared" si="293"/>
        <v>0.25761979786848449</v>
      </c>
      <c r="R348" s="11">
        <f t="shared" si="294"/>
        <v>1.382612882976944</v>
      </c>
      <c r="S348" s="11">
        <f t="shared" si="295"/>
        <v>0.78329007277063334</v>
      </c>
      <c r="T348" s="11">
        <f t="shared" si="296"/>
        <v>0</v>
      </c>
      <c r="U348" s="11">
        <f t="shared" si="297"/>
        <v>0</v>
      </c>
      <c r="V348" s="11">
        <f t="shared" si="298"/>
        <v>0</v>
      </c>
      <c r="W348" s="11">
        <f t="shared" si="299"/>
        <v>0</v>
      </c>
      <c r="X348" s="11">
        <f t="shared" si="300"/>
        <v>0</v>
      </c>
      <c r="Y348" s="11">
        <f t="shared" si="301"/>
        <v>0</v>
      </c>
      <c r="Z348" s="11">
        <f t="shared" si="302"/>
        <v>0</v>
      </c>
      <c r="AA348" s="11">
        <f t="shared" si="319"/>
        <v>0</v>
      </c>
      <c r="AB348" s="12">
        <f t="shared" si="270"/>
        <v>0.17318334532867363</v>
      </c>
      <c r="AC348" s="12">
        <f t="shared" si="271"/>
        <v>0.12082240644584559</v>
      </c>
      <c r="AD348" s="12">
        <f t="shared" si="272"/>
        <v>1.8246498243628121E-2</v>
      </c>
      <c r="AE348" s="12">
        <f t="shared" si="273"/>
        <v>0</v>
      </c>
      <c r="AF348" s="12">
        <f t="shared" si="274"/>
        <v>0</v>
      </c>
      <c r="AG348" s="12">
        <f t="shared" si="275"/>
        <v>0</v>
      </c>
      <c r="AH348" s="12">
        <f t="shared" si="276"/>
        <v>0</v>
      </c>
      <c r="AI348" s="12">
        <f t="shared" si="277"/>
        <v>0</v>
      </c>
      <c r="AJ348" s="12">
        <f t="shared" si="278"/>
        <v>0</v>
      </c>
      <c r="AK348" s="12">
        <f t="shared" si="279"/>
        <v>0</v>
      </c>
      <c r="AL348" s="12">
        <f t="shared" si="280"/>
        <v>0</v>
      </c>
      <c r="AM348" s="12">
        <f t="shared" si="281"/>
        <v>0</v>
      </c>
      <c r="AN348" s="12">
        <f t="shared" si="282"/>
        <v>0</v>
      </c>
      <c r="AO348" s="12">
        <f t="shared" si="303"/>
        <v>0</v>
      </c>
      <c r="AP348" s="12">
        <f t="shared" si="304"/>
        <v>0</v>
      </c>
      <c r="AQ348" s="12">
        <f t="shared" si="305"/>
        <v>0</v>
      </c>
      <c r="AR348" s="12">
        <f t="shared" si="306"/>
        <v>0</v>
      </c>
      <c r="AS348" s="12">
        <f t="shared" si="307"/>
        <v>0</v>
      </c>
      <c r="AT348" s="12">
        <f t="shared" si="308"/>
        <v>0</v>
      </c>
      <c r="AU348" s="12">
        <f t="shared" si="309"/>
        <v>0</v>
      </c>
      <c r="AV348" s="12">
        <f t="shared" si="310"/>
        <v>0.55079143064163449</v>
      </c>
      <c r="AW348" s="12">
        <f t="shared" si="311"/>
        <v>0.83488817262970672</v>
      </c>
      <c r="AX348" s="12">
        <f t="shared" si="312"/>
        <v>0.5388006689837026</v>
      </c>
      <c r="AY348" s="12">
        <f t="shared" si="259"/>
        <v>0.43080314319715812</v>
      </c>
      <c r="AZ348" s="12">
        <f t="shared" si="313"/>
        <v>1.2656913158268648</v>
      </c>
      <c r="BD348" s="13">
        <f t="shared" si="314"/>
        <v>1.927</v>
      </c>
      <c r="BE348" s="13">
        <f t="shared" si="315"/>
        <v>1.3881642554107205</v>
      </c>
      <c r="BF348" s="13">
        <f t="shared" ca="1" si="316"/>
        <v>0.67468502497792704</v>
      </c>
      <c r="BG348" s="13">
        <f t="shared" si="260"/>
        <v>1.2656913158268648</v>
      </c>
      <c r="BH348" s="13">
        <f t="shared" si="261"/>
        <v>1.1250294733147503</v>
      </c>
      <c r="BI348" s="13">
        <f t="shared" ca="1" si="262"/>
        <v>0.263982775419149</v>
      </c>
      <c r="BJ348" s="13">
        <f t="shared" si="263"/>
        <v>0.43732917576280356</v>
      </c>
      <c r="BK348" s="13">
        <f t="shared" si="264"/>
        <v>6.9239913548693716E-2</v>
      </c>
      <c r="BL348" s="13">
        <f t="shared" ca="1" si="265"/>
        <v>0.1686763377926408</v>
      </c>
      <c r="BM348" s="13">
        <f t="shared" ca="1" si="266"/>
        <v>0.22129678075436418</v>
      </c>
      <c r="BN348" s="13">
        <f t="shared" ca="1" si="267"/>
        <v>9.4591053547112544E-2</v>
      </c>
      <c r="BO348" s="13">
        <f t="shared" ca="1" si="268"/>
        <v>0.45827720702593905</v>
      </c>
      <c r="BP348" s="13">
        <f t="shared" si="317"/>
        <v>6</v>
      </c>
      <c r="BQ348" s="13">
        <f t="shared" si="318"/>
        <v>0.69</v>
      </c>
    </row>
    <row r="349" spans="1:69" x14ac:dyDescent="0.2">
      <c r="A349" s="75">
        <v>33548</v>
      </c>
      <c r="B349" s="76">
        <v>0.2</v>
      </c>
      <c r="C349" s="76">
        <v>0.68</v>
      </c>
      <c r="D349" s="76">
        <v>5.148842592592592</v>
      </c>
      <c r="E349" s="12">
        <f t="shared" si="269"/>
        <v>1.7109999999999999</v>
      </c>
      <c r="F349" s="7"/>
      <c r="G349" s="12">
        <f t="shared" si="283"/>
        <v>0.52443768654474332</v>
      </c>
      <c r="H349" s="12">
        <f t="shared" si="284"/>
        <v>0</v>
      </c>
      <c r="I349" s="12">
        <f t="shared" si="285"/>
        <v>0.48000000000000004</v>
      </c>
      <c r="J349" s="11">
        <f t="shared" si="286"/>
        <v>0</v>
      </c>
      <c r="K349" s="11">
        <f t="shared" si="287"/>
        <v>0.37117846611899108</v>
      </c>
      <c r="L349" s="11">
        <f t="shared" si="288"/>
        <v>0.52327814268110151</v>
      </c>
      <c r="M349" s="11">
        <f t="shared" si="289"/>
        <v>0.12228563246332354</v>
      </c>
      <c r="N349" s="11">
        <f t="shared" si="290"/>
        <v>0.52289612818490239</v>
      </c>
      <c r="O349" s="11">
        <f t="shared" si="291"/>
        <v>0.12228563246332354</v>
      </c>
      <c r="P349" s="11">
        <f t="shared" si="292"/>
        <v>0.5388006689837026</v>
      </c>
      <c r="Q349" s="11">
        <f t="shared" si="293"/>
        <v>0.27794900271808548</v>
      </c>
      <c r="R349" s="11">
        <f t="shared" si="294"/>
        <v>0.83168025151887393</v>
      </c>
      <c r="S349" s="11">
        <f t="shared" si="295"/>
        <v>6.1666890468750554E-2</v>
      </c>
      <c r="T349" s="11">
        <f t="shared" si="296"/>
        <v>0</v>
      </c>
      <c r="U349" s="11">
        <f t="shared" si="297"/>
        <v>0</v>
      </c>
      <c r="V349" s="11">
        <f t="shared" si="298"/>
        <v>0</v>
      </c>
      <c r="W349" s="11">
        <f t="shared" si="299"/>
        <v>0</v>
      </c>
      <c r="X349" s="11">
        <f t="shared" si="300"/>
        <v>0</v>
      </c>
      <c r="Y349" s="11">
        <f t="shared" si="301"/>
        <v>0</v>
      </c>
      <c r="Z349" s="11">
        <f t="shared" si="302"/>
        <v>0</v>
      </c>
      <c r="AA349" s="11">
        <f t="shared" si="319"/>
        <v>0</v>
      </c>
      <c r="AB349" s="12">
        <f t="shared" si="270"/>
        <v>0.12351074970963674</v>
      </c>
      <c r="AC349" s="12">
        <f t="shared" si="271"/>
        <v>2.6350207222464124E-2</v>
      </c>
      <c r="AD349" s="12">
        <f t="shared" si="272"/>
        <v>1.4365110037052038E-3</v>
      </c>
      <c r="AE349" s="12">
        <f t="shared" si="273"/>
        <v>0</v>
      </c>
      <c r="AF349" s="12">
        <f t="shared" si="274"/>
        <v>0</v>
      </c>
      <c r="AG349" s="12">
        <f t="shared" si="275"/>
        <v>0</v>
      </c>
      <c r="AH349" s="12">
        <f t="shared" si="276"/>
        <v>0</v>
      </c>
      <c r="AI349" s="12">
        <f t="shared" si="277"/>
        <v>0</v>
      </c>
      <c r="AJ349" s="12">
        <f t="shared" si="278"/>
        <v>0</v>
      </c>
      <c r="AK349" s="12">
        <f t="shared" si="279"/>
        <v>0</v>
      </c>
      <c r="AL349" s="12">
        <f t="shared" si="280"/>
        <v>0</v>
      </c>
      <c r="AM349" s="12">
        <f t="shared" si="281"/>
        <v>0</v>
      </c>
      <c r="AN349" s="12">
        <f t="shared" si="282"/>
        <v>0</v>
      </c>
      <c r="AO349" s="12">
        <f t="shared" si="303"/>
        <v>0</v>
      </c>
      <c r="AP349" s="12">
        <f t="shared" si="304"/>
        <v>0</v>
      </c>
      <c r="AQ349" s="12">
        <f t="shared" si="305"/>
        <v>0</v>
      </c>
      <c r="AR349" s="12">
        <f t="shared" si="306"/>
        <v>0</v>
      </c>
      <c r="AS349" s="12">
        <f t="shared" si="307"/>
        <v>0</v>
      </c>
      <c r="AT349" s="12">
        <f t="shared" si="308"/>
        <v>0</v>
      </c>
      <c r="AU349" s="12">
        <f t="shared" si="309"/>
        <v>0</v>
      </c>
      <c r="AV349" s="12">
        <f t="shared" si="310"/>
        <v>0.55473729421378026</v>
      </c>
      <c r="AW349" s="12">
        <f t="shared" si="311"/>
        <v>0.86389323247932226</v>
      </c>
      <c r="AX349" s="12">
        <f t="shared" si="312"/>
        <v>0.54232995849128196</v>
      </c>
      <c r="AY349" s="12">
        <f t="shared" si="259"/>
        <v>0.40145975242772225</v>
      </c>
      <c r="AZ349" s="12">
        <f t="shared" si="313"/>
        <v>1.2653529849070444</v>
      </c>
      <c r="BD349" s="13">
        <f t="shared" si="314"/>
        <v>1.7109999999999999</v>
      </c>
      <c r="BE349" s="13">
        <f t="shared" si="315"/>
        <v>1.3080519867344722</v>
      </c>
      <c r="BF349" s="13">
        <f t="shared" ca="1" si="316"/>
        <v>0.55813723945243687</v>
      </c>
      <c r="BG349" s="13">
        <f t="shared" si="260"/>
        <v>1.2653529849070444</v>
      </c>
      <c r="BH349" s="13">
        <f t="shared" si="261"/>
        <v>1.1248790979065459</v>
      </c>
      <c r="BI349" s="13">
        <f t="shared" ca="1" si="262"/>
        <v>0.26372290798697523</v>
      </c>
      <c r="BJ349" s="13">
        <f t="shared" si="263"/>
        <v>0.19860126206126086</v>
      </c>
      <c r="BK349" s="13">
        <f t="shared" si="264"/>
        <v>3.3552307201567835E-2</v>
      </c>
      <c r="BL349" s="13">
        <f t="shared" ca="1" si="265"/>
        <v>8.6679798572254718E-2</v>
      </c>
      <c r="BM349" s="13">
        <f t="shared" ca="1" si="266"/>
        <v>6.4730512261212819E-2</v>
      </c>
      <c r="BN349" s="13">
        <f t="shared" ca="1" si="267"/>
        <v>5.173091744969046E-2</v>
      </c>
      <c r="BO349" s="13">
        <f t="shared" ca="1" si="268"/>
        <v>0.31406380831874081</v>
      </c>
      <c r="BP349" s="13">
        <f t="shared" si="317"/>
        <v>0.2</v>
      </c>
      <c r="BQ349" s="13">
        <f t="shared" si="318"/>
        <v>0.68</v>
      </c>
    </row>
    <row r="350" spans="1:69" x14ac:dyDescent="0.2">
      <c r="A350" s="75">
        <v>33549</v>
      </c>
      <c r="B350" s="76">
        <v>1</v>
      </c>
      <c r="C350" s="76">
        <v>0.67</v>
      </c>
      <c r="D350" s="76">
        <v>3.520833333333333</v>
      </c>
      <c r="E350" s="12">
        <f t="shared" si="269"/>
        <v>1.17</v>
      </c>
      <c r="F350" s="7"/>
      <c r="G350" s="12">
        <f t="shared" si="283"/>
        <v>0.52289612818490239</v>
      </c>
      <c r="H350" s="12">
        <f t="shared" si="284"/>
        <v>0.32999999999999996</v>
      </c>
      <c r="I350" s="12">
        <f t="shared" si="285"/>
        <v>0</v>
      </c>
      <c r="J350" s="11">
        <f t="shared" si="286"/>
        <v>0.23964201558449985</v>
      </c>
      <c r="K350" s="11">
        <f t="shared" si="287"/>
        <v>0</v>
      </c>
      <c r="L350" s="11">
        <f t="shared" si="288"/>
        <v>0.52364475843694047</v>
      </c>
      <c r="M350" s="11">
        <f t="shared" si="289"/>
        <v>0.12271398013420336</v>
      </c>
      <c r="N350" s="11">
        <f t="shared" si="290"/>
        <v>0.52326140580300273</v>
      </c>
      <c r="O350" s="11">
        <f t="shared" si="291"/>
        <v>0.21307196454970345</v>
      </c>
      <c r="P350" s="11">
        <f t="shared" si="292"/>
        <v>0.54232995849128196</v>
      </c>
      <c r="Q350" s="11">
        <f t="shared" si="293"/>
        <v>0.28437359153839048</v>
      </c>
      <c r="R350" s="11">
        <f t="shared" si="294"/>
        <v>0.14598252300138959</v>
      </c>
      <c r="S350" s="11">
        <f t="shared" si="295"/>
        <v>0.10744913556209409</v>
      </c>
      <c r="T350" s="11">
        <f t="shared" si="296"/>
        <v>0</v>
      </c>
      <c r="U350" s="11">
        <f t="shared" si="297"/>
        <v>0</v>
      </c>
      <c r="V350" s="11">
        <f t="shared" si="298"/>
        <v>0</v>
      </c>
      <c r="W350" s="11">
        <f t="shared" si="299"/>
        <v>0</v>
      </c>
      <c r="X350" s="11">
        <f t="shared" si="300"/>
        <v>0</v>
      </c>
      <c r="Y350" s="11">
        <f t="shared" si="301"/>
        <v>0</v>
      </c>
      <c r="Z350" s="11">
        <f t="shared" si="302"/>
        <v>0</v>
      </c>
      <c r="AA350" s="11">
        <f t="shared" si="319"/>
        <v>0</v>
      </c>
      <c r="AB350" s="12">
        <f t="shared" si="270"/>
        <v>3.1034409029832958E-2</v>
      </c>
      <c r="AC350" s="12">
        <f t="shared" si="271"/>
        <v>1.5556511509713385E-2</v>
      </c>
      <c r="AD350" s="12">
        <f t="shared" si="272"/>
        <v>2.5029941415933314E-3</v>
      </c>
      <c r="AE350" s="12">
        <f t="shared" si="273"/>
        <v>0</v>
      </c>
      <c r="AF350" s="12">
        <f t="shared" si="274"/>
        <v>0</v>
      </c>
      <c r="AG350" s="12">
        <f t="shared" si="275"/>
        <v>0</v>
      </c>
      <c r="AH350" s="12">
        <f t="shared" si="276"/>
        <v>0</v>
      </c>
      <c r="AI350" s="12">
        <f t="shared" si="277"/>
        <v>0</v>
      </c>
      <c r="AJ350" s="12">
        <f t="shared" si="278"/>
        <v>0</v>
      </c>
      <c r="AK350" s="12">
        <f t="shared" si="279"/>
        <v>0</v>
      </c>
      <c r="AL350" s="12">
        <f t="shared" si="280"/>
        <v>0</v>
      </c>
      <c r="AM350" s="12">
        <f t="shared" si="281"/>
        <v>0</v>
      </c>
      <c r="AN350" s="12">
        <f t="shared" si="282"/>
        <v>0</v>
      </c>
      <c r="AO350" s="12">
        <f t="shared" si="303"/>
        <v>0</v>
      </c>
      <c r="AP350" s="12">
        <f t="shared" si="304"/>
        <v>0</v>
      </c>
      <c r="AQ350" s="12">
        <f t="shared" si="305"/>
        <v>0</v>
      </c>
      <c r="AR350" s="12">
        <f t="shared" si="306"/>
        <v>0</v>
      </c>
      <c r="AS350" s="12">
        <f t="shared" si="307"/>
        <v>0</v>
      </c>
      <c r="AT350" s="12">
        <f t="shared" si="308"/>
        <v>0</v>
      </c>
      <c r="AU350" s="12">
        <f t="shared" si="309"/>
        <v>0</v>
      </c>
      <c r="AV350" s="12">
        <f t="shared" si="310"/>
        <v>0.54851078338095116</v>
      </c>
      <c r="AW350" s="12">
        <f t="shared" si="311"/>
        <v>0.81846327691567067</v>
      </c>
      <c r="AX350" s="12">
        <f t="shared" si="312"/>
        <v>0.53675591799777789</v>
      </c>
      <c r="AY350" s="12">
        <f t="shared" si="259"/>
        <v>0.31540800056822343</v>
      </c>
      <c r="AZ350" s="12">
        <f t="shared" si="313"/>
        <v>1.1338712774838942</v>
      </c>
      <c r="BD350" s="13">
        <f t="shared" si="314"/>
        <v>1.17</v>
      </c>
      <c r="BE350" s="13">
        <f t="shared" si="315"/>
        <v>1.0816653826391966</v>
      </c>
      <c r="BF350" s="13">
        <f t="shared" ca="1" si="316"/>
        <v>0.18765269768819162</v>
      </c>
      <c r="BG350" s="13">
        <f t="shared" si="260"/>
        <v>1.1338712774838942</v>
      </c>
      <c r="BH350" s="13">
        <f t="shared" si="261"/>
        <v>1.0648339201414905</v>
      </c>
      <c r="BI350" s="13">
        <f t="shared" ca="1" si="262"/>
        <v>0.15724793227538597</v>
      </c>
      <c r="BJ350" s="13">
        <f t="shared" si="263"/>
        <v>1.3052845906457681E-3</v>
      </c>
      <c r="BK350" s="13">
        <f t="shared" si="264"/>
        <v>2.8329812981168931E-4</v>
      </c>
      <c r="BL350" s="13">
        <f t="shared" ca="1" si="265"/>
        <v>9.244497598077428E-4</v>
      </c>
      <c r="BM350" s="13">
        <f t="shared" ca="1" si="266"/>
        <v>8.212699719271839E-2</v>
      </c>
      <c r="BN350" s="13">
        <f t="shared" ca="1" si="267"/>
        <v>1.1187571194062287E-6</v>
      </c>
      <c r="BO350" s="13">
        <f t="shared" ca="1" si="268"/>
        <v>3.6073184506449009E-2</v>
      </c>
      <c r="BP350" s="13">
        <f t="shared" si="317"/>
        <v>1</v>
      </c>
      <c r="BQ350" s="13">
        <f t="shared" si="318"/>
        <v>0.67</v>
      </c>
    </row>
    <row r="351" spans="1:69" x14ac:dyDescent="0.2">
      <c r="A351" s="75">
        <v>33550</v>
      </c>
      <c r="B351" s="76">
        <v>3.4</v>
      </c>
      <c r="C351" s="76">
        <v>0.67</v>
      </c>
      <c r="D351" s="76">
        <v>2.8587962962962958</v>
      </c>
      <c r="E351" s="12">
        <f t="shared" si="269"/>
        <v>0.94999999999999984</v>
      </c>
      <c r="F351" s="7"/>
      <c r="G351" s="12">
        <f t="shared" si="283"/>
        <v>0.52326140580300273</v>
      </c>
      <c r="H351" s="12">
        <f t="shared" si="284"/>
        <v>2.73</v>
      </c>
      <c r="I351" s="12">
        <f t="shared" si="285"/>
        <v>0</v>
      </c>
      <c r="J351" s="11">
        <f t="shared" si="286"/>
        <v>1.9736637010603402</v>
      </c>
      <c r="K351" s="11">
        <f t="shared" si="287"/>
        <v>0</v>
      </c>
      <c r="L351" s="11">
        <f t="shared" si="288"/>
        <v>0.52942703727776452</v>
      </c>
      <c r="M351" s="11">
        <f t="shared" si="289"/>
        <v>0.12962989088429283</v>
      </c>
      <c r="N351" s="11">
        <f t="shared" si="290"/>
        <v>0.52902207966777415</v>
      </c>
      <c r="O351" s="11">
        <f t="shared" si="291"/>
        <v>0.88596618982395259</v>
      </c>
      <c r="P351" s="11">
        <f t="shared" si="292"/>
        <v>0.53675591799777789</v>
      </c>
      <c r="Q351" s="11">
        <f t="shared" si="293"/>
        <v>0.27427462074691444</v>
      </c>
      <c r="R351" s="11">
        <f t="shared" si="294"/>
        <v>0.45803866457595543</v>
      </c>
      <c r="S351" s="11">
        <f t="shared" si="295"/>
        <v>0.44678004182769598</v>
      </c>
      <c r="T351" s="11">
        <f t="shared" si="296"/>
        <v>0</v>
      </c>
      <c r="U351" s="11">
        <f t="shared" si="297"/>
        <v>0</v>
      </c>
      <c r="V351" s="11">
        <f t="shared" si="298"/>
        <v>0</v>
      </c>
      <c r="W351" s="11">
        <f t="shared" si="299"/>
        <v>0</v>
      </c>
      <c r="X351" s="11">
        <f t="shared" si="300"/>
        <v>0</v>
      </c>
      <c r="Y351" s="11">
        <f t="shared" si="301"/>
        <v>0</v>
      </c>
      <c r="Z351" s="11">
        <f t="shared" si="302"/>
        <v>0</v>
      </c>
      <c r="AA351" s="11">
        <f t="shared" si="319"/>
        <v>0</v>
      </c>
      <c r="AB351" s="12">
        <f t="shared" si="270"/>
        <v>3.5033707566039018E-2</v>
      </c>
      <c r="AC351" s="12">
        <f t="shared" si="271"/>
        <v>6.121481516909491E-2</v>
      </c>
      <c r="AD351" s="12">
        <f t="shared" si="272"/>
        <v>1.0407601898568052E-2</v>
      </c>
      <c r="AE351" s="12">
        <f t="shared" si="273"/>
        <v>0</v>
      </c>
      <c r="AF351" s="12">
        <f t="shared" si="274"/>
        <v>0</v>
      </c>
      <c r="AG351" s="12">
        <f t="shared" si="275"/>
        <v>0</v>
      </c>
      <c r="AH351" s="12">
        <f t="shared" si="276"/>
        <v>0</v>
      </c>
      <c r="AI351" s="12">
        <f t="shared" si="277"/>
        <v>0</v>
      </c>
      <c r="AJ351" s="12">
        <f t="shared" si="278"/>
        <v>0</v>
      </c>
      <c r="AK351" s="12">
        <f t="shared" si="279"/>
        <v>0</v>
      </c>
      <c r="AL351" s="12">
        <f t="shared" si="280"/>
        <v>0</v>
      </c>
      <c r="AM351" s="12">
        <f t="shared" si="281"/>
        <v>0</v>
      </c>
      <c r="AN351" s="12">
        <f t="shared" si="282"/>
        <v>0</v>
      </c>
      <c r="AO351" s="12">
        <f t="shared" si="303"/>
        <v>0</v>
      </c>
      <c r="AP351" s="12">
        <f t="shared" si="304"/>
        <v>0</v>
      </c>
      <c r="AQ351" s="12">
        <f t="shared" si="305"/>
        <v>0</v>
      </c>
      <c r="AR351" s="12">
        <f t="shared" si="306"/>
        <v>0</v>
      </c>
      <c r="AS351" s="12">
        <f t="shared" si="307"/>
        <v>0</v>
      </c>
      <c r="AT351" s="12">
        <f t="shared" si="308"/>
        <v>0</v>
      </c>
      <c r="AU351" s="12">
        <f t="shared" si="309"/>
        <v>0</v>
      </c>
      <c r="AV351" s="12">
        <f t="shared" si="310"/>
        <v>0.54727348711794577</v>
      </c>
      <c r="AW351" s="12">
        <f t="shared" si="311"/>
        <v>0.80965548098092655</v>
      </c>
      <c r="AX351" s="12">
        <f t="shared" si="312"/>
        <v>0.53564512033092893</v>
      </c>
      <c r="AY351" s="12">
        <f t="shared" si="259"/>
        <v>0.30930832831295346</v>
      </c>
      <c r="AZ351" s="12">
        <f t="shared" si="313"/>
        <v>1.1189638092938801</v>
      </c>
      <c r="BD351" s="13">
        <f t="shared" si="314"/>
        <v>0.94999999999999984</v>
      </c>
      <c r="BE351" s="13">
        <f t="shared" si="315"/>
        <v>0.97467943448089633</v>
      </c>
      <c r="BF351" s="13">
        <f t="shared" ca="1" si="316"/>
        <v>-1.3678675926685563E-2</v>
      </c>
      <c r="BG351" s="13">
        <f t="shared" si="260"/>
        <v>1.1189638092938801</v>
      </c>
      <c r="BH351" s="13">
        <f t="shared" si="261"/>
        <v>1.0578108570504843</v>
      </c>
      <c r="BI351" s="13">
        <f t="shared" ca="1" si="262"/>
        <v>0.14442778936084552</v>
      </c>
      <c r="BJ351" s="13">
        <f t="shared" si="263"/>
        <v>2.8548768851098725E-2</v>
      </c>
      <c r="BK351" s="13">
        <f t="shared" si="264"/>
        <v>6.9108334184433953E-3</v>
      </c>
      <c r="BL351" s="13">
        <f t="shared" ca="1" si="265"/>
        <v>2.499765436571727E-2</v>
      </c>
      <c r="BM351" s="13">
        <f t="shared" ca="1" si="266"/>
        <v>0.25662135335710151</v>
      </c>
      <c r="BN351" s="13">
        <f t="shared" ca="1" si="267"/>
        <v>1.1220790970799631E-2</v>
      </c>
      <c r="BO351" s="13">
        <f t="shared" ca="1" si="268"/>
        <v>1.3000455074350134E-4</v>
      </c>
      <c r="BP351" s="13">
        <f t="shared" si="317"/>
        <v>3.4</v>
      </c>
      <c r="BQ351" s="13">
        <f t="shared" si="318"/>
        <v>0.67</v>
      </c>
    </row>
    <row r="352" spans="1:69" x14ac:dyDescent="0.2">
      <c r="A352" s="75">
        <v>33551</v>
      </c>
      <c r="B352" s="76">
        <v>1.9</v>
      </c>
      <c r="C352" s="76">
        <v>0.66</v>
      </c>
      <c r="D352" s="76">
        <v>2.9310185185185182</v>
      </c>
      <c r="E352" s="12">
        <f t="shared" si="269"/>
        <v>0.97399999999999998</v>
      </c>
      <c r="F352" s="7"/>
      <c r="G352" s="12">
        <f t="shared" si="283"/>
        <v>0.52902207966777415</v>
      </c>
      <c r="H352" s="12">
        <f t="shared" si="284"/>
        <v>1.2399999999999998</v>
      </c>
      <c r="I352" s="12">
        <f t="shared" si="285"/>
        <v>0</v>
      </c>
      <c r="J352" s="11">
        <f t="shared" si="286"/>
        <v>0.89113755086652569</v>
      </c>
      <c r="K352" s="11">
        <f t="shared" si="287"/>
        <v>0</v>
      </c>
      <c r="L352" s="11">
        <f t="shared" si="288"/>
        <v>0.53180595096713124</v>
      </c>
      <c r="M352" s="11">
        <f t="shared" si="289"/>
        <v>0.13256397602317968</v>
      </c>
      <c r="N352" s="11">
        <f t="shared" si="290"/>
        <v>0.53139182741480118</v>
      </c>
      <c r="O352" s="11">
        <f t="shared" si="291"/>
        <v>0.48142642515665379</v>
      </c>
      <c r="P352" s="11">
        <f t="shared" si="292"/>
        <v>0.53564512033092893</v>
      </c>
      <c r="Q352" s="11">
        <f t="shared" si="293"/>
        <v>0.27229314825317402</v>
      </c>
      <c r="R352" s="11">
        <f t="shared" si="294"/>
        <v>0.63728738351760461</v>
      </c>
      <c r="S352" s="11">
        <f t="shared" si="295"/>
        <v>0.24277644095107975</v>
      </c>
      <c r="T352" s="11">
        <f t="shared" si="296"/>
        <v>0</v>
      </c>
      <c r="U352" s="11">
        <f t="shared" si="297"/>
        <v>0</v>
      </c>
      <c r="V352" s="11">
        <f t="shared" si="298"/>
        <v>0</v>
      </c>
      <c r="W352" s="11">
        <f t="shared" si="299"/>
        <v>0</v>
      </c>
      <c r="X352" s="11">
        <f t="shared" si="300"/>
        <v>0</v>
      </c>
      <c r="Y352" s="11">
        <f t="shared" si="301"/>
        <v>0</v>
      </c>
      <c r="Z352" s="11">
        <f t="shared" si="302"/>
        <v>0</v>
      </c>
      <c r="AA352" s="11">
        <f t="shared" si="319"/>
        <v>0</v>
      </c>
      <c r="AB352" s="12">
        <f t="shared" si="270"/>
        <v>7.1798556374089842E-2</v>
      </c>
      <c r="AC352" s="12">
        <f t="shared" si="271"/>
        <v>4.2311101644222984E-2</v>
      </c>
      <c r="AD352" s="12">
        <f t="shared" si="272"/>
        <v>5.6554015650155222E-3</v>
      </c>
      <c r="AE352" s="12">
        <f t="shared" si="273"/>
        <v>0</v>
      </c>
      <c r="AF352" s="12">
        <f t="shared" si="274"/>
        <v>0</v>
      </c>
      <c r="AG352" s="12">
        <f t="shared" si="275"/>
        <v>0</v>
      </c>
      <c r="AH352" s="12">
        <f t="shared" si="276"/>
        <v>0</v>
      </c>
      <c r="AI352" s="12">
        <f t="shared" si="277"/>
        <v>0</v>
      </c>
      <c r="AJ352" s="12">
        <f t="shared" si="278"/>
        <v>0</v>
      </c>
      <c r="AK352" s="12">
        <f t="shared" si="279"/>
        <v>0</v>
      </c>
      <c r="AL352" s="12">
        <f t="shared" si="280"/>
        <v>0</v>
      </c>
      <c r="AM352" s="12">
        <f t="shared" si="281"/>
        <v>0</v>
      </c>
      <c r="AN352" s="12">
        <f t="shared" si="282"/>
        <v>0</v>
      </c>
      <c r="AO352" s="12">
        <f t="shared" si="303"/>
        <v>0</v>
      </c>
      <c r="AP352" s="12">
        <f t="shared" si="304"/>
        <v>0</v>
      </c>
      <c r="AQ352" s="12">
        <f t="shared" si="305"/>
        <v>0</v>
      </c>
      <c r="AR352" s="12">
        <f t="shared" si="306"/>
        <v>0</v>
      </c>
      <c r="AS352" s="12">
        <f t="shared" si="307"/>
        <v>0</v>
      </c>
      <c r="AT352" s="12">
        <f t="shared" si="308"/>
        <v>0</v>
      </c>
      <c r="AU352" s="12">
        <f t="shared" si="309"/>
        <v>0</v>
      </c>
      <c r="AV352" s="12">
        <f t="shared" si="310"/>
        <v>0.54870862239349272</v>
      </c>
      <c r="AW352" s="12">
        <f t="shared" si="311"/>
        <v>0.81987831206610695</v>
      </c>
      <c r="AX352" s="12">
        <f t="shared" si="312"/>
        <v>0.53693343410986083</v>
      </c>
      <c r="AY352" s="12">
        <f t="shared" si="259"/>
        <v>0.34409170462726385</v>
      </c>
      <c r="AZ352" s="12">
        <f t="shared" si="313"/>
        <v>1.1639700166933709</v>
      </c>
      <c r="BD352" s="13">
        <f t="shared" si="314"/>
        <v>0.97399999999999998</v>
      </c>
      <c r="BE352" s="13">
        <f t="shared" si="315"/>
        <v>0.98691438331802617</v>
      </c>
      <c r="BF352" s="13">
        <f t="shared" ca="1" si="316"/>
        <v>1.0360595252322601E-2</v>
      </c>
      <c r="BG352" s="13">
        <f t="shared" si="260"/>
        <v>1.1639700166933709</v>
      </c>
      <c r="BH352" s="13">
        <f t="shared" si="261"/>
        <v>1.0788744211878281</v>
      </c>
      <c r="BI352" s="13">
        <f t="shared" ca="1" si="262"/>
        <v>0.18264189610330997</v>
      </c>
      <c r="BJ352" s="13">
        <f t="shared" si="263"/>
        <v>3.6088607242479608E-2</v>
      </c>
      <c r="BK352" s="13">
        <f t="shared" si="264"/>
        <v>8.456648565015398E-3</v>
      </c>
      <c r="BL352" s="13">
        <f t="shared" ca="1" si="265"/>
        <v>2.968084662290842E-2</v>
      </c>
      <c r="BM352" s="13">
        <f t="shared" ca="1" si="266"/>
        <v>0.23288160541189595</v>
      </c>
      <c r="BN352" s="13">
        <f t="shared" ca="1" si="267"/>
        <v>8.7784318725143834E-3</v>
      </c>
      <c r="BO352" s="13">
        <f t="shared" ca="1" si="268"/>
        <v>1.5970179022060962E-4</v>
      </c>
      <c r="BP352" s="13">
        <f t="shared" si="317"/>
        <v>1.9</v>
      </c>
      <c r="BQ352" s="13">
        <f t="shared" si="318"/>
        <v>0.66</v>
      </c>
    </row>
    <row r="353" spans="1:69" x14ac:dyDescent="0.2">
      <c r="A353" s="75">
        <v>33552</v>
      </c>
      <c r="B353" s="76">
        <v>0.7</v>
      </c>
      <c r="C353" s="76">
        <v>0.65</v>
      </c>
      <c r="D353" s="76">
        <v>2.7986111111111112</v>
      </c>
      <c r="E353" s="12">
        <f t="shared" si="269"/>
        <v>0.93</v>
      </c>
      <c r="F353" s="7"/>
      <c r="G353" s="12">
        <f t="shared" si="283"/>
        <v>0.53139182741480118</v>
      </c>
      <c r="H353" s="12">
        <f t="shared" si="284"/>
        <v>4.9999999999999933E-2</v>
      </c>
      <c r="I353" s="12">
        <f t="shared" si="285"/>
        <v>0</v>
      </c>
      <c r="J353" s="11">
        <f t="shared" si="286"/>
        <v>3.587815803219311E-2</v>
      </c>
      <c r="K353" s="11">
        <f t="shared" si="287"/>
        <v>0</v>
      </c>
      <c r="L353" s="11">
        <f t="shared" si="288"/>
        <v>0.53150390907303957</v>
      </c>
      <c r="M353" s="11">
        <f t="shared" si="289"/>
        <v>0.13218853515712906</v>
      </c>
      <c r="N353" s="11">
        <f t="shared" si="290"/>
        <v>0.53109095838010767</v>
      </c>
      <c r="O353" s="11">
        <f t="shared" si="291"/>
        <v>0.14631037712493589</v>
      </c>
      <c r="P353" s="11">
        <f t="shared" si="292"/>
        <v>0.53693343410986083</v>
      </c>
      <c r="Q353" s="11">
        <f t="shared" si="293"/>
        <v>0.274592230722005</v>
      </c>
      <c r="R353" s="11">
        <f t="shared" si="294"/>
        <v>0.30067355575662819</v>
      </c>
      <c r="S353" s="11">
        <f t="shared" si="295"/>
        <v>7.3782224606893862E-2</v>
      </c>
      <c r="T353" s="11">
        <f t="shared" si="296"/>
        <v>0</v>
      </c>
      <c r="U353" s="11">
        <f t="shared" si="297"/>
        <v>0</v>
      </c>
      <c r="V353" s="11">
        <f t="shared" si="298"/>
        <v>0</v>
      </c>
      <c r="W353" s="11">
        <f t="shared" si="299"/>
        <v>0</v>
      </c>
      <c r="X353" s="11">
        <f t="shared" si="300"/>
        <v>0</v>
      </c>
      <c r="Y353" s="11">
        <f t="shared" si="301"/>
        <v>0</v>
      </c>
      <c r="Z353" s="11">
        <f t="shared" si="302"/>
        <v>0</v>
      </c>
      <c r="AA353" s="11">
        <f t="shared" si="319"/>
        <v>0</v>
      </c>
      <c r="AB353" s="12">
        <f t="shared" si="270"/>
        <v>4.5527608022309006E-2</v>
      </c>
      <c r="AC353" s="12">
        <f t="shared" si="271"/>
        <v>1.5351198961000144E-2</v>
      </c>
      <c r="AD353" s="12">
        <f t="shared" si="272"/>
        <v>1.7187339384229427E-3</v>
      </c>
      <c r="AE353" s="12">
        <f t="shared" si="273"/>
        <v>0</v>
      </c>
      <c r="AF353" s="12">
        <f t="shared" si="274"/>
        <v>0</v>
      </c>
      <c r="AG353" s="12">
        <f t="shared" si="275"/>
        <v>0</v>
      </c>
      <c r="AH353" s="12">
        <f t="shared" si="276"/>
        <v>0</v>
      </c>
      <c r="AI353" s="12">
        <f t="shared" si="277"/>
        <v>0</v>
      </c>
      <c r="AJ353" s="12">
        <f t="shared" si="278"/>
        <v>0</v>
      </c>
      <c r="AK353" s="12">
        <f t="shared" si="279"/>
        <v>0</v>
      </c>
      <c r="AL353" s="12">
        <f t="shared" si="280"/>
        <v>0</v>
      </c>
      <c r="AM353" s="12">
        <f t="shared" si="281"/>
        <v>0</v>
      </c>
      <c r="AN353" s="12">
        <f t="shared" si="282"/>
        <v>0</v>
      </c>
      <c r="AO353" s="12">
        <f t="shared" si="303"/>
        <v>0</v>
      </c>
      <c r="AP353" s="12">
        <f t="shared" si="304"/>
        <v>0</v>
      </c>
      <c r="AQ353" s="12">
        <f t="shared" si="305"/>
        <v>0</v>
      </c>
      <c r="AR353" s="12">
        <f t="shared" si="306"/>
        <v>0</v>
      </c>
      <c r="AS353" s="12">
        <f t="shared" si="307"/>
        <v>0</v>
      </c>
      <c r="AT353" s="12">
        <f t="shared" si="308"/>
        <v>0</v>
      </c>
      <c r="AU353" s="12">
        <f t="shared" si="309"/>
        <v>0</v>
      </c>
      <c r="AV353" s="12">
        <f t="shared" si="310"/>
        <v>0.54519546866941304</v>
      </c>
      <c r="AW353" s="12">
        <f t="shared" si="311"/>
        <v>0.79502476525981514</v>
      </c>
      <c r="AX353" s="12">
        <f t="shared" si="312"/>
        <v>0.53377722993408994</v>
      </c>
      <c r="AY353" s="12">
        <f t="shared" si="259"/>
        <v>0.32011983874431399</v>
      </c>
      <c r="AZ353" s="12">
        <f t="shared" si="313"/>
        <v>1.1151446040041291</v>
      </c>
      <c r="BD353" s="13">
        <f t="shared" si="314"/>
        <v>0.93</v>
      </c>
      <c r="BE353" s="13">
        <f t="shared" si="315"/>
        <v>0.96436507609929556</v>
      </c>
      <c r="BF353" s="13">
        <f t="shared" ca="1" si="316"/>
        <v>-3.4162497386505994E-2</v>
      </c>
      <c r="BG353" s="13">
        <f t="shared" si="260"/>
        <v>1.1151446040041291</v>
      </c>
      <c r="BH353" s="13">
        <f t="shared" si="261"/>
        <v>1.0560040738577332</v>
      </c>
      <c r="BI353" s="13">
        <f t="shared" ca="1" si="262"/>
        <v>0.14111672516318369</v>
      </c>
      <c r="BJ353" s="13">
        <f t="shared" si="263"/>
        <v>3.4278524391845748E-2</v>
      </c>
      <c r="BK353" s="13">
        <f t="shared" si="264"/>
        <v>8.3977059101709405E-3</v>
      </c>
      <c r="BL353" s="13">
        <f t="shared" ca="1" si="265"/>
        <v>3.0722805857623648E-2</v>
      </c>
      <c r="BM353" s="13">
        <f t="shared" ca="1" si="266"/>
        <v>0.27728447664477246</v>
      </c>
      <c r="BN353" s="13">
        <f t="shared" ca="1" si="267"/>
        <v>1.3512340516721486E-2</v>
      </c>
      <c r="BO353" s="13">
        <f t="shared" ca="1" si="268"/>
        <v>1.0167026647200476E-3</v>
      </c>
      <c r="BP353" s="13">
        <f t="shared" si="317"/>
        <v>0.7</v>
      </c>
      <c r="BQ353" s="13">
        <f t="shared" si="318"/>
        <v>0.65</v>
      </c>
    </row>
    <row r="354" spans="1:69" x14ac:dyDescent="0.2">
      <c r="A354" s="75">
        <v>33553</v>
      </c>
      <c r="B354" s="76">
        <v>14.3</v>
      </c>
      <c r="C354" s="76">
        <v>0.66</v>
      </c>
      <c r="D354" s="76">
        <v>3.0002314814814812</v>
      </c>
      <c r="E354" s="12">
        <f t="shared" si="269"/>
        <v>0.99699999999999989</v>
      </c>
      <c r="F354" s="7"/>
      <c r="G354" s="12">
        <f t="shared" si="283"/>
        <v>0.53109095838010767</v>
      </c>
      <c r="H354" s="12">
        <f t="shared" si="284"/>
        <v>13.64</v>
      </c>
      <c r="I354" s="12">
        <f t="shared" si="285"/>
        <v>0</v>
      </c>
      <c r="J354" s="11">
        <f t="shared" si="286"/>
        <v>9.5703638417909822</v>
      </c>
      <c r="K354" s="11">
        <f t="shared" si="287"/>
        <v>0</v>
      </c>
      <c r="L354" s="11">
        <f t="shared" si="288"/>
        <v>0.56098831956487638</v>
      </c>
      <c r="M354" s="11">
        <f t="shared" si="289"/>
        <v>0.17307225532506951</v>
      </c>
      <c r="N354" s="11">
        <f t="shared" si="290"/>
        <v>0.56044765007581043</v>
      </c>
      <c r="O354" s="11">
        <f t="shared" si="291"/>
        <v>4.2427084135340882</v>
      </c>
      <c r="P354" s="11">
        <f t="shared" si="292"/>
        <v>0.53377722993408994</v>
      </c>
      <c r="Q354" s="11">
        <f t="shared" si="293"/>
        <v>0.26898423721103604</v>
      </c>
      <c r="R354" s="11">
        <f t="shared" si="294"/>
        <v>1.7526827983857067</v>
      </c>
      <c r="S354" s="11">
        <f t="shared" si="295"/>
        <v>2.1395369984018662</v>
      </c>
      <c r="T354" s="11">
        <f t="shared" si="296"/>
        <v>0</v>
      </c>
      <c r="U354" s="11">
        <f t="shared" si="297"/>
        <v>0</v>
      </c>
      <c r="V354" s="11">
        <f t="shared" si="298"/>
        <v>0</v>
      </c>
      <c r="W354" s="11">
        <f t="shared" si="299"/>
        <v>0</v>
      </c>
      <c r="X354" s="11">
        <f t="shared" si="300"/>
        <v>0</v>
      </c>
      <c r="Y354" s="11">
        <f t="shared" si="301"/>
        <v>0</v>
      </c>
      <c r="Z354" s="11">
        <f t="shared" si="302"/>
        <v>0</v>
      </c>
      <c r="AA354" s="11">
        <f t="shared" si="319"/>
        <v>0</v>
      </c>
      <c r="AB354" s="12">
        <f t="shared" si="270"/>
        <v>0.1086234530598231</v>
      </c>
      <c r="AC354" s="12">
        <f t="shared" si="271"/>
        <v>0.28287747329932994</v>
      </c>
      <c r="AD354" s="12">
        <f t="shared" si="272"/>
        <v>4.9839847893678887E-2</v>
      </c>
      <c r="AE354" s="12">
        <f t="shared" si="273"/>
        <v>0</v>
      </c>
      <c r="AF354" s="12">
        <f t="shared" si="274"/>
        <v>0</v>
      </c>
      <c r="AG354" s="12">
        <f t="shared" si="275"/>
        <v>0</v>
      </c>
      <c r="AH354" s="12">
        <f t="shared" si="276"/>
        <v>0</v>
      </c>
      <c r="AI354" s="12">
        <f t="shared" si="277"/>
        <v>0</v>
      </c>
      <c r="AJ354" s="12">
        <f t="shared" si="278"/>
        <v>0</v>
      </c>
      <c r="AK354" s="12">
        <f t="shared" si="279"/>
        <v>0</v>
      </c>
      <c r="AL354" s="12">
        <f t="shared" si="280"/>
        <v>0</v>
      </c>
      <c r="AM354" s="12">
        <f t="shared" si="281"/>
        <v>0</v>
      </c>
      <c r="AN354" s="12">
        <f t="shared" si="282"/>
        <v>0</v>
      </c>
      <c r="AO354" s="12">
        <f t="shared" si="303"/>
        <v>0</v>
      </c>
      <c r="AP354" s="12">
        <f t="shared" si="304"/>
        <v>0</v>
      </c>
      <c r="AQ354" s="12">
        <f t="shared" si="305"/>
        <v>0</v>
      </c>
      <c r="AR354" s="12">
        <f t="shared" si="306"/>
        <v>0</v>
      </c>
      <c r="AS354" s="12">
        <f t="shared" si="307"/>
        <v>0</v>
      </c>
      <c r="AT354" s="12">
        <f t="shared" si="308"/>
        <v>0</v>
      </c>
      <c r="AU354" s="12">
        <f t="shared" si="309"/>
        <v>0</v>
      </c>
      <c r="AV354" s="12">
        <f t="shared" si="310"/>
        <v>0.56281264853294677</v>
      </c>
      <c r="AW354" s="12">
        <f t="shared" si="311"/>
        <v>0.92561942948133136</v>
      </c>
      <c r="AX354" s="12">
        <f t="shared" si="312"/>
        <v>0.54951879394413095</v>
      </c>
      <c r="AY354" s="12">
        <f t="shared" si="259"/>
        <v>0.37760769027085916</v>
      </c>
      <c r="AZ354" s="12">
        <f t="shared" si="313"/>
        <v>1.3032271197521905</v>
      </c>
      <c r="BD354" s="13">
        <f t="shared" si="314"/>
        <v>0.99699999999999989</v>
      </c>
      <c r="BE354" s="13">
        <f t="shared" si="315"/>
        <v>0.99849887330932918</v>
      </c>
      <c r="BF354" s="13">
        <f t="shared" ca="1" si="316"/>
        <v>3.286832173038165E-2</v>
      </c>
      <c r="BG354" s="13">
        <f t="shared" si="260"/>
        <v>1.3032271197521905</v>
      </c>
      <c r="BH354" s="13">
        <f t="shared" si="261"/>
        <v>1.1415897335523786</v>
      </c>
      <c r="BI354" s="13">
        <f t="shared" ca="1" si="262"/>
        <v>0.29240209445653698</v>
      </c>
      <c r="BJ354" s="13">
        <f t="shared" si="263"/>
        <v>9.3775048871722499E-2</v>
      </c>
      <c r="BK354" s="13">
        <f t="shared" si="264"/>
        <v>2.0474994285095895E-2</v>
      </c>
      <c r="BL354" s="13">
        <f t="shared" ca="1" si="265"/>
        <v>6.7357779185471631E-2</v>
      </c>
      <c r="BM354" s="13">
        <f t="shared" ca="1" si="266"/>
        <v>0.21121201363107417</v>
      </c>
      <c r="BN354" s="13">
        <f t="shared" ca="1" si="267"/>
        <v>6.7418544091969543E-3</v>
      </c>
      <c r="BO354" s="13">
        <f t="shared" ca="1" si="268"/>
        <v>1.2351741068331056E-3</v>
      </c>
      <c r="BP354" s="13">
        <f t="shared" si="317"/>
        <v>14.3</v>
      </c>
      <c r="BQ354" s="13">
        <f t="shared" si="318"/>
        <v>0.66</v>
      </c>
    </row>
    <row r="355" spans="1:69" x14ac:dyDescent="0.2">
      <c r="A355" s="75">
        <v>33554</v>
      </c>
      <c r="B355" s="76">
        <v>15.1</v>
      </c>
      <c r="C355" s="76">
        <v>0.65</v>
      </c>
      <c r="D355" s="76">
        <v>7.6013888888888879</v>
      </c>
      <c r="E355" s="12">
        <f t="shared" si="269"/>
        <v>2.5259999999999998</v>
      </c>
      <c r="F355" s="7"/>
      <c r="G355" s="12">
        <f t="shared" si="283"/>
        <v>0.56044765007581043</v>
      </c>
      <c r="H355" s="12">
        <f t="shared" si="284"/>
        <v>14.45</v>
      </c>
      <c r="I355" s="12">
        <f t="shared" si="285"/>
        <v>0</v>
      </c>
      <c r="J355" s="11">
        <f t="shared" si="286"/>
        <v>9.660274083110453</v>
      </c>
      <c r="K355" s="11">
        <f t="shared" si="287"/>
        <v>0</v>
      </c>
      <c r="L355" s="11">
        <f t="shared" si="288"/>
        <v>0.59062588657560111</v>
      </c>
      <c r="M355" s="11">
        <f t="shared" si="289"/>
        <v>0.22375965782729657</v>
      </c>
      <c r="N355" s="11">
        <f t="shared" si="290"/>
        <v>0.58992687205334959</v>
      </c>
      <c r="O355" s="11">
        <f t="shared" si="291"/>
        <v>5.0134855747168432</v>
      </c>
      <c r="P355" s="11">
        <f t="shared" si="292"/>
        <v>0.54951879394413095</v>
      </c>
      <c r="Q355" s="11">
        <f t="shared" si="293"/>
        <v>0.29778691039117688</v>
      </c>
      <c r="R355" s="11">
        <f t="shared" si="294"/>
        <v>4.1234451503676066</v>
      </c>
      <c r="S355" s="11">
        <f t="shared" si="295"/>
        <v>2.5282288652794187</v>
      </c>
      <c r="T355" s="11">
        <f t="shared" si="296"/>
        <v>0</v>
      </c>
      <c r="U355" s="11">
        <f t="shared" si="297"/>
        <v>0</v>
      </c>
      <c r="V355" s="11">
        <f t="shared" si="298"/>
        <v>0</v>
      </c>
      <c r="W355" s="11">
        <f t="shared" si="299"/>
        <v>0</v>
      </c>
      <c r="X355" s="11">
        <f t="shared" si="300"/>
        <v>0</v>
      </c>
      <c r="Y355" s="11">
        <f t="shared" si="301"/>
        <v>0</v>
      </c>
      <c r="Z355" s="11">
        <f t="shared" si="302"/>
        <v>0</v>
      </c>
      <c r="AA355" s="11">
        <f t="shared" si="319"/>
        <v>0</v>
      </c>
      <c r="AB355" s="12">
        <f t="shared" si="270"/>
        <v>0.39309459285298221</v>
      </c>
      <c r="AC355" s="12">
        <f t="shared" si="271"/>
        <v>0.38207698195996387</v>
      </c>
      <c r="AD355" s="12">
        <f t="shared" si="272"/>
        <v>5.8894303851747161E-2</v>
      </c>
      <c r="AE355" s="12">
        <f t="shared" si="273"/>
        <v>0</v>
      </c>
      <c r="AF355" s="12">
        <f t="shared" si="274"/>
        <v>0</v>
      </c>
      <c r="AG355" s="12">
        <f t="shared" si="275"/>
        <v>0</v>
      </c>
      <c r="AH355" s="12">
        <f t="shared" si="276"/>
        <v>0</v>
      </c>
      <c r="AI355" s="12">
        <f t="shared" si="277"/>
        <v>0</v>
      </c>
      <c r="AJ355" s="12">
        <f t="shared" si="278"/>
        <v>0</v>
      </c>
      <c r="AK355" s="12">
        <f t="shared" si="279"/>
        <v>0</v>
      </c>
      <c r="AL355" s="12">
        <f t="shared" si="280"/>
        <v>0</v>
      </c>
      <c r="AM355" s="12">
        <f t="shared" si="281"/>
        <v>0</v>
      </c>
      <c r="AN355" s="12">
        <f t="shared" si="282"/>
        <v>0</v>
      </c>
      <c r="AO355" s="12">
        <f t="shared" si="303"/>
        <v>0</v>
      </c>
      <c r="AP355" s="12">
        <f t="shared" si="304"/>
        <v>0</v>
      </c>
      <c r="AQ355" s="12">
        <f t="shared" si="305"/>
        <v>0</v>
      </c>
      <c r="AR355" s="12">
        <f t="shared" si="306"/>
        <v>0</v>
      </c>
      <c r="AS355" s="12">
        <f t="shared" si="307"/>
        <v>0</v>
      </c>
      <c r="AT355" s="12">
        <f t="shared" si="308"/>
        <v>0</v>
      </c>
      <c r="AU355" s="12">
        <f t="shared" si="309"/>
        <v>0</v>
      </c>
      <c r="AV355" s="12">
        <f t="shared" si="310"/>
        <v>0.61301704630047194</v>
      </c>
      <c r="AW355" s="12">
        <f t="shared" si="311"/>
        <v>1.3865416874991878</v>
      </c>
      <c r="AX355" s="12">
        <f t="shared" si="312"/>
        <v>0.59310337229162557</v>
      </c>
      <c r="AY355" s="12">
        <f t="shared" si="259"/>
        <v>0.69088150324415909</v>
      </c>
      <c r="AZ355" s="12">
        <f t="shared" si="313"/>
        <v>2.0774231907433469</v>
      </c>
      <c r="BD355" s="13">
        <f t="shared" si="314"/>
        <v>2.5259999999999998</v>
      </c>
      <c r="BE355" s="13">
        <f t="shared" si="315"/>
        <v>1.5893394854467058</v>
      </c>
      <c r="BF355" s="13">
        <f t="shared" ca="1" si="316"/>
        <v>0.94094995934326697</v>
      </c>
      <c r="BG355" s="13">
        <f t="shared" si="260"/>
        <v>2.0774231907433469</v>
      </c>
      <c r="BH355" s="13">
        <f t="shared" si="261"/>
        <v>1.441326885457753</v>
      </c>
      <c r="BI355" s="13">
        <f t="shared" ca="1" si="262"/>
        <v>0.74850508355174927</v>
      </c>
      <c r="BJ355" s="13">
        <f t="shared" si="263"/>
        <v>0.20122115380287955</v>
      </c>
      <c r="BK355" s="13">
        <f t="shared" si="264"/>
        <v>2.1907729755489744E-2</v>
      </c>
      <c r="BL355" s="13">
        <f t="shared" ca="1" si="265"/>
        <v>3.7035030218412673E-2</v>
      </c>
      <c r="BM355" s="13">
        <f t="shared" ca="1" si="266"/>
        <v>1.1436632382886118</v>
      </c>
      <c r="BN355" s="13">
        <f t="shared" ca="1" si="267"/>
        <v>0.25880806057306355</v>
      </c>
      <c r="BO355" s="13">
        <f t="shared" ca="1" si="268"/>
        <v>0.88967657261314614</v>
      </c>
      <c r="BP355" s="13">
        <f t="shared" si="317"/>
        <v>15.1</v>
      </c>
      <c r="BQ355" s="13">
        <f t="shared" si="318"/>
        <v>0.65</v>
      </c>
    </row>
    <row r="356" spans="1:69" x14ac:dyDescent="0.2">
      <c r="A356" s="75">
        <v>33555</v>
      </c>
      <c r="B356" s="76">
        <v>6.2</v>
      </c>
      <c r="C356" s="76">
        <v>0.64</v>
      </c>
      <c r="D356" s="76">
        <v>10.998842592592592</v>
      </c>
      <c r="E356" s="12">
        <f t="shared" si="269"/>
        <v>3.6549999999999998</v>
      </c>
      <c r="F356" s="7"/>
      <c r="G356" s="12">
        <f t="shared" si="283"/>
        <v>0.58992687205334959</v>
      </c>
      <c r="H356" s="12">
        <f t="shared" si="284"/>
        <v>5.5600000000000005</v>
      </c>
      <c r="I356" s="12">
        <f t="shared" si="285"/>
        <v>0</v>
      </c>
      <c r="J356" s="11">
        <f t="shared" si="286"/>
        <v>3.5879191751026638</v>
      </c>
      <c r="K356" s="11">
        <f t="shared" si="287"/>
        <v>0</v>
      </c>
      <c r="L356" s="11">
        <f t="shared" si="288"/>
        <v>0.60113536080603303</v>
      </c>
      <c r="M356" s="11">
        <f t="shared" si="289"/>
        <v>0.24433572634969428</v>
      </c>
      <c r="N356" s="11">
        <f t="shared" si="290"/>
        <v>0.60037206762493989</v>
      </c>
      <c r="O356" s="11">
        <f t="shared" si="291"/>
        <v>2.2164165512470309</v>
      </c>
      <c r="P356" s="11">
        <f t="shared" si="292"/>
        <v>0.59310337229162557</v>
      </c>
      <c r="Q356" s="11">
        <f t="shared" si="293"/>
        <v>0.38897622298697371</v>
      </c>
      <c r="R356" s="11">
        <f t="shared" si="294"/>
        <v>3.4052966853896072</v>
      </c>
      <c r="S356" s="11">
        <f t="shared" si="295"/>
        <v>1.1177070760121395</v>
      </c>
      <c r="T356" s="11">
        <f t="shared" si="296"/>
        <v>0</v>
      </c>
      <c r="U356" s="11">
        <f t="shared" si="297"/>
        <v>0</v>
      </c>
      <c r="V356" s="11">
        <f t="shared" si="298"/>
        <v>0</v>
      </c>
      <c r="W356" s="11">
        <f t="shared" si="299"/>
        <v>0</v>
      </c>
      <c r="X356" s="11">
        <f t="shared" si="300"/>
        <v>0</v>
      </c>
      <c r="Y356" s="11">
        <f t="shared" si="301"/>
        <v>0</v>
      </c>
      <c r="Z356" s="11">
        <f t="shared" si="302"/>
        <v>0</v>
      </c>
      <c r="AA356" s="11">
        <f t="shared" si="319"/>
        <v>0</v>
      </c>
      <c r="AB356" s="12">
        <f t="shared" si="270"/>
        <v>0.43080297196608541</v>
      </c>
      <c r="AC356" s="12">
        <f t="shared" si="271"/>
        <v>0.20577333080994928</v>
      </c>
      <c r="AD356" s="12">
        <f t="shared" si="272"/>
        <v>2.6036638160379391E-2</v>
      </c>
      <c r="AE356" s="12">
        <f t="shared" si="273"/>
        <v>0</v>
      </c>
      <c r="AF356" s="12">
        <f t="shared" si="274"/>
        <v>0</v>
      </c>
      <c r="AG356" s="12">
        <f t="shared" si="275"/>
        <v>0</v>
      </c>
      <c r="AH356" s="12">
        <f t="shared" si="276"/>
        <v>0</v>
      </c>
      <c r="AI356" s="12">
        <f t="shared" si="277"/>
        <v>0</v>
      </c>
      <c r="AJ356" s="12">
        <f t="shared" si="278"/>
        <v>0</v>
      </c>
      <c r="AK356" s="12">
        <f t="shared" si="279"/>
        <v>0</v>
      </c>
      <c r="AL356" s="12">
        <f t="shared" si="280"/>
        <v>0</v>
      </c>
      <c r="AM356" s="12">
        <f t="shared" si="281"/>
        <v>0</v>
      </c>
      <c r="AN356" s="12">
        <f t="shared" si="282"/>
        <v>0</v>
      </c>
      <c r="AO356" s="12">
        <f t="shared" si="303"/>
        <v>0</v>
      </c>
      <c r="AP356" s="12">
        <f t="shared" si="304"/>
        <v>0</v>
      </c>
      <c r="AQ356" s="12">
        <f t="shared" si="305"/>
        <v>0</v>
      </c>
      <c r="AR356" s="12">
        <f t="shared" si="306"/>
        <v>0</v>
      </c>
      <c r="AS356" s="12">
        <f t="shared" si="307"/>
        <v>0</v>
      </c>
      <c r="AT356" s="12">
        <f t="shared" si="308"/>
        <v>0</v>
      </c>
      <c r="AU356" s="12">
        <f t="shared" si="309"/>
        <v>0</v>
      </c>
      <c r="AV356" s="12">
        <f t="shared" si="310"/>
        <v>0.647597163916663</v>
      </c>
      <c r="AW356" s="12">
        <f t="shared" si="311"/>
        <v>1.7898796784877689</v>
      </c>
      <c r="AX356" s="12">
        <f t="shared" si="312"/>
        <v>0.62189070247102762</v>
      </c>
      <c r="AY356" s="12">
        <f t="shared" si="259"/>
        <v>0.81977919495305906</v>
      </c>
      <c r="AZ356" s="12">
        <f t="shared" si="313"/>
        <v>2.6096588734408277</v>
      </c>
      <c r="BD356" s="13">
        <f t="shared" si="314"/>
        <v>3.6549999999999998</v>
      </c>
      <c r="BE356" s="13">
        <f t="shared" si="315"/>
        <v>1.911805429430516</v>
      </c>
      <c r="BF356" s="13">
        <f t="shared" ca="1" si="316"/>
        <v>1.3060097049440158</v>
      </c>
      <c r="BG356" s="13">
        <f t="shared" si="260"/>
        <v>2.6096588734408277</v>
      </c>
      <c r="BH356" s="13">
        <f t="shared" si="261"/>
        <v>1.6154438626708227</v>
      </c>
      <c r="BI356" s="13">
        <f t="shared" ca="1" si="262"/>
        <v>0.97307677713632001</v>
      </c>
      <c r="BJ356" s="13">
        <f t="shared" si="263"/>
        <v>1.0927380708759991</v>
      </c>
      <c r="BK356" s="13">
        <f t="shared" si="264"/>
        <v>8.7830178252260138E-2</v>
      </c>
      <c r="BL356" s="13">
        <f t="shared" ca="1" si="265"/>
        <v>0.11084433441860438</v>
      </c>
      <c r="BM356" s="13">
        <f t="shared" ca="1" si="266"/>
        <v>4.8330589286995735</v>
      </c>
      <c r="BN356" s="13">
        <f t="shared" ca="1" si="267"/>
        <v>0.69088971614067984</v>
      </c>
      <c r="BO356" s="13">
        <f t="shared" ca="1" si="268"/>
        <v>1.7116133752245859</v>
      </c>
      <c r="BP356" s="13">
        <f t="shared" si="317"/>
        <v>6.2</v>
      </c>
      <c r="BQ356" s="13">
        <f t="shared" si="318"/>
        <v>0.64</v>
      </c>
    </row>
    <row r="357" spans="1:69" x14ac:dyDescent="0.2">
      <c r="A357" s="75">
        <v>33556</v>
      </c>
      <c r="B357" s="76">
        <v>1.4</v>
      </c>
      <c r="C357" s="76">
        <v>0.64</v>
      </c>
      <c r="D357" s="76">
        <v>7.6495370370370361</v>
      </c>
      <c r="E357" s="12">
        <f t="shared" si="269"/>
        <v>2.5419999999999998</v>
      </c>
      <c r="F357" s="7"/>
      <c r="G357" s="12">
        <f t="shared" si="283"/>
        <v>0.60037206762493989</v>
      </c>
      <c r="H357" s="12">
        <f t="shared" si="284"/>
        <v>0.7599999999999999</v>
      </c>
      <c r="I357" s="12">
        <f t="shared" si="285"/>
        <v>0</v>
      </c>
      <c r="J357" s="11">
        <f t="shared" si="286"/>
        <v>0.48536781110877547</v>
      </c>
      <c r="K357" s="11">
        <f t="shared" si="287"/>
        <v>0</v>
      </c>
      <c r="L357" s="11">
        <f t="shared" si="288"/>
        <v>0.60188833356801863</v>
      </c>
      <c r="M357" s="11">
        <f t="shared" si="289"/>
        <v>0.245865907473485</v>
      </c>
      <c r="N357" s="11">
        <f t="shared" si="290"/>
        <v>0.60112026017391662</v>
      </c>
      <c r="O357" s="11">
        <f t="shared" si="291"/>
        <v>0.52049809636470945</v>
      </c>
      <c r="P357" s="11">
        <f t="shared" si="292"/>
        <v>0.62189070247102762</v>
      </c>
      <c r="Q357" s="11">
        <f t="shared" si="293"/>
        <v>0.45916196106023349</v>
      </c>
      <c r="R357" s="11">
        <f t="shared" si="294"/>
        <v>1.3236756384167332</v>
      </c>
      <c r="S357" s="11">
        <f t="shared" si="295"/>
        <v>0.2624797243236448</v>
      </c>
      <c r="T357" s="11">
        <f t="shared" si="296"/>
        <v>0</v>
      </c>
      <c r="U357" s="11">
        <f t="shared" si="297"/>
        <v>0</v>
      </c>
      <c r="V357" s="11">
        <f t="shared" si="298"/>
        <v>0</v>
      </c>
      <c r="W357" s="11">
        <f t="shared" si="299"/>
        <v>0</v>
      </c>
      <c r="X357" s="11">
        <f t="shared" si="300"/>
        <v>0</v>
      </c>
      <c r="Y357" s="11">
        <f t="shared" si="301"/>
        <v>0</v>
      </c>
      <c r="Z357" s="11">
        <f t="shared" si="302"/>
        <v>0</v>
      </c>
      <c r="AA357" s="11">
        <f t="shared" si="319"/>
        <v>0</v>
      </c>
      <c r="AB357" s="12">
        <f t="shared" si="270"/>
        <v>0.2172160287213156</v>
      </c>
      <c r="AC357" s="12">
        <f t="shared" si="271"/>
        <v>6.0529366472046056E-2</v>
      </c>
      <c r="AD357" s="12">
        <f t="shared" si="272"/>
        <v>6.1143834134379654E-3</v>
      </c>
      <c r="AE357" s="12">
        <f t="shared" si="273"/>
        <v>0</v>
      </c>
      <c r="AF357" s="12">
        <f t="shared" si="274"/>
        <v>0</v>
      </c>
      <c r="AG357" s="12">
        <f t="shared" si="275"/>
        <v>0</v>
      </c>
      <c r="AH357" s="12">
        <f t="shared" si="276"/>
        <v>0</v>
      </c>
      <c r="AI357" s="12">
        <f t="shared" si="277"/>
        <v>0</v>
      </c>
      <c r="AJ357" s="12">
        <f t="shared" si="278"/>
        <v>0</v>
      </c>
      <c r="AK357" s="12">
        <f t="shared" si="279"/>
        <v>0</v>
      </c>
      <c r="AL357" s="12">
        <f t="shared" si="280"/>
        <v>0</v>
      </c>
      <c r="AM357" s="12">
        <f t="shared" si="281"/>
        <v>0</v>
      </c>
      <c r="AN357" s="12">
        <f t="shared" si="282"/>
        <v>0</v>
      </c>
      <c r="AO357" s="12">
        <f t="shared" si="303"/>
        <v>0</v>
      </c>
      <c r="AP357" s="12">
        <f t="shared" si="304"/>
        <v>0</v>
      </c>
      <c r="AQ357" s="12">
        <f t="shared" si="305"/>
        <v>0</v>
      </c>
      <c r="AR357" s="12">
        <f t="shared" si="306"/>
        <v>0</v>
      </c>
      <c r="AS357" s="12">
        <f t="shared" si="307"/>
        <v>0</v>
      </c>
      <c r="AT357" s="12">
        <f t="shared" si="308"/>
        <v>0</v>
      </c>
      <c r="AU357" s="12">
        <f t="shared" si="309"/>
        <v>0</v>
      </c>
      <c r="AV357" s="12">
        <f t="shared" si="310"/>
        <v>0.64749602475364321</v>
      </c>
      <c r="AW357" s="12">
        <f t="shared" si="311"/>
        <v>1.7885889770870913</v>
      </c>
      <c r="AX357" s="12">
        <f t="shared" si="312"/>
        <v>0.62180810051259938</v>
      </c>
      <c r="AY357" s="12">
        <f t="shared" si="259"/>
        <v>0.67637798978154906</v>
      </c>
      <c r="AZ357" s="12">
        <f t="shared" si="313"/>
        <v>2.4649669668686403</v>
      </c>
      <c r="BD357" s="13">
        <f t="shared" si="314"/>
        <v>2.5419999999999998</v>
      </c>
      <c r="BE357" s="13">
        <f t="shared" si="315"/>
        <v>1.5943650773897426</v>
      </c>
      <c r="BF357" s="13">
        <f t="shared" ca="1" si="316"/>
        <v>0.94717465655100708</v>
      </c>
      <c r="BG357" s="13">
        <f t="shared" si="260"/>
        <v>2.4649669668686403</v>
      </c>
      <c r="BH357" s="13">
        <f t="shared" si="261"/>
        <v>1.5700213268833771</v>
      </c>
      <c r="BI357" s="13">
        <f t="shared" ca="1" si="262"/>
        <v>0.91684314683428503</v>
      </c>
      <c r="BJ357" s="13">
        <f t="shared" si="263"/>
        <v>5.9340881934171405E-3</v>
      </c>
      <c r="BK357" s="13">
        <f t="shared" si="264"/>
        <v>5.9261818871617067E-4</v>
      </c>
      <c r="BL357" s="13">
        <f t="shared" ca="1" si="265"/>
        <v>9.2000048169560411E-4</v>
      </c>
      <c r="BM357" s="13">
        <f t="shared" ca="1" si="266"/>
        <v>1.1781407396584749</v>
      </c>
      <c r="BN357" s="13">
        <f t="shared" ca="1" si="267"/>
        <v>0.2639466741783823</v>
      </c>
      <c r="BO357" s="13">
        <f t="shared" ca="1" si="268"/>
        <v>0.90145792044914197</v>
      </c>
      <c r="BP357" s="13">
        <f t="shared" si="317"/>
        <v>1.4</v>
      </c>
      <c r="BQ357" s="13">
        <f t="shared" si="318"/>
        <v>0.64</v>
      </c>
    </row>
    <row r="358" spans="1:69" x14ac:dyDescent="0.2">
      <c r="A358" s="75">
        <v>33557</v>
      </c>
      <c r="B358" s="76">
        <v>2.5</v>
      </c>
      <c r="C358" s="76">
        <v>0.63</v>
      </c>
      <c r="D358" s="76">
        <v>5.5009259259259258</v>
      </c>
      <c r="E358" s="12">
        <f t="shared" si="269"/>
        <v>1.8280000000000001</v>
      </c>
      <c r="F358" s="7"/>
      <c r="G358" s="12">
        <f t="shared" si="283"/>
        <v>0.60112026017391662</v>
      </c>
      <c r="H358" s="12">
        <f t="shared" si="284"/>
        <v>1.87</v>
      </c>
      <c r="I358" s="12">
        <f t="shared" si="285"/>
        <v>0</v>
      </c>
      <c r="J358" s="11">
        <f t="shared" si="286"/>
        <v>1.190091105040219</v>
      </c>
      <c r="K358" s="11">
        <f t="shared" si="287"/>
        <v>0</v>
      </c>
      <c r="L358" s="11">
        <f t="shared" si="288"/>
        <v>0.60483804814920739</v>
      </c>
      <c r="M358" s="11">
        <f t="shared" si="289"/>
        <v>0.25193405483584236</v>
      </c>
      <c r="N358" s="11">
        <f t="shared" si="290"/>
        <v>0.60405101815153062</v>
      </c>
      <c r="O358" s="11">
        <f t="shared" si="291"/>
        <v>0.93184294979562354</v>
      </c>
      <c r="P358" s="11">
        <f t="shared" si="292"/>
        <v>0.62180810051259938</v>
      </c>
      <c r="Q358" s="11">
        <f t="shared" si="293"/>
        <v>0.45894853958399173</v>
      </c>
      <c r="R358" s="11">
        <f t="shared" si="294"/>
        <v>0.63122334528354984</v>
      </c>
      <c r="S358" s="11">
        <f t="shared" si="295"/>
        <v>0.46991503385615607</v>
      </c>
      <c r="T358" s="11">
        <f t="shared" si="296"/>
        <v>0</v>
      </c>
      <c r="U358" s="11">
        <f t="shared" si="297"/>
        <v>0</v>
      </c>
      <c r="V358" s="11">
        <f t="shared" si="298"/>
        <v>0</v>
      </c>
      <c r="W358" s="11">
        <f t="shared" si="299"/>
        <v>0</v>
      </c>
      <c r="X358" s="11">
        <f t="shared" si="300"/>
        <v>0</v>
      </c>
      <c r="Y358" s="11">
        <f t="shared" si="301"/>
        <v>0</v>
      </c>
      <c r="Z358" s="11">
        <f t="shared" si="302"/>
        <v>0</v>
      </c>
      <c r="AA358" s="11">
        <f t="shared" si="319"/>
        <v>0</v>
      </c>
      <c r="AB358" s="12">
        <f t="shared" si="270"/>
        <v>8.101512319204078E-2</v>
      </c>
      <c r="AC358" s="12">
        <f t="shared" si="271"/>
        <v>6.7866397341882656E-2</v>
      </c>
      <c r="AD358" s="12">
        <f t="shared" si="272"/>
        <v>1.0946524331122946E-2</v>
      </c>
      <c r="AE358" s="12">
        <f t="shared" si="273"/>
        <v>0</v>
      </c>
      <c r="AF358" s="12">
        <f t="shared" si="274"/>
        <v>0</v>
      </c>
      <c r="AG358" s="12">
        <f t="shared" si="275"/>
        <v>0</v>
      </c>
      <c r="AH358" s="12">
        <f t="shared" si="276"/>
        <v>0</v>
      </c>
      <c r="AI358" s="12">
        <f t="shared" si="277"/>
        <v>0</v>
      </c>
      <c r="AJ358" s="12">
        <f t="shared" si="278"/>
        <v>0</v>
      </c>
      <c r="AK358" s="12">
        <f t="shared" si="279"/>
        <v>0</v>
      </c>
      <c r="AL358" s="12">
        <f t="shared" si="280"/>
        <v>0</v>
      </c>
      <c r="AM358" s="12">
        <f t="shared" si="281"/>
        <v>0</v>
      </c>
      <c r="AN358" s="12">
        <f t="shared" si="282"/>
        <v>0</v>
      </c>
      <c r="AO358" s="12">
        <f t="shared" si="303"/>
        <v>0</v>
      </c>
      <c r="AP358" s="12">
        <f t="shared" si="304"/>
        <v>0</v>
      </c>
      <c r="AQ358" s="12">
        <f t="shared" si="305"/>
        <v>0</v>
      </c>
      <c r="AR358" s="12">
        <f t="shared" si="306"/>
        <v>0</v>
      </c>
      <c r="AS358" s="12">
        <f t="shared" si="307"/>
        <v>0</v>
      </c>
      <c r="AT358" s="12">
        <f t="shared" si="308"/>
        <v>0</v>
      </c>
      <c r="AU358" s="12">
        <f t="shared" si="309"/>
        <v>0</v>
      </c>
      <c r="AV358" s="12">
        <f t="shared" si="310"/>
        <v>0.63746527672633257</v>
      </c>
      <c r="AW358" s="12">
        <f t="shared" si="311"/>
        <v>1.663887789051496</v>
      </c>
      <c r="AX358" s="12">
        <f t="shared" si="312"/>
        <v>0.61356832554397522</v>
      </c>
      <c r="AY358" s="12">
        <f t="shared" si="259"/>
        <v>0.53996366277603247</v>
      </c>
      <c r="AZ358" s="12">
        <f t="shared" si="313"/>
        <v>2.2038514518275285</v>
      </c>
      <c r="BD358" s="13">
        <f t="shared" si="314"/>
        <v>1.8280000000000001</v>
      </c>
      <c r="BE358" s="13">
        <f t="shared" si="315"/>
        <v>1.3520355024924458</v>
      </c>
      <c r="BF358" s="13">
        <f t="shared" ca="1" si="316"/>
        <v>0.62294703707125554</v>
      </c>
      <c r="BG358" s="13">
        <f t="shared" si="260"/>
        <v>2.2038514518275285</v>
      </c>
      <c r="BH358" s="13">
        <f t="shared" si="261"/>
        <v>1.4845374538311684</v>
      </c>
      <c r="BI358" s="13">
        <f t="shared" ca="1" si="262"/>
        <v>0.80659456591214218</v>
      </c>
      <c r="BJ358" s="13">
        <f t="shared" si="263"/>
        <v>0.14126431384086094</v>
      </c>
      <c r="BK358" s="13">
        <f t="shared" si="264"/>
        <v>1.7556767108569231E-2</v>
      </c>
      <c r="BL358" s="13">
        <f t="shared" ca="1" si="265"/>
        <v>3.372641484936429E-2</v>
      </c>
      <c r="BM358" s="13">
        <f t="shared" ca="1" si="266"/>
        <v>0.13795424102833653</v>
      </c>
      <c r="BN358" s="13">
        <f t="shared" ca="1" si="267"/>
        <v>7.3673068531848088E-2</v>
      </c>
      <c r="BO358" s="13">
        <f t="shared" ca="1" si="268"/>
        <v>0.39090474904991312</v>
      </c>
      <c r="BP358" s="13">
        <f t="shared" si="317"/>
        <v>2.5</v>
      </c>
      <c r="BQ358" s="13">
        <f t="shared" si="318"/>
        <v>0.63</v>
      </c>
    </row>
    <row r="359" spans="1:69" x14ac:dyDescent="0.2">
      <c r="A359" s="75">
        <v>33558</v>
      </c>
      <c r="B359" s="76">
        <v>5.2</v>
      </c>
      <c r="C359" s="76">
        <v>0.63</v>
      </c>
      <c r="D359" s="76">
        <v>4.7486111111111109</v>
      </c>
      <c r="E359" s="12">
        <f t="shared" si="269"/>
        <v>1.5780000000000001</v>
      </c>
      <c r="F359" s="7"/>
      <c r="G359" s="12">
        <f t="shared" si="283"/>
        <v>0.60405101815153062</v>
      </c>
      <c r="H359" s="12">
        <f t="shared" si="284"/>
        <v>4.57</v>
      </c>
      <c r="I359" s="12">
        <f t="shared" si="285"/>
        <v>0</v>
      </c>
      <c r="J359" s="11">
        <f t="shared" si="286"/>
        <v>2.8774990053382679</v>
      </c>
      <c r="K359" s="11">
        <f t="shared" si="287"/>
        <v>0</v>
      </c>
      <c r="L359" s="11">
        <f t="shared" si="288"/>
        <v>0.61304018810301608</v>
      </c>
      <c r="M359" s="11">
        <f t="shared" si="289"/>
        <v>0.26943747102495874</v>
      </c>
      <c r="N359" s="11">
        <f t="shared" si="290"/>
        <v>0.61219847826615825</v>
      </c>
      <c r="O359" s="11">
        <f t="shared" si="291"/>
        <v>1.9619384656866912</v>
      </c>
      <c r="P359" s="11">
        <f t="shared" si="292"/>
        <v>0.61356832554397522</v>
      </c>
      <c r="Q359" s="11">
        <f t="shared" si="293"/>
        <v>0.4380129385329839</v>
      </c>
      <c r="R359" s="11">
        <f t="shared" si="294"/>
        <v>1.2462822254483683</v>
      </c>
      <c r="S359" s="11">
        <f t="shared" si="295"/>
        <v>0.98937742752580993</v>
      </c>
      <c r="T359" s="11">
        <f t="shared" si="296"/>
        <v>0</v>
      </c>
      <c r="U359" s="11">
        <f t="shared" si="297"/>
        <v>0</v>
      </c>
      <c r="V359" s="11">
        <f t="shared" si="298"/>
        <v>0</v>
      </c>
      <c r="W359" s="11">
        <f t="shared" si="299"/>
        <v>0</v>
      </c>
      <c r="X359" s="11">
        <f t="shared" si="300"/>
        <v>0</v>
      </c>
      <c r="Y359" s="11">
        <f t="shared" si="301"/>
        <v>0</v>
      </c>
      <c r="Z359" s="11">
        <f t="shared" si="302"/>
        <v>0</v>
      </c>
      <c r="AA359" s="11">
        <f t="shared" si="319"/>
        <v>0</v>
      </c>
      <c r="AB359" s="12">
        <f t="shared" si="270"/>
        <v>0.11099790798589443</v>
      </c>
      <c r="AC359" s="12">
        <f t="shared" si="271"/>
        <v>0.14096162128110573</v>
      </c>
      <c r="AD359" s="12">
        <f t="shared" si="272"/>
        <v>2.3047238974674537E-2</v>
      </c>
      <c r="AE359" s="12">
        <f t="shared" si="273"/>
        <v>0</v>
      </c>
      <c r="AF359" s="12">
        <f t="shared" si="274"/>
        <v>0</v>
      </c>
      <c r="AG359" s="12">
        <f t="shared" si="275"/>
        <v>0</v>
      </c>
      <c r="AH359" s="12">
        <f t="shared" si="276"/>
        <v>0</v>
      </c>
      <c r="AI359" s="12">
        <f t="shared" si="277"/>
        <v>0</v>
      </c>
      <c r="AJ359" s="12">
        <f t="shared" si="278"/>
        <v>0</v>
      </c>
      <c r="AK359" s="12">
        <f t="shared" si="279"/>
        <v>0</v>
      </c>
      <c r="AL359" s="12">
        <f t="shared" si="280"/>
        <v>0</v>
      </c>
      <c r="AM359" s="12">
        <f t="shared" si="281"/>
        <v>0</v>
      </c>
      <c r="AN359" s="12">
        <f t="shared" si="282"/>
        <v>0</v>
      </c>
      <c r="AO359" s="12">
        <f t="shared" si="303"/>
        <v>0</v>
      </c>
      <c r="AP359" s="12">
        <f t="shared" si="304"/>
        <v>0</v>
      </c>
      <c r="AQ359" s="12">
        <f t="shared" si="305"/>
        <v>0</v>
      </c>
      <c r="AR359" s="12">
        <f t="shared" si="306"/>
        <v>0</v>
      </c>
      <c r="AS359" s="12">
        <f t="shared" si="307"/>
        <v>0</v>
      </c>
      <c r="AT359" s="12">
        <f t="shared" si="308"/>
        <v>0</v>
      </c>
      <c r="AU359" s="12">
        <f t="shared" si="309"/>
        <v>0</v>
      </c>
      <c r="AV359" s="12">
        <f t="shared" si="310"/>
        <v>0.63775836983373313</v>
      </c>
      <c r="AW359" s="12">
        <f t="shared" si="311"/>
        <v>1.667439403111199</v>
      </c>
      <c r="AX359" s="12">
        <f t="shared" si="312"/>
        <v>0.61381040995453828</v>
      </c>
      <c r="AY359" s="12">
        <f t="shared" si="259"/>
        <v>0.54901084651887833</v>
      </c>
      <c r="AZ359" s="12">
        <f t="shared" si="313"/>
        <v>2.2164502496300775</v>
      </c>
      <c r="BD359" s="13">
        <f t="shared" si="314"/>
        <v>1.5780000000000001</v>
      </c>
      <c r="BE359" s="13">
        <f t="shared" si="315"/>
        <v>1.2561846997953765</v>
      </c>
      <c r="BF359" s="13">
        <f t="shared" ca="1" si="316"/>
        <v>0.47897232254368649</v>
      </c>
      <c r="BG359" s="13">
        <f t="shared" si="260"/>
        <v>2.2164502496300775</v>
      </c>
      <c r="BH359" s="13">
        <f t="shared" si="261"/>
        <v>1.4887747477808984</v>
      </c>
      <c r="BI359" s="13">
        <f t="shared" ca="1" si="262"/>
        <v>0.812202607132401</v>
      </c>
      <c r="BJ359" s="13">
        <f t="shared" si="263"/>
        <v>0.4076187212527082</v>
      </c>
      <c r="BK359" s="13">
        <f t="shared" si="264"/>
        <v>5.4098130421907357E-2</v>
      </c>
      <c r="BL359" s="13">
        <f t="shared" ca="1" si="265"/>
        <v>0.11104242256707567</v>
      </c>
      <c r="BM359" s="13">
        <f t="shared" ca="1" si="266"/>
        <v>1.4743282124226263E-2</v>
      </c>
      <c r="BN359" s="13">
        <f t="shared" ca="1" si="267"/>
        <v>3.0827293573083229E-2</v>
      </c>
      <c r="BO359" s="13">
        <f t="shared" ca="1" si="268"/>
        <v>0.23160064298406735</v>
      </c>
      <c r="BP359" s="13">
        <f t="shared" si="317"/>
        <v>5.2</v>
      </c>
      <c r="BQ359" s="13">
        <f t="shared" si="318"/>
        <v>0.63</v>
      </c>
    </row>
    <row r="360" spans="1:69" x14ac:dyDescent="0.2">
      <c r="A360" s="75">
        <v>33559</v>
      </c>
      <c r="B360" s="76">
        <v>4.9000000000000004</v>
      </c>
      <c r="C360" s="76">
        <v>0.62</v>
      </c>
      <c r="D360" s="76">
        <v>5.1006944444444446</v>
      </c>
      <c r="E360" s="12">
        <f t="shared" si="269"/>
        <v>1.6950000000000003</v>
      </c>
      <c r="F360" s="7"/>
      <c r="G360" s="12">
        <f t="shared" si="283"/>
        <v>0.61219847826615825</v>
      </c>
      <c r="H360" s="12">
        <f t="shared" si="284"/>
        <v>4.28</v>
      </c>
      <c r="I360" s="12">
        <f t="shared" si="285"/>
        <v>0</v>
      </c>
      <c r="J360" s="11">
        <f t="shared" si="286"/>
        <v>2.6540292699502843</v>
      </c>
      <c r="K360" s="11">
        <f t="shared" si="287"/>
        <v>0</v>
      </c>
      <c r="L360" s="11">
        <f t="shared" si="288"/>
        <v>0.62048953939929519</v>
      </c>
      <c r="M360" s="11">
        <f t="shared" si="289"/>
        <v>0.28616196299588131</v>
      </c>
      <c r="N360" s="11">
        <f t="shared" si="290"/>
        <v>0.61959558304544471</v>
      </c>
      <c r="O360" s="11">
        <f t="shared" si="291"/>
        <v>1.9121326930455973</v>
      </c>
      <c r="P360" s="11">
        <f t="shared" si="292"/>
        <v>0.61381040995453828</v>
      </c>
      <c r="Q360" s="11">
        <f t="shared" si="293"/>
        <v>0.43861810249022537</v>
      </c>
      <c r="R360" s="11">
        <f t="shared" si="294"/>
        <v>1.7460357605035841</v>
      </c>
      <c r="S360" s="11">
        <f t="shared" si="295"/>
        <v>0.96426109076326338</v>
      </c>
      <c r="T360" s="11">
        <f t="shared" si="296"/>
        <v>0</v>
      </c>
      <c r="U360" s="11">
        <f t="shared" si="297"/>
        <v>0</v>
      </c>
      <c r="V360" s="11">
        <f t="shared" si="298"/>
        <v>0</v>
      </c>
      <c r="W360" s="11">
        <f t="shared" si="299"/>
        <v>0</v>
      </c>
      <c r="X360" s="11">
        <f t="shared" si="300"/>
        <v>0</v>
      </c>
      <c r="Y360" s="11">
        <f t="shared" si="301"/>
        <v>0</v>
      </c>
      <c r="Z360" s="11">
        <f t="shared" si="302"/>
        <v>0</v>
      </c>
      <c r="AA360" s="11">
        <f t="shared" si="319"/>
        <v>0</v>
      </c>
      <c r="AB360" s="12">
        <f t="shared" si="270"/>
        <v>0.18299819533542652</v>
      </c>
      <c r="AC360" s="12">
        <f t="shared" si="271"/>
        <v>0.14976177249116851</v>
      </c>
      <c r="AD360" s="12">
        <f t="shared" si="272"/>
        <v>2.2462161733744948E-2</v>
      </c>
      <c r="AE360" s="12">
        <f t="shared" si="273"/>
        <v>0</v>
      </c>
      <c r="AF360" s="12">
        <f t="shared" si="274"/>
        <v>0</v>
      </c>
      <c r="AG360" s="12">
        <f t="shared" si="275"/>
        <v>0</v>
      </c>
      <c r="AH360" s="12">
        <f t="shared" si="276"/>
        <v>0</v>
      </c>
      <c r="AI360" s="12">
        <f t="shared" si="277"/>
        <v>0</v>
      </c>
      <c r="AJ360" s="12">
        <f t="shared" si="278"/>
        <v>0</v>
      </c>
      <c r="AK360" s="12">
        <f t="shared" si="279"/>
        <v>0</v>
      </c>
      <c r="AL360" s="12">
        <f t="shared" si="280"/>
        <v>0</v>
      </c>
      <c r="AM360" s="12">
        <f t="shared" si="281"/>
        <v>0</v>
      </c>
      <c r="AN360" s="12">
        <f t="shared" si="282"/>
        <v>0</v>
      </c>
      <c r="AO360" s="12">
        <f t="shared" si="303"/>
        <v>0</v>
      </c>
      <c r="AP360" s="12">
        <f t="shared" si="304"/>
        <v>0</v>
      </c>
      <c r="AQ360" s="12">
        <f t="shared" si="305"/>
        <v>0</v>
      </c>
      <c r="AR360" s="12">
        <f t="shared" si="306"/>
        <v>0</v>
      </c>
      <c r="AS360" s="12">
        <f t="shared" si="307"/>
        <v>0</v>
      </c>
      <c r="AT360" s="12">
        <f t="shared" si="308"/>
        <v>0</v>
      </c>
      <c r="AU360" s="12">
        <f t="shared" si="309"/>
        <v>0</v>
      </c>
      <c r="AV360" s="12">
        <f t="shared" si="310"/>
        <v>0.64518666444587758</v>
      </c>
      <c r="AW360" s="12">
        <f t="shared" si="311"/>
        <v>1.7593001401255275</v>
      </c>
      <c r="AX360" s="12">
        <f t="shared" si="312"/>
        <v>0.61991938990949769</v>
      </c>
      <c r="AY360" s="12">
        <f t="shared" ref="AY360:AY423" si="320">MAX(0,AB360+Q360)</f>
        <v>0.62161629782565186</v>
      </c>
      <c r="AZ360" s="12">
        <f t="shared" si="313"/>
        <v>2.3809164379511794</v>
      </c>
      <c r="BD360" s="13">
        <f t="shared" si="314"/>
        <v>1.6950000000000003</v>
      </c>
      <c r="BE360" s="13">
        <f t="shared" si="315"/>
        <v>1.3019216566291538</v>
      </c>
      <c r="BF360" s="13">
        <f t="shared" ca="1" si="316"/>
        <v>0.54893867679877351</v>
      </c>
      <c r="BG360" s="13">
        <f t="shared" ref="BG360:BG423" si="321">IF(E360&gt;=0,AZ360,"")</f>
        <v>2.3809164379511794</v>
      </c>
      <c r="BH360" s="13">
        <f t="shared" ref="BH360:BH423" si="322">IF(E360&gt;=0,AZ360^0.5,"")</f>
        <v>1.5430218527134278</v>
      </c>
      <c r="BI360" s="13">
        <f t="shared" ref="BI360:BI423" ca="1" si="323">IF(E360&gt;=0,LN(AZ360+$E$27/40),"")</f>
        <v>0.88266399347080182</v>
      </c>
      <c r="BJ360" s="13">
        <f t="shared" ref="BJ360:BJ423" si="324">IF(E360&gt;=0,(BD360-BG360)^2,"")</f>
        <v>0.4704813598516337</v>
      </c>
      <c r="BK360" s="13">
        <f t="shared" ref="BK360:BK423" si="325">IF(E360&gt;=0,(BE360-BH360)^2,"")</f>
        <v>5.8129304551875385E-2</v>
      </c>
      <c r="BL360" s="13">
        <f t="shared" ref="BL360:BL423" ca="1" si="326">IF(E360&gt;=0,(BF360-BI360)^2,"")</f>
        <v>0.11137258698784558</v>
      </c>
      <c r="BM360" s="13">
        <f t="shared" ref="BM360:BM423" ca="1" si="327">IF(E360&gt;=0,($E$27-BD360)^2,"")</f>
        <v>5.6845010891349974E-2</v>
      </c>
      <c r="BN360" s="13">
        <f t="shared" ref="BN360:BN423" ca="1" si="328">IF(E360&gt;=0,($E$28-BE360)^2,"")</f>
        <v>4.8979880906238095E-2</v>
      </c>
      <c r="BO360" s="13">
        <f t="shared" ref="BO360:BO423" ca="1" si="329">IF(E360&gt;=0,($E$29-BF360)^2,"")</f>
        <v>0.30383841599871858</v>
      </c>
      <c r="BP360" s="13">
        <f t="shared" si="317"/>
        <v>4.9000000000000004</v>
      </c>
      <c r="BQ360" s="13">
        <f t="shared" si="318"/>
        <v>0.62</v>
      </c>
    </row>
    <row r="361" spans="1:69" x14ac:dyDescent="0.2">
      <c r="A361" s="75">
        <v>33560</v>
      </c>
      <c r="B361" s="76">
        <v>7.5</v>
      </c>
      <c r="C361" s="76">
        <v>0.62</v>
      </c>
      <c r="D361" s="76">
        <v>6.099768518518518</v>
      </c>
      <c r="E361" s="12">
        <f t="shared" ref="E361:E424" si="330">D361*86.4/$E$7</f>
        <v>2.0270000000000001</v>
      </c>
      <c r="F361" s="7"/>
      <c r="G361" s="12">
        <f t="shared" si="283"/>
        <v>0.61959558304544471</v>
      </c>
      <c r="H361" s="12">
        <f t="shared" si="284"/>
        <v>6.88</v>
      </c>
      <c r="I361" s="12">
        <f t="shared" si="285"/>
        <v>0</v>
      </c>
      <c r="J361" s="11">
        <f t="shared" si="286"/>
        <v>4.1824362136521991</v>
      </c>
      <c r="K361" s="11">
        <f t="shared" si="287"/>
        <v>0</v>
      </c>
      <c r="L361" s="11">
        <f t="shared" si="288"/>
        <v>0.63266131473328158</v>
      </c>
      <c r="M361" s="11">
        <f t="shared" si="289"/>
        <v>0.31526066780943746</v>
      </c>
      <c r="N361" s="11">
        <f t="shared" si="290"/>
        <v>0.63167645541041118</v>
      </c>
      <c r="O361" s="11">
        <f t="shared" si="291"/>
        <v>3.0128244541572382</v>
      </c>
      <c r="P361" s="11">
        <f t="shared" si="292"/>
        <v>0.61991938990949769</v>
      </c>
      <c r="Q361" s="11">
        <f t="shared" si="293"/>
        <v>0.45408792126037745</v>
      </c>
      <c r="R361" s="11">
        <f t="shared" si="294"/>
        <v>2.1564789411919767</v>
      </c>
      <c r="S361" s="11">
        <f t="shared" si="295"/>
        <v>1.5193241583128012</v>
      </c>
      <c r="T361" s="11">
        <f t="shared" si="296"/>
        <v>0</v>
      </c>
      <c r="U361" s="11">
        <f t="shared" si="297"/>
        <v>0</v>
      </c>
      <c r="V361" s="11">
        <f t="shared" si="298"/>
        <v>0</v>
      </c>
      <c r="W361" s="11">
        <f t="shared" si="299"/>
        <v>0</v>
      </c>
      <c r="X361" s="11">
        <f t="shared" si="300"/>
        <v>0</v>
      </c>
      <c r="Y361" s="11">
        <f t="shared" si="301"/>
        <v>0</v>
      </c>
      <c r="Z361" s="11">
        <f t="shared" si="302"/>
        <v>0</v>
      </c>
      <c r="AA361" s="11">
        <f t="shared" si="319"/>
        <v>0</v>
      </c>
      <c r="AB361" s="12">
        <f t="shared" ref="AB361:AB424" si="331">AC360+$O361*0.1*R$14</f>
        <v>0.21599609751498591</v>
      </c>
      <c r="AC361" s="12">
        <f t="shared" ref="AC361:AC424" si="332">AD360+$O361*0.1*S$14</f>
        <v>0.22211809914023767</v>
      </c>
      <c r="AD361" s="12">
        <f t="shared" ref="AD361:AD424" si="333">AE360+$O361*0.1*T$14</f>
        <v>3.5392182985413738E-2</v>
      </c>
      <c r="AE361" s="12">
        <f t="shared" ref="AE361:AE424" si="334">AF360+$O361*0.1*U$14</f>
        <v>0</v>
      </c>
      <c r="AF361" s="12">
        <f t="shared" ref="AF361:AF424" si="335">AG360+$O361*0.1*V$14</f>
        <v>0</v>
      </c>
      <c r="AG361" s="12">
        <f t="shared" ref="AG361:AG424" si="336">AH360+$O361*0.1*W$14</f>
        <v>0</v>
      </c>
      <c r="AH361" s="12">
        <f t="shared" ref="AH361:AH424" si="337">AI360+$O361*0.1*X$14</f>
        <v>0</v>
      </c>
      <c r="AI361" s="12">
        <f t="shared" ref="AI361:AI424" si="338">AJ360+$O361*0.1*Y$14</f>
        <v>0</v>
      </c>
      <c r="AJ361" s="12">
        <f t="shared" ref="AJ361:AJ424" si="339">AK360+$O361*0.1*Z$14</f>
        <v>0</v>
      </c>
      <c r="AK361" s="12">
        <f t="shared" ref="AK361:AK424" si="340">AL360+$O361*0.1*AA$14</f>
        <v>0</v>
      </c>
      <c r="AL361" s="12">
        <f t="shared" ref="AL361:AL424" si="341">AM360+$O361*0.1*AB$14</f>
        <v>0</v>
      </c>
      <c r="AM361" s="12">
        <f t="shared" ref="AM361:AM424" si="342">AN360+$O361*0.1*AC$14</f>
        <v>0</v>
      </c>
      <c r="AN361" s="12">
        <f t="shared" ref="AN361:AN424" si="343">AO360+$O361*0.1*AD$14</f>
        <v>0</v>
      </c>
      <c r="AO361" s="12">
        <f t="shared" si="303"/>
        <v>0</v>
      </c>
      <c r="AP361" s="12">
        <f t="shared" si="304"/>
        <v>0</v>
      </c>
      <c r="AQ361" s="12">
        <f t="shared" si="305"/>
        <v>0</v>
      </c>
      <c r="AR361" s="12">
        <f t="shared" si="306"/>
        <v>0</v>
      </c>
      <c r="AS361" s="12">
        <f t="shared" si="307"/>
        <v>0</v>
      </c>
      <c r="AT361" s="12">
        <f t="shared" si="308"/>
        <v>0</v>
      </c>
      <c r="AU361" s="12">
        <f t="shared" si="309"/>
        <v>0</v>
      </c>
      <c r="AV361" s="12">
        <f t="shared" si="310"/>
        <v>0.65741265675164839</v>
      </c>
      <c r="AW361" s="12">
        <f t="shared" si="311"/>
        <v>1.918363570902168</v>
      </c>
      <c r="AX361" s="12">
        <f t="shared" si="312"/>
        <v>0.6298608946042773</v>
      </c>
      <c r="AY361" s="12">
        <f t="shared" si="320"/>
        <v>0.67008401877536339</v>
      </c>
      <c r="AZ361" s="12">
        <f t="shared" si="313"/>
        <v>2.5884475896775312</v>
      </c>
      <c r="BD361" s="13">
        <f t="shared" si="314"/>
        <v>2.0270000000000001</v>
      </c>
      <c r="BE361" s="13">
        <f t="shared" si="315"/>
        <v>1.4237275020171523</v>
      </c>
      <c r="BF361" s="13">
        <f t="shared" ca="1" si="316"/>
        <v>0.7243621116601896</v>
      </c>
      <c r="BG361" s="13">
        <f t="shared" si="321"/>
        <v>2.5884475896775312</v>
      </c>
      <c r="BH361" s="13">
        <f t="shared" si="322"/>
        <v>1.60886531122948</v>
      </c>
      <c r="BI361" s="13">
        <f t="shared" ca="1" si="323"/>
        <v>0.96502833913195429</v>
      </c>
      <c r="BJ361" s="13">
        <f t="shared" si="324"/>
        <v>0.31522339595470927</v>
      </c>
      <c r="BK361" s="13">
        <f t="shared" si="325"/>
        <v>3.4276008399940251E-2</v>
      </c>
      <c r="BL361" s="13">
        <f t="shared" ca="1" si="326"/>
        <v>5.7920233045491189E-2</v>
      </c>
      <c r="BM361" s="13">
        <f t="shared" ca="1" si="327"/>
        <v>0.32538116431600839</v>
      </c>
      <c r="BN361" s="13">
        <f t="shared" ca="1" si="328"/>
        <v>0.11773121947781531</v>
      </c>
      <c r="BO361" s="13">
        <f t="shared" ca="1" si="329"/>
        <v>0.5280039947489128</v>
      </c>
      <c r="BP361" s="13">
        <f t="shared" si="317"/>
        <v>7.5</v>
      </c>
      <c r="BQ361" s="13">
        <f t="shared" si="318"/>
        <v>0.62</v>
      </c>
    </row>
    <row r="362" spans="1:69" x14ac:dyDescent="0.2">
      <c r="A362" s="75">
        <v>33561</v>
      </c>
      <c r="B362" s="76">
        <v>9.6</v>
      </c>
      <c r="C362" s="76">
        <v>0.61</v>
      </c>
      <c r="D362" s="76">
        <v>9.1511574074074069</v>
      </c>
      <c r="E362" s="12">
        <f t="shared" si="330"/>
        <v>3.0409999999999999</v>
      </c>
      <c r="F362" s="7"/>
      <c r="G362" s="12">
        <f t="shared" si="283"/>
        <v>0.63167645541041118</v>
      </c>
      <c r="H362" s="12">
        <f t="shared" si="284"/>
        <v>8.99</v>
      </c>
      <c r="I362" s="12">
        <f t="shared" si="285"/>
        <v>0</v>
      </c>
      <c r="J362" s="11">
        <f t="shared" si="286"/>
        <v>5.3073058548610357</v>
      </c>
      <c r="K362" s="11">
        <f t="shared" si="287"/>
        <v>0</v>
      </c>
      <c r="L362" s="11">
        <f t="shared" si="288"/>
        <v>0.64825622632444202</v>
      </c>
      <c r="M362" s="11">
        <f t="shared" si="289"/>
        <v>0.35593794041089505</v>
      </c>
      <c r="N362" s="11">
        <f t="shared" si="290"/>
        <v>0.6471442931378103</v>
      </c>
      <c r="O362" s="11">
        <f t="shared" si="291"/>
        <v>4.0386320855498594</v>
      </c>
      <c r="P362" s="11">
        <f t="shared" si="292"/>
        <v>0.6298608946042773</v>
      </c>
      <c r="Q362" s="11">
        <f t="shared" si="293"/>
        <v>0.48009030740377528</v>
      </c>
      <c r="R362" s="11">
        <f t="shared" si="294"/>
        <v>3.1174688019752672</v>
      </c>
      <c r="S362" s="11">
        <f t="shared" si="295"/>
        <v>2.0366242333324069</v>
      </c>
      <c r="T362" s="11">
        <f t="shared" si="296"/>
        <v>0</v>
      </c>
      <c r="U362" s="11">
        <f t="shared" si="297"/>
        <v>0</v>
      </c>
      <c r="V362" s="11">
        <f t="shared" si="298"/>
        <v>0</v>
      </c>
      <c r="W362" s="11">
        <f t="shared" si="299"/>
        <v>0</v>
      </c>
      <c r="X362" s="11">
        <f t="shared" si="300"/>
        <v>0</v>
      </c>
      <c r="Y362" s="11">
        <f t="shared" si="301"/>
        <v>0</v>
      </c>
      <c r="Z362" s="11">
        <f t="shared" si="302"/>
        <v>0</v>
      </c>
      <c r="AA362" s="11">
        <f t="shared" si="319"/>
        <v>0</v>
      </c>
      <c r="AB362" s="12">
        <f t="shared" si="331"/>
        <v>0.31090391267704137</v>
      </c>
      <c r="AC362" s="12">
        <f t="shared" si="332"/>
        <v>0.30302705091400278</v>
      </c>
      <c r="AD362" s="12">
        <f t="shared" si="333"/>
        <v>4.7442527089593234E-2</v>
      </c>
      <c r="AE362" s="12">
        <f t="shared" si="334"/>
        <v>0</v>
      </c>
      <c r="AF362" s="12">
        <f t="shared" si="335"/>
        <v>0</v>
      </c>
      <c r="AG362" s="12">
        <f t="shared" si="336"/>
        <v>0</v>
      </c>
      <c r="AH362" s="12">
        <f t="shared" si="337"/>
        <v>0</v>
      </c>
      <c r="AI362" s="12">
        <f t="shared" si="338"/>
        <v>0</v>
      </c>
      <c r="AJ362" s="12">
        <f t="shared" si="339"/>
        <v>0</v>
      </c>
      <c r="AK362" s="12">
        <f t="shared" si="340"/>
        <v>0</v>
      </c>
      <c r="AL362" s="12">
        <f t="shared" si="341"/>
        <v>0</v>
      </c>
      <c r="AM362" s="12">
        <f t="shared" si="342"/>
        <v>0</v>
      </c>
      <c r="AN362" s="12">
        <f t="shared" si="343"/>
        <v>0</v>
      </c>
      <c r="AO362" s="12">
        <f t="shared" si="303"/>
        <v>0</v>
      </c>
      <c r="AP362" s="12">
        <f t="shared" si="304"/>
        <v>0</v>
      </c>
      <c r="AQ362" s="12">
        <f t="shared" si="305"/>
        <v>0</v>
      </c>
      <c r="AR362" s="12">
        <f t="shared" si="306"/>
        <v>0</v>
      </c>
      <c r="AS362" s="12">
        <f t="shared" si="307"/>
        <v>0</v>
      </c>
      <c r="AT362" s="12">
        <f t="shared" si="308"/>
        <v>0</v>
      </c>
      <c r="AU362" s="12">
        <f t="shared" si="309"/>
        <v>0</v>
      </c>
      <c r="AV362" s="12">
        <f t="shared" si="310"/>
        <v>0.68152945962300615</v>
      </c>
      <c r="AW362" s="12">
        <f t="shared" si="311"/>
        <v>2.2618884373022103</v>
      </c>
      <c r="AX362" s="12">
        <f t="shared" si="312"/>
        <v>0.64904395313523855</v>
      </c>
      <c r="AY362" s="12">
        <f t="shared" si="320"/>
        <v>0.79099422008081666</v>
      </c>
      <c r="AZ362" s="12">
        <f t="shared" si="313"/>
        <v>3.052882657383027</v>
      </c>
      <c r="BD362" s="13">
        <f t="shared" si="314"/>
        <v>3.0409999999999999</v>
      </c>
      <c r="BE362" s="13">
        <f t="shared" si="315"/>
        <v>1.7438463235044537</v>
      </c>
      <c r="BF362" s="13">
        <f t="shared" ca="1" si="316"/>
        <v>1.1240897808200125</v>
      </c>
      <c r="BG362" s="13">
        <f t="shared" si="321"/>
        <v>3.052882657383027</v>
      </c>
      <c r="BH362" s="13">
        <f t="shared" si="322"/>
        <v>1.7472500271521036</v>
      </c>
      <c r="BI362" s="13">
        <f t="shared" ca="1" si="323"/>
        <v>1.1279435923599772</v>
      </c>
      <c r="BJ362" s="13">
        <f t="shared" si="324"/>
        <v>1.411975464824078E-4</v>
      </c>
      <c r="BK362" s="13">
        <f t="shared" si="325"/>
        <v>1.1585198521025707E-5</v>
      </c>
      <c r="BL362" s="13">
        <f t="shared" ca="1" si="326"/>
        <v>1.4851863385564852E-5</v>
      </c>
      <c r="BM362" s="13">
        <f t="shared" ca="1" si="327"/>
        <v>2.5103928136310789</v>
      </c>
      <c r="BN362" s="13">
        <f t="shared" ca="1" si="328"/>
        <v>0.43988551218732092</v>
      </c>
      <c r="BO362" s="13">
        <f t="shared" ca="1" si="329"/>
        <v>1.2687014989321042</v>
      </c>
      <c r="BP362" s="13">
        <f t="shared" si="317"/>
        <v>9.6</v>
      </c>
      <c r="BQ362" s="13">
        <f t="shared" si="318"/>
        <v>0.61</v>
      </c>
    </row>
    <row r="363" spans="1:69" x14ac:dyDescent="0.2">
      <c r="A363" s="75">
        <v>33562</v>
      </c>
      <c r="B363" s="76">
        <v>0</v>
      </c>
      <c r="C363" s="76">
        <v>0.6</v>
      </c>
      <c r="D363" s="76">
        <v>9.1</v>
      </c>
      <c r="E363" s="12">
        <f t="shared" si="330"/>
        <v>3.024</v>
      </c>
      <c r="F363" s="7"/>
      <c r="G363" s="12">
        <f t="shared" ref="G363:G426" si="344">N362</f>
        <v>0.6471442931378103</v>
      </c>
      <c r="H363" s="12">
        <f t="shared" ref="H363:H426" si="345">IF(B363&gt;=C363,B363-C363,0)</f>
        <v>0</v>
      </c>
      <c r="I363" s="12">
        <f t="shared" ref="I363:I426" si="346">IF(B363&lt;C363,C363-B363,0)</f>
        <v>0.6</v>
      </c>
      <c r="J363" s="11">
        <f t="shared" ref="J363:J426" si="347">IF($H363&gt;0,$E$10*(1-G363^2)*TANH(H363/$E$10)/(1+G363*TANH(H363/$E$10)),0)</f>
        <v>0</v>
      </c>
      <c r="K363" s="11">
        <f t="shared" ref="K363:K426" si="348">IF($I363&gt;0,G363*$E$10*(2-G363)*TANH(I363/$E$10)/(1+(1-G363)*TANH(I363/$E$10)),0)</f>
        <v>0.52494790387829982</v>
      </c>
      <c r="L363" s="11">
        <f t="shared" ref="L363:L426" si="349">G363+(J363-K363)/$E$10</f>
        <v>0.64550438086855011</v>
      </c>
      <c r="M363" s="11">
        <f t="shared" ref="M363:M426" si="350">L363*$E$10*(1-(1+(4/9*L363)^4)^(-0.25))</f>
        <v>0.34847220141593149</v>
      </c>
      <c r="N363" s="11">
        <f t="shared" ref="N363:N426" si="351">L363-M363/$E$10</f>
        <v>0.64441577029524155</v>
      </c>
      <c r="O363" s="11">
        <f t="shared" ref="O363:O426" si="352">M363+(H363-J363)</f>
        <v>0.34847220141593149</v>
      </c>
      <c r="P363" s="11">
        <f t="shared" ref="P363:P426" si="353">AX362</f>
        <v>0.64904395313523855</v>
      </c>
      <c r="Q363" s="11">
        <f t="shared" ref="Q363:Q426" si="354">$E$11*P363^3.5</f>
        <v>0.5332440971422836</v>
      </c>
      <c r="R363" s="11">
        <f t="shared" ref="R363:R426" si="355">S362+$O363*0.9*R$13</f>
        <v>2.1745196816825421</v>
      </c>
      <c r="S363" s="11">
        <f t="shared" ref="S363:S426" si="356">T362+$O363*0.9*S$13</f>
        <v>0.17572953292420324</v>
      </c>
      <c r="T363" s="11">
        <f t="shared" ref="T363:T426" si="357">U362+$O363*0.9*T$13</f>
        <v>0</v>
      </c>
      <c r="U363" s="11">
        <f t="shared" ref="U363:U426" si="358">V362+$O363*0.9*U$13</f>
        <v>0</v>
      </c>
      <c r="V363" s="11">
        <f t="shared" ref="V363:V426" si="359">W362+$O363*0.9*V$13</f>
        <v>0</v>
      </c>
      <c r="W363" s="11">
        <f t="shared" ref="W363:W426" si="360">X362+$O363*0.9*W$13</f>
        <v>0</v>
      </c>
      <c r="X363" s="11">
        <f t="shared" ref="X363:X426" si="361">Y362+$O363*0.9*X$13</f>
        <v>0</v>
      </c>
      <c r="Y363" s="11">
        <f t="shared" ref="Y363:Y426" si="362">Z362+$O363*0.9*Y$13</f>
        <v>0</v>
      </c>
      <c r="Z363" s="11">
        <f t="shared" ref="Z363:Z426" si="363">AA362+$O363*0.9*Z$13</f>
        <v>0</v>
      </c>
      <c r="AA363" s="11">
        <f t="shared" si="319"/>
        <v>0</v>
      </c>
      <c r="AB363" s="12">
        <f t="shared" si="331"/>
        <v>0.31068790915567696</v>
      </c>
      <c r="AC363" s="12">
        <f t="shared" si="332"/>
        <v>7.0535324261296911E-2</v>
      </c>
      <c r="AD363" s="12">
        <f t="shared" si="333"/>
        <v>4.093564728215305E-3</v>
      </c>
      <c r="AE363" s="12">
        <f t="shared" si="334"/>
        <v>0</v>
      </c>
      <c r="AF363" s="12">
        <f t="shared" si="335"/>
        <v>0</v>
      </c>
      <c r="AG363" s="12">
        <f t="shared" si="336"/>
        <v>0</v>
      </c>
      <c r="AH363" s="12">
        <f t="shared" si="337"/>
        <v>0</v>
      </c>
      <c r="AI363" s="12">
        <f t="shared" si="338"/>
        <v>0</v>
      </c>
      <c r="AJ363" s="12">
        <f t="shared" si="339"/>
        <v>0</v>
      </c>
      <c r="AK363" s="12">
        <f t="shared" si="340"/>
        <v>0</v>
      </c>
      <c r="AL363" s="12">
        <f t="shared" si="341"/>
        <v>0</v>
      </c>
      <c r="AM363" s="12">
        <f t="shared" si="342"/>
        <v>0</v>
      </c>
      <c r="AN363" s="12">
        <f t="shared" si="343"/>
        <v>0</v>
      </c>
      <c r="AO363" s="12">
        <f t="shared" ref="AO363:AO426" si="364">AP362+$O363*0.1*AE$14</f>
        <v>0</v>
      </c>
      <c r="AP363" s="12">
        <f t="shared" ref="AP363:AP426" si="365">AQ362+$O363*0.1*AF$14</f>
        <v>0</v>
      </c>
      <c r="AQ363" s="12">
        <f t="shared" ref="AQ363:AQ426" si="366">AR362+$O363*0.1*AG$14</f>
        <v>0</v>
      </c>
      <c r="AR363" s="12">
        <f t="shared" ref="AR363:AR426" si="367">AS362+$O363*0.1*AH$14</f>
        <v>0</v>
      </c>
      <c r="AS363" s="12">
        <f t="shared" ref="AS363:AS426" si="368">AT362+$O363*0.1*AI$14</f>
        <v>0</v>
      </c>
      <c r="AT363" s="12">
        <f t="shared" ref="AT363:AT426" si="369">AU362+$O363*0.1*AJ$14</f>
        <v>0</v>
      </c>
      <c r="AU363" s="12">
        <f t="shared" ref="AU363:AU426" si="370">$O363*0.1*AK$14</f>
        <v>0</v>
      </c>
      <c r="AV363" s="12">
        <f t="shared" ref="AV363:AV426" si="371">MAX(0,P363+(R363+Q363)/$E$12)</f>
        <v>0.68793317346710903</v>
      </c>
      <c r="AW363" s="12">
        <f t="shared" ref="AW363:AW426" si="372">AV363*$E$12*(1-(1+AV363^4)^(-0.25))</f>
        <v>2.3599564348437543</v>
      </c>
      <c r="AX363" s="12">
        <f t="shared" ref="AX363:AX426" si="373">AV363-AW363/$E$12</f>
        <v>0.65403920291991247</v>
      </c>
      <c r="AY363" s="12">
        <f t="shared" si="320"/>
        <v>0.8439320062979605</v>
      </c>
      <c r="AZ363" s="12">
        <f t="shared" ref="AZ363:AZ426" si="374">AW363+AY363</f>
        <v>3.2038884411417148</v>
      </c>
      <c r="BD363" s="13">
        <f t="shared" ref="BD363:BD426" si="375">IF(E363&gt;=0,E363,"")</f>
        <v>3.024</v>
      </c>
      <c r="BE363" s="13">
        <f t="shared" ref="BE363:BE426" si="376">IF(E363&gt;=0,E363^0.5,"")</f>
        <v>1.7389652095427326</v>
      </c>
      <c r="BF363" s="13">
        <f t="shared" ref="BF363:BF426" ca="1" si="377">IF(E363&gt;=0,LN(E363+$E$27/40),"")</f>
        <v>1.1185503486408426</v>
      </c>
      <c r="BG363" s="13">
        <f t="shared" si="321"/>
        <v>3.2038884411417148</v>
      </c>
      <c r="BH363" s="13">
        <f t="shared" si="322"/>
        <v>1.7899409043713468</v>
      </c>
      <c r="BI363" s="13">
        <f t="shared" ca="1" si="323"/>
        <v>1.1756668109892141</v>
      </c>
      <c r="BJ363" s="13">
        <f t="shared" si="324"/>
        <v>3.2359851256396177E-2</v>
      </c>
      <c r="BK363" s="13">
        <f t="shared" si="325"/>
        <v>2.5985214632600036E-3</v>
      </c>
      <c r="BL363" s="13">
        <f t="shared" ca="1" si="326"/>
        <v>3.2622902711929428E-3</v>
      </c>
      <c r="BM363" s="13">
        <f t="shared" ca="1" si="327"/>
        <v>2.4568114684255997</v>
      </c>
      <c r="BN363" s="13">
        <f t="shared" ca="1" si="328"/>
        <v>0.43343465055264019</v>
      </c>
      <c r="BO363" s="13">
        <f t="shared" ca="1" si="329"/>
        <v>1.2562533225371868</v>
      </c>
      <c r="BP363" s="13">
        <f t="shared" ref="BP363:BP426" si="378">IF(B363&gt;=0,B363,"")</f>
        <v>0</v>
      </c>
      <c r="BQ363" s="13">
        <f t="shared" ref="BQ363:BQ426" si="379">IF(C363&gt;=0,C363,"")</f>
        <v>0.6</v>
      </c>
    </row>
    <row r="364" spans="1:69" x14ac:dyDescent="0.2">
      <c r="A364" s="75">
        <v>33563</v>
      </c>
      <c r="B364" s="76">
        <v>0</v>
      </c>
      <c r="C364" s="76">
        <v>0.59</v>
      </c>
      <c r="D364" s="76">
        <v>6.099768518518518</v>
      </c>
      <c r="E364" s="12">
        <f t="shared" si="330"/>
        <v>2.0270000000000001</v>
      </c>
      <c r="F364" s="7"/>
      <c r="G364" s="12">
        <f t="shared" si="344"/>
        <v>0.64441577029524155</v>
      </c>
      <c r="H364" s="12">
        <f t="shared" si="345"/>
        <v>0</v>
      </c>
      <c r="I364" s="12">
        <f t="shared" si="346"/>
        <v>0.59</v>
      </c>
      <c r="J364" s="11">
        <f t="shared" si="347"/>
        <v>0</v>
      </c>
      <c r="K364" s="11">
        <f t="shared" si="348"/>
        <v>0.51506216565552099</v>
      </c>
      <c r="L364" s="11">
        <f t="shared" si="349"/>
        <v>0.6428067406017236</v>
      </c>
      <c r="M364" s="11">
        <f t="shared" si="350"/>
        <v>0.34127513504037166</v>
      </c>
      <c r="N364" s="11">
        <f t="shared" si="351"/>
        <v>0.64174061332126142</v>
      </c>
      <c r="O364" s="11">
        <f t="shared" si="352"/>
        <v>0.34127513504037166</v>
      </c>
      <c r="P364" s="11">
        <f t="shared" si="353"/>
        <v>0.65403920291991247</v>
      </c>
      <c r="Q364" s="11">
        <f t="shared" si="354"/>
        <v>0.54774687715584136</v>
      </c>
      <c r="R364" s="11">
        <f t="shared" si="355"/>
        <v>0.31077699887967114</v>
      </c>
      <c r="S364" s="11">
        <f t="shared" si="356"/>
        <v>0.17210015558086664</v>
      </c>
      <c r="T364" s="11">
        <f t="shared" si="357"/>
        <v>0</v>
      </c>
      <c r="U364" s="11">
        <f t="shared" si="358"/>
        <v>0</v>
      </c>
      <c r="V364" s="11">
        <f t="shared" si="359"/>
        <v>0</v>
      </c>
      <c r="W364" s="11">
        <f t="shared" si="360"/>
        <v>0</v>
      </c>
      <c r="X364" s="11">
        <f t="shared" si="361"/>
        <v>0</v>
      </c>
      <c r="Y364" s="11">
        <f t="shared" si="362"/>
        <v>0</v>
      </c>
      <c r="Z364" s="11">
        <f t="shared" si="363"/>
        <v>0</v>
      </c>
      <c r="AA364" s="11">
        <f t="shared" si="319"/>
        <v>0</v>
      </c>
      <c r="AB364" s="12">
        <f t="shared" si="331"/>
        <v>7.8037961258822897E-2</v>
      </c>
      <c r="AC364" s="12">
        <f t="shared" si="332"/>
        <v>2.6709421721142084E-2</v>
      </c>
      <c r="AD364" s="12">
        <f t="shared" si="333"/>
        <v>4.0090195135843928E-3</v>
      </c>
      <c r="AE364" s="12">
        <f t="shared" si="334"/>
        <v>0</v>
      </c>
      <c r="AF364" s="12">
        <f t="shared" si="335"/>
        <v>0</v>
      </c>
      <c r="AG364" s="12">
        <f t="shared" si="336"/>
        <v>0</v>
      </c>
      <c r="AH364" s="12">
        <f t="shared" si="337"/>
        <v>0</v>
      </c>
      <c r="AI364" s="12">
        <f t="shared" si="338"/>
        <v>0</v>
      </c>
      <c r="AJ364" s="12">
        <f t="shared" si="339"/>
        <v>0</v>
      </c>
      <c r="AK364" s="12">
        <f t="shared" si="340"/>
        <v>0</v>
      </c>
      <c r="AL364" s="12">
        <f t="shared" si="341"/>
        <v>0</v>
      </c>
      <c r="AM364" s="12">
        <f t="shared" si="342"/>
        <v>0</v>
      </c>
      <c r="AN364" s="12">
        <f t="shared" si="343"/>
        <v>0</v>
      </c>
      <c r="AO364" s="12">
        <f t="shared" si="364"/>
        <v>0</v>
      </c>
      <c r="AP364" s="12">
        <f t="shared" si="365"/>
        <v>0</v>
      </c>
      <c r="AQ364" s="12">
        <f t="shared" si="366"/>
        <v>0</v>
      </c>
      <c r="AR364" s="12">
        <f t="shared" si="367"/>
        <v>0</v>
      </c>
      <c r="AS364" s="12">
        <f t="shared" si="368"/>
        <v>0</v>
      </c>
      <c r="AT364" s="12">
        <f t="shared" si="369"/>
        <v>0</v>
      </c>
      <c r="AU364" s="12">
        <f t="shared" si="370"/>
        <v>0</v>
      </c>
      <c r="AV364" s="12">
        <f t="shared" si="371"/>
        <v>0.66636942331668825</v>
      </c>
      <c r="AW364" s="12">
        <f t="shared" si="372"/>
        <v>2.0412592401264926</v>
      </c>
      <c r="AX364" s="12">
        <f t="shared" si="373"/>
        <v>0.63705261918313194</v>
      </c>
      <c r="AY364" s="12">
        <f t="shared" si="320"/>
        <v>0.62578483841466426</v>
      </c>
      <c r="AZ364" s="12">
        <f t="shared" si="374"/>
        <v>2.6670440785411569</v>
      </c>
      <c r="BD364" s="13">
        <f t="shared" si="375"/>
        <v>2.0270000000000001</v>
      </c>
      <c r="BE364" s="13">
        <f t="shared" si="376"/>
        <v>1.4237275020171523</v>
      </c>
      <c r="BF364" s="13">
        <f t="shared" ca="1" si="377"/>
        <v>0.7243621116601896</v>
      </c>
      <c r="BG364" s="13">
        <f t="shared" si="321"/>
        <v>2.6670440785411569</v>
      </c>
      <c r="BH364" s="13">
        <f t="shared" si="322"/>
        <v>1.6331087160814362</v>
      </c>
      <c r="BI364" s="13">
        <f t="shared" ca="1" si="323"/>
        <v>0.99453189056782909</v>
      </c>
      <c r="BJ364" s="13">
        <f t="shared" si="324"/>
        <v>0.40965642247559841</v>
      </c>
      <c r="BK364" s="13">
        <f t="shared" si="325"/>
        <v>4.3840492803033475E-2</v>
      </c>
      <c r="BL364" s="13">
        <f t="shared" ca="1" si="326"/>
        <v>7.29917094350028E-2</v>
      </c>
      <c r="BM364" s="13">
        <f t="shared" ca="1" si="327"/>
        <v>0.32538116431600839</v>
      </c>
      <c r="BN364" s="13">
        <f t="shared" ca="1" si="328"/>
        <v>0.11773121947781531</v>
      </c>
      <c r="BO364" s="13">
        <f t="shared" ca="1" si="329"/>
        <v>0.5280039947489128</v>
      </c>
      <c r="BP364" s="13">
        <f t="shared" si="378"/>
        <v>0</v>
      </c>
      <c r="BQ364" s="13">
        <f t="shared" si="379"/>
        <v>0.59</v>
      </c>
    </row>
    <row r="365" spans="1:69" x14ac:dyDescent="0.2">
      <c r="A365" s="75">
        <v>33564</v>
      </c>
      <c r="B365" s="76">
        <v>0</v>
      </c>
      <c r="C365" s="76">
        <v>0.59</v>
      </c>
      <c r="D365" s="76">
        <v>5.1006944444444446</v>
      </c>
      <c r="E365" s="12">
        <f t="shared" si="330"/>
        <v>1.6950000000000003</v>
      </c>
      <c r="F365" s="7"/>
      <c r="G365" s="12">
        <f t="shared" si="344"/>
        <v>0.64174061332126142</v>
      </c>
      <c r="H365" s="12">
        <f t="shared" si="345"/>
        <v>0</v>
      </c>
      <c r="I365" s="12">
        <f t="shared" si="346"/>
        <v>0.59</v>
      </c>
      <c r="J365" s="11">
        <f t="shared" si="347"/>
        <v>0</v>
      </c>
      <c r="K365" s="11">
        <f t="shared" si="348"/>
        <v>0.51393368269241768</v>
      </c>
      <c r="L365" s="11">
        <f t="shared" si="349"/>
        <v>0.64013510895481529</v>
      </c>
      <c r="M365" s="11">
        <f t="shared" si="350"/>
        <v>0.33426466917935221</v>
      </c>
      <c r="N365" s="11">
        <f t="shared" si="351"/>
        <v>0.63909088203607234</v>
      </c>
      <c r="O365" s="11">
        <f t="shared" si="352"/>
        <v>0.33426466917935221</v>
      </c>
      <c r="P365" s="11">
        <f t="shared" si="353"/>
        <v>0.63705261918313194</v>
      </c>
      <c r="Q365" s="11">
        <f t="shared" si="354"/>
        <v>0.49955147749125434</v>
      </c>
      <c r="R365" s="11">
        <f t="shared" si="355"/>
        <v>0.30437347964174266</v>
      </c>
      <c r="S365" s="11">
        <f t="shared" si="356"/>
        <v>0.168564878200541</v>
      </c>
      <c r="T365" s="11">
        <f t="shared" si="357"/>
        <v>0</v>
      </c>
      <c r="U365" s="11">
        <f t="shared" si="358"/>
        <v>0</v>
      </c>
      <c r="V365" s="11">
        <f t="shared" si="359"/>
        <v>0</v>
      </c>
      <c r="W365" s="11">
        <f t="shared" si="360"/>
        <v>0</v>
      </c>
      <c r="X365" s="11">
        <f t="shared" si="361"/>
        <v>0</v>
      </c>
      <c r="Y365" s="11">
        <f t="shared" si="362"/>
        <v>0</v>
      </c>
      <c r="Z365" s="11">
        <f t="shared" si="363"/>
        <v>0</v>
      </c>
      <c r="AA365" s="11">
        <f t="shared" si="319"/>
        <v>0</v>
      </c>
      <c r="AB365" s="12">
        <f t="shared" si="331"/>
        <v>3.4057939724524082E-2</v>
      </c>
      <c r="AC365" s="12">
        <f t="shared" si="332"/>
        <v>2.6160302099858736E-2</v>
      </c>
      <c r="AD365" s="12">
        <f t="shared" si="333"/>
        <v>3.9266663282788786E-3</v>
      </c>
      <c r="AE365" s="12">
        <f t="shared" si="334"/>
        <v>0</v>
      </c>
      <c r="AF365" s="12">
        <f t="shared" si="335"/>
        <v>0</v>
      </c>
      <c r="AG365" s="12">
        <f t="shared" si="336"/>
        <v>0</v>
      </c>
      <c r="AH365" s="12">
        <f t="shared" si="337"/>
        <v>0</v>
      </c>
      <c r="AI365" s="12">
        <f t="shared" si="338"/>
        <v>0</v>
      </c>
      <c r="AJ365" s="12">
        <f t="shared" si="339"/>
        <v>0</v>
      </c>
      <c r="AK365" s="12">
        <f t="shared" si="340"/>
        <v>0</v>
      </c>
      <c r="AL365" s="12">
        <f t="shared" si="341"/>
        <v>0</v>
      </c>
      <c r="AM365" s="12">
        <f t="shared" si="342"/>
        <v>0</v>
      </c>
      <c r="AN365" s="12">
        <f t="shared" si="343"/>
        <v>0</v>
      </c>
      <c r="AO365" s="12">
        <f t="shared" si="364"/>
        <v>0</v>
      </c>
      <c r="AP365" s="12">
        <f t="shared" si="365"/>
        <v>0</v>
      </c>
      <c r="AQ365" s="12">
        <f t="shared" si="366"/>
        <v>0</v>
      </c>
      <c r="AR365" s="12">
        <f t="shared" si="367"/>
        <v>0</v>
      </c>
      <c r="AS365" s="12">
        <f t="shared" si="368"/>
        <v>0</v>
      </c>
      <c r="AT365" s="12">
        <f t="shared" si="369"/>
        <v>0</v>
      </c>
      <c r="AU365" s="12">
        <f t="shared" si="370"/>
        <v>0</v>
      </c>
      <c r="AV365" s="12">
        <f t="shared" si="371"/>
        <v>0.64859868351589411</v>
      </c>
      <c r="AW365" s="12">
        <f t="shared" si="372"/>
        <v>1.8026969962479047</v>
      </c>
      <c r="AX365" s="12">
        <f t="shared" si="373"/>
        <v>0.62270813825233651</v>
      </c>
      <c r="AY365" s="12">
        <f t="shared" si="320"/>
        <v>0.53360941721577837</v>
      </c>
      <c r="AZ365" s="12">
        <f t="shared" si="374"/>
        <v>2.3363064134636833</v>
      </c>
      <c r="BD365" s="13">
        <f t="shared" si="375"/>
        <v>1.6950000000000003</v>
      </c>
      <c r="BE365" s="13">
        <f t="shared" si="376"/>
        <v>1.3019216566291538</v>
      </c>
      <c r="BF365" s="13">
        <f t="shared" ca="1" si="377"/>
        <v>0.54893867679877351</v>
      </c>
      <c r="BG365" s="13">
        <f t="shared" si="321"/>
        <v>2.3363064134636833</v>
      </c>
      <c r="BH365" s="13">
        <f t="shared" si="322"/>
        <v>1.5284980907621977</v>
      </c>
      <c r="BI365" s="13">
        <f t="shared" ca="1" si="323"/>
        <v>0.86403734117043418</v>
      </c>
      <c r="BJ365" s="13">
        <f t="shared" si="324"/>
        <v>0.41127391594965235</v>
      </c>
      <c r="BK365" s="13">
        <f t="shared" si="325"/>
        <v>5.1336880504445556E-2</v>
      </c>
      <c r="BL365" s="13">
        <f t="shared" ca="1" si="326"/>
        <v>9.9287168288804462E-2</v>
      </c>
      <c r="BM365" s="13">
        <f t="shared" ca="1" si="327"/>
        <v>5.6845010891349974E-2</v>
      </c>
      <c r="BN365" s="13">
        <f t="shared" ca="1" si="328"/>
        <v>4.8979880906238095E-2</v>
      </c>
      <c r="BO365" s="13">
        <f t="shared" ca="1" si="329"/>
        <v>0.30383841599871858</v>
      </c>
      <c r="BP365" s="13">
        <f t="shared" si="378"/>
        <v>0</v>
      </c>
      <c r="BQ365" s="13">
        <f t="shared" si="379"/>
        <v>0.59</v>
      </c>
    </row>
    <row r="366" spans="1:69" x14ac:dyDescent="0.2">
      <c r="A366" s="75">
        <v>33565</v>
      </c>
      <c r="B366" s="76">
        <v>0</v>
      </c>
      <c r="C366" s="76">
        <v>0.57999999999999996</v>
      </c>
      <c r="D366" s="76">
        <v>4.7185185185185192</v>
      </c>
      <c r="E366" s="12">
        <f t="shared" si="330"/>
        <v>1.5680000000000003</v>
      </c>
      <c r="F366" s="7"/>
      <c r="G366" s="12">
        <f t="shared" si="344"/>
        <v>0.63909088203607234</v>
      </c>
      <c r="H366" s="12">
        <f t="shared" si="345"/>
        <v>0</v>
      </c>
      <c r="I366" s="12">
        <f t="shared" si="346"/>
        <v>0.57999999999999996</v>
      </c>
      <c r="J366" s="11">
        <f t="shared" si="347"/>
        <v>0</v>
      </c>
      <c r="K366" s="11">
        <f t="shared" si="348"/>
        <v>0.50412166178602369</v>
      </c>
      <c r="L366" s="11">
        <f t="shared" si="349"/>
        <v>0.63751602995598022</v>
      </c>
      <c r="M366" s="11">
        <f t="shared" si="350"/>
        <v>0.32750395460239234</v>
      </c>
      <c r="N366" s="11">
        <f t="shared" si="351"/>
        <v>0.63649292318783091</v>
      </c>
      <c r="O366" s="11">
        <f t="shared" si="352"/>
        <v>0.32750395460239234</v>
      </c>
      <c r="P366" s="11">
        <f t="shared" si="353"/>
        <v>0.62270813825233651</v>
      </c>
      <c r="Q366" s="11">
        <f t="shared" si="354"/>
        <v>0.46127782128617417</v>
      </c>
      <c r="R366" s="11">
        <f t="shared" si="355"/>
        <v>0.29816289053219119</v>
      </c>
      <c r="S366" s="11">
        <f t="shared" si="356"/>
        <v>0.1651555468105029</v>
      </c>
      <c r="T366" s="11">
        <f t="shared" si="357"/>
        <v>0</v>
      </c>
      <c r="U366" s="11">
        <f t="shared" si="358"/>
        <v>0</v>
      </c>
      <c r="V366" s="11">
        <f t="shared" si="359"/>
        <v>0</v>
      </c>
      <c r="W366" s="11">
        <f t="shared" si="360"/>
        <v>0</v>
      </c>
      <c r="X366" s="11">
        <f t="shared" si="361"/>
        <v>0</v>
      </c>
      <c r="Y366" s="11">
        <f t="shared" si="362"/>
        <v>0</v>
      </c>
      <c r="Z366" s="11">
        <f t="shared" si="363"/>
        <v>0</v>
      </c>
      <c r="AA366" s="11">
        <f t="shared" si="319"/>
        <v>0</v>
      </c>
      <c r="AB366" s="12">
        <f t="shared" si="331"/>
        <v>3.3360191673839301E-2</v>
      </c>
      <c r="AC366" s="12">
        <f t="shared" si="332"/>
        <v>2.5629925198953688E-2</v>
      </c>
      <c r="AD366" s="12">
        <f t="shared" si="333"/>
        <v>3.8472470155838587E-3</v>
      </c>
      <c r="AE366" s="12">
        <f t="shared" si="334"/>
        <v>0</v>
      </c>
      <c r="AF366" s="12">
        <f t="shared" si="335"/>
        <v>0</v>
      </c>
      <c r="AG366" s="12">
        <f t="shared" si="336"/>
        <v>0</v>
      </c>
      <c r="AH366" s="12">
        <f t="shared" si="337"/>
        <v>0</v>
      </c>
      <c r="AI366" s="12">
        <f t="shared" si="338"/>
        <v>0</v>
      </c>
      <c r="AJ366" s="12">
        <f t="shared" si="339"/>
        <v>0</v>
      </c>
      <c r="AK366" s="12">
        <f t="shared" si="340"/>
        <v>0</v>
      </c>
      <c r="AL366" s="12">
        <f t="shared" si="341"/>
        <v>0</v>
      </c>
      <c r="AM366" s="12">
        <f t="shared" si="342"/>
        <v>0</v>
      </c>
      <c r="AN366" s="12">
        <f t="shared" si="343"/>
        <v>0</v>
      </c>
      <c r="AO366" s="12">
        <f t="shared" si="364"/>
        <v>0</v>
      </c>
      <c r="AP366" s="12">
        <f t="shared" si="365"/>
        <v>0</v>
      </c>
      <c r="AQ366" s="12">
        <f t="shared" si="366"/>
        <v>0</v>
      </c>
      <c r="AR366" s="12">
        <f t="shared" si="367"/>
        <v>0</v>
      </c>
      <c r="AS366" s="12">
        <f t="shared" si="368"/>
        <v>0</v>
      </c>
      <c r="AT366" s="12">
        <f t="shared" si="369"/>
        <v>0</v>
      </c>
      <c r="AU366" s="12">
        <f t="shared" si="370"/>
        <v>0</v>
      </c>
      <c r="AV366" s="12">
        <f t="shared" si="371"/>
        <v>0.63361531464706422</v>
      </c>
      <c r="AW366" s="12">
        <f t="shared" si="372"/>
        <v>1.6177434153157284</v>
      </c>
      <c r="AX366" s="12">
        <f t="shared" si="373"/>
        <v>0.61038109436144161</v>
      </c>
      <c r="AY366" s="12">
        <f t="shared" si="320"/>
        <v>0.49463801296001347</v>
      </c>
      <c r="AZ366" s="12">
        <f t="shared" si="374"/>
        <v>2.112381428275742</v>
      </c>
      <c r="BD366" s="13">
        <f t="shared" si="375"/>
        <v>1.5680000000000003</v>
      </c>
      <c r="BE366" s="13">
        <f t="shared" si="376"/>
        <v>1.2521980673998823</v>
      </c>
      <c r="BF366" s="13">
        <f t="shared" ca="1" si="377"/>
        <v>0.47275886263608985</v>
      </c>
      <c r="BG366" s="13">
        <f t="shared" si="321"/>
        <v>2.112381428275742</v>
      </c>
      <c r="BH366" s="13">
        <f t="shared" si="322"/>
        <v>1.4534033948892999</v>
      </c>
      <c r="BI366" s="13">
        <f t="shared" ca="1" si="323"/>
        <v>0.7649076295896039</v>
      </c>
      <c r="BJ366" s="13">
        <f t="shared" si="324"/>
        <v>0.29635113945153657</v>
      </c>
      <c r="BK366" s="13">
        <f t="shared" si="325"/>
        <v>4.0483583810123812E-2</v>
      </c>
      <c r="BL366" s="13">
        <f t="shared" ca="1" si="326"/>
        <v>8.5350902032458667E-2</v>
      </c>
      <c r="BM366" s="13">
        <f t="shared" ca="1" si="327"/>
        <v>1.2414843768061901E-2</v>
      </c>
      <c r="BN366" s="13">
        <f t="shared" ca="1" si="328"/>
        <v>2.9443264657049269E-2</v>
      </c>
      <c r="BO366" s="13">
        <f t="shared" ca="1" si="329"/>
        <v>0.22565880677898953</v>
      </c>
      <c r="BP366" s="13">
        <f t="shared" si="378"/>
        <v>0</v>
      </c>
      <c r="BQ366" s="13">
        <f t="shared" si="379"/>
        <v>0.57999999999999996</v>
      </c>
    </row>
    <row r="367" spans="1:69" x14ac:dyDescent="0.2">
      <c r="A367" s="75">
        <v>33566</v>
      </c>
      <c r="B367" s="76">
        <v>0</v>
      </c>
      <c r="C367" s="76">
        <v>0.57999999999999996</v>
      </c>
      <c r="D367" s="76">
        <v>4.5199074074074073</v>
      </c>
      <c r="E367" s="12">
        <f t="shared" si="330"/>
        <v>1.5020000000000002</v>
      </c>
      <c r="F367" s="7"/>
      <c r="G367" s="12">
        <f t="shared" si="344"/>
        <v>0.63649292318783091</v>
      </c>
      <c r="H367" s="12">
        <f t="shared" si="345"/>
        <v>0</v>
      </c>
      <c r="I367" s="12">
        <f t="shared" si="346"/>
        <v>0.57999999999999996</v>
      </c>
      <c r="J367" s="11">
        <f t="shared" si="347"/>
        <v>0</v>
      </c>
      <c r="K367" s="11">
        <f t="shared" si="348"/>
        <v>0.50302844799091406</v>
      </c>
      <c r="L367" s="11">
        <f t="shared" si="349"/>
        <v>0.63492148625560829</v>
      </c>
      <c r="M367" s="11">
        <f t="shared" si="350"/>
        <v>0.3209144489401643</v>
      </c>
      <c r="N367" s="11">
        <f t="shared" si="351"/>
        <v>0.6339189647895509</v>
      </c>
      <c r="O367" s="11">
        <f t="shared" si="352"/>
        <v>0.3209144489401643</v>
      </c>
      <c r="P367" s="11">
        <f t="shared" si="353"/>
        <v>0.61038109436144161</v>
      </c>
      <c r="Q367" s="11">
        <f t="shared" si="354"/>
        <v>0.43010098338293146</v>
      </c>
      <c r="R367" s="11">
        <f t="shared" si="355"/>
        <v>0.29214599723619172</v>
      </c>
      <c r="S367" s="11">
        <f t="shared" si="356"/>
        <v>0.16183255362045904</v>
      </c>
      <c r="T367" s="11">
        <f t="shared" si="357"/>
        <v>0</v>
      </c>
      <c r="U367" s="11">
        <f t="shared" si="358"/>
        <v>0</v>
      </c>
      <c r="V367" s="11">
        <f t="shared" si="359"/>
        <v>0</v>
      </c>
      <c r="W367" s="11">
        <f t="shared" si="360"/>
        <v>0</v>
      </c>
      <c r="X367" s="11">
        <f t="shared" si="361"/>
        <v>0</v>
      </c>
      <c r="Y367" s="11">
        <f t="shared" si="362"/>
        <v>0</v>
      </c>
      <c r="Z367" s="11">
        <f t="shared" si="363"/>
        <v>0</v>
      </c>
      <c r="AA367" s="11">
        <f t="shared" si="319"/>
        <v>0</v>
      </c>
      <c r="AB367" s="12">
        <f t="shared" si="331"/>
        <v>3.2684950222603065E-2</v>
      </c>
      <c r="AC367" s="12">
        <f t="shared" si="332"/>
        <v>2.5113827961588297E-2</v>
      </c>
      <c r="AD367" s="12">
        <f t="shared" si="333"/>
        <v>3.7698389243626161E-3</v>
      </c>
      <c r="AE367" s="12">
        <f t="shared" si="334"/>
        <v>0</v>
      </c>
      <c r="AF367" s="12">
        <f t="shared" si="335"/>
        <v>0</v>
      </c>
      <c r="AG367" s="12">
        <f t="shared" si="336"/>
        <v>0</v>
      </c>
      <c r="AH367" s="12">
        <f t="shared" si="337"/>
        <v>0</v>
      </c>
      <c r="AI367" s="12">
        <f t="shared" si="338"/>
        <v>0</v>
      </c>
      <c r="AJ367" s="12">
        <f t="shared" si="339"/>
        <v>0</v>
      </c>
      <c r="AK367" s="12">
        <f t="shared" si="340"/>
        <v>0</v>
      </c>
      <c r="AL367" s="12">
        <f t="shared" si="341"/>
        <v>0</v>
      </c>
      <c r="AM367" s="12">
        <f t="shared" si="342"/>
        <v>0</v>
      </c>
      <c r="AN367" s="12">
        <f t="shared" si="343"/>
        <v>0</v>
      </c>
      <c r="AO367" s="12">
        <f t="shared" si="364"/>
        <v>0</v>
      </c>
      <c r="AP367" s="12">
        <f t="shared" si="365"/>
        <v>0</v>
      </c>
      <c r="AQ367" s="12">
        <f t="shared" si="366"/>
        <v>0</v>
      </c>
      <c r="AR367" s="12">
        <f t="shared" si="367"/>
        <v>0</v>
      </c>
      <c r="AS367" s="12">
        <f t="shared" si="368"/>
        <v>0</v>
      </c>
      <c r="AT367" s="12">
        <f t="shared" si="369"/>
        <v>0</v>
      </c>
      <c r="AU367" s="12">
        <f t="shared" si="370"/>
        <v>0</v>
      </c>
      <c r="AV367" s="12">
        <f t="shared" si="371"/>
        <v>0.62075409003520576</v>
      </c>
      <c r="AW367" s="12">
        <f t="shared" si="372"/>
        <v>1.4703353987235976</v>
      </c>
      <c r="AX367" s="12">
        <f t="shared" si="373"/>
        <v>0.59963696093780461</v>
      </c>
      <c r="AY367" s="12">
        <f t="shared" si="320"/>
        <v>0.46278593360553455</v>
      </c>
      <c r="AZ367" s="12">
        <f t="shared" si="374"/>
        <v>1.9331213323291321</v>
      </c>
      <c r="BD367" s="13">
        <f t="shared" si="375"/>
        <v>1.5020000000000002</v>
      </c>
      <c r="BE367" s="13">
        <f t="shared" si="376"/>
        <v>1.2255610959882826</v>
      </c>
      <c r="BF367" s="13">
        <f t="shared" ca="1" si="377"/>
        <v>0.43075230945969256</v>
      </c>
      <c r="BG367" s="13">
        <f t="shared" si="321"/>
        <v>1.9331213323291321</v>
      </c>
      <c r="BH367" s="13">
        <f t="shared" si="322"/>
        <v>1.3903673371915539</v>
      </c>
      <c r="BI367" s="13">
        <f t="shared" ca="1" si="323"/>
        <v>0.67779787253714663</v>
      </c>
      <c r="BJ367" s="13">
        <f t="shared" si="324"/>
        <v>0.18586560318924575</v>
      </c>
      <c r="BK367" s="13">
        <f t="shared" si="325"/>
        <v>2.7161097139550859E-2</v>
      </c>
      <c r="BL367" s="13">
        <f t="shared" ca="1" si="326"/>
        <v>6.1031510236256338E-2</v>
      </c>
      <c r="BM367" s="13">
        <f t="shared" ca="1" si="327"/>
        <v>2.0631506173767558E-3</v>
      </c>
      <c r="BN367" s="13">
        <f t="shared" ca="1" si="328"/>
        <v>2.1011495855432511E-2</v>
      </c>
      <c r="BO367" s="13">
        <f t="shared" ca="1" si="329"/>
        <v>0.18751414218576828</v>
      </c>
      <c r="BP367" s="13">
        <f t="shared" si="378"/>
        <v>0</v>
      </c>
      <c r="BQ367" s="13">
        <f t="shared" si="379"/>
        <v>0.57999999999999996</v>
      </c>
    </row>
    <row r="368" spans="1:69" x14ac:dyDescent="0.2">
      <c r="A368" s="75">
        <v>33567</v>
      </c>
      <c r="B368" s="76">
        <v>0.5</v>
      </c>
      <c r="C368" s="76">
        <v>0.56999999999999995</v>
      </c>
      <c r="D368" s="76">
        <v>4.3393518518518519</v>
      </c>
      <c r="E368" s="12">
        <f t="shared" si="330"/>
        <v>1.4420000000000002</v>
      </c>
      <c r="F368" s="7"/>
      <c r="G368" s="12">
        <f t="shared" si="344"/>
        <v>0.6339189647895509</v>
      </c>
      <c r="H368" s="12">
        <f t="shared" si="345"/>
        <v>0</v>
      </c>
      <c r="I368" s="12">
        <f t="shared" si="346"/>
        <v>6.9999999999999951E-2</v>
      </c>
      <c r="J368" s="11">
        <f t="shared" si="347"/>
        <v>0</v>
      </c>
      <c r="K368" s="11">
        <f t="shared" si="348"/>
        <v>6.0614073968401641E-2</v>
      </c>
      <c r="L368" s="11">
        <f t="shared" si="349"/>
        <v>0.63372960930711875</v>
      </c>
      <c r="M368" s="11">
        <f t="shared" si="350"/>
        <v>0.31792300961280145</v>
      </c>
      <c r="N368" s="11">
        <f t="shared" si="351"/>
        <v>0.63273643295515636</v>
      </c>
      <c r="O368" s="11">
        <f t="shared" si="352"/>
        <v>0.31792300961280145</v>
      </c>
      <c r="P368" s="11">
        <f t="shared" si="353"/>
        <v>0.59963696093780461</v>
      </c>
      <c r="Q368" s="11">
        <f t="shared" si="354"/>
        <v>0.40418115313914782</v>
      </c>
      <c r="R368" s="11">
        <f t="shared" si="355"/>
        <v>0.28763924859712547</v>
      </c>
      <c r="S368" s="11">
        <f t="shared" si="356"/>
        <v>0.16032401367485485</v>
      </c>
      <c r="T368" s="11">
        <f t="shared" si="357"/>
        <v>0</v>
      </c>
      <c r="U368" s="11">
        <f t="shared" si="358"/>
        <v>0</v>
      </c>
      <c r="V368" s="11">
        <f t="shared" si="359"/>
        <v>0</v>
      </c>
      <c r="W368" s="11">
        <f t="shared" si="360"/>
        <v>0</v>
      </c>
      <c r="X368" s="11">
        <f t="shared" si="361"/>
        <v>0</v>
      </c>
      <c r="Y368" s="11">
        <f t="shared" si="362"/>
        <v>0</v>
      </c>
      <c r="Z368" s="11">
        <f t="shared" si="363"/>
        <v>0</v>
      </c>
      <c r="AA368" s="11">
        <f t="shared" si="319"/>
        <v>0</v>
      </c>
      <c r="AB368" s="12">
        <f t="shared" si="331"/>
        <v>3.210308879362532E-2</v>
      </c>
      <c r="AC368" s="12">
        <f t="shared" si="332"/>
        <v>2.4838181097352863E-2</v>
      </c>
      <c r="AD368" s="12">
        <f t="shared" si="333"/>
        <v>3.7346979562528746E-3</v>
      </c>
      <c r="AE368" s="12">
        <f t="shared" si="334"/>
        <v>0</v>
      </c>
      <c r="AF368" s="12">
        <f t="shared" si="335"/>
        <v>0</v>
      </c>
      <c r="AG368" s="12">
        <f t="shared" si="336"/>
        <v>0</v>
      </c>
      <c r="AH368" s="12">
        <f t="shared" si="337"/>
        <v>0</v>
      </c>
      <c r="AI368" s="12">
        <f t="shared" si="338"/>
        <v>0</v>
      </c>
      <c r="AJ368" s="12">
        <f t="shared" si="339"/>
        <v>0</v>
      </c>
      <c r="AK368" s="12">
        <f t="shared" si="340"/>
        <v>0</v>
      </c>
      <c r="AL368" s="12">
        <f t="shared" si="341"/>
        <v>0</v>
      </c>
      <c r="AM368" s="12">
        <f t="shared" si="342"/>
        <v>0</v>
      </c>
      <c r="AN368" s="12">
        <f t="shared" si="343"/>
        <v>0</v>
      </c>
      <c r="AO368" s="12">
        <f t="shared" si="364"/>
        <v>0</v>
      </c>
      <c r="AP368" s="12">
        <f t="shared" si="365"/>
        <v>0</v>
      </c>
      <c r="AQ368" s="12">
        <f t="shared" si="366"/>
        <v>0</v>
      </c>
      <c r="AR368" s="12">
        <f t="shared" si="367"/>
        <v>0</v>
      </c>
      <c r="AS368" s="12">
        <f t="shared" si="368"/>
        <v>0</v>
      </c>
      <c r="AT368" s="12">
        <f t="shared" si="369"/>
        <v>0</v>
      </c>
      <c r="AU368" s="12">
        <f t="shared" si="370"/>
        <v>0</v>
      </c>
      <c r="AV368" s="12">
        <f t="shared" si="371"/>
        <v>0.60957296652426007</v>
      </c>
      <c r="AW368" s="12">
        <f t="shared" si="372"/>
        <v>1.3503937938738484</v>
      </c>
      <c r="AX368" s="12">
        <f t="shared" si="373"/>
        <v>0.59017845279472692</v>
      </c>
      <c r="AY368" s="12">
        <f t="shared" si="320"/>
        <v>0.43628424193277315</v>
      </c>
      <c r="AZ368" s="12">
        <f t="shared" si="374"/>
        <v>1.7866780358066214</v>
      </c>
      <c r="BD368" s="13">
        <f t="shared" si="375"/>
        <v>1.4420000000000002</v>
      </c>
      <c r="BE368" s="13">
        <f t="shared" si="376"/>
        <v>1.2008330441822461</v>
      </c>
      <c r="BF368" s="13">
        <f t="shared" ca="1" si="377"/>
        <v>0.39097019732746696</v>
      </c>
      <c r="BG368" s="13">
        <f t="shared" si="321"/>
        <v>1.7866780358066214</v>
      </c>
      <c r="BH368" s="13">
        <f t="shared" si="322"/>
        <v>1.3366667631861808</v>
      </c>
      <c r="BI368" s="13">
        <f t="shared" ca="1" si="323"/>
        <v>0.6005342282886057</v>
      </c>
      <c r="BJ368" s="13">
        <f t="shared" si="324"/>
        <v>0.11880294836751049</v>
      </c>
      <c r="BK368" s="13">
        <f t="shared" si="325"/>
        <v>1.8450799218439892E-2</v>
      </c>
      <c r="BL368" s="13">
        <f t="shared" ca="1" si="326"/>
        <v>4.3917083072681114E-2</v>
      </c>
      <c r="BM368" s="13">
        <f t="shared" ca="1" si="327"/>
        <v>2.1252048039027458E-4</v>
      </c>
      <c r="BN368" s="13">
        <f t="shared" ca="1" si="328"/>
        <v>1.4454140721416675E-2</v>
      </c>
      <c r="BO368" s="13">
        <f t="shared" ca="1" si="329"/>
        <v>0.15464313965031098</v>
      </c>
      <c r="BP368" s="13">
        <f t="shared" si="378"/>
        <v>0.5</v>
      </c>
      <c r="BQ368" s="13">
        <f t="shared" si="379"/>
        <v>0.56999999999999995</v>
      </c>
    </row>
    <row r="369" spans="1:69" x14ac:dyDescent="0.2">
      <c r="A369" s="75">
        <v>33568</v>
      </c>
      <c r="B369" s="76">
        <v>0</v>
      </c>
      <c r="C369" s="76">
        <v>0.56999999999999995</v>
      </c>
      <c r="D369" s="76">
        <v>4.1888888888888882</v>
      </c>
      <c r="E369" s="12">
        <f t="shared" si="330"/>
        <v>1.3919999999999999</v>
      </c>
      <c r="F369" s="7"/>
      <c r="G369" s="12">
        <f t="shared" si="344"/>
        <v>0.63273643295515636</v>
      </c>
      <c r="H369" s="12">
        <f t="shared" si="345"/>
        <v>0</v>
      </c>
      <c r="I369" s="12">
        <f t="shared" si="346"/>
        <v>0.56999999999999995</v>
      </c>
      <c r="J369" s="11">
        <f t="shared" si="347"/>
        <v>0</v>
      </c>
      <c r="K369" s="11">
        <f t="shared" si="348"/>
        <v>0.49279416631346978</v>
      </c>
      <c r="L369" s="11">
        <f t="shared" si="349"/>
        <v>0.63119696743184106</v>
      </c>
      <c r="M369" s="11">
        <f t="shared" si="350"/>
        <v>0.31164020529822278</v>
      </c>
      <c r="N369" s="11">
        <f t="shared" si="351"/>
        <v>0.63022341826155659</v>
      </c>
      <c r="O369" s="11">
        <f t="shared" si="352"/>
        <v>0.31164020529822278</v>
      </c>
      <c r="P369" s="11">
        <f t="shared" si="353"/>
        <v>0.59017845279472692</v>
      </c>
      <c r="Q369" s="11">
        <f t="shared" si="354"/>
        <v>0.38230361218739201</v>
      </c>
      <c r="R369" s="11">
        <f t="shared" si="355"/>
        <v>0.28364451286794168</v>
      </c>
      <c r="S369" s="11">
        <f t="shared" si="356"/>
        <v>0.15715568557531365</v>
      </c>
      <c r="T369" s="11">
        <f t="shared" si="357"/>
        <v>0</v>
      </c>
      <c r="U369" s="11">
        <f t="shared" si="358"/>
        <v>0</v>
      </c>
      <c r="V369" s="11">
        <f t="shared" si="359"/>
        <v>0</v>
      </c>
      <c r="W369" s="11">
        <f t="shared" si="360"/>
        <v>0</v>
      </c>
      <c r="X369" s="11">
        <f t="shared" si="361"/>
        <v>0</v>
      </c>
      <c r="Y369" s="11">
        <f t="shared" si="362"/>
        <v>0</v>
      </c>
      <c r="Z369" s="11">
        <f t="shared" si="363"/>
        <v>0</v>
      </c>
      <c r="AA369" s="11">
        <f t="shared" si="319"/>
        <v>0</v>
      </c>
      <c r="AB369" s="12">
        <f t="shared" si="331"/>
        <v>3.1689319941413246E-2</v>
      </c>
      <c r="AC369" s="12">
        <f t="shared" si="332"/>
        <v>2.4386686901879381E-2</v>
      </c>
      <c r="AD369" s="12">
        <f t="shared" si="333"/>
        <v>3.6608927401353903E-3</v>
      </c>
      <c r="AE369" s="12">
        <f t="shared" si="334"/>
        <v>0</v>
      </c>
      <c r="AF369" s="12">
        <f t="shared" si="335"/>
        <v>0</v>
      </c>
      <c r="AG369" s="12">
        <f t="shared" si="336"/>
        <v>0</v>
      </c>
      <c r="AH369" s="12">
        <f t="shared" si="337"/>
        <v>0</v>
      </c>
      <c r="AI369" s="12">
        <f t="shared" si="338"/>
        <v>0</v>
      </c>
      <c r="AJ369" s="12">
        <f t="shared" si="339"/>
        <v>0</v>
      </c>
      <c r="AK369" s="12">
        <f t="shared" si="340"/>
        <v>0</v>
      </c>
      <c r="AL369" s="12">
        <f t="shared" si="341"/>
        <v>0</v>
      </c>
      <c r="AM369" s="12">
        <f t="shared" si="342"/>
        <v>0</v>
      </c>
      <c r="AN369" s="12">
        <f t="shared" si="343"/>
        <v>0</v>
      </c>
      <c r="AO369" s="12">
        <f t="shared" si="364"/>
        <v>0</v>
      </c>
      <c r="AP369" s="12">
        <f t="shared" si="365"/>
        <v>0</v>
      </c>
      <c r="AQ369" s="12">
        <f t="shared" si="366"/>
        <v>0</v>
      </c>
      <c r="AR369" s="12">
        <f t="shared" si="367"/>
        <v>0</v>
      </c>
      <c r="AS369" s="12">
        <f t="shared" si="368"/>
        <v>0</v>
      </c>
      <c r="AT369" s="12">
        <f t="shared" si="369"/>
        <v>0</v>
      </c>
      <c r="AU369" s="12">
        <f t="shared" si="370"/>
        <v>0</v>
      </c>
      <c r="AV369" s="12">
        <f t="shared" si="371"/>
        <v>0.59974287771517276</v>
      </c>
      <c r="AW369" s="12">
        <f t="shared" si="372"/>
        <v>1.251040518935651</v>
      </c>
      <c r="AX369" s="12">
        <f t="shared" si="373"/>
        <v>0.58177528734947948</v>
      </c>
      <c r="AY369" s="12">
        <f t="shared" si="320"/>
        <v>0.41399293212880528</v>
      </c>
      <c r="AZ369" s="12">
        <f t="shared" si="374"/>
        <v>1.6650334510644562</v>
      </c>
      <c r="BD369" s="13">
        <f t="shared" si="375"/>
        <v>1.3919999999999999</v>
      </c>
      <c r="BE369" s="13">
        <f t="shared" si="376"/>
        <v>1.17983049630021</v>
      </c>
      <c r="BF369" s="13">
        <f t="shared" ca="1" si="377"/>
        <v>0.35656505433944757</v>
      </c>
      <c r="BG369" s="13">
        <f t="shared" si="321"/>
        <v>1.6650334510644562</v>
      </c>
      <c r="BH369" s="13">
        <f t="shared" si="322"/>
        <v>1.2903617520154789</v>
      </c>
      <c r="BI369" s="13">
        <f t="shared" ca="1" si="323"/>
        <v>0.53147959628217201</v>
      </c>
      <c r="BJ369" s="13">
        <f t="shared" si="324"/>
        <v>7.4547265400166859E-2</v>
      </c>
      <c r="BK369" s="13">
        <f t="shared" si="325"/>
        <v>1.2217158489994162E-2</v>
      </c>
      <c r="BL369" s="13">
        <f t="shared" ca="1" si="326"/>
        <v>3.0595096983033105E-2</v>
      </c>
      <c r="BM369" s="13">
        <f t="shared" ca="1" si="327"/>
        <v>4.1703286995682454E-3</v>
      </c>
      <c r="BN369" s="13">
        <f t="shared" ca="1" si="328"/>
        <v>9.8451693614680941E-3</v>
      </c>
      <c r="BO369" s="13">
        <f t="shared" ca="1" si="329"/>
        <v>0.12876742052836404</v>
      </c>
      <c r="BP369" s="13">
        <f t="shared" si="378"/>
        <v>0</v>
      </c>
      <c r="BQ369" s="13">
        <f t="shared" si="379"/>
        <v>0.56999999999999995</v>
      </c>
    </row>
    <row r="370" spans="1:69" x14ac:dyDescent="0.2">
      <c r="A370" s="75">
        <v>33569</v>
      </c>
      <c r="B370" s="76">
        <v>0.1</v>
      </c>
      <c r="C370" s="76">
        <v>0.56999999999999995</v>
      </c>
      <c r="D370" s="76">
        <v>3.9812500000000002</v>
      </c>
      <c r="E370" s="12">
        <f t="shared" si="330"/>
        <v>1.3230000000000002</v>
      </c>
      <c r="F370" s="7"/>
      <c r="G370" s="12">
        <f t="shared" si="344"/>
        <v>0.63022341826155659</v>
      </c>
      <c r="H370" s="12">
        <f t="shared" si="345"/>
        <v>0</v>
      </c>
      <c r="I370" s="12">
        <f t="shared" si="346"/>
        <v>0.47</v>
      </c>
      <c r="J370" s="11">
        <f t="shared" si="347"/>
        <v>0</v>
      </c>
      <c r="K370" s="11">
        <f t="shared" si="348"/>
        <v>0.40551422527237163</v>
      </c>
      <c r="L370" s="11">
        <f t="shared" si="349"/>
        <v>0.62895661112037049</v>
      </c>
      <c r="M370" s="11">
        <f t="shared" si="350"/>
        <v>0.30616532973009464</v>
      </c>
      <c r="N370" s="11">
        <f t="shared" si="351"/>
        <v>0.62800016520080959</v>
      </c>
      <c r="O370" s="11">
        <f t="shared" si="352"/>
        <v>0.30616532973009464</v>
      </c>
      <c r="P370" s="11">
        <f t="shared" si="353"/>
        <v>0.58177528734947948</v>
      </c>
      <c r="Q370" s="11">
        <f t="shared" si="354"/>
        <v>0.3635884853103275</v>
      </c>
      <c r="R370" s="11">
        <f t="shared" si="355"/>
        <v>0.27830969797817551</v>
      </c>
      <c r="S370" s="11">
        <f t="shared" si="356"/>
        <v>0.15439478435422327</v>
      </c>
      <c r="T370" s="11">
        <f t="shared" si="357"/>
        <v>0</v>
      </c>
      <c r="U370" s="11">
        <f t="shared" si="358"/>
        <v>0</v>
      </c>
      <c r="V370" s="11">
        <f t="shared" si="359"/>
        <v>0</v>
      </c>
      <c r="W370" s="11">
        <f t="shared" si="360"/>
        <v>0</v>
      </c>
      <c r="X370" s="11">
        <f t="shared" si="361"/>
        <v>0</v>
      </c>
      <c r="Y370" s="11">
        <f t="shared" si="362"/>
        <v>0</v>
      </c>
      <c r="Z370" s="11">
        <f t="shared" si="363"/>
        <v>0</v>
      </c>
      <c r="AA370" s="11">
        <f t="shared" si="319"/>
        <v>0</v>
      </c>
      <c r="AB370" s="12">
        <f t="shared" si="331"/>
        <v>3.1117465368705043E-2</v>
      </c>
      <c r="AC370" s="12">
        <f t="shared" si="332"/>
        <v>2.3950068840084736E-2</v>
      </c>
      <c r="AD370" s="12">
        <f t="shared" si="333"/>
        <v>3.5965784062344584E-3</v>
      </c>
      <c r="AE370" s="12">
        <f t="shared" si="334"/>
        <v>0</v>
      </c>
      <c r="AF370" s="12">
        <f t="shared" si="335"/>
        <v>0</v>
      </c>
      <c r="AG370" s="12">
        <f t="shared" si="336"/>
        <v>0</v>
      </c>
      <c r="AH370" s="12">
        <f t="shared" si="337"/>
        <v>0</v>
      </c>
      <c r="AI370" s="12">
        <f t="shared" si="338"/>
        <v>0</v>
      </c>
      <c r="AJ370" s="12">
        <f t="shared" si="339"/>
        <v>0</v>
      </c>
      <c r="AK370" s="12">
        <f t="shared" si="340"/>
        <v>0</v>
      </c>
      <c r="AL370" s="12">
        <f t="shared" si="341"/>
        <v>0</v>
      </c>
      <c r="AM370" s="12">
        <f t="shared" si="342"/>
        <v>0</v>
      </c>
      <c r="AN370" s="12">
        <f t="shared" si="343"/>
        <v>0</v>
      </c>
      <c r="AO370" s="12">
        <f t="shared" si="364"/>
        <v>0</v>
      </c>
      <c r="AP370" s="12">
        <f t="shared" si="365"/>
        <v>0</v>
      </c>
      <c r="AQ370" s="12">
        <f t="shared" si="366"/>
        <v>0</v>
      </c>
      <c r="AR370" s="12">
        <f t="shared" si="367"/>
        <v>0</v>
      </c>
      <c r="AS370" s="12">
        <f t="shared" si="368"/>
        <v>0</v>
      </c>
      <c r="AT370" s="12">
        <f t="shared" si="369"/>
        <v>0</v>
      </c>
      <c r="AU370" s="12">
        <f t="shared" si="370"/>
        <v>0</v>
      </c>
      <c r="AV370" s="12">
        <f t="shared" si="371"/>
        <v>0.59099430419125432</v>
      </c>
      <c r="AW370" s="12">
        <f t="shared" si="372"/>
        <v>1.1672652422501164</v>
      </c>
      <c r="AX370" s="12">
        <f t="shared" si="373"/>
        <v>0.57422990415511077</v>
      </c>
      <c r="AY370" s="12">
        <f t="shared" si="320"/>
        <v>0.39470595067903252</v>
      </c>
      <c r="AZ370" s="12">
        <f t="shared" si="374"/>
        <v>1.5619711929291489</v>
      </c>
      <c r="BD370" s="13">
        <f t="shared" si="375"/>
        <v>1.3230000000000002</v>
      </c>
      <c r="BE370" s="13">
        <f t="shared" si="376"/>
        <v>1.150217370760849</v>
      </c>
      <c r="BF370" s="13">
        <f t="shared" ca="1" si="377"/>
        <v>0.30705405707500416</v>
      </c>
      <c r="BG370" s="13">
        <f t="shared" si="321"/>
        <v>1.5619711929291489</v>
      </c>
      <c r="BH370" s="13">
        <f t="shared" si="322"/>
        <v>1.2497884592718678</v>
      </c>
      <c r="BI370" s="13">
        <f t="shared" ca="1" si="323"/>
        <v>0.46899414800592248</v>
      </c>
      <c r="BJ370" s="13">
        <f t="shared" si="324"/>
        <v>5.710723104998041E-2</v>
      </c>
      <c r="BK370" s="13">
        <f t="shared" si="325"/>
        <v>9.9144016672691425E-3</v>
      </c>
      <c r="BL370" s="13">
        <f t="shared" ca="1" si="326"/>
        <v>2.6224593050714094E-2</v>
      </c>
      <c r="BM370" s="13">
        <f t="shared" ca="1" si="327"/>
        <v>1.784310404203376E-2</v>
      </c>
      <c r="BN370" s="13">
        <f t="shared" ca="1" si="328"/>
        <v>4.845510511900201E-3</v>
      </c>
      <c r="BO370" s="13">
        <f t="shared" ca="1" si="329"/>
        <v>9.5685530953760922E-2</v>
      </c>
      <c r="BP370" s="13">
        <f t="shared" si="378"/>
        <v>0.1</v>
      </c>
      <c r="BQ370" s="13">
        <f t="shared" si="379"/>
        <v>0.56999999999999995</v>
      </c>
    </row>
    <row r="371" spans="1:69" x14ac:dyDescent="0.2">
      <c r="A371" s="75">
        <v>33570</v>
      </c>
      <c r="B371" s="76">
        <v>0</v>
      </c>
      <c r="C371" s="76">
        <v>0.56999999999999995</v>
      </c>
      <c r="D371" s="76">
        <v>3.7405092592592593</v>
      </c>
      <c r="E371" s="12">
        <f t="shared" si="330"/>
        <v>1.2430000000000001</v>
      </c>
      <c r="F371" s="7"/>
      <c r="G371" s="12">
        <f t="shared" si="344"/>
        <v>0.62800016520080959</v>
      </c>
      <c r="H371" s="12">
        <f t="shared" si="345"/>
        <v>0</v>
      </c>
      <c r="I371" s="12">
        <f t="shared" si="346"/>
        <v>0.56999999999999995</v>
      </c>
      <c r="J371" s="11">
        <f t="shared" si="347"/>
        <v>0</v>
      </c>
      <c r="K371" s="11">
        <f t="shared" si="348"/>
        <v>0.49079556708524746</v>
      </c>
      <c r="L371" s="11">
        <f t="shared" si="349"/>
        <v>0.6264669432063692</v>
      </c>
      <c r="M371" s="11">
        <f t="shared" si="350"/>
        <v>0.30017140904609446</v>
      </c>
      <c r="N371" s="11">
        <f t="shared" si="351"/>
        <v>0.62552922200977223</v>
      </c>
      <c r="O371" s="11">
        <f t="shared" si="352"/>
        <v>0.30017140904609446</v>
      </c>
      <c r="P371" s="11">
        <f t="shared" si="353"/>
        <v>0.57422990415511077</v>
      </c>
      <c r="Q371" s="11">
        <f t="shared" si="354"/>
        <v>0.34734975539020585</v>
      </c>
      <c r="R371" s="11">
        <f t="shared" si="355"/>
        <v>0.27317691636967711</v>
      </c>
      <c r="S371" s="11">
        <f t="shared" si="356"/>
        <v>0.15137213612603118</v>
      </c>
      <c r="T371" s="11">
        <f t="shared" si="357"/>
        <v>0</v>
      </c>
      <c r="U371" s="11">
        <f t="shared" si="358"/>
        <v>0</v>
      </c>
      <c r="V371" s="11">
        <f t="shared" si="359"/>
        <v>0</v>
      </c>
      <c r="W371" s="11">
        <f t="shared" si="360"/>
        <v>0</v>
      </c>
      <c r="X371" s="11">
        <f t="shared" si="361"/>
        <v>0</v>
      </c>
      <c r="Y371" s="11">
        <f t="shared" si="362"/>
        <v>0</v>
      </c>
      <c r="Z371" s="11">
        <f t="shared" si="363"/>
        <v>0</v>
      </c>
      <c r="AA371" s="11">
        <f t="shared" si="319"/>
        <v>0</v>
      </c>
      <c r="AB371" s="12">
        <f t="shared" si="331"/>
        <v>3.0549076174276615E-2</v>
      </c>
      <c r="AC371" s="12">
        <f t="shared" si="332"/>
        <v>2.3488545219312502E-2</v>
      </c>
      <c r="AD371" s="12">
        <f t="shared" si="333"/>
        <v>3.5261667573395243E-3</v>
      </c>
      <c r="AE371" s="12">
        <f t="shared" si="334"/>
        <v>0</v>
      </c>
      <c r="AF371" s="12">
        <f t="shared" si="335"/>
        <v>0</v>
      </c>
      <c r="AG371" s="12">
        <f t="shared" si="336"/>
        <v>0</v>
      </c>
      <c r="AH371" s="12">
        <f t="shared" si="337"/>
        <v>0</v>
      </c>
      <c r="AI371" s="12">
        <f t="shared" si="338"/>
        <v>0</v>
      </c>
      <c r="AJ371" s="12">
        <f t="shared" si="339"/>
        <v>0</v>
      </c>
      <c r="AK371" s="12">
        <f t="shared" si="340"/>
        <v>0</v>
      </c>
      <c r="AL371" s="12">
        <f t="shared" si="341"/>
        <v>0</v>
      </c>
      <c r="AM371" s="12">
        <f t="shared" si="342"/>
        <v>0</v>
      </c>
      <c r="AN371" s="12">
        <f t="shared" si="343"/>
        <v>0</v>
      </c>
      <c r="AO371" s="12">
        <f t="shared" si="364"/>
        <v>0</v>
      </c>
      <c r="AP371" s="12">
        <f t="shared" si="365"/>
        <v>0</v>
      </c>
      <c r="AQ371" s="12">
        <f t="shared" si="366"/>
        <v>0</v>
      </c>
      <c r="AR371" s="12">
        <f t="shared" si="367"/>
        <v>0</v>
      </c>
      <c r="AS371" s="12">
        <f t="shared" si="368"/>
        <v>0</v>
      </c>
      <c r="AT371" s="12">
        <f t="shared" si="369"/>
        <v>0</v>
      </c>
      <c r="AU371" s="12">
        <f t="shared" si="370"/>
        <v>0</v>
      </c>
      <c r="AV371" s="12">
        <f t="shared" si="371"/>
        <v>0.58314198084680269</v>
      </c>
      <c r="AW371" s="12">
        <f t="shared" si="372"/>
        <v>1.0956910849195804</v>
      </c>
      <c r="AX371" s="12">
        <f t="shared" si="373"/>
        <v>0.56740553723590659</v>
      </c>
      <c r="AY371" s="12">
        <f t="shared" si="320"/>
        <v>0.37789883156448245</v>
      </c>
      <c r="AZ371" s="12">
        <f t="shared" si="374"/>
        <v>1.4735899164840629</v>
      </c>
      <c r="BD371" s="13">
        <f t="shared" si="375"/>
        <v>1.2430000000000001</v>
      </c>
      <c r="BE371" s="13">
        <f t="shared" si="376"/>
        <v>1.1148990985734988</v>
      </c>
      <c r="BF371" s="13">
        <f t="shared" ca="1" si="377"/>
        <v>0.24640251393289209</v>
      </c>
      <c r="BG371" s="13">
        <f t="shared" si="321"/>
        <v>1.4735899164840629</v>
      </c>
      <c r="BH371" s="13">
        <f t="shared" si="322"/>
        <v>1.2139151191430408</v>
      </c>
      <c r="BI371" s="13">
        <f t="shared" ca="1" si="323"/>
        <v>0.412112543894739</v>
      </c>
      <c r="BJ371" s="13">
        <f t="shared" si="324"/>
        <v>5.3171709584127057E-2</v>
      </c>
      <c r="BK371" s="13">
        <f t="shared" si="325"/>
        <v>9.8041723294279761E-3</v>
      </c>
      <c r="BL371" s="13">
        <f t="shared" ca="1" si="326"/>
        <v>2.7459814029956203E-2</v>
      </c>
      <c r="BM371" s="13">
        <f t="shared" ca="1" si="327"/>
        <v>4.5615597192718488E-2</v>
      </c>
      <c r="BN371" s="13">
        <f t="shared" ca="1" si="328"/>
        <v>1.1759021090237958E-3</v>
      </c>
      <c r="BO371" s="13">
        <f t="shared" ca="1" si="329"/>
        <v>6.1841362440933786E-2</v>
      </c>
      <c r="BP371" s="13">
        <f t="shared" si="378"/>
        <v>0</v>
      </c>
      <c r="BQ371" s="13">
        <f t="shared" si="379"/>
        <v>0.56999999999999995</v>
      </c>
    </row>
    <row r="372" spans="1:69" x14ac:dyDescent="0.2">
      <c r="A372" s="75">
        <v>33571</v>
      </c>
      <c r="B372" s="76">
        <v>0</v>
      </c>
      <c r="C372" s="76">
        <v>0.56999999999999995</v>
      </c>
      <c r="D372" s="76">
        <v>3.5990740740740734</v>
      </c>
      <c r="E372" s="12">
        <f t="shared" si="330"/>
        <v>1.196</v>
      </c>
      <c r="F372" s="7"/>
      <c r="G372" s="12">
        <f t="shared" si="344"/>
        <v>0.62552922200977223</v>
      </c>
      <c r="H372" s="12">
        <f t="shared" si="345"/>
        <v>0</v>
      </c>
      <c r="I372" s="12">
        <f t="shared" si="346"/>
        <v>0.56999999999999995</v>
      </c>
      <c r="J372" s="11">
        <f t="shared" si="347"/>
        <v>0</v>
      </c>
      <c r="K372" s="11">
        <f t="shared" si="348"/>
        <v>0.48974275347670149</v>
      </c>
      <c r="L372" s="11">
        <f t="shared" si="349"/>
        <v>0.62399928895494117</v>
      </c>
      <c r="M372" s="11">
        <f t="shared" si="350"/>
        <v>0.29432314713811147</v>
      </c>
      <c r="N372" s="11">
        <f t="shared" si="351"/>
        <v>0.62307983745022399</v>
      </c>
      <c r="O372" s="11">
        <f t="shared" si="352"/>
        <v>0.29432314713811147</v>
      </c>
      <c r="P372" s="11">
        <f t="shared" si="353"/>
        <v>0.56740553723590659</v>
      </c>
      <c r="Q372" s="11">
        <f t="shared" si="354"/>
        <v>0.33311498690047553</v>
      </c>
      <c r="R372" s="11">
        <f t="shared" si="355"/>
        <v>0.26784002702097809</v>
      </c>
      <c r="S372" s="11">
        <f t="shared" si="356"/>
        <v>0.14842294152935345</v>
      </c>
      <c r="T372" s="11">
        <f t="shared" si="357"/>
        <v>0</v>
      </c>
      <c r="U372" s="11">
        <f t="shared" si="358"/>
        <v>0</v>
      </c>
      <c r="V372" s="11">
        <f t="shared" si="359"/>
        <v>0</v>
      </c>
      <c r="W372" s="11">
        <f t="shared" si="360"/>
        <v>0</v>
      </c>
      <c r="X372" s="11">
        <f t="shared" si="361"/>
        <v>0</v>
      </c>
      <c r="Y372" s="11">
        <f t="shared" si="362"/>
        <v>0</v>
      </c>
      <c r="Z372" s="11">
        <f t="shared" si="363"/>
        <v>0</v>
      </c>
      <c r="AA372" s="11">
        <f t="shared" si="319"/>
        <v>0</v>
      </c>
      <c r="AB372" s="12">
        <f t="shared" si="331"/>
        <v>2.9958983602365107E-2</v>
      </c>
      <c r="AC372" s="12">
        <f t="shared" si="332"/>
        <v>2.3030576900188785E-2</v>
      </c>
      <c r="AD372" s="12">
        <f t="shared" si="333"/>
        <v>3.4574661879092829E-3</v>
      </c>
      <c r="AE372" s="12">
        <f t="shared" si="334"/>
        <v>0</v>
      </c>
      <c r="AF372" s="12">
        <f t="shared" si="335"/>
        <v>0</v>
      </c>
      <c r="AG372" s="12">
        <f t="shared" si="336"/>
        <v>0</v>
      </c>
      <c r="AH372" s="12">
        <f t="shared" si="337"/>
        <v>0</v>
      </c>
      <c r="AI372" s="12">
        <f t="shared" si="338"/>
        <v>0</v>
      </c>
      <c r="AJ372" s="12">
        <f t="shared" si="339"/>
        <v>0</v>
      </c>
      <c r="AK372" s="12">
        <f t="shared" si="340"/>
        <v>0</v>
      </c>
      <c r="AL372" s="12">
        <f t="shared" si="341"/>
        <v>0</v>
      </c>
      <c r="AM372" s="12">
        <f t="shared" si="342"/>
        <v>0</v>
      </c>
      <c r="AN372" s="12">
        <f t="shared" si="343"/>
        <v>0</v>
      </c>
      <c r="AO372" s="12">
        <f t="shared" si="364"/>
        <v>0</v>
      </c>
      <c r="AP372" s="12">
        <f t="shared" si="365"/>
        <v>0</v>
      </c>
      <c r="AQ372" s="12">
        <f t="shared" si="366"/>
        <v>0</v>
      </c>
      <c r="AR372" s="12">
        <f t="shared" si="367"/>
        <v>0</v>
      </c>
      <c r="AS372" s="12">
        <f t="shared" si="368"/>
        <v>0</v>
      </c>
      <c r="AT372" s="12">
        <f t="shared" si="369"/>
        <v>0</v>
      </c>
      <c r="AU372" s="12">
        <f t="shared" si="370"/>
        <v>0</v>
      </c>
      <c r="AV372" s="12">
        <f t="shared" si="371"/>
        <v>0.57603652348688472</v>
      </c>
      <c r="AW372" s="12">
        <f t="shared" si="372"/>
        <v>1.0337951043980611</v>
      </c>
      <c r="AX372" s="12">
        <f t="shared" si="373"/>
        <v>0.56118903719308633</v>
      </c>
      <c r="AY372" s="12">
        <f t="shared" si="320"/>
        <v>0.36307397050284063</v>
      </c>
      <c r="AZ372" s="12">
        <f t="shared" si="374"/>
        <v>1.3968690749009016</v>
      </c>
      <c r="BD372" s="13">
        <f t="shared" si="375"/>
        <v>1.196</v>
      </c>
      <c r="BE372" s="13">
        <f t="shared" si="376"/>
        <v>1.0936178491593853</v>
      </c>
      <c r="BF372" s="13">
        <f t="shared" ca="1" si="377"/>
        <v>0.20897521442818592</v>
      </c>
      <c r="BG372" s="13">
        <f t="shared" si="321"/>
        <v>1.3968690749009016</v>
      </c>
      <c r="BH372" s="13">
        <f t="shared" si="322"/>
        <v>1.1818921587441478</v>
      </c>
      <c r="BI372" s="13">
        <f t="shared" ca="1" si="323"/>
        <v>0.35996798479209835</v>
      </c>
      <c r="BJ372" s="13">
        <f t="shared" si="324"/>
        <v>4.0348385251544043E-2</v>
      </c>
      <c r="BK372" s="13">
        <f t="shared" si="325"/>
        <v>7.7923537326664849E-3</v>
      </c>
      <c r="BL372" s="13">
        <f t="shared" ca="1" si="326"/>
        <v>2.279881670216919E-2</v>
      </c>
      <c r="BM372" s="13">
        <f t="shared" ca="1" si="327"/>
        <v>6.7900936918745838E-2</v>
      </c>
      <c r="BN372" s="13">
        <f t="shared" ca="1" si="328"/>
        <v>1.6926477519479052E-4</v>
      </c>
      <c r="BO372" s="13">
        <f t="shared" ca="1" si="329"/>
        <v>4.4627380692881441E-2</v>
      </c>
      <c r="BP372" s="13">
        <f t="shared" si="378"/>
        <v>0</v>
      </c>
      <c r="BQ372" s="13">
        <f t="shared" si="379"/>
        <v>0.56999999999999995</v>
      </c>
    </row>
    <row r="373" spans="1:69" x14ac:dyDescent="0.2">
      <c r="A373" s="75">
        <v>33572</v>
      </c>
      <c r="B373" s="76">
        <v>0.2</v>
      </c>
      <c r="C373" s="76">
        <v>0.56000000000000005</v>
      </c>
      <c r="D373" s="76">
        <v>3.4787037037037032</v>
      </c>
      <c r="E373" s="12">
        <f t="shared" si="330"/>
        <v>1.1559999999999999</v>
      </c>
      <c r="F373" s="7"/>
      <c r="G373" s="12">
        <f t="shared" si="344"/>
        <v>0.62307983745022399</v>
      </c>
      <c r="H373" s="12">
        <f t="shared" si="345"/>
        <v>0</v>
      </c>
      <c r="I373" s="12">
        <f t="shared" si="346"/>
        <v>0.36000000000000004</v>
      </c>
      <c r="J373" s="11">
        <f t="shared" si="347"/>
        <v>0</v>
      </c>
      <c r="K373" s="11">
        <f t="shared" si="348"/>
        <v>0.30872423257551751</v>
      </c>
      <c r="L373" s="11">
        <f t="shared" si="349"/>
        <v>0.62211539763995305</v>
      </c>
      <c r="M373" s="11">
        <f t="shared" si="350"/>
        <v>0.28991981684514084</v>
      </c>
      <c r="N373" s="11">
        <f t="shared" si="351"/>
        <v>0.62120970192951508</v>
      </c>
      <c r="O373" s="11">
        <f t="shared" si="352"/>
        <v>0.28991981684514084</v>
      </c>
      <c r="P373" s="11">
        <f t="shared" si="353"/>
        <v>0.56118903719308633</v>
      </c>
      <c r="Q373" s="11">
        <f t="shared" si="354"/>
        <v>0.32051532751071043</v>
      </c>
      <c r="R373" s="11">
        <f t="shared" si="355"/>
        <v>0.26314837146897674</v>
      </c>
      <c r="S373" s="11">
        <f t="shared" si="356"/>
        <v>0.14620240522100347</v>
      </c>
      <c r="T373" s="11">
        <f t="shared" si="357"/>
        <v>0</v>
      </c>
      <c r="U373" s="11">
        <f t="shared" si="358"/>
        <v>0</v>
      </c>
      <c r="V373" s="11">
        <f t="shared" si="359"/>
        <v>0</v>
      </c>
      <c r="W373" s="11">
        <f t="shared" si="360"/>
        <v>0</v>
      </c>
      <c r="X373" s="11">
        <f t="shared" si="361"/>
        <v>0</v>
      </c>
      <c r="Y373" s="11">
        <f t="shared" si="362"/>
        <v>0</v>
      </c>
      <c r="Z373" s="11">
        <f t="shared" si="363"/>
        <v>0</v>
      </c>
      <c r="AA373" s="11">
        <f t="shared" si="319"/>
        <v>0</v>
      </c>
      <c r="AB373" s="12">
        <f t="shared" si="331"/>
        <v>2.9404211896834523E-2</v>
      </c>
      <c r="AC373" s="12">
        <f t="shared" si="332"/>
        <v>2.2670073389455286E-2</v>
      </c>
      <c r="AD373" s="12">
        <f t="shared" si="333"/>
        <v>3.405739486322341E-3</v>
      </c>
      <c r="AE373" s="12">
        <f t="shared" si="334"/>
        <v>0</v>
      </c>
      <c r="AF373" s="12">
        <f t="shared" si="335"/>
        <v>0</v>
      </c>
      <c r="AG373" s="12">
        <f t="shared" si="336"/>
        <v>0</v>
      </c>
      <c r="AH373" s="12">
        <f t="shared" si="337"/>
        <v>0</v>
      </c>
      <c r="AI373" s="12">
        <f t="shared" si="338"/>
        <v>0</v>
      </c>
      <c r="AJ373" s="12">
        <f t="shared" si="339"/>
        <v>0</v>
      </c>
      <c r="AK373" s="12">
        <f t="shared" si="340"/>
        <v>0</v>
      </c>
      <c r="AL373" s="12">
        <f t="shared" si="341"/>
        <v>0</v>
      </c>
      <c r="AM373" s="12">
        <f t="shared" si="342"/>
        <v>0</v>
      </c>
      <c r="AN373" s="12">
        <f t="shared" si="343"/>
        <v>0</v>
      </c>
      <c r="AO373" s="12">
        <f t="shared" si="364"/>
        <v>0</v>
      </c>
      <c r="AP373" s="12">
        <f t="shared" si="365"/>
        <v>0</v>
      </c>
      <c r="AQ373" s="12">
        <f t="shared" si="366"/>
        <v>0</v>
      </c>
      <c r="AR373" s="12">
        <f t="shared" si="367"/>
        <v>0</v>
      </c>
      <c r="AS373" s="12">
        <f t="shared" si="368"/>
        <v>0</v>
      </c>
      <c r="AT373" s="12">
        <f t="shared" si="369"/>
        <v>0</v>
      </c>
      <c r="AU373" s="12">
        <f t="shared" si="370"/>
        <v>0</v>
      </c>
      <c r="AV373" s="12">
        <f t="shared" si="371"/>
        <v>0.56957168355494392</v>
      </c>
      <c r="AW373" s="12">
        <f t="shared" si="372"/>
        <v>0.9797889020397359</v>
      </c>
      <c r="AX373" s="12">
        <f t="shared" si="373"/>
        <v>0.55549984066077474</v>
      </c>
      <c r="AY373" s="12">
        <f t="shared" si="320"/>
        <v>0.34991953940754494</v>
      </c>
      <c r="AZ373" s="12">
        <f t="shared" si="374"/>
        <v>1.3297084414472808</v>
      </c>
      <c r="BD373" s="13">
        <f t="shared" si="375"/>
        <v>1.1559999999999999</v>
      </c>
      <c r="BE373" s="13">
        <f t="shared" si="376"/>
        <v>1.0751744044572489</v>
      </c>
      <c r="BF373" s="13">
        <f t="shared" ca="1" si="377"/>
        <v>0.17598020288821223</v>
      </c>
      <c r="BG373" s="13">
        <f t="shared" si="321"/>
        <v>1.3297084414472808</v>
      </c>
      <c r="BH373" s="13">
        <f t="shared" si="322"/>
        <v>1.1531298458748178</v>
      </c>
      <c r="BI373" s="13">
        <f t="shared" ca="1" si="323"/>
        <v>0.31197672306242763</v>
      </c>
      <c r="BJ373" s="13">
        <f t="shared" si="324"/>
        <v>3.0174622630043425E-2</v>
      </c>
      <c r="BK373" s="13">
        <f t="shared" si="325"/>
        <v>6.0770508466080229E-3</v>
      </c>
      <c r="BL373" s="13">
        <f t="shared" ca="1" si="326"/>
        <v>1.8495053499495775E-2</v>
      </c>
      <c r="BM373" s="13">
        <f t="shared" ca="1" si="327"/>
        <v>9.0347183494088226E-2</v>
      </c>
      <c r="BN373" s="13">
        <f t="shared" ca="1" si="328"/>
        <v>2.9520368847166086E-5</v>
      </c>
      <c r="BO373" s="13">
        <f t="shared" ca="1" si="329"/>
        <v>3.1775531311292994E-2</v>
      </c>
      <c r="BP373" s="13">
        <f t="shared" si="378"/>
        <v>0.2</v>
      </c>
      <c r="BQ373" s="13">
        <f t="shared" si="379"/>
        <v>0.56000000000000005</v>
      </c>
    </row>
    <row r="374" spans="1:69" x14ac:dyDescent="0.2">
      <c r="A374" s="75">
        <v>33573</v>
      </c>
      <c r="B374" s="76">
        <v>0.2</v>
      </c>
      <c r="C374" s="76">
        <v>0.57999999999999996</v>
      </c>
      <c r="D374" s="76">
        <v>3.3613425925925924</v>
      </c>
      <c r="E374" s="12">
        <f t="shared" si="330"/>
        <v>1.117</v>
      </c>
      <c r="F374" s="7"/>
      <c r="G374" s="12">
        <f t="shared" si="344"/>
        <v>0.62120970192951508</v>
      </c>
      <c r="H374" s="12">
        <f t="shared" si="345"/>
        <v>0</v>
      </c>
      <c r="I374" s="12">
        <f t="shared" si="346"/>
        <v>0.37999999999999995</v>
      </c>
      <c r="J374" s="11">
        <f t="shared" si="347"/>
        <v>0</v>
      </c>
      <c r="K374" s="11">
        <f t="shared" si="348"/>
        <v>0.32533036408746085</v>
      </c>
      <c r="L374" s="11">
        <f t="shared" si="349"/>
        <v>0.62019338535469248</v>
      </c>
      <c r="M374" s="11">
        <f t="shared" si="350"/>
        <v>0.28548166087559862</v>
      </c>
      <c r="N374" s="11">
        <f t="shared" si="351"/>
        <v>0.61930155423228994</v>
      </c>
      <c r="O374" s="11">
        <f t="shared" si="352"/>
        <v>0.28548166087559862</v>
      </c>
      <c r="P374" s="11">
        <f t="shared" si="353"/>
        <v>0.55549984066077474</v>
      </c>
      <c r="Q374" s="11">
        <f t="shared" si="354"/>
        <v>0.30928614367544949</v>
      </c>
      <c r="R374" s="11">
        <f t="shared" si="355"/>
        <v>0.25917159318556782</v>
      </c>
      <c r="S374" s="11">
        <f t="shared" si="356"/>
        <v>0.14396430682347441</v>
      </c>
      <c r="T374" s="11">
        <f t="shared" si="357"/>
        <v>0</v>
      </c>
      <c r="U374" s="11">
        <f t="shared" si="358"/>
        <v>0</v>
      </c>
      <c r="V374" s="11">
        <f t="shared" si="359"/>
        <v>0</v>
      </c>
      <c r="W374" s="11">
        <f t="shared" si="360"/>
        <v>0</v>
      </c>
      <c r="X374" s="11">
        <f t="shared" si="361"/>
        <v>0</v>
      </c>
      <c r="Y374" s="11">
        <f t="shared" si="362"/>
        <v>0</v>
      </c>
      <c r="Z374" s="11">
        <f t="shared" si="363"/>
        <v>0</v>
      </c>
      <c r="AA374" s="11">
        <f t="shared" si="319"/>
        <v>0</v>
      </c>
      <c r="AB374" s="12">
        <f t="shared" si="331"/>
        <v>2.8946139387486639E-2</v>
      </c>
      <c r="AC374" s="12">
        <f t="shared" si="332"/>
        <v>2.2324235894512136E-2</v>
      </c>
      <c r="AD374" s="12">
        <f t="shared" si="333"/>
        <v>3.3536036813387139E-3</v>
      </c>
      <c r="AE374" s="12">
        <f t="shared" si="334"/>
        <v>0</v>
      </c>
      <c r="AF374" s="12">
        <f t="shared" si="335"/>
        <v>0</v>
      </c>
      <c r="AG374" s="12">
        <f t="shared" si="336"/>
        <v>0</v>
      </c>
      <c r="AH374" s="12">
        <f t="shared" si="337"/>
        <v>0</v>
      </c>
      <c r="AI374" s="12">
        <f t="shared" si="338"/>
        <v>0</v>
      </c>
      <c r="AJ374" s="12">
        <f t="shared" si="339"/>
        <v>0</v>
      </c>
      <c r="AK374" s="12">
        <f t="shared" si="340"/>
        <v>0</v>
      </c>
      <c r="AL374" s="12">
        <f t="shared" si="341"/>
        <v>0</v>
      </c>
      <c r="AM374" s="12">
        <f t="shared" si="342"/>
        <v>0</v>
      </c>
      <c r="AN374" s="12">
        <f t="shared" si="343"/>
        <v>0</v>
      </c>
      <c r="AO374" s="12">
        <f t="shared" si="364"/>
        <v>0</v>
      </c>
      <c r="AP374" s="12">
        <f t="shared" si="365"/>
        <v>0</v>
      </c>
      <c r="AQ374" s="12">
        <f t="shared" si="366"/>
        <v>0</v>
      </c>
      <c r="AR374" s="12">
        <f t="shared" si="367"/>
        <v>0</v>
      </c>
      <c r="AS374" s="12">
        <f t="shared" si="368"/>
        <v>0</v>
      </c>
      <c r="AT374" s="12">
        <f t="shared" si="369"/>
        <v>0</v>
      </c>
      <c r="AU374" s="12">
        <f t="shared" si="370"/>
        <v>0</v>
      </c>
      <c r="AV374" s="12">
        <f t="shared" si="371"/>
        <v>0.56366409721484501</v>
      </c>
      <c r="AW374" s="12">
        <f t="shared" si="372"/>
        <v>0.93231614869619128</v>
      </c>
      <c r="AX374" s="12">
        <f t="shared" si="373"/>
        <v>0.55027406356082265</v>
      </c>
      <c r="AY374" s="12">
        <f t="shared" si="320"/>
        <v>0.33823228306293612</v>
      </c>
      <c r="AZ374" s="12">
        <f t="shared" si="374"/>
        <v>1.2705484317591274</v>
      </c>
      <c r="BD374" s="13">
        <f t="shared" si="375"/>
        <v>1.117</v>
      </c>
      <c r="BE374" s="13">
        <f t="shared" si="376"/>
        <v>1.0568822072492279</v>
      </c>
      <c r="BF374" s="13">
        <f t="shared" ca="1" si="377"/>
        <v>0.14272663207974859</v>
      </c>
      <c r="BG374" s="13">
        <f t="shared" si="321"/>
        <v>1.2705484317591274</v>
      </c>
      <c r="BH374" s="13">
        <f t="shared" si="322"/>
        <v>1.127186067940483</v>
      </c>
      <c r="BI374" s="13">
        <f t="shared" ca="1" si="323"/>
        <v>0.26770603623879419</v>
      </c>
      <c r="BJ374" s="13">
        <f t="shared" si="324"/>
        <v>2.3577120895687392E-2</v>
      </c>
      <c r="BK374" s="13">
        <f t="shared" si="325"/>
        <v>4.9426328280954123E-3</v>
      </c>
      <c r="BL374" s="13">
        <f t="shared" ca="1" si="326"/>
        <v>1.5619851463950065E-2</v>
      </c>
      <c r="BM374" s="13">
        <f t="shared" ca="1" si="327"/>
        <v>0.11531327390504698</v>
      </c>
      <c r="BN374" s="13">
        <f t="shared" ca="1" si="328"/>
        <v>5.6289755823721961E-4</v>
      </c>
      <c r="BO374" s="13">
        <f t="shared" ca="1" si="329"/>
        <v>2.1025972727477305E-2</v>
      </c>
      <c r="BP374" s="13">
        <f t="shared" si="378"/>
        <v>0.2</v>
      </c>
      <c r="BQ374" s="13">
        <f t="shared" si="379"/>
        <v>0.57999999999999996</v>
      </c>
    </row>
    <row r="375" spans="1:69" x14ac:dyDescent="0.2">
      <c r="A375" s="75">
        <v>33574</v>
      </c>
      <c r="B375" s="76">
        <v>0</v>
      </c>
      <c r="C375" s="76">
        <v>0.57999999999999996</v>
      </c>
      <c r="D375" s="76">
        <v>3.25</v>
      </c>
      <c r="E375" s="12">
        <f t="shared" si="330"/>
        <v>1.08</v>
      </c>
      <c r="F375" s="7"/>
      <c r="G375" s="12">
        <f t="shared" si="344"/>
        <v>0.61930155423228994</v>
      </c>
      <c r="H375" s="12">
        <f t="shared" si="345"/>
        <v>0</v>
      </c>
      <c r="I375" s="12">
        <f t="shared" si="346"/>
        <v>0.57999999999999996</v>
      </c>
      <c r="J375" s="11">
        <f t="shared" si="347"/>
        <v>0</v>
      </c>
      <c r="K375" s="11">
        <f t="shared" si="348"/>
        <v>0.49559744433050862</v>
      </c>
      <c r="L375" s="11">
        <f t="shared" si="349"/>
        <v>0.6177533314018584</v>
      </c>
      <c r="M375" s="11">
        <f t="shared" si="350"/>
        <v>0.27992548357394115</v>
      </c>
      <c r="N375" s="11">
        <f t="shared" si="351"/>
        <v>0.61687885751292582</v>
      </c>
      <c r="O375" s="11">
        <f t="shared" si="352"/>
        <v>0.27992548357394115</v>
      </c>
      <c r="P375" s="11">
        <f t="shared" si="353"/>
        <v>0.55027406356082265</v>
      </c>
      <c r="Q375" s="11">
        <f t="shared" si="354"/>
        <v>0.29922186813601676</v>
      </c>
      <c r="R375" s="11">
        <f t="shared" si="355"/>
        <v>0.25473483573571909</v>
      </c>
      <c r="S375" s="11">
        <f t="shared" si="356"/>
        <v>0.14116240630430235</v>
      </c>
      <c r="T375" s="11">
        <f t="shared" si="357"/>
        <v>0</v>
      </c>
      <c r="U375" s="11">
        <f t="shared" si="358"/>
        <v>0</v>
      </c>
      <c r="V375" s="11">
        <f t="shared" si="359"/>
        <v>0</v>
      </c>
      <c r="W375" s="11">
        <f t="shared" si="360"/>
        <v>0</v>
      </c>
      <c r="X375" s="11">
        <f t="shared" si="361"/>
        <v>0</v>
      </c>
      <c r="Y375" s="11">
        <f t="shared" si="362"/>
        <v>0</v>
      </c>
      <c r="Z375" s="11">
        <f t="shared" si="363"/>
        <v>0</v>
      </c>
      <c r="AA375" s="11">
        <f t="shared" si="319"/>
        <v>0</v>
      </c>
      <c r="AB375" s="12">
        <f t="shared" si="331"/>
        <v>2.8478154167414619E-2</v>
      </c>
      <c r="AC375" s="12">
        <f t="shared" si="332"/>
        <v>2.1903899484269747E-2</v>
      </c>
      <c r="AD375" s="12">
        <f t="shared" si="333"/>
        <v>3.2883342815606012E-3</v>
      </c>
      <c r="AE375" s="12">
        <f t="shared" si="334"/>
        <v>0</v>
      </c>
      <c r="AF375" s="12">
        <f t="shared" si="335"/>
        <v>0</v>
      </c>
      <c r="AG375" s="12">
        <f t="shared" si="336"/>
        <v>0</v>
      </c>
      <c r="AH375" s="12">
        <f t="shared" si="337"/>
        <v>0</v>
      </c>
      <c r="AI375" s="12">
        <f t="shared" si="338"/>
        <v>0</v>
      </c>
      <c r="AJ375" s="12">
        <f t="shared" si="339"/>
        <v>0</v>
      </c>
      <c r="AK375" s="12">
        <f t="shared" si="340"/>
        <v>0</v>
      </c>
      <c r="AL375" s="12">
        <f t="shared" si="341"/>
        <v>0</v>
      </c>
      <c r="AM375" s="12">
        <f t="shared" si="342"/>
        <v>0</v>
      </c>
      <c r="AN375" s="12">
        <f t="shared" si="343"/>
        <v>0</v>
      </c>
      <c r="AO375" s="12">
        <f t="shared" si="364"/>
        <v>0</v>
      </c>
      <c r="AP375" s="12">
        <f t="shared" si="365"/>
        <v>0</v>
      </c>
      <c r="AQ375" s="12">
        <f t="shared" si="366"/>
        <v>0</v>
      </c>
      <c r="AR375" s="12">
        <f t="shared" si="367"/>
        <v>0</v>
      </c>
      <c r="AS375" s="12">
        <f t="shared" si="368"/>
        <v>0</v>
      </c>
      <c r="AT375" s="12">
        <f t="shared" si="369"/>
        <v>0</v>
      </c>
      <c r="AU375" s="12">
        <f t="shared" si="370"/>
        <v>0</v>
      </c>
      <c r="AV375" s="12">
        <f t="shared" si="371"/>
        <v>0.55823005458177288</v>
      </c>
      <c r="AW375" s="12">
        <f t="shared" si="372"/>
        <v>0.89019710362499227</v>
      </c>
      <c r="AX375" s="12">
        <f t="shared" si="373"/>
        <v>0.54544493958304507</v>
      </c>
      <c r="AY375" s="12">
        <f t="shared" si="320"/>
        <v>0.32770002230343137</v>
      </c>
      <c r="AZ375" s="12">
        <f t="shared" si="374"/>
        <v>1.2178971259284237</v>
      </c>
      <c r="BD375" s="13">
        <f t="shared" si="375"/>
        <v>1.08</v>
      </c>
      <c r="BE375" s="13">
        <f t="shared" si="376"/>
        <v>1.0392304845413265</v>
      </c>
      <c r="BF375" s="13">
        <f t="shared" ca="1" si="377"/>
        <v>0.11012216782626144</v>
      </c>
      <c r="BG375" s="13">
        <f t="shared" si="321"/>
        <v>1.2178971259284237</v>
      </c>
      <c r="BH375" s="13">
        <f t="shared" si="322"/>
        <v>1.1035837647992217</v>
      </c>
      <c r="BI375" s="13">
        <f t="shared" ca="1" si="323"/>
        <v>0.22658687863908625</v>
      </c>
      <c r="BJ375" s="13">
        <f t="shared" si="324"/>
        <v>1.9015617339319522E-2</v>
      </c>
      <c r="BK375" s="13">
        <f t="shared" si="325"/>
        <v>4.1413446799512064E-3</v>
      </c>
      <c r="BL375" s="13">
        <f t="shared" ca="1" si="326"/>
        <v>1.3564028864714911E-2</v>
      </c>
      <c r="BM375" s="13">
        <f t="shared" ca="1" si="327"/>
        <v>0.14181105198723862</v>
      </c>
      <c r="BN375" s="13">
        <f t="shared" ca="1" si="328"/>
        <v>1.712071433751643E-3</v>
      </c>
      <c r="BO375" s="13">
        <f t="shared" ca="1" si="329"/>
        <v>1.2633510459833696E-2</v>
      </c>
      <c r="BP375" s="13">
        <f t="shared" si="378"/>
        <v>0</v>
      </c>
      <c r="BQ375" s="13">
        <f t="shared" si="379"/>
        <v>0.57999999999999996</v>
      </c>
    </row>
    <row r="376" spans="1:69" x14ac:dyDescent="0.2">
      <c r="A376" s="75">
        <v>33575</v>
      </c>
      <c r="B376" s="76">
        <v>0</v>
      </c>
      <c r="C376" s="76">
        <v>0.57999999999999996</v>
      </c>
      <c r="D376" s="76">
        <v>3.1597222222222223</v>
      </c>
      <c r="E376" s="12">
        <f t="shared" si="330"/>
        <v>1.05</v>
      </c>
      <c r="F376" s="7"/>
      <c r="G376" s="12">
        <f t="shared" si="344"/>
        <v>0.61687885751292582</v>
      </c>
      <c r="H376" s="12">
        <f t="shared" si="345"/>
        <v>0</v>
      </c>
      <c r="I376" s="12">
        <f t="shared" si="346"/>
        <v>0.57999999999999996</v>
      </c>
      <c r="J376" s="11">
        <f t="shared" si="347"/>
        <v>0</v>
      </c>
      <c r="K376" s="11">
        <f t="shared" si="348"/>
        <v>0.4945227241803728</v>
      </c>
      <c r="L376" s="11">
        <f t="shared" si="349"/>
        <v>0.61533399205709693</v>
      </c>
      <c r="M376" s="11">
        <f t="shared" si="350"/>
        <v>0.27450192454492467</v>
      </c>
      <c r="N376" s="11">
        <f t="shared" si="351"/>
        <v>0.61447646110846188</v>
      </c>
      <c r="O376" s="11">
        <f t="shared" si="352"/>
        <v>0.27450192454492467</v>
      </c>
      <c r="P376" s="11">
        <f t="shared" si="353"/>
        <v>0.54544493958304507</v>
      </c>
      <c r="Q376" s="11">
        <f t="shared" si="354"/>
        <v>0.2901315026429665</v>
      </c>
      <c r="R376" s="11">
        <f t="shared" si="355"/>
        <v>0.24978675511689832</v>
      </c>
      <c r="S376" s="11">
        <f t="shared" si="356"/>
        <v>0.13842738327783624</v>
      </c>
      <c r="T376" s="11">
        <f t="shared" si="357"/>
        <v>0</v>
      </c>
      <c r="U376" s="11">
        <f t="shared" si="358"/>
        <v>0</v>
      </c>
      <c r="V376" s="11">
        <f t="shared" si="359"/>
        <v>0</v>
      </c>
      <c r="W376" s="11">
        <f t="shared" si="360"/>
        <v>0</v>
      </c>
      <c r="X376" s="11">
        <f t="shared" si="361"/>
        <v>0</v>
      </c>
      <c r="Y376" s="11">
        <f t="shared" si="362"/>
        <v>0</v>
      </c>
      <c r="Z376" s="11">
        <f t="shared" si="363"/>
        <v>0</v>
      </c>
      <c r="AA376" s="11">
        <f t="shared" ref="AA376:AA439" si="380">$O376*0.9*AA$13</f>
        <v>0</v>
      </c>
      <c r="AB376" s="12">
        <f t="shared" si="331"/>
        <v>2.7938585529413966E-2</v>
      </c>
      <c r="AC376" s="12">
        <f t="shared" si="332"/>
        <v>2.147921791876669E-2</v>
      </c>
      <c r="AD376" s="12">
        <f t="shared" si="333"/>
        <v>3.2246227721421617E-3</v>
      </c>
      <c r="AE376" s="12">
        <f t="shared" si="334"/>
        <v>0</v>
      </c>
      <c r="AF376" s="12">
        <f t="shared" si="335"/>
        <v>0</v>
      </c>
      <c r="AG376" s="12">
        <f t="shared" si="336"/>
        <v>0</v>
      </c>
      <c r="AH376" s="12">
        <f t="shared" si="337"/>
        <v>0</v>
      </c>
      <c r="AI376" s="12">
        <f t="shared" si="338"/>
        <v>0</v>
      </c>
      <c r="AJ376" s="12">
        <f t="shared" si="339"/>
        <v>0</v>
      </c>
      <c r="AK376" s="12">
        <f t="shared" si="340"/>
        <v>0</v>
      </c>
      <c r="AL376" s="12">
        <f t="shared" si="341"/>
        <v>0</v>
      </c>
      <c r="AM376" s="12">
        <f t="shared" si="342"/>
        <v>0</v>
      </c>
      <c r="AN376" s="12">
        <f t="shared" si="343"/>
        <v>0</v>
      </c>
      <c r="AO376" s="12">
        <f t="shared" si="364"/>
        <v>0</v>
      </c>
      <c r="AP376" s="12">
        <f t="shared" si="365"/>
        <v>0</v>
      </c>
      <c r="AQ376" s="12">
        <f t="shared" si="366"/>
        <v>0</v>
      </c>
      <c r="AR376" s="12">
        <f t="shared" si="367"/>
        <v>0</v>
      </c>
      <c r="AS376" s="12">
        <f t="shared" si="368"/>
        <v>0</v>
      </c>
      <c r="AT376" s="12">
        <f t="shared" si="369"/>
        <v>0</v>
      </c>
      <c r="AU376" s="12">
        <f t="shared" si="370"/>
        <v>0</v>
      </c>
      <c r="AV376" s="12">
        <f t="shared" si="371"/>
        <v>0.55319930879775392</v>
      </c>
      <c r="AW376" s="12">
        <f t="shared" si="372"/>
        <v>0.85249876693533189</v>
      </c>
      <c r="AX376" s="12">
        <f t="shared" si="373"/>
        <v>0.54095562172310652</v>
      </c>
      <c r="AY376" s="12">
        <f t="shared" si="320"/>
        <v>0.31807008817238047</v>
      </c>
      <c r="AZ376" s="12">
        <f t="shared" si="374"/>
        <v>1.1705688551077125</v>
      </c>
      <c r="BD376" s="13">
        <f t="shared" si="375"/>
        <v>1.05</v>
      </c>
      <c r="BE376" s="13">
        <f t="shared" si="376"/>
        <v>1.0246950765959599</v>
      </c>
      <c r="BF376" s="13">
        <f t="shared" ca="1" si="377"/>
        <v>8.2882780435208511E-2</v>
      </c>
      <c r="BG376" s="13">
        <f t="shared" si="321"/>
        <v>1.1705688551077125</v>
      </c>
      <c r="BH376" s="13">
        <f t="shared" si="322"/>
        <v>1.0819283040514804</v>
      </c>
      <c r="BI376" s="13">
        <f t="shared" ca="1" si="323"/>
        <v>0.18812411199698076</v>
      </c>
      <c r="BJ376" s="13">
        <f t="shared" si="324"/>
        <v>1.4536848821984553E-2</v>
      </c>
      <c r="BK376" s="13">
        <f t="shared" si="325"/>
        <v>3.2756423249753466E-3</v>
      </c>
      <c r="BL376" s="13">
        <f t="shared" ca="1" si="326"/>
        <v>1.107573786889488E-2</v>
      </c>
      <c r="BM376" s="13">
        <f t="shared" ca="1" si="327"/>
        <v>0.16530573691874539</v>
      </c>
      <c r="BN376" s="13">
        <f t="shared" ca="1" si="328"/>
        <v>3.1262180434251103E-3</v>
      </c>
      <c r="BO376" s="13">
        <f t="shared" ca="1" si="329"/>
        <v>7.2521408744519039E-3</v>
      </c>
      <c r="BP376" s="13">
        <f t="shared" si="378"/>
        <v>0</v>
      </c>
      <c r="BQ376" s="13">
        <f t="shared" si="379"/>
        <v>0.57999999999999996</v>
      </c>
    </row>
    <row r="377" spans="1:69" x14ac:dyDescent="0.2">
      <c r="A377" s="75">
        <v>33576</v>
      </c>
      <c r="B377" s="76">
        <v>0</v>
      </c>
      <c r="C377" s="76">
        <v>0.57999999999999996</v>
      </c>
      <c r="D377" s="76">
        <v>3.0604166666666659</v>
      </c>
      <c r="E377" s="12">
        <f t="shared" si="330"/>
        <v>1.0169999999999999</v>
      </c>
      <c r="F377" s="7"/>
      <c r="G377" s="12">
        <f t="shared" si="344"/>
        <v>0.61447646110846188</v>
      </c>
      <c r="H377" s="12">
        <f t="shared" si="345"/>
        <v>0</v>
      </c>
      <c r="I377" s="12">
        <f t="shared" si="346"/>
        <v>0.57999999999999996</v>
      </c>
      <c r="J377" s="11">
        <f t="shared" si="347"/>
        <v>0</v>
      </c>
      <c r="K377" s="11">
        <f t="shared" si="348"/>
        <v>0.49345030012440455</v>
      </c>
      <c r="L377" s="11">
        <f t="shared" si="349"/>
        <v>0.61293494585434682</v>
      </c>
      <c r="M377" s="11">
        <f t="shared" si="350"/>
        <v>0.26920690867147429</v>
      </c>
      <c r="N377" s="11">
        <f t="shared" si="351"/>
        <v>0.61209395628330876</v>
      </c>
      <c r="O377" s="11">
        <f t="shared" si="352"/>
        <v>0.26920690867147429</v>
      </c>
      <c r="P377" s="11">
        <f t="shared" si="353"/>
        <v>0.54095562172310652</v>
      </c>
      <c r="Q377" s="11">
        <f t="shared" si="354"/>
        <v>0.2818593283244249</v>
      </c>
      <c r="R377" s="11">
        <f t="shared" si="355"/>
        <v>0.24495641836117718</v>
      </c>
      <c r="S377" s="11">
        <f t="shared" si="356"/>
        <v>0.13575718272098591</v>
      </c>
      <c r="T377" s="11">
        <f t="shared" si="357"/>
        <v>0</v>
      </c>
      <c r="U377" s="11">
        <f t="shared" si="358"/>
        <v>0</v>
      </c>
      <c r="V377" s="11">
        <f t="shared" si="359"/>
        <v>0</v>
      </c>
      <c r="W377" s="11">
        <f t="shared" si="360"/>
        <v>0</v>
      </c>
      <c r="X377" s="11">
        <f t="shared" si="361"/>
        <v>0</v>
      </c>
      <c r="Y377" s="11">
        <f t="shared" si="362"/>
        <v>0</v>
      </c>
      <c r="Z377" s="11">
        <f t="shared" si="363"/>
        <v>0</v>
      </c>
      <c r="AA377" s="11">
        <f t="shared" si="380"/>
        <v>0</v>
      </c>
      <c r="AB377" s="12">
        <f t="shared" si="331"/>
        <v>2.7397497645618964E-2</v>
      </c>
      <c r="AC377" s="12">
        <f t="shared" si="332"/>
        <v>2.106461263047665E-2</v>
      </c>
      <c r="AD377" s="12">
        <f t="shared" si="333"/>
        <v>3.1624212819606674E-3</v>
      </c>
      <c r="AE377" s="12">
        <f t="shared" si="334"/>
        <v>0</v>
      </c>
      <c r="AF377" s="12">
        <f t="shared" si="335"/>
        <v>0</v>
      </c>
      <c r="AG377" s="12">
        <f t="shared" si="336"/>
        <v>0</v>
      </c>
      <c r="AH377" s="12">
        <f t="shared" si="337"/>
        <v>0</v>
      </c>
      <c r="AI377" s="12">
        <f t="shared" si="338"/>
        <v>0</v>
      </c>
      <c r="AJ377" s="12">
        <f t="shared" si="339"/>
        <v>0</v>
      </c>
      <c r="AK377" s="12">
        <f t="shared" si="340"/>
        <v>0</v>
      </c>
      <c r="AL377" s="12">
        <f t="shared" si="341"/>
        <v>0</v>
      </c>
      <c r="AM377" s="12">
        <f t="shared" si="342"/>
        <v>0</v>
      </c>
      <c r="AN377" s="12">
        <f t="shared" si="343"/>
        <v>0</v>
      </c>
      <c r="AO377" s="12">
        <f t="shared" si="364"/>
        <v>0</v>
      </c>
      <c r="AP377" s="12">
        <f t="shared" si="365"/>
        <v>0</v>
      </c>
      <c r="AQ377" s="12">
        <f t="shared" si="366"/>
        <v>0</v>
      </c>
      <c r="AR377" s="12">
        <f t="shared" si="367"/>
        <v>0</v>
      </c>
      <c r="AS377" s="12">
        <f t="shared" si="368"/>
        <v>0</v>
      </c>
      <c r="AT377" s="12">
        <f t="shared" si="369"/>
        <v>0</v>
      </c>
      <c r="AU377" s="12">
        <f t="shared" si="370"/>
        <v>0</v>
      </c>
      <c r="AV377" s="12">
        <f t="shared" si="371"/>
        <v>0.54852181114013421</v>
      </c>
      <c r="AW377" s="12">
        <f t="shared" si="372"/>
        <v>0.81854210378591474</v>
      </c>
      <c r="AX377" s="12">
        <f t="shared" si="373"/>
        <v>0.536765813636224</v>
      </c>
      <c r="AY377" s="12">
        <f t="shared" si="320"/>
        <v>0.30925682597004384</v>
      </c>
      <c r="AZ377" s="12">
        <f t="shared" si="374"/>
        <v>1.1277989297559585</v>
      </c>
      <c r="BD377" s="13">
        <f t="shared" si="375"/>
        <v>1.0169999999999999</v>
      </c>
      <c r="BE377" s="13">
        <f t="shared" si="376"/>
        <v>1.0084641788382966</v>
      </c>
      <c r="BF377" s="13">
        <f t="shared" ca="1" si="377"/>
        <v>5.2036747409907005E-2</v>
      </c>
      <c r="BG377" s="13">
        <f t="shared" si="321"/>
        <v>1.1277989297559585</v>
      </c>
      <c r="BH377" s="13">
        <f t="shared" si="322"/>
        <v>1.0619787802757448</v>
      </c>
      <c r="BI377" s="13">
        <f t="shared" ca="1" si="323"/>
        <v>0.15204565021544089</v>
      </c>
      <c r="BJ377" s="13">
        <f t="shared" si="324"/>
        <v>1.2276402835065852E-2</v>
      </c>
      <c r="BK377" s="13">
        <f t="shared" si="325"/>
        <v>2.8638125670089254E-3</v>
      </c>
      <c r="BL377" s="13">
        <f t="shared" ca="1" si="326"/>
        <v>1.0001780640366723E-2</v>
      </c>
      <c r="BM377" s="13">
        <f t="shared" ca="1" si="327"/>
        <v>0.19322889034340296</v>
      </c>
      <c r="BN377" s="13">
        <f t="shared" ca="1" si="328"/>
        <v>5.2046832424968844E-3</v>
      </c>
      <c r="BO377" s="13">
        <f t="shared" ca="1" si="329"/>
        <v>2.9499529717392065E-3</v>
      </c>
      <c r="BP377" s="13">
        <f t="shared" si="378"/>
        <v>0</v>
      </c>
      <c r="BQ377" s="13">
        <f t="shared" si="379"/>
        <v>0.57999999999999996</v>
      </c>
    </row>
    <row r="378" spans="1:69" x14ac:dyDescent="0.2">
      <c r="A378" s="75">
        <v>33577</v>
      </c>
      <c r="B378" s="76">
        <v>0</v>
      </c>
      <c r="C378" s="76">
        <v>0.56999999999999995</v>
      </c>
      <c r="D378" s="76">
        <v>2.9701388888888887</v>
      </c>
      <c r="E378" s="12">
        <f t="shared" si="330"/>
        <v>0.98699999999999999</v>
      </c>
      <c r="F378" s="7"/>
      <c r="G378" s="12">
        <f t="shared" si="344"/>
        <v>0.61209395628330876</v>
      </c>
      <c r="H378" s="12">
        <f t="shared" si="345"/>
        <v>0</v>
      </c>
      <c r="I378" s="12">
        <f t="shared" si="346"/>
        <v>0.56999999999999995</v>
      </c>
      <c r="J378" s="11">
        <f t="shared" si="347"/>
        <v>0</v>
      </c>
      <c r="K378" s="11">
        <f t="shared" si="348"/>
        <v>0.48389672222420343</v>
      </c>
      <c r="L378" s="11">
        <f t="shared" si="349"/>
        <v>0.61058228595189579</v>
      </c>
      <c r="M378" s="11">
        <f t="shared" si="350"/>
        <v>0.26409367459524513</v>
      </c>
      <c r="N378" s="11">
        <f t="shared" si="351"/>
        <v>0.60975726988077128</v>
      </c>
      <c r="O378" s="11">
        <f t="shared" si="352"/>
        <v>0.26409367459524513</v>
      </c>
      <c r="P378" s="11">
        <f t="shared" si="353"/>
        <v>0.536765813636224</v>
      </c>
      <c r="Q378" s="11">
        <f t="shared" si="354"/>
        <v>0.274292319010286</v>
      </c>
      <c r="R378" s="11">
        <f t="shared" si="355"/>
        <v>0.24026283773958756</v>
      </c>
      <c r="S378" s="11">
        <f t="shared" si="356"/>
        <v>0.13317865211711893</v>
      </c>
      <c r="T378" s="11">
        <f t="shared" si="357"/>
        <v>0</v>
      </c>
      <c r="U378" s="11">
        <f t="shared" si="358"/>
        <v>0</v>
      </c>
      <c r="V378" s="11">
        <f t="shared" si="359"/>
        <v>0</v>
      </c>
      <c r="W378" s="11">
        <f t="shared" si="360"/>
        <v>0</v>
      </c>
      <c r="X378" s="11">
        <f t="shared" si="361"/>
        <v>0</v>
      </c>
      <c r="Y378" s="11">
        <f t="shared" si="362"/>
        <v>0</v>
      </c>
      <c r="Z378" s="11">
        <f t="shared" si="363"/>
        <v>0</v>
      </c>
      <c r="AA378" s="11">
        <f t="shared" si="380"/>
        <v>0</v>
      </c>
      <c r="AB378" s="12">
        <f t="shared" si="331"/>
        <v>2.6870482353732298E-2</v>
      </c>
      <c r="AC378" s="12">
        <f t="shared" si="332"/>
        <v>2.0663563803451589E-2</v>
      </c>
      <c r="AD378" s="12">
        <f t="shared" si="333"/>
        <v>3.1023552147779461E-3</v>
      </c>
      <c r="AE378" s="12">
        <f t="shared" si="334"/>
        <v>0</v>
      </c>
      <c r="AF378" s="12">
        <f t="shared" si="335"/>
        <v>0</v>
      </c>
      <c r="AG378" s="12">
        <f t="shared" si="336"/>
        <v>0</v>
      </c>
      <c r="AH378" s="12">
        <f t="shared" si="337"/>
        <v>0</v>
      </c>
      <c r="AI378" s="12">
        <f t="shared" si="338"/>
        <v>0</v>
      </c>
      <c r="AJ378" s="12">
        <f t="shared" si="339"/>
        <v>0</v>
      </c>
      <c r="AK378" s="12">
        <f t="shared" si="340"/>
        <v>0</v>
      </c>
      <c r="AL378" s="12">
        <f t="shared" si="341"/>
        <v>0</v>
      </c>
      <c r="AM378" s="12">
        <f t="shared" si="342"/>
        <v>0</v>
      </c>
      <c r="AN378" s="12">
        <f t="shared" si="343"/>
        <v>0</v>
      </c>
      <c r="AO378" s="12">
        <f t="shared" si="364"/>
        <v>0</v>
      </c>
      <c r="AP378" s="12">
        <f t="shared" si="365"/>
        <v>0</v>
      </c>
      <c r="AQ378" s="12">
        <f t="shared" si="366"/>
        <v>0</v>
      </c>
      <c r="AR378" s="12">
        <f t="shared" si="367"/>
        <v>0</v>
      </c>
      <c r="AS378" s="12">
        <f t="shared" si="368"/>
        <v>0</v>
      </c>
      <c r="AT378" s="12">
        <f t="shared" si="369"/>
        <v>0</v>
      </c>
      <c r="AU378" s="12">
        <f t="shared" si="370"/>
        <v>0</v>
      </c>
      <c r="AV378" s="12">
        <f t="shared" si="371"/>
        <v>0.54415591502550786</v>
      </c>
      <c r="AW378" s="12">
        <f t="shared" si="372"/>
        <v>0.78778124666688154</v>
      </c>
      <c r="AX378" s="12">
        <f t="shared" si="373"/>
        <v>0.53284170855206126</v>
      </c>
      <c r="AY378" s="12">
        <f t="shared" si="320"/>
        <v>0.3011628013640183</v>
      </c>
      <c r="AZ378" s="12">
        <f t="shared" si="374"/>
        <v>1.0889440480308998</v>
      </c>
      <c r="BD378" s="13">
        <f t="shared" si="375"/>
        <v>0.98699999999999999</v>
      </c>
      <c r="BE378" s="13">
        <f t="shared" si="376"/>
        <v>0.99347873656158336</v>
      </c>
      <c r="BF378" s="13">
        <f t="shared" ca="1" si="377"/>
        <v>2.3144538898286039E-2</v>
      </c>
      <c r="BG378" s="13">
        <f t="shared" si="321"/>
        <v>1.0889440480308998</v>
      </c>
      <c r="BH378" s="13">
        <f t="shared" si="322"/>
        <v>1.0435248190775819</v>
      </c>
      <c r="BI378" s="13">
        <f t="shared" ca="1" si="323"/>
        <v>0.11810165163576045</v>
      </c>
      <c r="BJ378" s="13">
        <f t="shared" si="324"/>
        <v>1.0392588928926414E-2</v>
      </c>
      <c r="BK378" s="13">
        <f t="shared" si="325"/>
        <v>2.5046103751981321E-3</v>
      </c>
      <c r="BL378" s="13">
        <f t="shared" ca="1" si="326"/>
        <v>9.0168532594374247E-3</v>
      </c>
      <c r="BM378" s="13">
        <f t="shared" ca="1" si="327"/>
        <v>0.22050357527490966</v>
      </c>
      <c r="BN378" s="13">
        <f t="shared" ca="1" si="328"/>
        <v>7.5914509521388292E-3</v>
      </c>
      <c r="BO378" s="13">
        <f t="shared" ca="1" si="329"/>
        <v>6.4624051146171583E-4</v>
      </c>
      <c r="BP378" s="13">
        <f t="shared" si="378"/>
        <v>0</v>
      </c>
      <c r="BQ378" s="13">
        <f t="shared" si="379"/>
        <v>0.56999999999999995</v>
      </c>
    </row>
    <row r="379" spans="1:69" x14ac:dyDescent="0.2">
      <c r="A379" s="75">
        <v>33578</v>
      </c>
      <c r="B379" s="76">
        <v>0</v>
      </c>
      <c r="C379" s="76">
        <v>0.56999999999999995</v>
      </c>
      <c r="D379" s="76">
        <v>2.8798611111111105</v>
      </c>
      <c r="E379" s="12">
        <f t="shared" si="330"/>
        <v>0.95699999999999985</v>
      </c>
      <c r="F379" s="7"/>
      <c r="G379" s="12">
        <f t="shared" si="344"/>
        <v>0.60975726988077128</v>
      </c>
      <c r="H379" s="12">
        <f t="shared" si="345"/>
        <v>0</v>
      </c>
      <c r="I379" s="12">
        <f t="shared" si="346"/>
        <v>0.56999999999999995</v>
      </c>
      <c r="J379" s="11">
        <f t="shared" si="347"/>
        <v>0</v>
      </c>
      <c r="K379" s="11">
        <f t="shared" si="348"/>
        <v>0.48285900590005537</v>
      </c>
      <c r="L379" s="11">
        <f t="shared" si="349"/>
        <v>0.60824884132576973</v>
      </c>
      <c r="M379" s="11">
        <f t="shared" si="350"/>
        <v>0.25909898817644</v>
      </c>
      <c r="N379" s="11">
        <f t="shared" si="351"/>
        <v>0.60743942841731868</v>
      </c>
      <c r="O379" s="11">
        <f t="shared" si="352"/>
        <v>0.25909898817644</v>
      </c>
      <c r="P379" s="11">
        <f t="shared" si="353"/>
        <v>0.53284170855206126</v>
      </c>
      <c r="Q379" s="11">
        <f t="shared" si="354"/>
        <v>0.26733783141360634</v>
      </c>
      <c r="R379" s="11">
        <f t="shared" si="355"/>
        <v>0.2357078380793915</v>
      </c>
      <c r="S379" s="11">
        <f t="shared" si="356"/>
        <v>0.13065990339652342</v>
      </c>
      <c r="T379" s="11">
        <f t="shared" si="357"/>
        <v>0</v>
      </c>
      <c r="U379" s="11">
        <f t="shared" si="358"/>
        <v>0</v>
      </c>
      <c r="V379" s="11">
        <f t="shared" si="359"/>
        <v>0</v>
      </c>
      <c r="W379" s="11">
        <f t="shared" si="360"/>
        <v>0</v>
      </c>
      <c r="X379" s="11">
        <f t="shared" si="361"/>
        <v>0</v>
      </c>
      <c r="Y379" s="11">
        <f t="shared" si="362"/>
        <v>0</v>
      </c>
      <c r="Z379" s="11">
        <f t="shared" si="363"/>
        <v>0</v>
      </c>
      <c r="AA379" s="11">
        <f t="shared" si="380"/>
        <v>0</v>
      </c>
      <c r="AB379" s="12">
        <f t="shared" si="331"/>
        <v>2.635962969024451E-2</v>
      </c>
      <c r="AC379" s="12">
        <f t="shared" si="332"/>
        <v>2.0272506397685564E-2</v>
      </c>
      <c r="AD379" s="12">
        <f t="shared" si="333"/>
        <v>3.0436817479434636E-3</v>
      </c>
      <c r="AE379" s="12">
        <f t="shared" si="334"/>
        <v>0</v>
      </c>
      <c r="AF379" s="12">
        <f t="shared" si="335"/>
        <v>0</v>
      </c>
      <c r="AG379" s="12">
        <f t="shared" si="336"/>
        <v>0</v>
      </c>
      <c r="AH379" s="12">
        <f t="shared" si="337"/>
        <v>0</v>
      </c>
      <c r="AI379" s="12">
        <f t="shared" si="338"/>
        <v>0</v>
      </c>
      <c r="AJ379" s="12">
        <f t="shared" si="339"/>
        <v>0</v>
      </c>
      <c r="AK379" s="12">
        <f t="shared" si="340"/>
        <v>0</v>
      </c>
      <c r="AL379" s="12">
        <f t="shared" si="341"/>
        <v>0</v>
      </c>
      <c r="AM379" s="12">
        <f t="shared" si="342"/>
        <v>0</v>
      </c>
      <c r="AN379" s="12">
        <f t="shared" si="343"/>
        <v>0</v>
      </c>
      <c r="AO379" s="12">
        <f t="shared" si="364"/>
        <v>0</v>
      </c>
      <c r="AP379" s="12">
        <f t="shared" si="365"/>
        <v>0</v>
      </c>
      <c r="AQ379" s="12">
        <f t="shared" si="366"/>
        <v>0</v>
      </c>
      <c r="AR379" s="12">
        <f t="shared" si="367"/>
        <v>0</v>
      </c>
      <c r="AS379" s="12">
        <f t="shared" si="368"/>
        <v>0</v>
      </c>
      <c r="AT379" s="12">
        <f t="shared" si="369"/>
        <v>0</v>
      </c>
      <c r="AU379" s="12">
        <f t="shared" si="370"/>
        <v>0</v>
      </c>
      <c r="AV379" s="12">
        <f t="shared" si="371"/>
        <v>0.54006650933819067</v>
      </c>
      <c r="AW379" s="12">
        <f t="shared" si="372"/>
        <v>0.75977147482561613</v>
      </c>
      <c r="AX379" s="12">
        <f t="shared" si="373"/>
        <v>0.52915458248643743</v>
      </c>
      <c r="AY379" s="12">
        <f t="shared" si="320"/>
        <v>0.29369746110385087</v>
      </c>
      <c r="AZ379" s="12">
        <f t="shared" si="374"/>
        <v>1.0534689359294669</v>
      </c>
      <c r="BD379" s="13">
        <f t="shared" si="375"/>
        <v>0.95699999999999985</v>
      </c>
      <c r="BE379" s="13">
        <f t="shared" si="376"/>
        <v>0.97826376811164784</v>
      </c>
      <c r="BF379" s="13">
        <f t="shared" ca="1" si="377"/>
        <v>-6.6073283426391479E-3</v>
      </c>
      <c r="BG379" s="13">
        <f t="shared" si="321"/>
        <v>1.0534689359294669</v>
      </c>
      <c r="BH379" s="13">
        <f t="shared" si="322"/>
        <v>1.026386348277035</v>
      </c>
      <c r="BI379" s="13">
        <f t="shared" ca="1" si="323"/>
        <v>8.607070701723174E-2</v>
      </c>
      <c r="BJ379" s="13">
        <f t="shared" si="324"/>
        <v>9.3062555993636154E-3</v>
      </c>
      <c r="BK379" s="13">
        <f t="shared" si="325"/>
        <v>2.315782721774115E-3</v>
      </c>
      <c r="BL379" s="13">
        <f t="shared" ca="1" si="326"/>
        <v>8.5892182381654796E-3</v>
      </c>
      <c r="BM379" s="13">
        <f t="shared" ca="1" si="327"/>
        <v>0.24957826020641657</v>
      </c>
      <c r="BN379" s="13">
        <f t="shared" ca="1" si="328"/>
        <v>1.0474274148043096E-2</v>
      </c>
      <c r="BO379" s="13">
        <f t="shared" ca="1" si="329"/>
        <v>1.8754150306345644E-5</v>
      </c>
      <c r="BP379" s="13">
        <f t="shared" si="378"/>
        <v>0</v>
      </c>
      <c r="BQ379" s="13">
        <f t="shared" si="379"/>
        <v>0.56999999999999995</v>
      </c>
    </row>
    <row r="380" spans="1:69" x14ac:dyDescent="0.2">
      <c r="A380" s="75">
        <v>33579</v>
      </c>
      <c r="B380" s="76">
        <v>0</v>
      </c>
      <c r="C380" s="76">
        <v>0.56999999999999995</v>
      </c>
      <c r="D380" s="76">
        <v>2.7895833333333333</v>
      </c>
      <c r="E380" s="12">
        <f t="shared" si="330"/>
        <v>0.92700000000000005</v>
      </c>
      <c r="F380" s="7"/>
      <c r="G380" s="12">
        <f t="shared" si="344"/>
        <v>0.60743942841731868</v>
      </c>
      <c r="H380" s="12">
        <f t="shared" si="345"/>
        <v>0</v>
      </c>
      <c r="I380" s="12">
        <f t="shared" si="346"/>
        <v>0.56999999999999995</v>
      </c>
      <c r="J380" s="11">
        <f t="shared" si="347"/>
        <v>0</v>
      </c>
      <c r="K380" s="11">
        <f t="shared" si="348"/>
        <v>0.48182352197060657</v>
      </c>
      <c r="L380" s="11">
        <f t="shared" si="349"/>
        <v>0.60593423466483365</v>
      </c>
      <c r="M380" s="11">
        <f t="shared" si="350"/>
        <v>0.25421932198765673</v>
      </c>
      <c r="N380" s="11">
        <f t="shared" si="351"/>
        <v>0.60514006560133127</v>
      </c>
      <c r="O380" s="11">
        <f t="shared" si="352"/>
        <v>0.25421932198765673</v>
      </c>
      <c r="P380" s="11">
        <f t="shared" si="353"/>
        <v>0.52915458248643743</v>
      </c>
      <c r="Q380" s="11">
        <f t="shared" si="354"/>
        <v>0.26091896271717435</v>
      </c>
      <c r="R380" s="11">
        <f t="shared" si="355"/>
        <v>0.23125813545725904</v>
      </c>
      <c r="S380" s="11">
        <f t="shared" si="356"/>
        <v>0.12819915772815543</v>
      </c>
      <c r="T380" s="11">
        <f t="shared" si="357"/>
        <v>0</v>
      </c>
      <c r="U380" s="11">
        <f t="shared" si="358"/>
        <v>0</v>
      </c>
      <c r="V380" s="11">
        <f t="shared" si="359"/>
        <v>0</v>
      </c>
      <c r="W380" s="11">
        <f t="shared" si="360"/>
        <v>0</v>
      </c>
      <c r="X380" s="11">
        <f t="shared" si="361"/>
        <v>0</v>
      </c>
      <c r="Y380" s="11">
        <f t="shared" si="362"/>
        <v>0</v>
      </c>
      <c r="Z380" s="11">
        <f t="shared" si="363"/>
        <v>0</v>
      </c>
      <c r="AA380" s="11">
        <f t="shared" si="380"/>
        <v>0</v>
      </c>
      <c r="AB380" s="12">
        <f t="shared" si="331"/>
        <v>2.5861297067726434E-2</v>
      </c>
      <c r="AC380" s="12">
        <f t="shared" si="332"/>
        <v>1.9890463832526094E-2</v>
      </c>
      <c r="AD380" s="12">
        <f t="shared" si="333"/>
        <v>2.9863594441421745E-3</v>
      </c>
      <c r="AE380" s="12">
        <f t="shared" si="334"/>
        <v>0</v>
      </c>
      <c r="AF380" s="12">
        <f t="shared" si="335"/>
        <v>0</v>
      </c>
      <c r="AG380" s="12">
        <f t="shared" si="336"/>
        <v>0</v>
      </c>
      <c r="AH380" s="12">
        <f t="shared" si="337"/>
        <v>0</v>
      </c>
      <c r="AI380" s="12">
        <f t="shared" si="338"/>
        <v>0</v>
      </c>
      <c r="AJ380" s="12">
        <f t="shared" si="339"/>
        <v>0</v>
      </c>
      <c r="AK380" s="12">
        <f t="shared" si="340"/>
        <v>0</v>
      </c>
      <c r="AL380" s="12">
        <f t="shared" si="341"/>
        <v>0</v>
      </c>
      <c r="AM380" s="12">
        <f t="shared" si="342"/>
        <v>0</v>
      </c>
      <c r="AN380" s="12">
        <f t="shared" si="343"/>
        <v>0</v>
      </c>
      <c r="AO380" s="12">
        <f t="shared" si="364"/>
        <v>0</v>
      </c>
      <c r="AP380" s="12">
        <f t="shared" si="365"/>
        <v>0</v>
      </c>
      <c r="AQ380" s="12">
        <f t="shared" si="366"/>
        <v>0</v>
      </c>
      <c r="AR380" s="12">
        <f t="shared" si="367"/>
        <v>0</v>
      </c>
      <c r="AS380" s="12">
        <f t="shared" si="368"/>
        <v>0</v>
      </c>
      <c r="AT380" s="12">
        <f t="shared" si="369"/>
        <v>0</v>
      </c>
      <c r="AU380" s="12">
        <f t="shared" si="370"/>
        <v>0</v>
      </c>
      <c r="AV380" s="12">
        <f t="shared" si="371"/>
        <v>0.53622328757913684</v>
      </c>
      <c r="AW380" s="12">
        <f t="shared" si="372"/>
        <v>0.73414380113915245</v>
      </c>
      <c r="AX380" s="12">
        <f t="shared" si="373"/>
        <v>0.5256794283765559</v>
      </c>
      <c r="AY380" s="12">
        <f t="shared" si="320"/>
        <v>0.28678025978490079</v>
      </c>
      <c r="AZ380" s="12">
        <f t="shared" si="374"/>
        <v>1.0209240609240533</v>
      </c>
      <c r="BD380" s="13">
        <f t="shared" si="375"/>
        <v>0.92700000000000005</v>
      </c>
      <c r="BE380" s="13">
        <f t="shared" si="376"/>
        <v>0.96280839215287273</v>
      </c>
      <c r="BF380" s="13">
        <f t="shared" ca="1" si="377"/>
        <v>-3.727158380366534E-2</v>
      </c>
      <c r="BG380" s="13">
        <f t="shared" si="321"/>
        <v>1.0209240609240533</v>
      </c>
      <c r="BH380" s="13">
        <f t="shared" si="322"/>
        <v>1.0104078685976536</v>
      </c>
      <c r="BI380" s="13">
        <f t="shared" ca="1" si="323"/>
        <v>5.5754913874505221E-2</v>
      </c>
      <c r="BJ380" s="13">
        <f t="shared" si="324"/>
        <v>8.8217292204652679E-3</v>
      </c>
      <c r="BK380" s="13">
        <f t="shared" si="325"/>
        <v>2.2657101578172525E-3</v>
      </c>
      <c r="BL380" s="13">
        <f t="shared" ca="1" si="326"/>
        <v>8.6539292702666731E-3</v>
      </c>
      <c r="BM380" s="13">
        <f t="shared" ca="1" si="327"/>
        <v>0.28045294513792313</v>
      </c>
      <c r="BN380" s="13">
        <f t="shared" ca="1" si="328"/>
        <v>1.3876669739654514E-2</v>
      </c>
      <c r="BO380" s="13">
        <f t="shared" ca="1" si="329"/>
        <v>1.2246403446692508E-3</v>
      </c>
      <c r="BP380" s="13">
        <f t="shared" si="378"/>
        <v>0</v>
      </c>
      <c r="BQ380" s="13">
        <f t="shared" si="379"/>
        <v>0.56999999999999995</v>
      </c>
    </row>
    <row r="381" spans="1:69" x14ac:dyDescent="0.2">
      <c r="A381" s="75">
        <v>33580</v>
      </c>
      <c r="B381" s="76">
        <v>0</v>
      </c>
      <c r="C381" s="76">
        <v>0.56000000000000005</v>
      </c>
      <c r="D381" s="76">
        <v>2.6902777777777773</v>
      </c>
      <c r="E381" s="12">
        <f t="shared" si="330"/>
        <v>0.89399999999999991</v>
      </c>
      <c r="F381" s="7"/>
      <c r="G381" s="12">
        <f t="shared" si="344"/>
        <v>0.60514006560133127</v>
      </c>
      <c r="H381" s="12">
        <f t="shared" si="345"/>
        <v>0</v>
      </c>
      <c r="I381" s="12">
        <f t="shared" si="346"/>
        <v>0.56000000000000005</v>
      </c>
      <c r="J381" s="11">
        <f t="shared" si="347"/>
        <v>0</v>
      </c>
      <c r="K381" s="11">
        <f t="shared" si="348"/>
        <v>0.47236117769569341</v>
      </c>
      <c r="L381" s="11">
        <f t="shared" si="349"/>
        <v>0.60366443176204476</v>
      </c>
      <c r="M381" s="11">
        <f t="shared" si="350"/>
        <v>0.24950555467246938</v>
      </c>
      <c r="N381" s="11">
        <f t="shared" si="351"/>
        <v>0.60288498828330517</v>
      </c>
      <c r="O381" s="11">
        <f t="shared" si="352"/>
        <v>0.24950555467246938</v>
      </c>
      <c r="P381" s="11">
        <f t="shared" si="353"/>
        <v>0.5256794283765559</v>
      </c>
      <c r="Q381" s="11">
        <f t="shared" si="354"/>
        <v>0.25497060526269844</v>
      </c>
      <c r="R381" s="11">
        <f t="shared" si="355"/>
        <v>0.22693208445117738</v>
      </c>
      <c r="S381" s="11">
        <f t="shared" si="356"/>
        <v>0.12582207248220048</v>
      </c>
      <c r="T381" s="11">
        <f t="shared" si="357"/>
        <v>0</v>
      </c>
      <c r="U381" s="11">
        <f t="shared" si="358"/>
        <v>0</v>
      </c>
      <c r="V381" s="11">
        <f t="shared" si="359"/>
        <v>0</v>
      </c>
      <c r="W381" s="11">
        <f t="shared" si="360"/>
        <v>0</v>
      </c>
      <c r="X381" s="11">
        <f t="shared" si="361"/>
        <v>0</v>
      </c>
      <c r="Y381" s="11">
        <f t="shared" si="362"/>
        <v>0</v>
      </c>
      <c r="Z381" s="11">
        <f t="shared" si="363"/>
        <v>0</v>
      </c>
      <c r="AA381" s="11">
        <f t="shared" si="380"/>
        <v>0</v>
      </c>
      <c r="AB381" s="12">
        <f t="shared" si="331"/>
        <v>2.5375626428249535E-2</v>
      </c>
      <c r="AC381" s="12">
        <f t="shared" si="332"/>
        <v>1.9520766331845612E-2</v>
      </c>
      <c r="AD381" s="12">
        <f t="shared" si="333"/>
        <v>2.9309859838200598E-3</v>
      </c>
      <c r="AE381" s="12">
        <f t="shared" si="334"/>
        <v>0</v>
      </c>
      <c r="AF381" s="12">
        <f t="shared" si="335"/>
        <v>0</v>
      </c>
      <c r="AG381" s="12">
        <f t="shared" si="336"/>
        <v>0</v>
      </c>
      <c r="AH381" s="12">
        <f t="shared" si="337"/>
        <v>0</v>
      </c>
      <c r="AI381" s="12">
        <f t="shared" si="338"/>
        <v>0</v>
      </c>
      <c r="AJ381" s="12">
        <f t="shared" si="339"/>
        <v>0</v>
      </c>
      <c r="AK381" s="12">
        <f t="shared" si="340"/>
        <v>0</v>
      </c>
      <c r="AL381" s="12">
        <f t="shared" si="341"/>
        <v>0</v>
      </c>
      <c r="AM381" s="12">
        <f t="shared" si="342"/>
        <v>0</v>
      </c>
      <c r="AN381" s="12">
        <f t="shared" si="343"/>
        <v>0</v>
      </c>
      <c r="AO381" s="12">
        <f t="shared" si="364"/>
        <v>0</v>
      </c>
      <c r="AP381" s="12">
        <f t="shared" si="365"/>
        <v>0</v>
      </c>
      <c r="AQ381" s="12">
        <f t="shared" si="366"/>
        <v>0</v>
      </c>
      <c r="AR381" s="12">
        <f t="shared" si="367"/>
        <v>0</v>
      </c>
      <c r="AS381" s="12">
        <f t="shared" si="368"/>
        <v>0</v>
      </c>
      <c r="AT381" s="12">
        <f t="shared" si="369"/>
        <v>0</v>
      </c>
      <c r="AU381" s="12">
        <f t="shared" si="370"/>
        <v>0</v>
      </c>
      <c r="AV381" s="12">
        <f t="shared" si="371"/>
        <v>0.53260057121233806</v>
      </c>
      <c r="AW381" s="12">
        <f t="shared" si="372"/>
        <v>0.71059380532134575</v>
      </c>
      <c r="AX381" s="12">
        <f t="shared" si="373"/>
        <v>0.52239493980619023</v>
      </c>
      <c r="AY381" s="12">
        <f t="shared" si="320"/>
        <v>0.28034623169094797</v>
      </c>
      <c r="AZ381" s="12">
        <f t="shared" si="374"/>
        <v>0.99094003701229372</v>
      </c>
      <c r="BD381" s="13">
        <f t="shared" si="375"/>
        <v>0.89399999999999991</v>
      </c>
      <c r="BE381" s="13">
        <f t="shared" si="376"/>
        <v>0.94551573228582497</v>
      </c>
      <c r="BF381" s="13">
        <f t="shared" ca="1" si="377"/>
        <v>-7.2125144735386129E-2</v>
      </c>
      <c r="BG381" s="13">
        <f t="shared" si="321"/>
        <v>0.99094003701229372</v>
      </c>
      <c r="BH381" s="13">
        <f t="shared" si="322"/>
        <v>0.99545971139584233</v>
      </c>
      <c r="BI381" s="13">
        <f t="shared" ca="1" si="323"/>
        <v>2.6987040879972685E-2</v>
      </c>
      <c r="BJ381" s="13">
        <f t="shared" si="324"/>
        <v>9.3973707759448938E-3</v>
      </c>
      <c r="BK381" s="13">
        <f t="shared" si="325"/>
        <v>2.4944010493418499E-3</v>
      </c>
      <c r="BL381" s="13">
        <f t="shared" ca="1" si="326"/>
        <v>9.8232253374533375E-3</v>
      </c>
      <c r="BM381" s="13">
        <f t="shared" ca="1" si="327"/>
        <v>0.31649409856258076</v>
      </c>
      <c r="BN381" s="13">
        <f t="shared" ca="1" si="328"/>
        <v>1.8249831495862408E-2</v>
      </c>
      <c r="BO381" s="13">
        <f t="shared" ca="1" si="329"/>
        <v>4.8788021426766932E-3</v>
      </c>
      <c r="BP381" s="13">
        <f t="shared" si="378"/>
        <v>0</v>
      </c>
      <c r="BQ381" s="13">
        <f t="shared" si="379"/>
        <v>0.56000000000000005</v>
      </c>
    </row>
    <row r="382" spans="1:69" x14ac:dyDescent="0.2">
      <c r="A382" s="75">
        <v>33581</v>
      </c>
      <c r="B382" s="76">
        <v>0</v>
      </c>
      <c r="C382" s="76">
        <v>0.56000000000000005</v>
      </c>
      <c r="D382" s="76">
        <v>2.6</v>
      </c>
      <c r="E382" s="12">
        <f t="shared" si="330"/>
        <v>0.8640000000000001</v>
      </c>
      <c r="F382" s="7"/>
      <c r="G382" s="12">
        <f t="shared" si="344"/>
        <v>0.60288498828330517</v>
      </c>
      <c r="H382" s="12">
        <f t="shared" si="345"/>
        <v>0</v>
      </c>
      <c r="I382" s="12">
        <f t="shared" si="346"/>
        <v>0.56000000000000005</v>
      </c>
      <c r="J382" s="11">
        <f t="shared" si="347"/>
        <v>0</v>
      </c>
      <c r="K382" s="11">
        <f t="shared" si="348"/>
        <v>0.47135987059627932</v>
      </c>
      <c r="L382" s="11">
        <f t="shared" si="349"/>
        <v>0.60141248247974466</v>
      </c>
      <c r="M382" s="11">
        <f t="shared" si="350"/>
        <v>0.24489800349995333</v>
      </c>
      <c r="N382" s="11">
        <f t="shared" si="351"/>
        <v>0.60064743277159305</v>
      </c>
      <c r="O382" s="11">
        <f t="shared" si="352"/>
        <v>0.24489800349995333</v>
      </c>
      <c r="P382" s="11">
        <f t="shared" si="353"/>
        <v>0.52239493980619023</v>
      </c>
      <c r="Q382" s="11">
        <f t="shared" si="354"/>
        <v>0.2494382456289623</v>
      </c>
      <c r="R382" s="11">
        <f t="shared" si="355"/>
        <v>0.22273172511865638</v>
      </c>
      <c r="S382" s="11">
        <f t="shared" si="356"/>
        <v>0.1234985505135021</v>
      </c>
      <c r="T382" s="11">
        <f t="shared" si="357"/>
        <v>0</v>
      </c>
      <c r="U382" s="11">
        <f t="shared" si="358"/>
        <v>0</v>
      </c>
      <c r="V382" s="11">
        <f t="shared" si="359"/>
        <v>0</v>
      </c>
      <c r="W382" s="11">
        <f t="shared" si="360"/>
        <v>0</v>
      </c>
      <c r="X382" s="11">
        <f t="shared" si="361"/>
        <v>0</v>
      </c>
      <c r="Y382" s="11">
        <f t="shared" si="362"/>
        <v>0</v>
      </c>
      <c r="Z382" s="11">
        <f t="shared" si="363"/>
        <v>0</v>
      </c>
      <c r="AA382" s="11">
        <f t="shared" si="380"/>
        <v>0</v>
      </c>
      <c r="AB382" s="12">
        <f t="shared" si="331"/>
        <v>2.4904635922759828E-2</v>
      </c>
      <c r="AC382" s="12">
        <f t="shared" si="332"/>
        <v>1.9160056479544961E-2</v>
      </c>
      <c r="AD382" s="12">
        <f t="shared" si="333"/>
        <v>2.8768602633562164E-3</v>
      </c>
      <c r="AE382" s="12">
        <f t="shared" si="334"/>
        <v>0</v>
      </c>
      <c r="AF382" s="12">
        <f t="shared" si="335"/>
        <v>0</v>
      </c>
      <c r="AG382" s="12">
        <f t="shared" si="336"/>
        <v>0</v>
      </c>
      <c r="AH382" s="12">
        <f t="shared" si="337"/>
        <v>0</v>
      </c>
      <c r="AI382" s="12">
        <f t="shared" si="338"/>
        <v>0</v>
      </c>
      <c r="AJ382" s="12">
        <f t="shared" si="339"/>
        <v>0</v>
      </c>
      <c r="AK382" s="12">
        <f t="shared" si="340"/>
        <v>0</v>
      </c>
      <c r="AL382" s="12">
        <f t="shared" si="341"/>
        <v>0</v>
      </c>
      <c r="AM382" s="12">
        <f t="shared" si="342"/>
        <v>0</v>
      </c>
      <c r="AN382" s="12">
        <f t="shared" si="343"/>
        <v>0</v>
      </c>
      <c r="AO382" s="12">
        <f t="shared" si="364"/>
        <v>0</v>
      </c>
      <c r="AP382" s="12">
        <f t="shared" si="365"/>
        <v>0</v>
      </c>
      <c r="AQ382" s="12">
        <f t="shared" si="366"/>
        <v>0</v>
      </c>
      <c r="AR382" s="12">
        <f t="shared" si="367"/>
        <v>0</v>
      </c>
      <c r="AS382" s="12">
        <f t="shared" si="368"/>
        <v>0</v>
      </c>
      <c r="AT382" s="12">
        <f t="shared" si="369"/>
        <v>0</v>
      </c>
      <c r="AU382" s="12">
        <f t="shared" si="370"/>
        <v>0</v>
      </c>
      <c r="AV382" s="12">
        <f t="shared" si="371"/>
        <v>0.52917630019297635</v>
      </c>
      <c r="AW382" s="12">
        <f t="shared" si="372"/>
        <v>0.68886716813935411</v>
      </c>
      <c r="AX382" s="12">
        <f t="shared" si="373"/>
        <v>0.51928270929311227</v>
      </c>
      <c r="AY382" s="12">
        <f t="shared" si="320"/>
        <v>0.27434288155172215</v>
      </c>
      <c r="AZ382" s="12">
        <f t="shared" si="374"/>
        <v>0.96321004969107626</v>
      </c>
      <c r="BD382" s="13">
        <f t="shared" si="375"/>
        <v>0.8640000000000001</v>
      </c>
      <c r="BE382" s="13">
        <f t="shared" si="376"/>
        <v>0.92951600308978011</v>
      </c>
      <c r="BF382" s="13">
        <f t="shared" ca="1" si="377"/>
        <v>-0.10490011937335714</v>
      </c>
      <c r="BG382" s="13">
        <f t="shared" si="321"/>
        <v>0.96321004969107626</v>
      </c>
      <c r="BH382" s="13">
        <f t="shared" si="322"/>
        <v>0.98143265163284443</v>
      </c>
      <c r="BI382" s="13">
        <f t="shared" ca="1" si="323"/>
        <v>-3.7556877125198671E-4</v>
      </c>
      <c r="BJ382" s="13">
        <f t="shared" si="324"/>
        <v>9.8426339597058009E-3</v>
      </c>
      <c r="BK382" s="13">
        <f t="shared" si="325"/>
        <v>2.6953383959440629E-3</v>
      </c>
      <c r="BL382" s="13">
        <f t="shared" ca="1" si="326"/>
        <v>1.092538167857204E-2</v>
      </c>
      <c r="BM382" s="13">
        <f t="shared" ca="1" si="327"/>
        <v>0.35114878349408729</v>
      </c>
      <c r="BN382" s="13">
        <f t="shared" ca="1" si="328"/>
        <v>2.2828691653677933E-2</v>
      </c>
      <c r="BO382" s="13">
        <f t="shared" ca="1" si="329"/>
        <v>1.0531561665023809E-2</v>
      </c>
      <c r="BP382" s="13">
        <f t="shared" si="378"/>
        <v>0</v>
      </c>
      <c r="BQ382" s="13">
        <f t="shared" si="379"/>
        <v>0.56000000000000005</v>
      </c>
    </row>
    <row r="383" spans="1:69" x14ac:dyDescent="0.2">
      <c r="A383" s="75">
        <v>33582</v>
      </c>
      <c r="B383" s="76">
        <v>0</v>
      </c>
      <c r="C383" s="76">
        <v>0.55000000000000004</v>
      </c>
      <c r="D383" s="76">
        <v>2.509722222222222</v>
      </c>
      <c r="E383" s="12">
        <f t="shared" si="330"/>
        <v>0.83399999999999996</v>
      </c>
      <c r="F383" s="7"/>
      <c r="G383" s="12">
        <f t="shared" si="344"/>
        <v>0.60064743277159305</v>
      </c>
      <c r="H383" s="12">
        <f t="shared" si="345"/>
        <v>0</v>
      </c>
      <c r="I383" s="12">
        <f t="shared" si="346"/>
        <v>0.55000000000000004</v>
      </c>
      <c r="J383" s="11">
        <f t="shared" si="347"/>
        <v>0</v>
      </c>
      <c r="K383" s="11">
        <f t="shared" si="348"/>
        <v>0.46196720319271439</v>
      </c>
      <c r="L383" s="11">
        <f t="shared" si="349"/>
        <v>0.59920426921400094</v>
      </c>
      <c r="M383" s="11">
        <f t="shared" si="350"/>
        <v>0.24044607879840979</v>
      </c>
      <c r="N383" s="11">
        <f t="shared" si="351"/>
        <v>0.59845312710674825</v>
      </c>
      <c r="O383" s="11">
        <f t="shared" si="352"/>
        <v>0.24044607879840979</v>
      </c>
      <c r="P383" s="11">
        <f t="shared" si="353"/>
        <v>0.51928270929311227</v>
      </c>
      <c r="Q383" s="11">
        <f t="shared" si="354"/>
        <v>0.24427565989451705</v>
      </c>
      <c r="R383" s="11">
        <f t="shared" si="355"/>
        <v>0.21864651269015675</v>
      </c>
      <c r="S383" s="11">
        <f t="shared" si="356"/>
        <v>0.12125350874191416</v>
      </c>
      <c r="T383" s="11">
        <f t="shared" si="357"/>
        <v>0</v>
      </c>
      <c r="U383" s="11">
        <f t="shared" si="358"/>
        <v>0</v>
      </c>
      <c r="V383" s="11">
        <f t="shared" si="359"/>
        <v>0</v>
      </c>
      <c r="W383" s="11">
        <f t="shared" si="360"/>
        <v>0</v>
      </c>
      <c r="X383" s="11">
        <f t="shared" si="361"/>
        <v>0</v>
      </c>
      <c r="Y383" s="11">
        <f t="shared" si="362"/>
        <v>0</v>
      </c>
      <c r="Z383" s="11">
        <f t="shared" si="363"/>
        <v>0</v>
      </c>
      <c r="AA383" s="11">
        <f t="shared" si="380"/>
        <v>0</v>
      </c>
      <c r="AB383" s="12">
        <f t="shared" si="331"/>
        <v>2.4446054378247997E-2</v>
      </c>
      <c r="AC383" s="12">
        <f t="shared" si="332"/>
        <v>1.8810907529857354E-2</v>
      </c>
      <c r="AD383" s="12">
        <f t="shared" si="333"/>
        <v>2.8245627146368086E-3</v>
      </c>
      <c r="AE383" s="12">
        <f t="shared" si="334"/>
        <v>0</v>
      </c>
      <c r="AF383" s="12">
        <f t="shared" si="335"/>
        <v>0</v>
      </c>
      <c r="AG383" s="12">
        <f t="shared" si="336"/>
        <v>0</v>
      </c>
      <c r="AH383" s="12">
        <f t="shared" si="337"/>
        <v>0</v>
      </c>
      <c r="AI383" s="12">
        <f t="shared" si="338"/>
        <v>0</v>
      </c>
      <c r="AJ383" s="12">
        <f t="shared" si="339"/>
        <v>0</v>
      </c>
      <c r="AK383" s="12">
        <f t="shared" si="340"/>
        <v>0</v>
      </c>
      <c r="AL383" s="12">
        <f t="shared" si="341"/>
        <v>0</v>
      </c>
      <c r="AM383" s="12">
        <f t="shared" si="342"/>
        <v>0</v>
      </c>
      <c r="AN383" s="12">
        <f t="shared" si="343"/>
        <v>0</v>
      </c>
      <c r="AO383" s="12">
        <f t="shared" si="364"/>
        <v>0</v>
      </c>
      <c r="AP383" s="12">
        <f t="shared" si="365"/>
        <v>0</v>
      </c>
      <c r="AQ383" s="12">
        <f t="shared" si="366"/>
        <v>0</v>
      </c>
      <c r="AR383" s="12">
        <f t="shared" si="367"/>
        <v>0</v>
      </c>
      <c r="AS383" s="12">
        <f t="shared" si="368"/>
        <v>0</v>
      </c>
      <c r="AT383" s="12">
        <f t="shared" si="369"/>
        <v>0</v>
      </c>
      <c r="AU383" s="12">
        <f t="shared" si="370"/>
        <v>0</v>
      </c>
      <c r="AV383" s="12">
        <f t="shared" si="371"/>
        <v>0.52593125172023891</v>
      </c>
      <c r="AW383" s="12">
        <f t="shared" si="372"/>
        <v>0.66874884373553678</v>
      </c>
      <c r="AX383" s="12">
        <f t="shared" si="373"/>
        <v>0.51632660255028728</v>
      </c>
      <c r="AY383" s="12">
        <f t="shared" si="320"/>
        <v>0.26872171427276503</v>
      </c>
      <c r="AZ383" s="12">
        <f t="shared" si="374"/>
        <v>0.93747055800830181</v>
      </c>
      <c r="BD383" s="13">
        <f t="shared" si="375"/>
        <v>0.83399999999999996</v>
      </c>
      <c r="BE383" s="13">
        <f t="shared" si="376"/>
        <v>0.91323600454646991</v>
      </c>
      <c r="BF383" s="13">
        <f t="shared" ca="1" si="377"/>
        <v>-0.13878579909505512</v>
      </c>
      <c r="BG383" s="13">
        <f t="shared" si="321"/>
        <v>0.93747055800830181</v>
      </c>
      <c r="BH383" s="13">
        <f t="shared" si="322"/>
        <v>0.96823063265334763</v>
      </c>
      <c r="BI383" s="13">
        <f t="shared" ca="1" si="323"/>
        <v>-2.6462041792645406E-2</v>
      </c>
      <c r="BJ383" s="13">
        <f t="shared" si="324"/>
        <v>1.0706156374549358E-2</v>
      </c>
      <c r="BK383" s="13">
        <f t="shared" si="325"/>
        <v>3.0244091206137846E-3</v>
      </c>
      <c r="BL383" s="13">
        <f t="shared" ca="1" si="326"/>
        <v>1.2616626454530638E-2</v>
      </c>
      <c r="BM383" s="13">
        <f t="shared" ca="1" si="327"/>
        <v>0.38760346842559423</v>
      </c>
      <c r="BN383" s="13">
        <f t="shared" ca="1" si="328"/>
        <v>2.8013274223845294E-2</v>
      </c>
      <c r="BO383" s="13">
        <f t="shared" ca="1" si="329"/>
        <v>1.8634728098182354E-2</v>
      </c>
      <c r="BP383" s="13">
        <f t="shared" si="378"/>
        <v>0</v>
      </c>
      <c r="BQ383" s="13">
        <f t="shared" si="379"/>
        <v>0.55000000000000004</v>
      </c>
    </row>
    <row r="384" spans="1:69" x14ac:dyDescent="0.2">
      <c r="A384" s="75">
        <v>33583</v>
      </c>
      <c r="B384" s="76">
        <v>0</v>
      </c>
      <c r="C384" s="76">
        <v>0.53</v>
      </c>
      <c r="D384" s="76">
        <v>2.4194444444444443</v>
      </c>
      <c r="E384" s="12">
        <f t="shared" si="330"/>
        <v>0.80399999999999994</v>
      </c>
      <c r="F384" s="7"/>
      <c r="G384" s="12">
        <f t="shared" si="344"/>
        <v>0.59845312710674825</v>
      </c>
      <c r="H384" s="12">
        <f t="shared" si="345"/>
        <v>0</v>
      </c>
      <c r="I384" s="12">
        <f t="shared" si="346"/>
        <v>0.53</v>
      </c>
      <c r="J384" s="11">
        <f t="shared" si="347"/>
        <v>0</v>
      </c>
      <c r="K384" s="11">
        <f t="shared" si="348"/>
        <v>0.44424709893530068</v>
      </c>
      <c r="L384" s="11">
        <f t="shared" si="349"/>
        <v>0.59706532031155024</v>
      </c>
      <c r="M384" s="11">
        <f t="shared" si="350"/>
        <v>0.2361955674447884</v>
      </c>
      <c r="N384" s="11">
        <f t="shared" si="351"/>
        <v>0.59632745659948294</v>
      </c>
      <c r="O384" s="11">
        <f t="shared" si="352"/>
        <v>0.2361955674447884</v>
      </c>
      <c r="P384" s="11">
        <f t="shared" si="353"/>
        <v>0.51632660255028728</v>
      </c>
      <c r="Q384" s="11">
        <f t="shared" si="354"/>
        <v>0.23944315921192741</v>
      </c>
      <c r="R384" s="11">
        <f t="shared" si="355"/>
        <v>0.21471948260947737</v>
      </c>
      <c r="S384" s="11">
        <f t="shared" si="356"/>
        <v>0.11911003683274637</v>
      </c>
      <c r="T384" s="11">
        <f t="shared" si="357"/>
        <v>0</v>
      </c>
      <c r="U384" s="11">
        <f t="shared" si="358"/>
        <v>0</v>
      </c>
      <c r="V384" s="11">
        <f t="shared" si="359"/>
        <v>0</v>
      </c>
      <c r="W384" s="11">
        <f t="shared" si="360"/>
        <v>0</v>
      </c>
      <c r="X384" s="11">
        <f t="shared" si="361"/>
        <v>0</v>
      </c>
      <c r="Y384" s="11">
        <f t="shared" si="362"/>
        <v>0</v>
      </c>
      <c r="Z384" s="11">
        <f t="shared" si="363"/>
        <v>0</v>
      </c>
      <c r="AA384" s="11">
        <f t="shared" si="380"/>
        <v>0</v>
      </c>
      <c r="AB384" s="12">
        <f t="shared" si="331"/>
        <v>2.4003461633610865E-2</v>
      </c>
      <c r="AC384" s="12">
        <f t="shared" si="332"/>
        <v>1.8476934151139542E-2</v>
      </c>
      <c r="AD384" s="12">
        <f t="shared" si="333"/>
        <v>2.7746312042225955E-3</v>
      </c>
      <c r="AE384" s="12">
        <f t="shared" si="334"/>
        <v>0</v>
      </c>
      <c r="AF384" s="12">
        <f t="shared" si="335"/>
        <v>0</v>
      </c>
      <c r="AG384" s="12">
        <f t="shared" si="336"/>
        <v>0</v>
      </c>
      <c r="AH384" s="12">
        <f t="shared" si="337"/>
        <v>0</v>
      </c>
      <c r="AI384" s="12">
        <f t="shared" si="338"/>
        <v>0</v>
      </c>
      <c r="AJ384" s="12">
        <f t="shared" si="339"/>
        <v>0</v>
      </c>
      <c r="AK384" s="12">
        <f t="shared" si="340"/>
        <v>0</v>
      </c>
      <c r="AL384" s="12">
        <f t="shared" si="341"/>
        <v>0</v>
      </c>
      <c r="AM384" s="12">
        <f t="shared" si="342"/>
        <v>0</v>
      </c>
      <c r="AN384" s="12">
        <f t="shared" si="343"/>
        <v>0</v>
      </c>
      <c r="AO384" s="12">
        <f t="shared" si="364"/>
        <v>0</v>
      </c>
      <c r="AP384" s="12">
        <f t="shared" si="365"/>
        <v>0</v>
      </c>
      <c r="AQ384" s="12">
        <f t="shared" si="366"/>
        <v>0</v>
      </c>
      <c r="AR384" s="12">
        <f t="shared" si="367"/>
        <v>0</v>
      </c>
      <c r="AS384" s="12">
        <f t="shared" si="368"/>
        <v>0</v>
      </c>
      <c r="AT384" s="12">
        <f t="shared" si="369"/>
        <v>0</v>
      </c>
      <c r="AU384" s="12">
        <f t="shared" si="370"/>
        <v>0</v>
      </c>
      <c r="AV384" s="12">
        <f t="shared" si="371"/>
        <v>0.52284933957129964</v>
      </c>
      <c r="AW384" s="12">
        <f t="shared" si="372"/>
        <v>0.65006031447601054</v>
      </c>
      <c r="AX384" s="12">
        <f t="shared" si="373"/>
        <v>0.51351309724604244</v>
      </c>
      <c r="AY384" s="12">
        <f t="shared" si="320"/>
        <v>0.26344662084553827</v>
      </c>
      <c r="AZ384" s="12">
        <f t="shared" si="374"/>
        <v>0.91350693532154881</v>
      </c>
      <c r="BD384" s="13">
        <f t="shared" si="375"/>
        <v>0.80399999999999994</v>
      </c>
      <c r="BE384" s="13">
        <f t="shared" si="376"/>
        <v>0.89666047085839573</v>
      </c>
      <c r="BF384" s="13">
        <f t="shared" ca="1" si="377"/>
        <v>-0.17386011352089126</v>
      </c>
      <c r="BG384" s="13">
        <f t="shared" si="321"/>
        <v>0.91350693532154881</v>
      </c>
      <c r="BH384" s="13">
        <f t="shared" si="322"/>
        <v>0.95577556744329306</v>
      </c>
      <c r="BI384" s="13">
        <f t="shared" ca="1" si="323"/>
        <v>-5.1376047941696458E-2</v>
      </c>
      <c r="BJ384" s="13">
        <f t="shared" si="324"/>
        <v>1.1991768883517887E-2</v>
      </c>
      <c r="BK384" s="13">
        <f t="shared" si="325"/>
        <v>3.49459464424174E-3</v>
      </c>
      <c r="BL384" s="13">
        <f t="shared" ca="1" si="326"/>
        <v>1.5002346320808494E-2</v>
      </c>
      <c r="BM384" s="13">
        <f t="shared" ca="1" si="327"/>
        <v>0.42585815335710103</v>
      </c>
      <c r="BN384" s="13">
        <f t="shared" ca="1" si="328"/>
        <v>3.3836571882080523E-2</v>
      </c>
      <c r="BO384" s="13">
        <f t="shared" ca="1" si="329"/>
        <v>2.9440860206643587E-2</v>
      </c>
      <c r="BP384" s="13">
        <f t="shared" si="378"/>
        <v>0</v>
      </c>
      <c r="BQ384" s="13">
        <f t="shared" si="379"/>
        <v>0.53</v>
      </c>
    </row>
    <row r="385" spans="1:69" x14ac:dyDescent="0.2">
      <c r="A385" s="75">
        <v>33584</v>
      </c>
      <c r="B385" s="76">
        <v>0</v>
      </c>
      <c r="C385" s="76">
        <v>0.52</v>
      </c>
      <c r="D385" s="76">
        <v>2.3291666666666666</v>
      </c>
      <c r="E385" s="12">
        <f t="shared" si="330"/>
        <v>0.77400000000000002</v>
      </c>
      <c r="F385" s="7"/>
      <c r="G385" s="12">
        <f t="shared" si="344"/>
        <v>0.59632745659948294</v>
      </c>
      <c r="H385" s="12">
        <f t="shared" si="345"/>
        <v>0</v>
      </c>
      <c r="I385" s="12">
        <f t="shared" si="346"/>
        <v>0.52</v>
      </c>
      <c r="J385" s="11">
        <f t="shared" si="347"/>
        <v>0</v>
      </c>
      <c r="K385" s="11">
        <f t="shared" si="348"/>
        <v>0.43497958880215482</v>
      </c>
      <c r="L385" s="11">
        <f t="shared" si="349"/>
        <v>0.59496860106489691</v>
      </c>
      <c r="M385" s="11">
        <f t="shared" si="350"/>
        <v>0.23208735049072002</v>
      </c>
      <c r="N385" s="11">
        <f t="shared" si="351"/>
        <v>0.59424357122708271</v>
      </c>
      <c r="O385" s="11">
        <f t="shared" si="352"/>
        <v>0.23208735049072002</v>
      </c>
      <c r="P385" s="11">
        <f t="shared" si="353"/>
        <v>0.51351309724604244</v>
      </c>
      <c r="Q385" s="11">
        <f t="shared" si="354"/>
        <v>0.23490757148316938</v>
      </c>
      <c r="R385" s="11">
        <f t="shared" si="355"/>
        <v>0.21095033032609595</v>
      </c>
      <c r="S385" s="11">
        <f t="shared" si="356"/>
        <v>0.11703832194829841</v>
      </c>
      <c r="T385" s="11">
        <f t="shared" si="357"/>
        <v>0</v>
      </c>
      <c r="U385" s="11">
        <f t="shared" si="358"/>
        <v>0</v>
      </c>
      <c r="V385" s="11">
        <f t="shared" si="359"/>
        <v>0</v>
      </c>
      <c r="W385" s="11">
        <f t="shared" si="360"/>
        <v>0</v>
      </c>
      <c r="X385" s="11">
        <f t="shared" si="361"/>
        <v>0</v>
      </c>
      <c r="Y385" s="11">
        <f t="shared" si="362"/>
        <v>0</v>
      </c>
      <c r="Z385" s="11">
        <f t="shared" si="363"/>
        <v>0</v>
      </c>
      <c r="AA385" s="11">
        <f t="shared" si="380"/>
        <v>0</v>
      </c>
      <c r="AB385" s="12">
        <f t="shared" si="331"/>
        <v>2.3579172678547852E-2</v>
      </c>
      <c r="AC385" s="12">
        <f t="shared" si="332"/>
        <v>1.8154756474539985E-2</v>
      </c>
      <c r="AD385" s="12">
        <f t="shared" si="333"/>
        <v>2.7263712513463044E-3</v>
      </c>
      <c r="AE385" s="12">
        <f t="shared" si="334"/>
        <v>0</v>
      </c>
      <c r="AF385" s="12">
        <f t="shared" si="335"/>
        <v>0</v>
      </c>
      <c r="AG385" s="12">
        <f t="shared" si="336"/>
        <v>0</v>
      </c>
      <c r="AH385" s="12">
        <f t="shared" si="337"/>
        <v>0</v>
      </c>
      <c r="AI385" s="12">
        <f t="shared" si="338"/>
        <v>0</v>
      </c>
      <c r="AJ385" s="12">
        <f t="shared" si="339"/>
        <v>0</v>
      </c>
      <c r="AK385" s="12">
        <f t="shared" si="340"/>
        <v>0</v>
      </c>
      <c r="AL385" s="12">
        <f t="shared" si="341"/>
        <v>0</v>
      </c>
      <c r="AM385" s="12">
        <f t="shared" si="342"/>
        <v>0</v>
      </c>
      <c r="AN385" s="12">
        <f t="shared" si="343"/>
        <v>0</v>
      </c>
      <c r="AO385" s="12">
        <f t="shared" si="364"/>
        <v>0</v>
      </c>
      <c r="AP385" s="12">
        <f t="shared" si="365"/>
        <v>0</v>
      </c>
      <c r="AQ385" s="12">
        <f t="shared" si="366"/>
        <v>0</v>
      </c>
      <c r="AR385" s="12">
        <f t="shared" si="367"/>
        <v>0</v>
      </c>
      <c r="AS385" s="12">
        <f t="shared" si="368"/>
        <v>0</v>
      </c>
      <c r="AT385" s="12">
        <f t="shared" si="369"/>
        <v>0</v>
      </c>
      <c r="AU385" s="12">
        <f t="shared" si="370"/>
        <v>0</v>
      </c>
      <c r="AV385" s="12">
        <f t="shared" si="371"/>
        <v>0.51991656061894098</v>
      </c>
      <c r="AW385" s="12">
        <f t="shared" si="372"/>
        <v>0.63264938527768133</v>
      </c>
      <c r="AX385" s="12">
        <f t="shared" si="373"/>
        <v>0.51083037609675785</v>
      </c>
      <c r="AY385" s="12">
        <f t="shared" si="320"/>
        <v>0.25848674416171724</v>
      </c>
      <c r="AZ385" s="12">
        <f t="shared" si="374"/>
        <v>0.89113612943939857</v>
      </c>
      <c r="BD385" s="13">
        <f t="shared" si="375"/>
        <v>0.77400000000000002</v>
      </c>
      <c r="BE385" s="13">
        <f t="shared" si="376"/>
        <v>0.87977269791691082</v>
      </c>
      <c r="BF385" s="13">
        <f t="shared" ca="1" si="377"/>
        <v>-0.2102094929702541</v>
      </c>
      <c r="BG385" s="13">
        <f t="shared" si="321"/>
        <v>0.89113612943939857</v>
      </c>
      <c r="BH385" s="13">
        <f t="shared" si="322"/>
        <v>0.94400006855900098</v>
      </c>
      <c r="BI385" s="13">
        <f t="shared" ca="1" si="323"/>
        <v>-7.520795068383021E-2</v>
      </c>
      <c r="BJ385" s="13">
        <f t="shared" si="324"/>
        <v>1.3720872820043532E-2</v>
      </c>
      <c r="BK385" s="13">
        <f t="shared" si="325"/>
        <v>4.1251551395964257E-3</v>
      </c>
      <c r="BL385" s="13">
        <f t="shared" ca="1" si="326"/>
        <v>1.8225416419713095E-2</v>
      </c>
      <c r="BM385" s="13">
        <f t="shared" ca="1" si="327"/>
        <v>0.46591283828860769</v>
      </c>
      <c r="BN385" s="13">
        <f t="shared" ca="1" si="328"/>
        <v>4.0334685804214877E-2</v>
      </c>
      <c r="BO385" s="13">
        <f t="shared" ca="1" si="329"/>
        <v>4.3236037195902688E-2</v>
      </c>
      <c r="BP385" s="13">
        <f t="shared" si="378"/>
        <v>0</v>
      </c>
      <c r="BQ385" s="13">
        <f t="shared" si="379"/>
        <v>0.52</v>
      </c>
    </row>
    <row r="386" spans="1:69" x14ac:dyDescent="0.2">
      <c r="A386" s="75">
        <v>33585</v>
      </c>
      <c r="B386" s="76">
        <v>0</v>
      </c>
      <c r="C386" s="76">
        <v>0.51</v>
      </c>
      <c r="D386" s="76">
        <v>2.2298611111111111</v>
      </c>
      <c r="E386" s="12">
        <f t="shared" si="330"/>
        <v>0.74099999999999999</v>
      </c>
      <c r="F386" s="7"/>
      <c r="G386" s="12">
        <f t="shared" si="344"/>
        <v>0.59424357122708271</v>
      </c>
      <c r="H386" s="12">
        <f t="shared" si="345"/>
        <v>0</v>
      </c>
      <c r="I386" s="12">
        <f t="shared" si="346"/>
        <v>0.51</v>
      </c>
      <c r="J386" s="11">
        <f t="shared" si="347"/>
        <v>0</v>
      </c>
      <c r="K386" s="11">
        <f t="shared" si="348"/>
        <v>0.42575888218713404</v>
      </c>
      <c r="L386" s="11">
        <f t="shared" si="349"/>
        <v>0.59291352074114523</v>
      </c>
      <c r="M386" s="11">
        <f t="shared" si="350"/>
        <v>0.22811622232102172</v>
      </c>
      <c r="N386" s="11">
        <f t="shared" si="351"/>
        <v>0.59220089651874575</v>
      </c>
      <c r="O386" s="11">
        <f t="shared" si="352"/>
        <v>0.22811622232102172</v>
      </c>
      <c r="P386" s="11">
        <f t="shared" si="353"/>
        <v>0.51083037609675785</v>
      </c>
      <c r="Q386" s="11">
        <f t="shared" si="354"/>
        <v>0.23064029148802828</v>
      </c>
      <c r="R386" s="11">
        <f t="shared" si="355"/>
        <v>0.20730718306571855</v>
      </c>
      <c r="S386" s="11">
        <f t="shared" si="356"/>
        <v>0.11503573897149938</v>
      </c>
      <c r="T386" s="11">
        <f t="shared" si="357"/>
        <v>0</v>
      </c>
      <c r="U386" s="11">
        <f t="shared" si="358"/>
        <v>0</v>
      </c>
      <c r="V386" s="11">
        <f t="shared" si="359"/>
        <v>0</v>
      </c>
      <c r="W386" s="11">
        <f t="shared" si="360"/>
        <v>0</v>
      </c>
      <c r="X386" s="11">
        <f t="shared" si="361"/>
        <v>0</v>
      </c>
      <c r="Y386" s="11">
        <f t="shared" si="362"/>
        <v>0</v>
      </c>
      <c r="Z386" s="11">
        <f t="shared" si="363"/>
        <v>0</v>
      </c>
      <c r="AA386" s="11">
        <f t="shared" si="380"/>
        <v>0</v>
      </c>
      <c r="AB386" s="12">
        <f t="shared" si="331"/>
        <v>2.316969320328555E-2</v>
      </c>
      <c r="AC386" s="12">
        <f t="shared" si="332"/>
        <v>1.7843335049979401E-2</v>
      </c>
      <c r="AD386" s="12">
        <f t="shared" si="333"/>
        <v>2.679721704723513E-3</v>
      </c>
      <c r="AE386" s="12">
        <f t="shared" si="334"/>
        <v>0</v>
      </c>
      <c r="AF386" s="12">
        <f t="shared" si="335"/>
        <v>0</v>
      </c>
      <c r="AG386" s="12">
        <f t="shared" si="336"/>
        <v>0</v>
      </c>
      <c r="AH386" s="12">
        <f t="shared" si="337"/>
        <v>0</v>
      </c>
      <c r="AI386" s="12">
        <f t="shared" si="338"/>
        <v>0</v>
      </c>
      <c r="AJ386" s="12">
        <f t="shared" si="339"/>
        <v>0</v>
      </c>
      <c r="AK386" s="12">
        <f t="shared" si="340"/>
        <v>0</v>
      </c>
      <c r="AL386" s="12">
        <f t="shared" si="341"/>
        <v>0</v>
      </c>
      <c r="AM386" s="12">
        <f t="shared" si="342"/>
        <v>0</v>
      </c>
      <c r="AN386" s="12">
        <f t="shared" si="343"/>
        <v>0</v>
      </c>
      <c r="AO386" s="12">
        <f t="shared" si="364"/>
        <v>0</v>
      </c>
      <c r="AP386" s="12">
        <f t="shared" si="365"/>
        <v>0</v>
      </c>
      <c r="AQ386" s="12">
        <f t="shared" si="366"/>
        <v>0</v>
      </c>
      <c r="AR386" s="12">
        <f t="shared" si="367"/>
        <v>0</v>
      </c>
      <c r="AS386" s="12">
        <f t="shared" si="368"/>
        <v>0</v>
      </c>
      <c r="AT386" s="12">
        <f t="shared" si="369"/>
        <v>0</v>
      </c>
      <c r="AU386" s="12">
        <f t="shared" si="370"/>
        <v>0</v>
      </c>
      <c r="AV386" s="12">
        <f t="shared" si="371"/>
        <v>0.51712022898750687</v>
      </c>
      <c r="AW386" s="12">
        <f t="shared" si="372"/>
        <v>0.61638298411427395</v>
      </c>
      <c r="AX386" s="12">
        <f t="shared" si="373"/>
        <v>0.5082676644227947</v>
      </c>
      <c r="AY386" s="12">
        <f t="shared" si="320"/>
        <v>0.25380998469131383</v>
      </c>
      <c r="AZ386" s="12">
        <f t="shared" si="374"/>
        <v>0.87019296880558783</v>
      </c>
      <c r="BD386" s="13">
        <f t="shared" si="375"/>
        <v>0.74099999999999999</v>
      </c>
      <c r="BE386" s="13">
        <f t="shared" si="376"/>
        <v>0.86081356866629377</v>
      </c>
      <c r="BF386" s="13">
        <f t="shared" ca="1" si="377"/>
        <v>-0.25178167049395689</v>
      </c>
      <c r="BG386" s="13">
        <f t="shared" si="321"/>
        <v>0.87019296880558783</v>
      </c>
      <c r="BH386" s="13">
        <f t="shared" si="322"/>
        <v>0.93284134171121935</v>
      </c>
      <c r="BI386" s="13">
        <f t="shared" ca="1" si="323"/>
        <v>-9.8045755134541959E-2</v>
      </c>
      <c r="BJ386" s="13">
        <f t="shared" si="324"/>
        <v>1.6690823188801593E-2</v>
      </c>
      <c r="BK386" s="13">
        <f t="shared" si="325"/>
        <v>5.1880000898113076E-3</v>
      </c>
      <c r="BL386" s="13">
        <f t="shared" ca="1" si="326"/>
        <v>2.3634731671397194E-2</v>
      </c>
      <c r="BM386" s="13">
        <f t="shared" ca="1" si="327"/>
        <v>0.51205199171326521</v>
      </c>
      <c r="BN386" s="13">
        <f t="shared" ca="1" si="328"/>
        <v>4.8309446754112279E-2</v>
      </c>
      <c r="BO386" s="13">
        <f t="shared" ca="1" si="329"/>
        <v>6.2252719266016818E-2</v>
      </c>
      <c r="BP386" s="13">
        <f t="shared" si="378"/>
        <v>0</v>
      </c>
      <c r="BQ386" s="13">
        <f t="shared" si="379"/>
        <v>0.51</v>
      </c>
    </row>
    <row r="387" spans="1:69" x14ac:dyDescent="0.2">
      <c r="A387" s="75">
        <v>33586</v>
      </c>
      <c r="B387" s="76">
        <v>0</v>
      </c>
      <c r="C387" s="76">
        <v>0.51</v>
      </c>
      <c r="D387" s="76">
        <v>2.2689814814814815</v>
      </c>
      <c r="E387" s="12">
        <f t="shared" si="330"/>
        <v>0.75400000000000011</v>
      </c>
      <c r="F387" s="7"/>
      <c r="G387" s="12">
        <f t="shared" si="344"/>
        <v>0.59220089651874575</v>
      </c>
      <c r="H387" s="12">
        <f t="shared" si="345"/>
        <v>0</v>
      </c>
      <c r="I387" s="12">
        <f t="shared" si="346"/>
        <v>0.51</v>
      </c>
      <c r="J387" s="11">
        <f t="shared" si="347"/>
        <v>0</v>
      </c>
      <c r="K387" s="11">
        <f t="shared" si="348"/>
        <v>0.42491051555215797</v>
      </c>
      <c r="L387" s="11">
        <f t="shared" si="349"/>
        <v>0.5908734962898019</v>
      </c>
      <c r="M387" s="11">
        <f t="shared" si="350"/>
        <v>0.22422797621618176</v>
      </c>
      <c r="N387" s="11">
        <f t="shared" si="351"/>
        <v>0.59017301876319095</v>
      </c>
      <c r="O387" s="11">
        <f t="shared" si="352"/>
        <v>0.22422797621618176</v>
      </c>
      <c r="P387" s="11">
        <f t="shared" si="353"/>
        <v>0.5082676644227947</v>
      </c>
      <c r="Q387" s="11">
        <f t="shared" si="354"/>
        <v>0.22661589173747868</v>
      </c>
      <c r="R387" s="11">
        <f t="shared" si="355"/>
        <v>0.20376596533485891</v>
      </c>
      <c r="S387" s="11">
        <f t="shared" si="356"/>
        <v>0.11307495223120406</v>
      </c>
      <c r="T387" s="11">
        <f t="shared" si="357"/>
        <v>0</v>
      </c>
      <c r="U387" s="11">
        <f t="shared" si="358"/>
        <v>0</v>
      </c>
      <c r="V387" s="11">
        <f t="shared" si="359"/>
        <v>0</v>
      </c>
      <c r="W387" s="11">
        <f t="shared" si="360"/>
        <v>0</v>
      </c>
      <c r="X387" s="11">
        <f t="shared" si="361"/>
        <v>0</v>
      </c>
      <c r="Y387" s="11">
        <f t="shared" si="362"/>
        <v>0</v>
      </c>
      <c r="Z387" s="11">
        <f t="shared" si="363"/>
        <v>0</v>
      </c>
      <c r="AA387" s="11">
        <f t="shared" si="380"/>
        <v>0</v>
      </c>
      <c r="AB387" s="12">
        <f t="shared" si="331"/>
        <v>2.277279207016604E-2</v>
      </c>
      <c r="AC387" s="12">
        <f t="shared" si="332"/>
        <v>1.7539016517744858E-2</v>
      </c>
      <c r="AD387" s="12">
        <f t="shared" si="333"/>
        <v>2.6340457884101902E-3</v>
      </c>
      <c r="AE387" s="12">
        <f t="shared" si="334"/>
        <v>0</v>
      </c>
      <c r="AF387" s="12">
        <f t="shared" si="335"/>
        <v>0</v>
      </c>
      <c r="AG387" s="12">
        <f t="shared" si="336"/>
        <v>0</v>
      </c>
      <c r="AH387" s="12">
        <f t="shared" si="337"/>
        <v>0</v>
      </c>
      <c r="AI387" s="12">
        <f t="shared" si="338"/>
        <v>0</v>
      </c>
      <c r="AJ387" s="12">
        <f t="shared" si="339"/>
        <v>0</v>
      </c>
      <c r="AK387" s="12">
        <f t="shared" si="340"/>
        <v>0</v>
      </c>
      <c r="AL387" s="12">
        <f t="shared" si="341"/>
        <v>0</v>
      </c>
      <c r="AM387" s="12">
        <f t="shared" si="342"/>
        <v>0</v>
      </c>
      <c r="AN387" s="12">
        <f t="shared" si="343"/>
        <v>0</v>
      </c>
      <c r="AO387" s="12">
        <f t="shared" si="364"/>
        <v>0</v>
      </c>
      <c r="AP387" s="12">
        <f t="shared" si="365"/>
        <v>0</v>
      </c>
      <c r="AQ387" s="12">
        <f t="shared" si="366"/>
        <v>0</v>
      </c>
      <c r="AR387" s="12">
        <f t="shared" si="367"/>
        <v>0</v>
      </c>
      <c r="AS387" s="12">
        <f t="shared" si="368"/>
        <v>0</v>
      </c>
      <c r="AT387" s="12">
        <f t="shared" si="369"/>
        <v>0</v>
      </c>
      <c r="AU387" s="12">
        <f t="shared" si="370"/>
        <v>0</v>
      </c>
      <c r="AV387" s="12">
        <f t="shared" si="371"/>
        <v>0.51444885902972959</v>
      </c>
      <c r="AW387" s="12">
        <f t="shared" si="372"/>
        <v>0.60114453431983339</v>
      </c>
      <c r="AX387" s="12">
        <f t="shared" si="373"/>
        <v>0.50581515086460682</v>
      </c>
      <c r="AY387" s="12">
        <f t="shared" si="320"/>
        <v>0.24938868380764473</v>
      </c>
      <c r="AZ387" s="12">
        <f t="shared" si="374"/>
        <v>0.85053321812747806</v>
      </c>
      <c r="BD387" s="13">
        <f t="shared" si="375"/>
        <v>0.75400000000000011</v>
      </c>
      <c r="BE387" s="13">
        <f t="shared" si="376"/>
        <v>0.86833173384369644</v>
      </c>
      <c r="BF387" s="13">
        <f t="shared" ca="1" si="377"/>
        <v>-0.2351978482333574</v>
      </c>
      <c r="BG387" s="13">
        <f t="shared" si="321"/>
        <v>0.85053321812747806</v>
      </c>
      <c r="BH387" s="13">
        <f t="shared" si="322"/>
        <v>0.92224357852330863</v>
      </c>
      <c r="BI387" s="13">
        <f t="shared" ca="1" si="323"/>
        <v>-0.11996929482523397</v>
      </c>
      <c r="BJ387" s="13">
        <f t="shared" si="324"/>
        <v>9.3186622020472367E-3</v>
      </c>
      <c r="BK387" s="13">
        <f t="shared" si="325"/>
        <v>2.906486996758629E-3</v>
      </c>
      <c r="BL387" s="13">
        <f t="shared" ca="1" si="326"/>
        <v>1.3277619520528755E-2</v>
      </c>
      <c r="BM387" s="13">
        <f t="shared" ca="1" si="327"/>
        <v>0.49361596157627874</v>
      </c>
      <c r="BN387" s="13">
        <f t="shared" ca="1" si="328"/>
        <v>4.5061072851819754E-2</v>
      </c>
      <c r="BO387" s="13">
        <f t="shared" ca="1" si="329"/>
        <v>5.4252250992645988E-2</v>
      </c>
      <c r="BP387" s="13">
        <f t="shared" si="378"/>
        <v>0</v>
      </c>
      <c r="BQ387" s="13">
        <f t="shared" si="379"/>
        <v>0.51</v>
      </c>
    </row>
    <row r="388" spans="1:69" x14ac:dyDescent="0.2">
      <c r="A388" s="75">
        <v>33587</v>
      </c>
      <c r="B388" s="76">
        <v>1.9</v>
      </c>
      <c r="C388" s="76">
        <v>0.5</v>
      </c>
      <c r="D388" s="76">
        <v>2.3291666666666666</v>
      </c>
      <c r="E388" s="12">
        <f t="shared" si="330"/>
        <v>0.77400000000000002</v>
      </c>
      <c r="F388" s="7"/>
      <c r="G388" s="12">
        <f t="shared" si="344"/>
        <v>0.59017301876319095</v>
      </c>
      <c r="H388" s="12">
        <f t="shared" si="345"/>
        <v>1.4</v>
      </c>
      <c r="I388" s="12">
        <f t="shared" si="346"/>
        <v>0</v>
      </c>
      <c r="J388" s="11">
        <f t="shared" si="347"/>
        <v>0.91001944003364466</v>
      </c>
      <c r="K388" s="11">
        <f t="shared" si="348"/>
        <v>0</v>
      </c>
      <c r="L388" s="11">
        <f t="shared" si="349"/>
        <v>0.59301587618571039</v>
      </c>
      <c r="M388" s="11">
        <f t="shared" si="350"/>
        <v>0.22831271706916936</v>
      </c>
      <c r="N388" s="11">
        <f t="shared" si="351"/>
        <v>0.59230263812306894</v>
      </c>
      <c r="O388" s="11">
        <f t="shared" si="352"/>
        <v>0.71829327703552459</v>
      </c>
      <c r="P388" s="11">
        <f t="shared" si="353"/>
        <v>0.50581515086460682</v>
      </c>
      <c r="Q388" s="11">
        <f t="shared" si="354"/>
        <v>0.22281175345063556</v>
      </c>
      <c r="R388" s="11">
        <f t="shared" si="355"/>
        <v>0.39731390466769273</v>
      </c>
      <c r="S388" s="11">
        <f t="shared" si="356"/>
        <v>0.36222499689548343</v>
      </c>
      <c r="T388" s="11">
        <f t="shared" si="357"/>
        <v>0</v>
      </c>
      <c r="U388" s="11">
        <f t="shared" si="358"/>
        <v>0</v>
      </c>
      <c r="V388" s="11">
        <f t="shared" si="359"/>
        <v>0</v>
      </c>
      <c r="W388" s="11">
        <f t="shared" si="360"/>
        <v>0</v>
      </c>
      <c r="X388" s="11">
        <f t="shared" si="361"/>
        <v>0</v>
      </c>
      <c r="Y388" s="11">
        <f t="shared" si="362"/>
        <v>0</v>
      </c>
      <c r="Z388" s="11">
        <f t="shared" si="363"/>
        <v>0</v>
      </c>
      <c r="AA388" s="11">
        <f t="shared" si="380"/>
        <v>0</v>
      </c>
      <c r="AB388" s="12">
        <f t="shared" si="331"/>
        <v>3.3330069430883125E-2</v>
      </c>
      <c r="AC388" s="12">
        <f t="shared" si="332"/>
        <v>5.0234402112331822E-2</v>
      </c>
      <c r="AD388" s="12">
        <f t="shared" si="333"/>
        <v>8.4379184664925728E-3</v>
      </c>
      <c r="AE388" s="12">
        <f t="shared" si="334"/>
        <v>0</v>
      </c>
      <c r="AF388" s="12">
        <f t="shared" si="335"/>
        <v>0</v>
      </c>
      <c r="AG388" s="12">
        <f t="shared" si="336"/>
        <v>0</v>
      </c>
      <c r="AH388" s="12">
        <f t="shared" si="337"/>
        <v>0</v>
      </c>
      <c r="AI388" s="12">
        <f t="shared" si="338"/>
        <v>0</v>
      </c>
      <c r="AJ388" s="12">
        <f t="shared" si="339"/>
        <v>0</v>
      </c>
      <c r="AK388" s="12">
        <f t="shared" si="340"/>
        <v>0</v>
      </c>
      <c r="AL388" s="12">
        <f t="shared" si="341"/>
        <v>0</v>
      </c>
      <c r="AM388" s="12">
        <f t="shared" si="342"/>
        <v>0</v>
      </c>
      <c r="AN388" s="12">
        <f t="shared" si="343"/>
        <v>0</v>
      </c>
      <c r="AO388" s="12">
        <f t="shared" si="364"/>
        <v>0</v>
      </c>
      <c r="AP388" s="12">
        <f t="shared" si="365"/>
        <v>0</v>
      </c>
      <c r="AQ388" s="12">
        <f t="shared" si="366"/>
        <v>0</v>
      </c>
      <c r="AR388" s="12">
        <f t="shared" si="367"/>
        <v>0</v>
      </c>
      <c r="AS388" s="12">
        <f t="shared" si="368"/>
        <v>0</v>
      </c>
      <c r="AT388" s="12">
        <f t="shared" si="369"/>
        <v>0</v>
      </c>
      <c r="AU388" s="12">
        <f t="shared" si="370"/>
        <v>0</v>
      </c>
      <c r="AV388" s="12">
        <f t="shared" si="371"/>
        <v>0.5147214681514406</v>
      </c>
      <c r="AW388" s="12">
        <f t="shared" si="372"/>
        <v>0.60268622473511402</v>
      </c>
      <c r="AX388" s="12">
        <f t="shared" si="373"/>
        <v>0.50606561804812056</v>
      </c>
      <c r="AY388" s="12">
        <f t="shared" si="320"/>
        <v>0.25614182288151865</v>
      </c>
      <c r="AZ388" s="12">
        <f t="shared" si="374"/>
        <v>0.85882804761663267</v>
      </c>
      <c r="BD388" s="13">
        <f t="shared" si="375"/>
        <v>0.77400000000000002</v>
      </c>
      <c r="BE388" s="13">
        <f t="shared" si="376"/>
        <v>0.87977269791691082</v>
      </c>
      <c r="BF388" s="13">
        <f t="shared" ca="1" si="377"/>
        <v>-0.2102094929702541</v>
      </c>
      <c r="BG388" s="13">
        <f t="shared" si="321"/>
        <v>0.85882804761663267</v>
      </c>
      <c r="BH388" s="13">
        <f t="shared" si="322"/>
        <v>0.9267297597555787</v>
      </c>
      <c r="BI388" s="13">
        <f t="shared" ca="1" si="323"/>
        <v>-0.11066064805387871</v>
      </c>
      <c r="BJ388" s="13">
        <f t="shared" si="324"/>
        <v>7.1957976624496961E-3</v>
      </c>
      <c r="BK388" s="13">
        <f t="shared" si="325"/>
        <v>2.2049656565204792E-3</v>
      </c>
      <c r="BL388" s="13">
        <f t="shared" ca="1" si="326"/>
        <v>9.9099725241845581E-3</v>
      </c>
      <c r="BM388" s="13">
        <f t="shared" ca="1" si="327"/>
        <v>0.46591283828860769</v>
      </c>
      <c r="BN388" s="13">
        <f t="shared" ca="1" si="328"/>
        <v>4.0334685804214877E-2</v>
      </c>
      <c r="BO388" s="13">
        <f t="shared" ca="1" si="329"/>
        <v>4.3236037195902688E-2</v>
      </c>
      <c r="BP388" s="13">
        <f t="shared" si="378"/>
        <v>1.9</v>
      </c>
      <c r="BQ388" s="13">
        <f t="shared" si="379"/>
        <v>0.5</v>
      </c>
    </row>
    <row r="389" spans="1:69" x14ac:dyDescent="0.2">
      <c r="A389" s="75">
        <v>33588</v>
      </c>
      <c r="B389" s="76">
        <v>0.3</v>
      </c>
      <c r="C389" s="76">
        <v>0.5</v>
      </c>
      <c r="D389" s="76">
        <v>2.5789351851851849</v>
      </c>
      <c r="E389" s="12">
        <f t="shared" si="330"/>
        <v>0.85699999999999998</v>
      </c>
      <c r="F389" s="7"/>
      <c r="G389" s="12">
        <f t="shared" si="344"/>
        <v>0.59230263812306894</v>
      </c>
      <c r="H389" s="12">
        <f t="shared" si="345"/>
        <v>0</v>
      </c>
      <c r="I389" s="12">
        <f t="shared" si="346"/>
        <v>0.2</v>
      </c>
      <c r="J389" s="11">
        <f t="shared" si="347"/>
        <v>0</v>
      </c>
      <c r="K389" s="11">
        <f t="shared" si="348"/>
        <v>0.16671408421371595</v>
      </c>
      <c r="L389" s="11">
        <f t="shared" si="349"/>
        <v>0.59178183125796724</v>
      </c>
      <c r="M389" s="11">
        <f t="shared" si="350"/>
        <v>0.22595266107057654</v>
      </c>
      <c r="N389" s="11">
        <f t="shared" si="351"/>
        <v>0.59107596589794953</v>
      </c>
      <c r="O389" s="11">
        <f t="shared" si="352"/>
        <v>0.22595266107057654</v>
      </c>
      <c r="P389" s="11">
        <f t="shared" si="353"/>
        <v>0.50606561804812056</v>
      </c>
      <c r="Q389" s="11">
        <f t="shared" si="354"/>
        <v>0.22319815062103443</v>
      </c>
      <c r="R389" s="11">
        <f t="shared" si="355"/>
        <v>0.45163770579344142</v>
      </c>
      <c r="S389" s="11">
        <f t="shared" si="356"/>
        <v>0.11394468606556089</v>
      </c>
      <c r="T389" s="11">
        <f t="shared" si="357"/>
        <v>0</v>
      </c>
      <c r="U389" s="11">
        <f t="shared" si="358"/>
        <v>0</v>
      </c>
      <c r="V389" s="11">
        <f t="shared" si="359"/>
        <v>0</v>
      </c>
      <c r="W389" s="11">
        <f t="shared" si="360"/>
        <v>0</v>
      </c>
      <c r="X389" s="11">
        <f t="shared" si="361"/>
        <v>0</v>
      </c>
      <c r="Y389" s="11">
        <f t="shared" si="362"/>
        <v>0</v>
      </c>
      <c r="Z389" s="11">
        <f t="shared" si="363"/>
        <v>0</v>
      </c>
      <c r="AA389" s="11">
        <f t="shared" si="380"/>
        <v>0</v>
      </c>
      <c r="AB389" s="12">
        <f t="shared" si="331"/>
        <v>5.5201774828885046E-2</v>
      </c>
      <c r="AC389" s="12">
        <f t="shared" si="332"/>
        <v>2.3411505889845009E-2</v>
      </c>
      <c r="AD389" s="12">
        <f t="shared" si="333"/>
        <v>2.654305967151997E-3</v>
      </c>
      <c r="AE389" s="12">
        <f t="shared" si="334"/>
        <v>0</v>
      </c>
      <c r="AF389" s="12">
        <f t="shared" si="335"/>
        <v>0</v>
      </c>
      <c r="AG389" s="12">
        <f t="shared" si="336"/>
        <v>0</v>
      </c>
      <c r="AH389" s="12">
        <f t="shared" si="337"/>
        <v>0</v>
      </c>
      <c r="AI389" s="12">
        <f t="shared" si="338"/>
        <v>0</v>
      </c>
      <c r="AJ389" s="12">
        <f t="shared" si="339"/>
        <v>0</v>
      </c>
      <c r="AK389" s="12">
        <f t="shared" si="340"/>
        <v>0</v>
      </c>
      <c r="AL389" s="12">
        <f t="shared" si="341"/>
        <v>0</v>
      </c>
      <c r="AM389" s="12">
        <f t="shared" si="342"/>
        <v>0</v>
      </c>
      <c r="AN389" s="12">
        <f t="shared" si="343"/>
        <v>0</v>
      </c>
      <c r="AO389" s="12">
        <f t="shared" si="364"/>
        <v>0</v>
      </c>
      <c r="AP389" s="12">
        <f t="shared" si="365"/>
        <v>0</v>
      </c>
      <c r="AQ389" s="12">
        <f t="shared" si="366"/>
        <v>0</v>
      </c>
      <c r="AR389" s="12">
        <f t="shared" si="367"/>
        <v>0</v>
      </c>
      <c r="AS389" s="12">
        <f t="shared" si="368"/>
        <v>0</v>
      </c>
      <c r="AT389" s="12">
        <f t="shared" si="369"/>
        <v>0</v>
      </c>
      <c r="AU389" s="12">
        <f t="shared" si="370"/>
        <v>0</v>
      </c>
      <c r="AV389" s="12">
        <f t="shared" si="371"/>
        <v>0.51575768960664437</v>
      </c>
      <c r="AW389" s="12">
        <f t="shared" si="372"/>
        <v>0.60857405291162536</v>
      </c>
      <c r="AX389" s="12">
        <f t="shared" si="373"/>
        <v>0.50701727782589034</v>
      </c>
      <c r="AY389" s="12">
        <f t="shared" si="320"/>
        <v>0.27839992544991948</v>
      </c>
      <c r="AZ389" s="12">
        <f t="shared" si="374"/>
        <v>0.8869739783615449</v>
      </c>
      <c r="BD389" s="13">
        <f t="shared" si="375"/>
        <v>0.85699999999999998</v>
      </c>
      <c r="BE389" s="13">
        <f t="shared" si="376"/>
        <v>0.92574294488264941</v>
      </c>
      <c r="BF389" s="13">
        <f t="shared" ca="1" si="377"/>
        <v>-0.11270469372887799</v>
      </c>
      <c r="BG389" s="13">
        <f t="shared" si="321"/>
        <v>0.8869739783615449</v>
      </c>
      <c r="BH389" s="13">
        <f t="shared" si="322"/>
        <v>0.94179295939263896</v>
      </c>
      <c r="BI389" s="13">
        <f t="shared" ca="1" si="323"/>
        <v>-7.9705298318107978E-2</v>
      </c>
      <c r="BJ389" s="13">
        <f t="shared" si="324"/>
        <v>8.9843937881836297E-4</v>
      </c>
      <c r="BK389" s="13">
        <f t="shared" si="325"/>
        <v>2.5760296577087517E-4</v>
      </c>
      <c r="BL389" s="13">
        <f t="shared" ca="1" si="326"/>
        <v>1.0889600974763492E-3</v>
      </c>
      <c r="BM389" s="13">
        <f t="shared" ca="1" si="327"/>
        <v>0.35949387664477234</v>
      </c>
      <c r="BN389" s="13">
        <f t="shared" ca="1" si="328"/>
        <v>2.3983082925745254E-2</v>
      </c>
      <c r="BO389" s="13">
        <f t="shared" ca="1" si="329"/>
        <v>1.2194336914946147E-2</v>
      </c>
      <c r="BP389" s="13">
        <f t="shared" si="378"/>
        <v>0.3</v>
      </c>
      <c r="BQ389" s="13">
        <f t="shared" si="379"/>
        <v>0.5</v>
      </c>
    </row>
    <row r="390" spans="1:69" x14ac:dyDescent="0.2">
      <c r="A390" s="75">
        <v>33589</v>
      </c>
      <c r="B390" s="76">
        <v>2.1</v>
      </c>
      <c r="C390" s="76">
        <v>0.49</v>
      </c>
      <c r="D390" s="76">
        <v>2.6601851851851848</v>
      </c>
      <c r="E390" s="12">
        <f t="shared" si="330"/>
        <v>0.8839999999999999</v>
      </c>
      <c r="F390" s="7"/>
      <c r="G390" s="12">
        <f t="shared" si="344"/>
        <v>0.59107596589794953</v>
      </c>
      <c r="H390" s="12">
        <f t="shared" si="345"/>
        <v>1.61</v>
      </c>
      <c r="I390" s="12">
        <f t="shared" si="346"/>
        <v>0</v>
      </c>
      <c r="J390" s="11">
        <f t="shared" si="347"/>
        <v>1.044399362691494</v>
      </c>
      <c r="K390" s="11">
        <f t="shared" si="348"/>
        <v>0</v>
      </c>
      <c r="L390" s="11">
        <f t="shared" si="349"/>
        <v>0.5943386198036642</v>
      </c>
      <c r="M390" s="11">
        <f t="shared" si="350"/>
        <v>0.23086419430274893</v>
      </c>
      <c r="N390" s="11">
        <f t="shared" si="351"/>
        <v>0.59361741104757071</v>
      </c>
      <c r="O390" s="11">
        <f t="shared" si="352"/>
        <v>0.79646483161125503</v>
      </c>
      <c r="P390" s="11">
        <f t="shared" si="353"/>
        <v>0.50701727782589034</v>
      </c>
      <c r="Q390" s="11">
        <f t="shared" si="354"/>
        <v>0.22467064669235903</v>
      </c>
      <c r="R390" s="11">
        <f t="shared" si="355"/>
        <v>0.42911724388763717</v>
      </c>
      <c r="S390" s="11">
        <f t="shared" si="356"/>
        <v>0.40164579062805333</v>
      </c>
      <c r="T390" s="11">
        <f t="shared" si="357"/>
        <v>0</v>
      </c>
      <c r="U390" s="11">
        <f t="shared" si="358"/>
        <v>0</v>
      </c>
      <c r="V390" s="11">
        <f t="shared" si="359"/>
        <v>0</v>
      </c>
      <c r="W390" s="11">
        <f t="shared" si="360"/>
        <v>0</v>
      </c>
      <c r="X390" s="11">
        <f t="shared" si="361"/>
        <v>0</v>
      </c>
      <c r="Y390" s="11">
        <f t="shared" si="362"/>
        <v>0</v>
      </c>
      <c r="Z390" s="11">
        <f t="shared" si="363"/>
        <v>0</v>
      </c>
      <c r="AA390" s="11">
        <f t="shared" si="380"/>
        <v>0</v>
      </c>
      <c r="AB390" s="12">
        <f t="shared" si="331"/>
        <v>4.0921092435515907E-2</v>
      </c>
      <c r="AC390" s="12">
        <f t="shared" si="332"/>
        <v>5.5434989006028564E-2</v>
      </c>
      <c r="AD390" s="12">
        <f t="shared" si="333"/>
        <v>9.3562135765780409E-3</v>
      </c>
      <c r="AE390" s="12">
        <f t="shared" si="334"/>
        <v>0</v>
      </c>
      <c r="AF390" s="12">
        <f t="shared" si="335"/>
        <v>0</v>
      </c>
      <c r="AG390" s="12">
        <f t="shared" si="336"/>
        <v>0</v>
      </c>
      <c r="AH390" s="12">
        <f t="shared" si="337"/>
        <v>0</v>
      </c>
      <c r="AI390" s="12">
        <f t="shared" si="338"/>
        <v>0</v>
      </c>
      <c r="AJ390" s="12">
        <f t="shared" si="339"/>
        <v>0</v>
      </c>
      <c r="AK390" s="12">
        <f t="shared" si="340"/>
        <v>0</v>
      </c>
      <c r="AL390" s="12">
        <f t="shared" si="341"/>
        <v>0</v>
      </c>
      <c r="AM390" s="12">
        <f t="shared" si="342"/>
        <v>0</v>
      </c>
      <c r="AN390" s="12">
        <f t="shared" si="343"/>
        <v>0</v>
      </c>
      <c r="AO390" s="12">
        <f t="shared" si="364"/>
        <v>0</v>
      </c>
      <c r="AP390" s="12">
        <f t="shared" si="365"/>
        <v>0</v>
      </c>
      <c r="AQ390" s="12">
        <f t="shared" si="366"/>
        <v>0</v>
      </c>
      <c r="AR390" s="12">
        <f t="shared" si="367"/>
        <v>0</v>
      </c>
      <c r="AS390" s="12">
        <f t="shared" si="368"/>
        <v>0</v>
      </c>
      <c r="AT390" s="12">
        <f t="shared" si="369"/>
        <v>0</v>
      </c>
      <c r="AU390" s="12">
        <f t="shared" si="370"/>
        <v>0</v>
      </c>
      <c r="AV390" s="12">
        <f t="shared" si="371"/>
        <v>0.51640705603546111</v>
      </c>
      <c r="AW390" s="12">
        <f t="shared" si="372"/>
        <v>0.61228616334279418</v>
      </c>
      <c r="AX390" s="12">
        <f t="shared" si="373"/>
        <v>0.50761333049019675</v>
      </c>
      <c r="AY390" s="12">
        <f t="shared" si="320"/>
        <v>0.26559173912787493</v>
      </c>
      <c r="AZ390" s="12">
        <f t="shared" si="374"/>
        <v>0.8778779024706691</v>
      </c>
      <c r="BD390" s="13">
        <f t="shared" si="375"/>
        <v>0.8839999999999999</v>
      </c>
      <c r="BE390" s="13">
        <f t="shared" si="376"/>
        <v>0.94021274188345261</v>
      </c>
      <c r="BF390" s="13">
        <f t="shared" ca="1" si="377"/>
        <v>-8.293121901591434E-2</v>
      </c>
      <c r="BG390" s="13">
        <f t="shared" si="321"/>
        <v>0.8778779024706691</v>
      </c>
      <c r="BH390" s="13">
        <f t="shared" si="322"/>
        <v>0.93695138746397566</v>
      </c>
      <c r="BI390" s="13">
        <f t="shared" ca="1" si="323"/>
        <v>-8.9604895953835126E-2</v>
      </c>
      <c r="BJ390" s="13">
        <f t="shared" si="324"/>
        <v>3.7480078158638219E-5</v>
      </c>
      <c r="BK390" s="13">
        <f t="shared" si="325"/>
        <v>1.0636432649441815E-5</v>
      </c>
      <c r="BL390" s="13">
        <f t="shared" ca="1" si="326"/>
        <v>4.453796387173576E-5</v>
      </c>
      <c r="BM390" s="13">
        <f t="shared" ca="1" si="327"/>
        <v>0.32784566020641637</v>
      </c>
      <c r="BN390" s="13">
        <f t="shared" ca="1" si="328"/>
        <v>1.9710735695866025E-2</v>
      </c>
      <c r="BO390" s="13">
        <f t="shared" ca="1" si="329"/>
        <v>6.5051478704788862E-3</v>
      </c>
      <c r="BP390" s="13">
        <f t="shared" si="378"/>
        <v>2.1</v>
      </c>
      <c r="BQ390" s="13">
        <f t="shared" si="379"/>
        <v>0.49</v>
      </c>
    </row>
    <row r="391" spans="1:69" x14ac:dyDescent="0.2">
      <c r="A391" s="75">
        <v>33590</v>
      </c>
      <c r="B391" s="76">
        <v>0</v>
      </c>
      <c r="C391" s="76">
        <v>0.49</v>
      </c>
      <c r="D391" s="76">
        <v>2.6601851851851848</v>
      </c>
      <c r="E391" s="12">
        <f t="shared" si="330"/>
        <v>0.8839999999999999</v>
      </c>
      <c r="F391" s="7"/>
      <c r="G391" s="12">
        <f t="shared" si="344"/>
        <v>0.59361741104757071</v>
      </c>
      <c r="H391" s="12">
        <f t="shared" si="345"/>
        <v>0</v>
      </c>
      <c r="I391" s="12">
        <f t="shared" si="346"/>
        <v>0.49</v>
      </c>
      <c r="J391" s="11">
        <f t="shared" si="347"/>
        <v>0</v>
      </c>
      <c r="K391" s="11">
        <f t="shared" si="348"/>
        <v>0.40882342983337416</v>
      </c>
      <c r="L391" s="11">
        <f t="shared" si="349"/>
        <v>0.59234026610882229</v>
      </c>
      <c r="M391" s="11">
        <f t="shared" si="350"/>
        <v>0.22701822021976589</v>
      </c>
      <c r="N391" s="11">
        <f t="shared" si="351"/>
        <v>0.59163107199273279</v>
      </c>
      <c r="O391" s="11">
        <f t="shared" si="352"/>
        <v>0.22701822021976589</v>
      </c>
      <c r="P391" s="11">
        <f t="shared" si="353"/>
        <v>0.50761333049019675</v>
      </c>
      <c r="Q391" s="11">
        <f t="shared" si="354"/>
        <v>0.22559644068718132</v>
      </c>
      <c r="R391" s="11">
        <f t="shared" si="355"/>
        <v>0.49148015656500615</v>
      </c>
      <c r="S391" s="11">
        <f t="shared" si="356"/>
        <v>0.11448203226083646</v>
      </c>
      <c r="T391" s="11">
        <f t="shared" si="357"/>
        <v>0</v>
      </c>
      <c r="U391" s="11">
        <f t="shared" si="358"/>
        <v>0</v>
      </c>
      <c r="V391" s="11">
        <f t="shared" si="359"/>
        <v>0</v>
      </c>
      <c r="W391" s="11">
        <f t="shared" si="360"/>
        <v>0</v>
      </c>
      <c r="X391" s="11">
        <f t="shared" si="361"/>
        <v>0</v>
      </c>
      <c r="Y391" s="11">
        <f t="shared" si="362"/>
        <v>0</v>
      </c>
      <c r="Z391" s="11">
        <f t="shared" si="363"/>
        <v>0</v>
      </c>
      <c r="AA391" s="11">
        <f t="shared" si="380"/>
        <v>0</v>
      </c>
      <c r="AB391" s="12">
        <f t="shared" si="331"/>
        <v>6.0425787113637053E-2</v>
      </c>
      <c r="AC391" s="12">
        <f t="shared" si="332"/>
        <v>2.4400414211563137E-2</v>
      </c>
      <c r="AD391" s="12">
        <f t="shared" si="333"/>
        <v>2.6668232793830011E-3</v>
      </c>
      <c r="AE391" s="12">
        <f t="shared" si="334"/>
        <v>0</v>
      </c>
      <c r="AF391" s="12">
        <f t="shared" si="335"/>
        <v>0</v>
      </c>
      <c r="AG391" s="12">
        <f t="shared" si="336"/>
        <v>0</v>
      </c>
      <c r="AH391" s="12">
        <f t="shared" si="337"/>
        <v>0</v>
      </c>
      <c r="AI391" s="12">
        <f t="shared" si="338"/>
        <v>0</v>
      </c>
      <c r="AJ391" s="12">
        <f t="shared" si="339"/>
        <v>0</v>
      </c>
      <c r="AK391" s="12">
        <f t="shared" si="340"/>
        <v>0</v>
      </c>
      <c r="AL391" s="12">
        <f t="shared" si="341"/>
        <v>0</v>
      </c>
      <c r="AM391" s="12">
        <f t="shared" si="342"/>
        <v>0</v>
      </c>
      <c r="AN391" s="12">
        <f t="shared" si="343"/>
        <v>0</v>
      </c>
      <c r="AO391" s="12">
        <f t="shared" si="364"/>
        <v>0</v>
      </c>
      <c r="AP391" s="12">
        <f t="shared" si="365"/>
        <v>0</v>
      </c>
      <c r="AQ391" s="12">
        <f t="shared" si="366"/>
        <v>0</v>
      </c>
      <c r="AR391" s="12">
        <f t="shared" si="367"/>
        <v>0</v>
      </c>
      <c r="AS391" s="12">
        <f t="shared" si="368"/>
        <v>0</v>
      </c>
      <c r="AT391" s="12">
        <f t="shared" si="369"/>
        <v>0</v>
      </c>
      <c r="AU391" s="12">
        <f t="shared" si="370"/>
        <v>0</v>
      </c>
      <c r="AV391" s="12">
        <f t="shared" si="371"/>
        <v>0.51791206851285809</v>
      </c>
      <c r="AW391" s="12">
        <f t="shared" si="372"/>
        <v>0.62095626524852787</v>
      </c>
      <c r="AX391" s="12">
        <f t="shared" si="373"/>
        <v>0.50899382194919884</v>
      </c>
      <c r="AY391" s="12">
        <f t="shared" si="320"/>
        <v>0.28602222780081837</v>
      </c>
      <c r="AZ391" s="12">
        <f t="shared" si="374"/>
        <v>0.9069784930493463</v>
      </c>
      <c r="BD391" s="13">
        <f t="shared" si="375"/>
        <v>0.8839999999999999</v>
      </c>
      <c r="BE391" s="13">
        <f t="shared" si="376"/>
        <v>0.94021274188345261</v>
      </c>
      <c r="BF391" s="13">
        <f t="shared" ca="1" si="377"/>
        <v>-8.293121901591434E-2</v>
      </c>
      <c r="BG391" s="13">
        <f t="shared" si="321"/>
        <v>0.9069784930493463</v>
      </c>
      <c r="BH391" s="13">
        <f t="shared" si="322"/>
        <v>0.95235418466521493</v>
      </c>
      <c r="BI391" s="13">
        <f t="shared" ca="1" si="323"/>
        <v>-5.8272386319635515E-2</v>
      </c>
      <c r="BJ391" s="13">
        <f t="shared" si="324"/>
        <v>5.2801114281886101E-4</v>
      </c>
      <c r="BK391" s="13">
        <f t="shared" si="325"/>
        <v>1.4741463282280843E-4</v>
      </c>
      <c r="BL391" s="13">
        <f t="shared" ca="1" si="326"/>
        <v>6.0805802994306959E-4</v>
      </c>
      <c r="BM391" s="13">
        <f t="shared" ca="1" si="327"/>
        <v>0.32784566020641637</v>
      </c>
      <c r="BN391" s="13">
        <f t="shared" ca="1" si="328"/>
        <v>1.9710735695866025E-2</v>
      </c>
      <c r="BO391" s="13">
        <f t="shared" ca="1" si="329"/>
        <v>6.5051478704788862E-3</v>
      </c>
      <c r="BP391" s="13">
        <f t="shared" si="378"/>
        <v>0</v>
      </c>
      <c r="BQ391" s="13">
        <f t="shared" si="379"/>
        <v>0.49</v>
      </c>
    </row>
    <row r="392" spans="1:69" x14ac:dyDescent="0.2">
      <c r="A392" s="75">
        <v>33591</v>
      </c>
      <c r="B392" s="76">
        <v>14.1</v>
      </c>
      <c r="C392" s="76">
        <v>0.48</v>
      </c>
      <c r="D392" s="76">
        <v>2.949074074074074</v>
      </c>
      <c r="E392" s="12">
        <f t="shared" si="330"/>
        <v>0.98000000000000009</v>
      </c>
      <c r="F392" s="7"/>
      <c r="G392" s="12">
        <f t="shared" si="344"/>
        <v>0.59163107199273279</v>
      </c>
      <c r="H392" s="12">
        <f t="shared" si="345"/>
        <v>13.62</v>
      </c>
      <c r="I392" s="12">
        <f t="shared" si="346"/>
        <v>0</v>
      </c>
      <c r="J392" s="11">
        <f t="shared" si="347"/>
        <v>8.63017443428474</v>
      </c>
      <c r="K392" s="11">
        <f t="shared" si="348"/>
        <v>0</v>
      </c>
      <c r="L392" s="11">
        <f t="shared" si="349"/>
        <v>0.6185913262123971</v>
      </c>
      <c r="M392" s="11">
        <f t="shared" si="350"/>
        <v>0.2818238492749271</v>
      </c>
      <c r="N392" s="11">
        <f t="shared" si="351"/>
        <v>0.6177109219193585</v>
      </c>
      <c r="O392" s="11">
        <f t="shared" si="352"/>
        <v>5.2716494149901862</v>
      </c>
      <c r="P392" s="11">
        <f t="shared" si="353"/>
        <v>0.50899382194919884</v>
      </c>
      <c r="Q392" s="11">
        <f t="shared" si="354"/>
        <v>0.22775109131452964</v>
      </c>
      <c r="R392" s="11">
        <f t="shared" si="355"/>
        <v>2.2005493187504639</v>
      </c>
      <c r="S392" s="11">
        <f t="shared" si="356"/>
        <v>2.6584171870015401</v>
      </c>
      <c r="T392" s="11">
        <f t="shared" si="357"/>
        <v>0</v>
      </c>
      <c r="U392" s="11">
        <f t="shared" si="358"/>
        <v>0</v>
      </c>
      <c r="V392" s="11">
        <f t="shared" si="359"/>
        <v>0</v>
      </c>
      <c r="W392" s="11">
        <f t="shared" si="360"/>
        <v>0</v>
      </c>
      <c r="X392" s="11">
        <f t="shared" si="361"/>
        <v>0</v>
      </c>
      <c r="Y392" s="11">
        <f t="shared" si="362"/>
        <v>0</v>
      </c>
      <c r="Z392" s="11">
        <f t="shared" si="363"/>
        <v>0</v>
      </c>
      <c r="AA392" s="11">
        <f t="shared" si="380"/>
        <v>0</v>
      </c>
      <c r="AB392" s="12">
        <f t="shared" si="331"/>
        <v>0.14029304123876465</v>
      </c>
      <c r="AC392" s="12">
        <f t="shared" si="332"/>
        <v>0.35201213749971294</v>
      </c>
      <c r="AD392" s="12">
        <f t="shared" si="333"/>
        <v>6.1927000251487146E-2</v>
      </c>
      <c r="AE392" s="12">
        <f t="shared" si="334"/>
        <v>0</v>
      </c>
      <c r="AF392" s="12">
        <f t="shared" si="335"/>
        <v>0</v>
      </c>
      <c r="AG392" s="12">
        <f t="shared" si="336"/>
        <v>0</v>
      </c>
      <c r="AH392" s="12">
        <f t="shared" si="337"/>
        <v>0</v>
      </c>
      <c r="AI392" s="12">
        <f t="shared" si="338"/>
        <v>0</v>
      </c>
      <c r="AJ392" s="12">
        <f t="shared" si="339"/>
        <v>0</v>
      </c>
      <c r="AK392" s="12">
        <f t="shared" si="340"/>
        <v>0</v>
      </c>
      <c r="AL392" s="12">
        <f t="shared" si="341"/>
        <v>0</v>
      </c>
      <c r="AM392" s="12">
        <f t="shared" si="342"/>
        <v>0</v>
      </c>
      <c r="AN392" s="12">
        <f t="shared" si="343"/>
        <v>0</v>
      </c>
      <c r="AO392" s="12">
        <f t="shared" si="364"/>
        <v>0</v>
      </c>
      <c r="AP392" s="12">
        <f t="shared" si="365"/>
        <v>0</v>
      </c>
      <c r="AQ392" s="12">
        <f t="shared" si="366"/>
        <v>0</v>
      </c>
      <c r="AR392" s="12">
        <f t="shared" si="367"/>
        <v>0</v>
      </c>
      <c r="AS392" s="12">
        <f t="shared" si="368"/>
        <v>0</v>
      </c>
      <c r="AT392" s="12">
        <f t="shared" si="369"/>
        <v>0</v>
      </c>
      <c r="AU392" s="12">
        <f t="shared" si="370"/>
        <v>0</v>
      </c>
      <c r="AV392" s="12">
        <f t="shared" si="371"/>
        <v>0.54386935666810032</v>
      </c>
      <c r="AW392" s="12">
        <f t="shared" si="372"/>
        <v>0.78579336425603075</v>
      </c>
      <c r="AX392" s="12">
        <f t="shared" si="373"/>
        <v>0.53258370039451752</v>
      </c>
      <c r="AY392" s="12">
        <f t="shared" si="320"/>
        <v>0.36804413255329427</v>
      </c>
      <c r="AZ392" s="12">
        <f t="shared" si="374"/>
        <v>1.153837496809325</v>
      </c>
      <c r="BD392" s="13">
        <f t="shared" si="375"/>
        <v>0.98000000000000009</v>
      </c>
      <c r="BE392" s="13">
        <f t="shared" si="376"/>
        <v>0.98994949366116658</v>
      </c>
      <c r="BF392" s="13">
        <f t="shared" ca="1" si="377"/>
        <v>1.6281191228186904E-2</v>
      </c>
      <c r="BG392" s="13">
        <f t="shared" si="321"/>
        <v>1.153837496809325</v>
      </c>
      <c r="BH392" s="13">
        <f t="shared" si="322"/>
        <v>1.074168281420246</v>
      </c>
      <c r="BI392" s="13">
        <f t="shared" ca="1" si="323"/>
        <v>0.17416500644810878</v>
      </c>
      <c r="BJ392" s="13">
        <f t="shared" si="324"/>
        <v>3.0219475296932051E-2</v>
      </c>
      <c r="BK392" s="13">
        <f t="shared" si="325"/>
        <v>7.092804211608867E-3</v>
      </c>
      <c r="BL392" s="13">
        <f t="shared" ca="1" si="326"/>
        <v>2.4927299108398433E-2</v>
      </c>
      <c r="BM392" s="13">
        <f t="shared" ca="1" si="327"/>
        <v>0.22712666842559448</v>
      </c>
      <c r="BN392" s="13">
        <f t="shared" ca="1" si="328"/>
        <v>8.2189048434611941E-3</v>
      </c>
      <c r="BO392" s="13">
        <f t="shared" ca="1" si="329"/>
        <v>3.4439614762118618E-4</v>
      </c>
      <c r="BP392" s="13">
        <f t="shared" si="378"/>
        <v>14.1</v>
      </c>
      <c r="BQ392" s="13">
        <f t="shared" si="379"/>
        <v>0.48</v>
      </c>
    </row>
    <row r="393" spans="1:69" x14ac:dyDescent="0.2">
      <c r="A393" s="75">
        <v>33592</v>
      </c>
      <c r="B393" s="76">
        <v>6.2</v>
      </c>
      <c r="C393" s="76">
        <v>0.48</v>
      </c>
      <c r="D393" s="76">
        <v>6.849074074074073</v>
      </c>
      <c r="E393" s="12">
        <f t="shared" si="330"/>
        <v>2.2759999999999998</v>
      </c>
      <c r="F393" s="7"/>
      <c r="G393" s="12">
        <f t="shared" si="344"/>
        <v>0.6177109219193585</v>
      </c>
      <c r="H393" s="12">
        <f t="shared" si="345"/>
        <v>5.7200000000000006</v>
      </c>
      <c r="I393" s="12">
        <f t="shared" si="346"/>
        <v>0</v>
      </c>
      <c r="J393" s="11">
        <f t="shared" si="347"/>
        <v>3.4984501777430479</v>
      </c>
      <c r="K393" s="11">
        <f t="shared" si="348"/>
        <v>0</v>
      </c>
      <c r="L393" s="11">
        <f t="shared" si="349"/>
        <v>0.62863991378215156</v>
      </c>
      <c r="M393" s="11">
        <f t="shared" si="350"/>
        <v>0.30539762447522251</v>
      </c>
      <c r="N393" s="11">
        <f t="shared" si="351"/>
        <v>0.62768586613727151</v>
      </c>
      <c r="O393" s="11">
        <f t="shared" si="352"/>
        <v>2.5269474467321751</v>
      </c>
      <c r="P393" s="11">
        <f t="shared" si="353"/>
        <v>0.53258370039451752</v>
      </c>
      <c r="Q393" s="11">
        <f t="shared" si="354"/>
        <v>0.26688503725919394</v>
      </c>
      <c r="R393" s="11">
        <f t="shared" si="355"/>
        <v>3.6583665365005897</v>
      </c>
      <c r="S393" s="11">
        <f t="shared" si="356"/>
        <v>1.2743033525599083</v>
      </c>
      <c r="T393" s="11">
        <f t="shared" si="357"/>
        <v>0</v>
      </c>
      <c r="U393" s="11">
        <f t="shared" si="358"/>
        <v>0</v>
      </c>
      <c r="V393" s="11">
        <f t="shared" si="359"/>
        <v>0</v>
      </c>
      <c r="W393" s="11">
        <f t="shared" si="360"/>
        <v>0</v>
      </c>
      <c r="X393" s="11">
        <f t="shared" si="361"/>
        <v>0</v>
      </c>
      <c r="Y393" s="11">
        <f t="shared" si="362"/>
        <v>0</v>
      </c>
      <c r="Z393" s="11">
        <f t="shared" si="363"/>
        <v>0</v>
      </c>
      <c r="AA393" s="11">
        <f t="shared" si="380"/>
        <v>0</v>
      </c>
      <c r="AB393" s="12">
        <f t="shared" si="331"/>
        <v>0.407564879138549</v>
      </c>
      <c r="AC393" s="12">
        <f t="shared" si="332"/>
        <v>0.22938450364438975</v>
      </c>
      <c r="AD393" s="12">
        <f t="shared" si="333"/>
        <v>2.9684499641478821E-2</v>
      </c>
      <c r="AE393" s="12">
        <f t="shared" si="334"/>
        <v>0</v>
      </c>
      <c r="AF393" s="12">
        <f t="shared" si="335"/>
        <v>0</v>
      </c>
      <c r="AG393" s="12">
        <f t="shared" si="336"/>
        <v>0</v>
      </c>
      <c r="AH393" s="12">
        <f t="shared" si="337"/>
        <v>0</v>
      </c>
      <c r="AI393" s="12">
        <f t="shared" si="338"/>
        <v>0</v>
      </c>
      <c r="AJ393" s="12">
        <f t="shared" si="339"/>
        <v>0</v>
      </c>
      <c r="AK393" s="12">
        <f t="shared" si="340"/>
        <v>0</v>
      </c>
      <c r="AL393" s="12">
        <f t="shared" si="341"/>
        <v>0</v>
      </c>
      <c r="AM393" s="12">
        <f t="shared" si="342"/>
        <v>0</v>
      </c>
      <c r="AN393" s="12">
        <f t="shared" si="343"/>
        <v>0</v>
      </c>
      <c r="AO393" s="12">
        <f t="shared" si="364"/>
        <v>0</v>
      </c>
      <c r="AP393" s="12">
        <f t="shared" si="365"/>
        <v>0</v>
      </c>
      <c r="AQ393" s="12">
        <f t="shared" si="366"/>
        <v>0</v>
      </c>
      <c r="AR393" s="12">
        <f t="shared" si="367"/>
        <v>0</v>
      </c>
      <c r="AS393" s="12">
        <f t="shared" si="368"/>
        <v>0</v>
      </c>
      <c r="AT393" s="12">
        <f t="shared" si="369"/>
        <v>0</v>
      </c>
      <c r="AU393" s="12">
        <f t="shared" si="370"/>
        <v>0</v>
      </c>
      <c r="AV393" s="12">
        <f t="shared" si="371"/>
        <v>0.58895862294267864</v>
      </c>
      <c r="AW393" s="12">
        <f t="shared" si="372"/>
        <v>1.1483852792505362</v>
      </c>
      <c r="AX393" s="12">
        <f t="shared" si="373"/>
        <v>0.57246537914501139</v>
      </c>
      <c r="AY393" s="12">
        <f t="shared" si="320"/>
        <v>0.67444991639774288</v>
      </c>
      <c r="AZ393" s="12">
        <f t="shared" si="374"/>
        <v>1.8228351956482791</v>
      </c>
      <c r="BD393" s="13">
        <f t="shared" si="375"/>
        <v>2.2759999999999998</v>
      </c>
      <c r="BE393" s="13">
        <f t="shared" si="376"/>
        <v>1.5086417732516888</v>
      </c>
      <c r="BF393" s="13">
        <f t="shared" ca="1" si="377"/>
        <v>0.8382921960141243</v>
      </c>
      <c r="BG393" s="13">
        <f t="shared" si="321"/>
        <v>1.8228351956482791</v>
      </c>
      <c r="BH393" s="13">
        <f t="shared" si="322"/>
        <v>1.3501241408286422</v>
      </c>
      <c r="BI393" s="13">
        <f t="shared" ca="1" si="323"/>
        <v>0.62017299111790025</v>
      </c>
      <c r="BJ393" s="13">
        <f t="shared" si="324"/>
        <v>0.20535833990313329</v>
      </c>
      <c r="BK393" s="13">
        <f t="shared" si="325"/>
        <v>2.5127839789008122E-2</v>
      </c>
      <c r="BL393" s="13">
        <f t="shared" ca="1" si="326"/>
        <v>4.7575987544560973E-2</v>
      </c>
      <c r="BM393" s="13">
        <f t="shared" ca="1" si="327"/>
        <v>0.67145227938450169</v>
      </c>
      <c r="BN393" s="13">
        <f t="shared" ca="1" si="328"/>
        <v>0.18321319398850408</v>
      </c>
      <c r="BO393" s="13">
        <f t="shared" ca="1" si="329"/>
        <v>0.70655610612331488</v>
      </c>
      <c r="BP393" s="13">
        <f t="shared" si="378"/>
        <v>6.2</v>
      </c>
      <c r="BQ393" s="13">
        <f t="shared" si="379"/>
        <v>0.48</v>
      </c>
    </row>
    <row r="394" spans="1:69" x14ac:dyDescent="0.2">
      <c r="A394" s="75">
        <v>33593</v>
      </c>
      <c r="B394" s="76">
        <v>2.1</v>
      </c>
      <c r="C394" s="76">
        <v>0.47</v>
      </c>
      <c r="D394" s="76">
        <v>6.2502314814814808</v>
      </c>
      <c r="E394" s="12">
        <f t="shared" si="330"/>
        <v>2.077</v>
      </c>
      <c r="F394" s="7"/>
      <c r="G394" s="12">
        <f t="shared" si="344"/>
        <v>0.62768586613727151</v>
      </c>
      <c r="H394" s="12">
        <f t="shared" si="345"/>
        <v>1.6300000000000001</v>
      </c>
      <c r="I394" s="12">
        <f t="shared" si="346"/>
        <v>0</v>
      </c>
      <c r="J394" s="11">
        <f t="shared" si="347"/>
        <v>0.98464141501372715</v>
      </c>
      <c r="K394" s="11">
        <f t="shared" si="348"/>
        <v>0</v>
      </c>
      <c r="L394" s="11">
        <f t="shared" si="349"/>
        <v>0.6307618390583426</v>
      </c>
      <c r="M394" s="11">
        <f t="shared" si="350"/>
        <v>0.31057080168180701</v>
      </c>
      <c r="N394" s="11">
        <f t="shared" si="351"/>
        <v>0.62979163065406252</v>
      </c>
      <c r="O394" s="11">
        <f t="shared" si="352"/>
        <v>0.95592938666808003</v>
      </c>
      <c r="P394" s="11">
        <f t="shared" si="353"/>
        <v>0.57246537914501139</v>
      </c>
      <c r="Q394" s="11">
        <f t="shared" si="354"/>
        <v>0.34362833905405921</v>
      </c>
      <c r="R394" s="11">
        <f t="shared" si="355"/>
        <v>1.6525783220698236</v>
      </c>
      <c r="S394" s="11">
        <f t="shared" si="356"/>
        <v>0.48206147849135672</v>
      </c>
      <c r="T394" s="11">
        <f t="shared" si="357"/>
        <v>0</v>
      </c>
      <c r="U394" s="11">
        <f t="shared" si="358"/>
        <v>0</v>
      </c>
      <c r="V394" s="11">
        <f t="shared" si="359"/>
        <v>0</v>
      </c>
      <c r="W394" s="11">
        <f t="shared" si="360"/>
        <v>0</v>
      </c>
      <c r="X394" s="11">
        <f t="shared" si="361"/>
        <v>0</v>
      </c>
      <c r="Y394" s="11">
        <f t="shared" si="362"/>
        <v>0</v>
      </c>
      <c r="Z394" s="11">
        <f t="shared" si="363"/>
        <v>0</v>
      </c>
      <c r="AA394" s="11">
        <f t="shared" si="380"/>
        <v>0</v>
      </c>
      <c r="AB394" s="12">
        <f t="shared" si="331"/>
        <v>0.25039977972827393</v>
      </c>
      <c r="AC394" s="12">
        <f t="shared" si="332"/>
        <v>9.3032690249224198E-2</v>
      </c>
      <c r="AD394" s="12">
        <f t="shared" si="333"/>
        <v>1.1229471975178448E-2</v>
      </c>
      <c r="AE394" s="12">
        <f t="shared" si="334"/>
        <v>0</v>
      </c>
      <c r="AF394" s="12">
        <f t="shared" si="335"/>
        <v>0</v>
      </c>
      <c r="AG394" s="12">
        <f t="shared" si="336"/>
        <v>0</v>
      </c>
      <c r="AH394" s="12">
        <f t="shared" si="337"/>
        <v>0</v>
      </c>
      <c r="AI394" s="12">
        <f t="shared" si="338"/>
        <v>0</v>
      </c>
      <c r="AJ394" s="12">
        <f t="shared" si="339"/>
        <v>0</v>
      </c>
      <c r="AK394" s="12">
        <f t="shared" si="340"/>
        <v>0</v>
      </c>
      <c r="AL394" s="12">
        <f t="shared" si="341"/>
        <v>0</v>
      </c>
      <c r="AM394" s="12">
        <f t="shared" si="342"/>
        <v>0</v>
      </c>
      <c r="AN394" s="12">
        <f t="shared" si="343"/>
        <v>0</v>
      </c>
      <c r="AO394" s="12">
        <f t="shared" si="364"/>
        <v>0</v>
      </c>
      <c r="AP394" s="12">
        <f t="shared" si="365"/>
        <v>0</v>
      </c>
      <c r="AQ394" s="12">
        <f t="shared" si="366"/>
        <v>0</v>
      </c>
      <c r="AR394" s="12">
        <f t="shared" si="367"/>
        <v>0</v>
      </c>
      <c r="AS394" s="12">
        <f t="shared" si="368"/>
        <v>0</v>
      </c>
      <c r="AT394" s="12">
        <f t="shared" si="369"/>
        <v>0</v>
      </c>
      <c r="AU394" s="12">
        <f t="shared" si="370"/>
        <v>0</v>
      </c>
      <c r="AV394" s="12">
        <f t="shared" si="371"/>
        <v>0.60113513286558373</v>
      </c>
      <c r="AW394" s="12">
        <f t="shared" si="372"/>
        <v>1.2647725288255021</v>
      </c>
      <c r="AX394" s="12">
        <f t="shared" si="373"/>
        <v>0.58297032176653774</v>
      </c>
      <c r="AY394" s="12">
        <f t="shared" si="320"/>
        <v>0.59402811878233308</v>
      </c>
      <c r="AZ394" s="12">
        <f t="shared" si="374"/>
        <v>1.8588006476078351</v>
      </c>
      <c r="BD394" s="13">
        <f t="shared" si="375"/>
        <v>2.077</v>
      </c>
      <c r="BE394" s="13">
        <f t="shared" si="376"/>
        <v>1.4411800720243115</v>
      </c>
      <c r="BF394" s="13">
        <f t="shared" ca="1" si="377"/>
        <v>0.74830486329742563</v>
      </c>
      <c r="BG394" s="13">
        <f t="shared" si="321"/>
        <v>1.8588006476078351</v>
      </c>
      <c r="BH394" s="13">
        <f t="shared" si="322"/>
        <v>1.3633783948734977</v>
      </c>
      <c r="BI394" s="13">
        <f t="shared" ca="1" si="323"/>
        <v>0.63933234114952076</v>
      </c>
      <c r="BJ394" s="13">
        <f t="shared" si="324"/>
        <v>4.7610957384360122E-2</v>
      </c>
      <c r="BK394" s="13">
        <f t="shared" si="325"/>
        <v>6.0531009674794738E-3</v>
      </c>
      <c r="BL394" s="13">
        <f t="shared" ca="1" si="326"/>
        <v>1.1875010583275617E-2</v>
      </c>
      <c r="BM394" s="13">
        <f t="shared" ca="1" si="327"/>
        <v>0.3849233560968302</v>
      </c>
      <c r="BN394" s="13">
        <f t="shared" ca="1" si="328"/>
        <v>0.13001245747394138</v>
      </c>
      <c r="BO394" s="13">
        <f t="shared" ca="1" si="329"/>
        <v>0.56337271635893416</v>
      </c>
      <c r="BP394" s="13">
        <f t="shared" si="378"/>
        <v>2.1</v>
      </c>
      <c r="BQ394" s="13">
        <f t="shared" si="379"/>
        <v>0.47</v>
      </c>
    </row>
    <row r="395" spans="1:69" x14ac:dyDescent="0.2">
      <c r="A395" s="75">
        <v>33594</v>
      </c>
      <c r="B395" s="76">
        <v>0.2</v>
      </c>
      <c r="C395" s="76">
        <v>0.46</v>
      </c>
      <c r="D395" s="76">
        <v>4.6101851851851849</v>
      </c>
      <c r="E395" s="12">
        <f t="shared" si="330"/>
        <v>1.532</v>
      </c>
      <c r="F395" s="7"/>
      <c r="G395" s="12">
        <f t="shared" si="344"/>
        <v>0.62979163065406252</v>
      </c>
      <c r="H395" s="12">
        <f t="shared" si="345"/>
        <v>0</v>
      </c>
      <c r="I395" s="12">
        <f t="shared" si="346"/>
        <v>0.26</v>
      </c>
      <c r="J395" s="11">
        <f t="shared" si="347"/>
        <v>0</v>
      </c>
      <c r="K395" s="11">
        <f t="shared" si="348"/>
        <v>0.22429840406062532</v>
      </c>
      <c r="L395" s="11">
        <f t="shared" si="349"/>
        <v>0.62909093311421715</v>
      </c>
      <c r="M395" s="11">
        <f t="shared" si="350"/>
        <v>0.30649140348002563</v>
      </c>
      <c r="N395" s="11">
        <f t="shared" si="351"/>
        <v>0.62813346855577945</v>
      </c>
      <c r="O395" s="11">
        <f t="shared" si="352"/>
        <v>0.30649140348002563</v>
      </c>
      <c r="P395" s="11">
        <f t="shared" si="353"/>
        <v>0.58297032176653774</v>
      </c>
      <c r="Q395" s="11">
        <f t="shared" si="354"/>
        <v>0.36620919030876187</v>
      </c>
      <c r="R395" s="11">
        <f t="shared" si="355"/>
        <v>0.60334452295404795</v>
      </c>
      <c r="S395" s="11">
        <f t="shared" si="356"/>
        <v>0.15455921866933192</v>
      </c>
      <c r="T395" s="11">
        <f t="shared" si="357"/>
        <v>0</v>
      </c>
      <c r="U395" s="11">
        <f t="shared" si="358"/>
        <v>0</v>
      </c>
      <c r="V395" s="11">
        <f t="shared" si="359"/>
        <v>0</v>
      </c>
      <c r="W395" s="11">
        <f t="shared" si="360"/>
        <v>0</v>
      </c>
      <c r="X395" s="11">
        <f t="shared" si="361"/>
        <v>0</v>
      </c>
      <c r="Y395" s="11">
        <f t="shared" si="362"/>
        <v>0</v>
      </c>
      <c r="Z395" s="11">
        <f t="shared" si="363"/>
        <v>0</v>
      </c>
      <c r="AA395" s="11">
        <f t="shared" si="380"/>
        <v>0</v>
      </c>
      <c r="AB395" s="12">
        <f t="shared" si="331"/>
        <v>9.9770637163818149E-2</v>
      </c>
      <c r="AC395" s="12">
        <f t="shared" si="332"/>
        <v>3.1540256556204842E-2</v>
      </c>
      <c r="AD395" s="12">
        <f t="shared" si="333"/>
        <v>3.6004088523822158E-3</v>
      </c>
      <c r="AE395" s="12">
        <f t="shared" si="334"/>
        <v>0</v>
      </c>
      <c r="AF395" s="12">
        <f t="shared" si="335"/>
        <v>0</v>
      </c>
      <c r="AG395" s="12">
        <f t="shared" si="336"/>
        <v>0</v>
      </c>
      <c r="AH395" s="12">
        <f t="shared" si="337"/>
        <v>0</v>
      </c>
      <c r="AI395" s="12">
        <f t="shared" si="338"/>
        <v>0</v>
      </c>
      <c r="AJ395" s="12">
        <f t="shared" si="339"/>
        <v>0</v>
      </c>
      <c r="AK395" s="12">
        <f t="shared" si="340"/>
        <v>0</v>
      </c>
      <c r="AL395" s="12">
        <f t="shared" si="341"/>
        <v>0</v>
      </c>
      <c r="AM395" s="12">
        <f t="shared" si="342"/>
        <v>0</v>
      </c>
      <c r="AN395" s="12">
        <f t="shared" si="343"/>
        <v>0</v>
      </c>
      <c r="AO395" s="12">
        <f t="shared" si="364"/>
        <v>0</v>
      </c>
      <c r="AP395" s="12">
        <f t="shared" si="365"/>
        <v>0</v>
      </c>
      <c r="AQ395" s="12">
        <f t="shared" si="366"/>
        <v>0</v>
      </c>
      <c r="AR395" s="12">
        <f t="shared" si="367"/>
        <v>0</v>
      </c>
      <c r="AS395" s="12">
        <f t="shared" si="368"/>
        <v>0</v>
      </c>
      <c r="AT395" s="12">
        <f t="shared" si="369"/>
        <v>0</v>
      </c>
      <c r="AU395" s="12">
        <f t="shared" si="370"/>
        <v>0</v>
      </c>
      <c r="AV395" s="12">
        <f t="shared" si="371"/>
        <v>0.59689516568147649</v>
      </c>
      <c r="AW395" s="12">
        <f t="shared" si="372"/>
        <v>1.2232973970800594</v>
      </c>
      <c r="AX395" s="12">
        <f t="shared" si="373"/>
        <v>0.57932602527917121</v>
      </c>
      <c r="AY395" s="12">
        <f t="shared" si="320"/>
        <v>0.46597982747258004</v>
      </c>
      <c r="AZ395" s="12">
        <f t="shared" si="374"/>
        <v>1.6892772245526393</v>
      </c>
      <c r="BD395" s="13">
        <f t="shared" si="375"/>
        <v>1.532</v>
      </c>
      <c r="BE395" s="13">
        <f t="shared" si="376"/>
        <v>1.2377398757412641</v>
      </c>
      <c r="BF395" s="13">
        <f t="shared" ca="1" si="377"/>
        <v>0.45006520591462312</v>
      </c>
      <c r="BG395" s="13">
        <f t="shared" si="321"/>
        <v>1.6892772245526393</v>
      </c>
      <c r="BH395" s="13">
        <f t="shared" si="322"/>
        <v>1.2997219797143693</v>
      </c>
      <c r="BI395" s="13">
        <f t="shared" ca="1" si="323"/>
        <v>0.54562794206189336</v>
      </c>
      <c r="BJ395" s="13">
        <f t="shared" si="324"/>
        <v>2.4736125362981313E-2</v>
      </c>
      <c r="BK395" s="13">
        <f t="shared" si="325"/>
        <v>3.8417812129328257E-3</v>
      </c>
      <c r="BL395" s="13">
        <f t="shared" ca="1" si="326"/>
        <v>9.1322365399527893E-3</v>
      </c>
      <c r="BM395" s="13">
        <f t="shared" ca="1" si="327"/>
        <v>5.6884656858699678E-3</v>
      </c>
      <c r="BN395" s="13">
        <f t="shared" ca="1" si="328"/>
        <v>2.469053024338386E-2</v>
      </c>
      <c r="BO395" s="13">
        <f t="shared" ca="1" si="329"/>
        <v>0.20461321985277559</v>
      </c>
      <c r="BP395" s="13">
        <f t="shared" si="378"/>
        <v>0.2</v>
      </c>
      <c r="BQ395" s="13">
        <f t="shared" si="379"/>
        <v>0.46</v>
      </c>
    </row>
    <row r="396" spans="1:69" x14ac:dyDescent="0.2">
      <c r="A396" s="75">
        <v>33595</v>
      </c>
      <c r="B396" s="76">
        <v>0.3</v>
      </c>
      <c r="C396" s="76">
        <v>0.46</v>
      </c>
      <c r="D396" s="76">
        <v>4.1196759259259252</v>
      </c>
      <c r="E396" s="12">
        <f t="shared" si="330"/>
        <v>1.3689999999999998</v>
      </c>
      <c r="F396" s="7"/>
      <c r="G396" s="12">
        <f t="shared" si="344"/>
        <v>0.62813346855577945</v>
      </c>
      <c r="H396" s="12">
        <f t="shared" si="345"/>
        <v>0</v>
      </c>
      <c r="I396" s="12">
        <f t="shared" si="346"/>
        <v>0.16000000000000003</v>
      </c>
      <c r="J396" s="11">
        <f t="shared" si="347"/>
        <v>0</v>
      </c>
      <c r="K396" s="11">
        <f t="shared" si="348"/>
        <v>0.13784881167937818</v>
      </c>
      <c r="L396" s="11">
        <f t="shared" si="349"/>
        <v>0.62770283542836658</v>
      </c>
      <c r="M396" s="11">
        <f t="shared" si="350"/>
        <v>0.30313503661891861</v>
      </c>
      <c r="N396" s="11">
        <f t="shared" si="351"/>
        <v>0.62675585600027228</v>
      </c>
      <c r="O396" s="11">
        <f t="shared" si="352"/>
        <v>0.30313503661891861</v>
      </c>
      <c r="P396" s="11">
        <f t="shared" si="353"/>
        <v>0.57932602527917121</v>
      </c>
      <c r="Q396" s="11">
        <f t="shared" si="354"/>
        <v>0.35825916911571026</v>
      </c>
      <c r="R396" s="11">
        <f t="shared" si="355"/>
        <v>0.27451410062362414</v>
      </c>
      <c r="S396" s="11">
        <f t="shared" si="356"/>
        <v>0.15286665100273453</v>
      </c>
      <c r="T396" s="11">
        <f t="shared" si="357"/>
        <v>0</v>
      </c>
      <c r="U396" s="11">
        <f t="shared" si="358"/>
        <v>0</v>
      </c>
      <c r="V396" s="11">
        <f t="shared" si="359"/>
        <v>0</v>
      </c>
      <c r="W396" s="11">
        <f t="shared" si="360"/>
        <v>0</v>
      </c>
      <c r="X396" s="11">
        <f t="shared" si="361"/>
        <v>0</v>
      </c>
      <c r="Y396" s="11">
        <f t="shared" si="362"/>
        <v>0</v>
      </c>
      <c r="Z396" s="11">
        <f t="shared" si="363"/>
        <v>0</v>
      </c>
      <c r="AA396" s="11">
        <f t="shared" si="380"/>
        <v>0</v>
      </c>
      <c r="AB396" s="12">
        <f t="shared" si="331"/>
        <v>3.8204416664776628E-2</v>
      </c>
      <c r="AC396" s="12">
        <f t="shared" si="332"/>
        <v>2.3688771389864138E-2</v>
      </c>
      <c r="AD396" s="12">
        <f t="shared" si="333"/>
        <v>3.5609810158381498E-3</v>
      </c>
      <c r="AE396" s="12">
        <f t="shared" si="334"/>
        <v>0</v>
      </c>
      <c r="AF396" s="12">
        <f t="shared" si="335"/>
        <v>0</v>
      </c>
      <c r="AG396" s="12">
        <f t="shared" si="336"/>
        <v>0</v>
      </c>
      <c r="AH396" s="12">
        <f t="shared" si="337"/>
        <v>0</v>
      </c>
      <c r="AI396" s="12">
        <f t="shared" si="338"/>
        <v>0</v>
      </c>
      <c r="AJ396" s="12">
        <f t="shared" si="339"/>
        <v>0</v>
      </c>
      <c r="AK396" s="12">
        <f t="shared" si="340"/>
        <v>0</v>
      </c>
      <c r="AL396" s="12">
        <f t="shared" si="341"/>
        <v>0</v>
      </c>
      <c r="AM396" s="12">
        <f t="shared" si="342"/>
        <v>0</v>
      </c>
      <c r="AN396" s="12">
        <f t="shared" si="343"/>
        <v>0</v>
      </c>
      <c r="AO396" s="12">
        <f t="shared" si="364"/>
        <v>0</v>
      </c>
      <c r="AP396" s="12">
        <f t="shared" si="365"/>
        <v>0</v>
      </c>
      <c r="AQ396" s="12">
        <f t="shared" si="366"/>
        <v>0</v>
      </c>
      <c r="AR396" s="12">
        <f t="shared" si="367"/>
        <v>0</v>
      </c>
      <c r="AS396" s="12">
        <f t="shared" si="368"/>
        <v>0</v>
      </c>
      <c r="AT396" s="12">
        <f t="shared" si="369"/>
        <v>0</v>
      </c>
      <c r="AU396" s="12">
        <f t="shared" si="370"/>
        <v>0</v>
      </c>
      <c r="AV396" s="12">
        <f t="shared" si="371"/>
        <v>0.58841398904449305</v>
      </c>
      <c r="AW396" s="12">
        <f t="shared" si="372"/>
        <v>1.1433728305532971</v>
      </c>
      <c r="AX396" s="12">
        <f t="shared" si="373"/>
        <v>0.5719927346217164</v>
      </c>
      <c r="AY396" s="12">
        <f t="shared" si="320"/>
        <v>0.3964635857804869</v>
      </c>
      <c r="AZ396" s="12">
        <f t="shared" si="374"/>
        <v>1.5398364163337841</v>
      </c>
      <c r="BD396" s="13">
        <f t="shared" si="375"/>
        <v>1.3689999999999998</v>
      </c>
      <c r="BE396" s="13">
        <f t="shared" si="376"/>
        <v>1.1700427342623003</v>
      </c>
      <c r="BF396" s="13">
        <f t="shared" ca="1" si="377"/>
        <v>0.34033224295547343</v>
      </c>
      <c r="BG396" s="13">
        <f t="shared" si="321"/>
        <v>1.5398364163337841</v>
      </c>
      <c r="BH396" s="13">
        <f t="shared" si="322"/>
        <v>1.2409014531113194</v>
      </c>
      <c r="BI396" s="13">
        <f t="shared" ca="1" si="323"/>
        <v>0.45504915921742956</v>
      </c>
      <c r="BJ396" s="13">
        <f t="shared" si="324"/>
        <v>2.9185081145770092E-2</v>
      </c>
      <c r="BK396" s="13">
        <f t="shared" si="325"/>
        <v>5.0209580369243298E-3</v>
      </c>
      <c r="BL396" s="13">
        <f t="shared" ca="1" si="326"/>
        <v>1.3159970876652653E-2</v>
      </c>
      <c r="BM396" s="13">
        <f t="shared" ca="1" si="327"/>
        <v>7.6699204803901315E-3</v>
      </c>
      <c r="BN396" s="13">
        <f t="shared" ca="1" si="328"/>
        <v>7.9986308119605158E-3</v>
      </c>
      <c r="BO396" s="13">
        <f t="shared" ca="1" si="329"/>
        <v>0.11738090294606923</v>
      </c>
      <c r="BP396" s="13">
        <f t="shared" si="378"/>
        <v>0.3</v>
      </c>
      <c r="BQ396" s="13">
        <f t="shared" si="379"/>
        <v>0.46</v>
      </c>
    </row>
    <row r="397" spans="1:69" x14ac:dyDescent="0.2">
      <c r="A397" s="75">
        <v>33596</v>
      </c>
      <c r="B397" s="76">
        <v>0</v>
      </c>
      <c r="C397" s="76">
        <v>0.46</v>
      </c>
      <c r="D397" s="76">
        <v>3.25</v>
      </c>
      <c r="E397" s="12">
        <f t="shared" si="330"/>
        <v>1.08</v>
      </c>
      <c r="F397" s="7"/>
      <c r="G397" s="12">
        <f t="shared" si="344"/>
        <v>0.62675585600027228</v>
      </c>
      <c r="H397" s="12">
        <f t="shared" si="345"/>
        <v>0</v>
      </c>
      <c r="I397" s="12">
        <f t="shared" si="346"/>
        <v>0.46</v>
      </c>
      <c r="J397" s="11">
        <f t="shared" si="347"/>
        <v>0</v>
      </c>
      <c r="K397" s="11">
        <f t="shared" si="348"/>
        <v>0.39570434032338891</v>
      </c>
      <c r="L397" s="11">
        <f t="shared" si="349"/>
        <v>0.62551969447281097</v>
      </c>
      <c r="M397" s="11">
        <f t="shared" si="350"/>
        <v>0.29791560943772211</v>
      </c>
      <c r="N397" s="11">
        <f t="shared" si="351"/>
        <v>0.62458902028683627</v>
      </c>
      <c r="O397" s="11">
        <f t="shared" si="352"/>
        <v>0.29791560943772211</v>
      </c>
      <c r="P397" s="11">
        <f t="shared" si="353"/>
        <v>0.5719927346217164</v>
      </c>
      <c r="Q397" s="11">
        <f t="shared" si="354"/>
        <v>0.34263637904073058</v>
      </c>
      <c r="R397" s="11">
        <f t="shared" si="355"/>
        <v>0.27075613075748972</v>
      </c>
      <c r="S397" s="11">
        <f t="shared" si="356"/>
        <v>0.15023456873919469</v>
      </c>
      <c r="T397" s="11">
        <f t="shared" si="357"/>
        <v>0</v>
      </c>
      <c r="U397" s="11">
        <f t="shared" si="358"/>
        <v>0</v>
      </c>
      <c r="V397" s="11">
        <f t="shared" si="359"/>
        <v>0</v>
      </c>
      <c r="W397" s="11">
        <f t="shared" si="360"/>
        <v>0</v>
      </c>
      <c r="X397" s="11">
        <f t="shared" si="361"/>
        <v>0</v>
      </c>
      <c r="Y397" s="11">
        <f t="shared" si="362"/>
        <v>0</v>
      </c>
      <c r="Z397" s="11">
        <f t="shared" si="363"/>
        <v>0</v>
      </c>
      <c r="AA397" s="11">
        <f t="shared" si="380"/>
        <v>0</v>
      </c>
      <c r="AB397" s="12">
        <f t="shared" si="331"/>
        <v>3.0238186931794982E-2</v>
      </c>
      <c r="AC397" s="12">
        <f t="shared" si="332"/>
        <v>2.3303458938254369E-2</v>
      </c>
      <c r="AD397" s="12">
        <f t="shared" si="333"/>
        <v>3.4996674794251486E-3</v>
      </c>
      <c r="AE397" s="12">
        <f t="shared" si="334"/>
        <v>0</v>
      </c>
      <c r="AF397" s="12">
        <f t="shared" si="335"/>
        <v>0</v>
      </c>
      <c r="AG397" s="12">
        <f t="shared" si="336"/>
        <v>0</v>
      </c>
      <c r="AH397" s="12">
        <f t="shared" si="337"/>
        <v>0</v>
      </c>
      <c r="AI397" s="12">
        <f t="shared" si="338"/>
        <v>0</v>
      </c>
      <c r="AJ397" s="12">
        <f t="shared" si="339"/>
        <v>0</v>
      </c>
      <c r="AK397" s="12">
        <f t="shared" si="340"/>
        <v>0</v>
      </c>
      <c r="AL397" s="12">
        <f t="shared" si="341"/>
        <v>0</v>
      </c>
      <c r="AM397" s="12">
        <f t="shared" si="342"/>
        <v>0</v>
      </c>
      <c r="AN397" s="12">
        <f t="shared" si="343"/>
        <v>0</v>
      </c>
      <c r="AO397" s="12">
        <f t="shared" si="364"/>
        <v>0</v>
      </c>
      <c r="AP397" s="12">
        <f t="shared" si="365"/>
        <v>0</v>
      </c>
      <c r="AQ397" s="12">
        <f t="shared" si="366"/>
        <v>0</v>
      </c>
      <c r="AR397" s="12">
        <f t="shared" si="367"/>
        <v>0</v>
      </c>
      <c r="AS397" s="12">
        <f t="shared" si="368"/>
        <v>0</v>
      </c>
      <c r="AT397" s="12">
        <f t="shared" si="369"/>
        <v>0</v>
      </c>
      <c r="AU397" s="12">
        <f t="shared" si="370"/>
        <v>0</v>
      </c>
      <c r="AV397" s="12">
        <f t="shared" si="371"/>
        <v>0.58080234964427013</v>
      </c>
      <c r="AW397" s="12">
        <f t="shared" si="372"/>
        <v>1.0750129219128883</v>
      </c>
      <c r="AX397" s="12">
        <f t="shared" si="373"/>
        <v>0.56536288823082947</v>
      </c>
      <c r="AY397" s="12">
        <f t="shared" si="320"/>
        <v>0.37287456597252555</v>
      </c>
      <c r="AZ397" s="12">
        <f t="shared" si="374"/>
        <v>1.447887487885414</v>
      </c>
      <c r="BD397" s="13">
        <f t="shared" si="375"/>
        <v>1.08</v>
      </c>
      <c r="BE397" s="13">
        <f t="shared" si="376"/>
        <v>1.0392304845413265</v>
      </c>
      <c r="BF397" s="13">
        <f t="shared" ca="1" si="377"/>
        <v>0.11012216782626144</v>
      </c>
      <c r="BG397" s="13">
        <f t="shared" si="321"/>
        <v>1.447887487885414</v>
      </c>
      <c r="BH397" s="13">
        <f t="shared" si="322"/>
        <v>1.2032819652456419</v>
      </c>
      <c r="BI397" s="13">
        <f t="shared" ca="1" si="323"/>
        <v>0.39494458762085244</v>
      </c>
      <c r="BJ397" s="13">
        <f t="shared" si="324"/>
        <v>0.13534120374264058</v>
      </c>
      <c r="BK397" s="13">
        <f t="shared" si="325"/>
        <v>2.6912888321278371E-2</v>
      </c>
      <c r="BL397" s="13">
        <f t="shared" ca="1" si="326"/>
        <v>8.1123810817646219E-2</v>
      </c>
      <c r="BM397" s="13">
        <f t="shared" ca="1" si="327"/>
        <v>0.14181105198723862</v>
      </c>
      <c r="BN397" s="13">
        <f t="shared" ca="1" si="328"/>
        <v>1.712071433751643E-3</v>
      </c>
      <c r="BO397" s="13">
        <f t="shared" ca="1" si="329"/>
        <v>1.2633510459833696E-2</v>
      </c>
      <c r="BP397" s="13">
        <f t="shared" si="378"/>
        <v>0</v>
      </c>
      <c r="BQ397" s="13">
        <f t="shared" si="379"/>
        <v>0.46</v>
      </c>
    </row>
    <row r="398" spans="1:69" x14ac:dyDescent="0.2">
      <c r="A398" s="75">
        <v>33597</v>
      </c>
      <c r="B398" s="76">
        <v>0</v>
      </c>
      <c r="C398" s="76">
        <v>0.46</v>
      </c>
      <c r="D398" s="76">
        <v>2.8798611111111105</v>
      </c>
      <c r="E398" s="12">
        <f t="shared" si="330"/>
        <v>0.95699999999999985</v>
      </c>
      <c r="F398" s="7"/>
      <c r="G398" s="12">
        <f t="shared" si="344"/>
        <v>0.62458902028683627</v>
      </c>
      <c r="H398" s="12">
        <f t="shared" si="345"/>
        <v>0</v>
      </c>
      <c r="I398" s="12">
        <f t="shared" si="346"/>
        <v>0.46</v>
      </c>
      <c r="J398" s="11">
        <f t="shared" si="347"/>
        <v>0</v>
      </c>
      <c r="K398" s="11">
        <f t="shared" si="348"/>
        <v>0.39495729388822182</v>
      </c>
      <c r="L398" s="11">
        <f t="shared" si="349"/>
        <v>0.6233551924968862</v>
      </c>
      <c r="M398" s="11">
        <f t="shared" si="350"/>
        <v>0.29281170771318238</v>
      </c>
      <c r="N398" s="11">
        <f t="shared" si="351"/>
        <v>0.62244046265700248</v>
      </c>
      <c r="O398" s="11">
        <f t="shared" si="352"/>
        <v>0.29281170771318238</v>
      </c>
      <c r="P398" s="11">
        <f t="shared" si="353"/>
        <v>0.56536288823082947</v>
      </c>
      <c r="Q398" s="11">
        <f t="shared" si="354"/>
        <v>0.32893661395811541</v>
      </c>
      <c r="R398" s="11">
        <f t="shared" si="355"/>
        <v>0.266104361374631</v>
      </c>
      <c r="S398" s="11">
        <f t="shared" si="356"/>
        <v>0.14766074430642775</v>
      </c>
      <c r="T398" s="11">
        <f t="shared" si="357"/>
        <v>0</v>
      </c>
      <c r="U398" s="11">
        <f t="shared" si="358"/>
        <v>0</v>
      </c>
      <c r="V398" s="11">
        <f t="shared" si="359"/>
        <v>0</v>
      </c>
      <c r="W398" s="11">
        <f t="shared" si="360"/>
        <v>0</v>
      </c>
      <c r="X398" s="11">
        <f t="shared" si="361"/>
        <v>0</v>
      </c>
      <c r="Y398" s="11">
        <f t="shared" si="362"/>
        <v>0</v>
      </c>
      <c r="Z398" s="11">
        <f t="shared" si="363"/>
        <v>0</v>
      </c>
      <c r="AA398" s="11">
        <f t="shared" si="380"/>
        <v>0</v>
      </c>
      <c r="AB398" s="12">
        <f t="shared" si="331"/>
        <v>2.9740669640223056E-2</v>
      </c>
      <c r="AC398" s="12">
        <f t="shared" si="332"/>
        <v>2.2903916507742511E-2</v>
      </c>
      <c r="AD398" s="12">
        <f t="shared" si="333"/>
        <v>3.43971104103219E-3</v>
      </c>
      <c r="AE398" s="12">
        <f t="shared" si="334"/>
        <v>0</v>
      </c>
      <c r="AF398" s="12">
        <f t="shared" si="335"/>
        <v>0</v>
      </c>
      <c r="AG398" s="12">
        <f t="shared" si="336"/>
        <v>0</v>
      </c>
      <c r="AH398" s="12">
        <f t="shared" si="337"/>
        <v>0</v>
      </c>
      <c r="AI398" s="12">
        <f t="shared" si="338"/>
        <v>0</v>
      </c>
      <c r="AJ398" s="12">
        <f t="shared" si="339"/>
        <v>0</v>
      </c>
      <c r="AK398" s="12">
        <f t="shared" si="340"/>
        <v>0</v>
      </c>
      <c r="AL398" s="12">
        <f t="shared" si="341"/>
        <v>0</v>
      </c>
      <c r="AM398" s="12">
        <f t="shared" si="342"/>
        <v>0</v>
      </c>
      <c r="AN398" s="12">
        <f t="shared" si="343"/>
        <v>0</v>
      </c>
      <c r="AO398" s="12">
        <f t="shared" si="364"/>
        <v>0</v>
      </c>
      <c r="AP398" s="12">
        <f t="shared" si="365"/>
        <v>0</v>
      </c>
      <c r="AQ398" s="12">
        <f t="shared" si="366"/>
        <v>0</v>
      </c>
      <c r="AR398" s="12">
        <f t="shared" si="367"/>
        <v>0</v>
      </c>
      <c r="AS398" s="12">
        <f t="shared" si="368"/>
        <v>0</v>
      </c>
      <c r="AT398" s="12">
        <f t="shared" si="369"/>
        <v>0</v>
      </c>
      <c r="AU398" s="12">
        <f t="shared" si="370"/>
        <v>0</v>
      </c>
      <c r="AV398" s="12">
        <f t="shared" si="371"/>
        <v>0.57390893636736573</v>
      </c>
      <c r="AW398" s="12">
        <f t="shared" si="372"/>
        <v>1.0157814198754838</v>
      </c>
      <c r="AX398" s="12">
        <f t="shared" si="373"/>
        <v>0.55932016471916002</v>
      </c>
      <c r="AY398" s="12">
        <f t="shared" si="320"/>
        <v>0.35867728359833845</v>
      </c>
      <c r="AZ398" s="12">
        <f t="shared" si="374"/>
        <v>1.3744587034738223</v>
      </c>
      <c r="BD398" s="13">
        <f t="shared" si="375"/>
        <v>0.95699999999999985</v>
      </c>
      <c r="BE398" s="13">
        <f t="shared" si="376"/>
        <v>0.97826376811164784</v>
      </c>
      <c r="BF398" s="13">
        <f t="shared" ca="1" si="377"/>
        <v>-6.6073283426391479E-3</v>
      </c>
      <c r="BG398" s="13">
        <f t="shared" si="321"/>
        <v>1.3744587034738223</v>
      </c>
      <c r="BH398" s="13">
        <f t="shared" si="322"/>
        <v>1.1723731076213844</v>
      </c>
      <c r="BI398" s="13">
        <f t="shared" ca="1" si="323"/>
        <v>0.34420877196834887</v>
      </c>
      <c r="BJ398" s="13">
        <f t="shared" si="324"/>
        <v>0.17427176910604478</v>
      </c>
      <c r="BK398" s="13">
        <f t="shared" si="325"/>
        <v>3.7678435684906163E-2</v>
      </c>
      <c r="BL398" s="13">
        <f t="shared" ca="1" si="326"/>
        <v>0.12307193623740922</v>
      </c>
      <c r="BM398" s="13">
        <f t="shared" ca="1" si="327"/>
        <v>0.24957826020641657</v>
      </c>
      <c r="BN398" s="13">
        <f t="shared" ca="1" si="328"/>
        <v>1.0474274148043096E-2</v>
      </c>
      <c r="BO398" s="13">
        <f t="shared" ca="1" si="329"/>
        <v>1.8754150306345644E-5</v>
      </c>
      <c r="BP398" s="13">
        <f t="shared" si="378"/>
        <v>0</v>
      </c>
      <c r="BQ398" s="13">
        <f t="shared" si="379"/>
        <v>0.46</v>
      </c>
    </row>
    <row r="399" spans="1:69" x14ac:dyDescent="0.2">
      <c r="A399" s="75">
        <v>33598</v>
      </c>
      <c r="B399" s="76">
        <v>0.9</v>
      </c>
      <c r="C399" s="76">
        <v>0.46</v>
      </c>
      <c r="D399" s="76">
        <v>2.6692129629629626</v>
      </c>
      <c r="E399" s="12">
        <f t="shared" si="330"/>
        <v>0.8869999999999999</v>
      </c>
      <c r="F399" s="7"/>
      <c r="G399" s="12">
        <f t="shared" si="344"/>
        <v>0.62244046265700248</v>
      </c>
      <c r="H399" s="12">
        <f t="shared" si="345"/>
        <v>0.44</v>
      </c>
      <c r="I399" s="12">
        <f t="shared" si="346"/>
        <v>0</v>
      </c>
      <c r="J399" s="11">
        <f t="shared" si="347"/>
        <v>0.26929928934537345</v>
      </c>
      <c r="K399" s="11">
        <f t="shared" si="348"/>
        <v>0</v>
      </c>
      <c r="L399" s="11">
        <f t="shared" si="349"/>
        <v>0.6232817408208694</v>
      </c>
      <c r="M399" s="11">
        <f t="shared" si="350"/>
        <v>0.2926397394506578</v>
      </c>
      <c r="N399" s="11">
        <f t="shared" si="351"/>
        <v>0.62236754820165385</v>
      </c>
      <c r="O399" s="11">
        <f t="shared" si="352"/>
        <v>0.46334045010528435</v>
      </c>
      <c r="P399" s="11">
        <f t="shared" si="353"/>
        <v>0.55932016471916002</v>
      </c>
      <c r="Q399" s="11">
        <f t="shared" si="354"/>
        <v>0.31679502098108575</v>
      </c>
      <c r="R399" s="11">
        <f t="shared" si="355"/>
        <v>0.33101120625550118</v>
      </c>
      <c r="S399" s="11">
        <f t="shared" si="356"/>
        <v>0.23365594314568253</v>
      </c>
      <c r="T399" s="11">
        <f t="shared" si="357"/>
        <v>0</v>
      </c>
      <c r="U399" s="11">
        <f t="shared" si="358"/>
        <v>0</v>
      </c>
      <c r="V399" s="11">
        <f t="shared" si="359"/>
        <v>0</v>
      </c>
      <c r="W399" s="11">
        <f t="shared" si="360"/>
        <v>0</v>
      </c>
      <c r="X399" s="11">
        <f t="shared" si="361"/>
        <v>0</v>
      </c>
      <c r="Y399" s="11">
        <f t="shared" si="362"/>
        <v>0</v>
      </c>
      <c r="Z399" s="11">
        <f t="shared" si="363"/>
        <v>0</v>
      </c>
      <c r="AA399" s="11">
        <f t="shared" si="380"/>
        <v>0</v>
      </c>
      <c r="AB399" s="12">
        <f t="shared" si="331"/>
        <v>3.3090053282691032E-2</v>
      </c>
      <c r="AC399" s="12">
        <f t="shared" si="332"/>
        <v>3.4144676866860159E-2</v>
      </c>
      <c r="AD399" s="12">
        <f t="shared" si="333"/>
        <v>5.4429424097519451E-3</v>
      </c>
      <c r="AE399" s="12">
        <f t="shared" si="334"/>
        <v>0</v>
      </c>
      <c r="AF399" s="12">
        <f t="shared" si="335"/>
        <v>0</v>
      </c>
      <c r="AG399" s="12">
        <f t="shared" si="336"/>
        <v>0</v>
      </c>
      <c r="AH399" s="12">
        <f t="shared" si="337"/>
        <v>0</v>
      </c>
      <c r="AI399" s="12">
        <f t="shared" si="338"/>
        <v>0</v>
      </c>
      <c r="AJ399" s="12">
        <f t="shared" si="339"/>
        <v>0</v>
      </c>
      <c r="AK399" s="12">
        <f t="shared" si="340"/>
        <v>0</v>
      </c>
      <c r="AL399" s="12">
        <f t="shared" si="341"/>
        <v>0</v>
      </c>
      <c r="AM399" s="12">
        <f t="shared" si="342"/>
        <v>0</v>
      </c>
      <c r="AN399" s="12">
        <f t="shared" si="343"/>
        <v>0</v>
      </c>
      <c r="AO399" s="12">
        <f t="shared" si="364"/>
        <v>0</v>
      </c>
      <c r="AP399" s="12">
        <f t="shared" si="365"/>
        <v>0</v>
      </c>
      <c r="AQ399" s="12">
        <f t="shared" si="366"/>
        <v>0</v>
      </c>
      <c r="AR399" s="12">
        <f t="shared" si="367"/>
        <v>0</v>
      </c>
      <c r="AS399" s="12">
        <f t="shared" si="368"/>
        <v>0</v>
      </c>
      <c r="AT399" s="12">
        <f t="shared" si="369"/>
        <v>0</v>
      </c>
      <c r="AU399" s="12">
        <f t="shared" si="370"/>
        <v>0</v>
      </c>
      <c r="AV399" s="12">
        <f t="shared" si="371"/>
        <v>0.56862403357964642</v>
      </c>
      <c r="AW399" s="12">
        <f t="shared" si="372"/>
        <v>0.97205402232855664</v>
      </c>
      <c r="AX399" s="12">
        <f t="shared" si="373"/>
        <v>0.55466327993324727</v>
      </c>
      <c r="AY399" s="12">
        <f t="shared" si="320"/>
        <v>0.3498850742637768</v>
      </c>
      <c r="AZ399" s="12">
        <f t="shared" si="374"/>
        <v>1.3219390965923334</v>
      </c>
      <c r="BD399" s="13">
        <f t="shared" si="375"/>
        <v>0.8869999999999999</v>
      </c>
      <c r="BE399" s="13">
        <f t="shared" si="376"/>
        <v>0.94180677423768822</v>
      </c>
      <c r="BF399" s="13">
        <f t="shared" ca="1" si="377"/>
        <v>-7.9677118116849022E-2</v>
      </c>
      <c r="BG399" s="13">
        <f t="shared" si="321"/>
        <v>1.3219390965923334</v>
      </c>
      <c r="BH399" s="13">
        <f t="shared" si="322"/>
        <v>1.1497561030898393</v>
      </c>
      <c r="BI399" s="13">
        <f t="shared" ca="1" si="323"/>
        <v>0.30627334035357728</v>
      </c>
      <c r="BJ399" s="13">
        <f t="shared" si="324"/>
        <v>0.18917201774455525</v>
      </c>
      <c r="BK399" s="13">
        <f t="shared" si="325"/>
        <v>4.3242923370060089E-2</v>
      </c>
      <c r="BL399" s="13">
        <f t="shared" ca="1" si="326"/>
        <v>0.14895775639353226</v>
      </c>
      <c r="BM399" s="13">
        <f t="shared" ca="1" si="327"/>
        <v>0.32441919171326566</v>
      </c>
      <c r="BN399" s="13">
        <f t="shared" ca="1" si="328"/>
        <v>1.9265688521081799E-2</v>
      </c>
      <c r="BO399" s="13">
        <f t="shared" ca="1" si="329"/>
        <v>5.9908213013767121E-3</v>
      </c>
      <c r="BP399" s="13">
        <f t="shared" si="378"/>
        <v>0.9</v>
      </c>
      <c r="BQ399" s="13">
        <f t="shared" si="379"/>
        <v>0.46</v>
      </c>
    </row>
    <row r="400" spans="1:69" x14ac:dyDescent="0.2">
      <c r="A400" s="75">
        <v>33599</v>
      </c>
      <c r="B400" s="76">
        <v>0.1</v>
      </c>
      <c r="C400" s="76">
        <v>0.46</v>
      </c>
      <c r="D400" s="76">
        <v>2.6210648148148148</v>
      </c>
      <c r="E400" s="12">
        <f t="shared" si="330"/>
        <v>0.871</v>
      </c>
      <c r="F400" s="7"/>
      <c r="G400" s="12">
        <f t="shared" si="344"/>
        <v>0.62236754820165385</v>
      </c>
      <c r="H400" s="12">
        <f t="shared" si="345"/>
        <v>0</v>
      </c>
      <c r="I400" s="12">
        <f t="shared" si="346"/>
        <v>0.36</v>
      </c>
      <c r="J400" s="11">
        <f t="shared" si="347"/>
        <v>0</v>
      </c>
      <c r="K400" s="11">
        <f t="shared" si="348"/>
        <v>0.30853058209644929</v>
      </c>
      <c r="L400" s="11">
        <f t="shared" si="349"/>
        <v>0.62140371334626365</v>
      </c>
      <c r="M400" s="11">
        <f t="shared" si="350"/>
        <v>0.28827008766811729</v>
      </c>
      <c r="N400" s="11">
        <f t="shared" si="351"/>
        <v>0.62050317131126342</v>
      </c>
      <c r="O400" s="11">
        <f t="shared" si="352"/>
        <v>0.28827008766811729</v>
      </c>
      <c r="P400" s="11">
        <f t="shared" si="353"/>
        <v>0.55466327993324727</v>
      </c>
      <c r="Q400" s="11">
        <f t="shared" si="354"/>
        <v>0.30765900581537431</v>
      </c>
      <c r="R400" s="11">
        <f t="shared" si="355"/>
        <v>0.34772855158735672</v>
      </c>
      <c r="S400" s="11">
        <f t="shared" si="356"/>
        <v>0.14537047045963136</v>
      </c>
      <c r="T400" s="11">
        <f t="shared" si="357"/>
        <v>0</v>
      </c>
      <c r="U400" s="11">
        <f t="shared" si="358"/>
        <v>0</v>
      </c>
      <c r="V400" s="11">
        <f t="shared" si="359"/>
        <v>0</v>
      </c>
      <c r="W400" s="11">
        <f t="shared" si="360"/>
        <v>0</v>
      </c>
      <c r="X400" s="11">
        <f t="shared" si="361"/>
        <v>0</v>
      </c>
      <c r="Y400" s="11">
        <f t="shared" si="362"/>
        <v>0</v>
      </c>
      <c r="Z400" s="11">
        <f t="shared" si="363"/>
        <v>0</v>
      </c>
      <c r="AA400" s="11">
        <f t="shared" si="380"/>
        <v>0</v>
      </c>
      <c r="AB400" s="12">
        <f t="shared" si="331"/>
        <v>4.0482044002508724E-2</v>
      </c>
      <c r="AC400" s="12">
        <f t="shared" si="332"/>
        <v>2.4546224215704127E-2</v>
      </c>
      <c r="AD400" s="12">
        <f t="shared" si="333"/>
        <v>3.3863598252109784E-3</v>
      </c>
      <c r="AE400" s="12">
        <f t="shared" si="334"/>
        <v>0</v>
      </c>
      <c r="AF400" s="12">
        <f t="shared" si="335"/>
        <v>0</v>
      </c>
      <c r="AG400" s="12">
        <f t="shared" si="336"/>
        <v>0</v>
      </c>
      <c r="AH400" s="12">
        <f t="shared" si="337"/>
        <v>0</v>
      </c>
      <c r="AI400" s="12">
        <f t="shared" si="338"/>
        <v>0</v>
      </c>
      <c r="AJ400" s="12">
        <f t="shared" si="339"/>
        <v>0</v>
      </c>
      <c r="AK400" s="12">
        <f t="shared" si="340"/>
        <v>0</v>
      </c>
      <c r="AL400" s="12">
        <f t="shared" si="341"/>
        <v>0</v>
      </c>
      <c r="AM400" s="12">
        <f t="shared" si="342"/>
        <v>0</v>
      </c>
      <c r="AN400" s="12">
        <f t="shared" si="343"/>
        <v>0</v>
      </c>
      <c r="AO400" s="12">
        <f t="shared" si="364"/>
        <v>0</v>
      </c>
      <c r="AP400" s="12">
        <f t="shared" si="365"/>
        <v>0</v>
      </c>
      <c r="AQ400" s="12">
        <f t="shared" si="366"/>
        <v>0</v>
      </c>
      <c r="AR400" s="12">
        <f t="shared" si="367"/>
        <v>0</v>
      </c>
      <c r="AS400" s="12">
        <f t="shared" si="368"/>
        <v>0</v>
      </c>
      <c r="AT400" s="12">
        <f t="shared" si="369"/>
        <v>0</v>
      </c>
      <c r="AU400" s="12">
        <f t="shared" si="370"/>
        <v>0</v>
      </c>
      <c r="AV400" s="12">
        <f t="shared" si="371"/>
        <v>0.56407603274496521</v>
      </c>
      <c r="AW400" s="12">
        <f t="shared" si="372"/>
        <v>0.93556911768450945</v>
      </c>
      <c r="AX400" s="12">
        <f t="shared" si="373"/>
        <v>0.5506392795695767</v>
      </c>
      <c r="AY400" s="12">
        <f t="shared" si="320"/>
        <v>0.34814104981788302</v>
      </c>
      <c r="AZ400" s="12">
        <f t="shared" si="374"/>
        <v>1.2837101675023925</v>
      </c>
      <c r="BD400" s="13">
        <f t="shared" si="375"/>
        <v>0.871</v>
      </c>
      <c r="BE400" s="13">
        <f t="shared" si="376"/>
        <v>0.93327380762560785</v>
      </c>
      <c r="BF400" s="13">
        <f t="shared" ca="1" si="377"/>
        <v>-9.7155984994826375E-2</v>
      </c>
      <c r="BG400" s="13">
        <f t="shared" si="321"/>
        <v>1.2837101675023925</v>
      </c>
      <c r="BH400" s="13">
        <f t="shared" si="322"/>
        <v>1.1330093413129445</v>
      </c>
      <c r="BI400" s="13">
        <f t="shared" ca="1" si="323"/>
        <v>0.27772614089749809</v>
      </c>
      <c r="BJ400" s="13">
        <f t="shared" si="324"/>
        <v>0.17032968235985291</v>
      </c>
      <c r="BK400" s="13">
        <f t="shared" si="325"/>
        <v>3.9894283417365194E-2</v>
      </c>
      <c r="BL400" s="13">
        <f t="shared" ca="1" si="326"/>
        <v>0.14053660831354858</v>
      </c>
      <c r="BM400" s="13">
        <f t="shared" ca="1" si="327"/>
        <v>0.34290169034340251</v>
      </c>
      <c r="BN400" s="13">
        <f t="shared" ca="1" si="328"/>
        <v>2.1707266850006068E-2</v>
      </c>
      <c r="BO400" s="13">
        <f t="shared" ca="1" si="329"/>
        <v>9.0020745247830509E-3</v>
      </c>
      <c r="BP400" s="13">
        <f t="shared" si="378"/>
        <v>0.1</v>
      </c>
      <c r="BQ400" s="13">
        <f t="shared" si="379"/>
        <v>0.46</v>
      </c>
    </row>
    <row r="401" spans="1:69" x14ac:dyDescent="0.2">
      <c r="A401" s="75">
        <v>33600</v>
      </c>
      <c r="B401" s="76">
        <v>0</v>
      </c>
      <c r="C401" s="76">
        <v>0.46</v>
      </c>
      <c r="D401" s="76">
        <v>2.5789351851851849</v>
      </c>
      <c r="E401" s="12">
        <f t="shared" si="330"/>
        <v>0.85699999999999998</v>
      </c>
      <c r="F401" s="7"/>
      <c r="G401" s="12">
        <f t="shared" si="344"/>
        <v>0.62050317131126342</v>
      </c>
      <c r="H401" s="12">
        <f t="shared" si="345"/>
        <v>0</v>
      </c>
      <c r="I401" s="12">
        <f t="shared" si="346"/>
        <v>0.46</v>
      </c>
      <c r="J401" s="11">
        <f t="shared" si="347"/>
        <v>0</v>
      </c>
      <c r="K401" s="11">
        <f t="shared" si="348"/>
        <v>0.39353690842073352</v>
      </c>
      <c r="L401" s="11">
        <f t="shared" si="349"/>
        <v>0.61927378073791717</v>
      </c>
      <c r="M401" s="11">
        <f t="shared" si="350"/>
        <v>0.28337742903885915</v>
      </c>
      <c r="N401" s="11">
        <f t="shared" si="351"/>
        <v>0.61838852313563142</v>
      </c>
      <c r="O401" s="11">
        <f t="shared" si="352"/>
        <v>0.28337742903885915</v>
      </c>
      <c r="P401" s="11">
        <f t="shared" si="353"/>
        <v>0.5506392795695767</v>
      </c>
      <c r="Q401" s="11">
        <f t="shared" si="354"/>
        <v>0.29991752072822814</v>
      </c>
      <c r="R401" s="11">
        <f t="shared" si="355"/>
        <v>0.25750698370471792</v>
      </c>
      <c r="S401" s="11">
        <f t="shared" si="356"/>
        <v>0.14290317288988666</v>
      </c>
      <c r="T401" s="11">
        <f t="shared" si="357"/>
        <v>0</v>
      </c>
      <c r="U401" s="11">
        <f t="shared" si="358"/>
        <v>0</v>
      </c>
      <c r="V401" s="11">
        <f t="shared" si="359"/>
        <v>0</v>
      </c>
      <c r="W401" s="11">
        <f t="shared" si="360"/>
        <v>0</v>
      </c>
      <c r="X401" s="11">
        <f t="shared" si="361"/>
        <v>0</v>
      </c>
      <c r="Y401" s="11">
        <f t="shared" si="362"/>
        <v>0</v>
      </c>
      <c r="Z401" s="11">
        <f t="shared" si="363"/>
        <v>0</v>
      </c>
      <c r="AA401" s="11">
        <f t="shared" si="380"/>
        <v>0</v>
      </c>
      <c r="AB401" s="12">
        <f t="shared" si="331"/>
        <v>3.0776030507097825E-2</v>
      </c>
      <c r="AC401" s="12">
        <f t="shared" si="332"/>
        <v>2.2165411540795103E-2</v>
      </c>
      <c r="AD401" s="12">
        <f t="shared" si="333"/>
        <v>3.3288848969080928E-3</v>
      </c>
      <c r="AE401" s="12">
        <f t="shared" si="334"/>
        <v>0</v>
      </c>
      <c r="AF401" s="12">
        <f t="shared" si="335"/>
        <v>0</v>
      </c>
      <c r="AG401" s="12">
        <f t="shared" si="336"/>
        <v>0</v>
      </c>
      <c r="AH401" s="12">
        <f t="shared" si="337"/>
        <v>0</v>
      </c>
      <c r="AI401" s="12">
        <f t="shared" si="338"/>
        <v>0</v>
      </c>
      <c r="AJ401" s="12">
        <f t="shared" si="339"/>
        <v>0</v>
      </c>
      <c r="AK401" s="12">
        <f t="shared" si="340"/>
        <v>0</v>
      </c>
      <c r="AL401" s="12">
        <f t="shared" si="341"/>
        <v>0</v>
      </c>
      <c r="AM401" s="12">
        <f t="shared" si="342"/>
        <v>0</v>
      </c>
      <c r="AN401" s="12">
        <f t="shared" si="343"/>
        <v>0</v>
      </c>
      <c r="AO401" s="12">
        <f t="shared" si="364"/>
        <v>0</v>
      </c>
      <c r="AP401" s="12">
        <f t="shared" si="365"/>
        <v>0</v>
      </c>
      <c r="AQ401" s="12">
        <f t="shared" si="366"/>
        <v>0</v>
      </c>
      <c r="AR401" s="12">
        <f t="shared" si="367"/>
        <v>0</v>
      </c>
      <c r="AS401" s="12">
        <f t="shared" si="368"/>
        <v>0</v>
      </c>
      <c r="AT401" s="12">
        <f t="shared" si="369"/>
        <v>0</v>
      </c>
      <c r="AU401" s="12">
        <f t="shared" si="370"/>
        <v>0</v>
      </c>
      <c r="AV401" s="12">
        <f t="shared" si="371"/>
        <v>0.55864507554808884</v>
      </c>
      <c r="AW401" s="12">
        <f t="shared" si="372"/>
        <v>0.89336231815683964</v>
      </c>
      <c r="AX401" s="12">
        <f t="shared" si="373"/>
        <v>0.54581450136777021</v>
      </c>
      <c r="AY401" s="12">
        <f t="shared" si="320"/>
        <v>0.33069355123532596</v>
      </c>
      <c r="AZ401" s="12">
        <f t="shared" si="374"/>
        <v>1.2240558693921657</v>
      </c>
      <c r="BD401" s="13">
        <f t="shared" si="375"/>
        <v>0.85699999999999998</v>
      </c>
      <c r="BE401" s="13">
        <f t="shared" si="376"/>
        <v>0.92574294488264941</v>
      </c>
      <c r="BF401" s="13">
        <f t="shared" ca="1" si="377"/>
        <v>-0.11270469372887799</v>
      </c>
      <c r="BG401" s="13">
        <f t="shared" si="321"/>
        <v>1.2240558693921657</v>
      </c>
      <c r="BH401" s="13">
        <f t="shared" si="322"/>
        <v>1.1063705841137343</v>
      </c>
      <c r="BI401" s="13">
        <f t="shared" ca="1" si="323"/>
        <v>0.23148492230475293</v>
      </c>
      <c r="BJ401" s="13">
        <f t="shared" si="324"/>
        <v>0.13473001125523862</v>
      </c>
      <c r="BK401" s="13">
        <f t="shared" si="325"/>
        <v>3.2626344054194976E-2</v>
      </c>
      <c r="BL401" s="13">
        <f t="shared" ca="1" si="326"/>
        <v>0.11846649178537827</v>
      </c>
      <c r="BM401" s="13">
        <f t="shared" ca="1" si="327"/>
        <v>0.35949387664477234</v>
      </c>
      <c r="BN401" s="13">
        <f t="shared" ca="1" si="328"/>
        <v>2.3983082925745254E-2</v>
      </c>
      <c r="BO401" s="13">
        <f t="shared" ca="1" si="329"/>
        <v>1.2194336914946147E-2</v>
      </c>
      <c r="BP401" s="13">
        <f t="shared" si="378"/>
        <v>0</v>
      </c>
      <c r="BQ401" s="13">
        <f t="shared" si="379"/>
        <v>0.46</v>
      </c>
    </row>
    <row r="402" spans="1:69" x14ac:dyDescent="0.2">
      <c r="A402" s="75">
        <v>33601</v>
      </c>
      <c r="B402" s="76">
        <v>0</v>
      </c>
      <c r="C402" s="76">
        <v>0.46</v>
      </c>
      <c r="D402" s="76">
        <v>2.539814814814815</v>
      </c>
      <c r="E402" s="12">
        <f t="shared" si="330"/>
        <v>0.84400000000000008</v>
      </c>
      <c r="F402" s="7"/>
      <c r="G402" s="12">
        <f t="shared" si="344"/>
        <v>0.61838852313563142</v>
      </c>
      <c r="H402" s="12">
        <f t="shared" si="345"/>
        <v>0</v>
      </c>
      <c r="I402" s="12">
        <f t="shared" si="346"/>
        <v>0.46</v>
      </c>
      <c r="J402" s="11">
        <f t="shared" si="347"/>
        <v>0</v>
      </c>
      <c r="K402" s="11">
        <f t="shared" si="348"/>
        <v>0.39279576039514735</v>
      </c>
      <c r="L402" s="11">
        <f t="shared" si="349"/>
        <v>0.61716144787344562</v>
      </c>
      <c r="M402" s="11">
        <f t="shared" si="350"/>
        <v>0.27859080368695427</v>
      </c>
      <c r="N402" s="11">
        <f t="shared" si="351"/>
        <v>0.61629114346096203</v>
      </c>
      <c r="O402" s="11">
        <f t="shared" si="352"/>
        <v>0.27859080368695427</v>
      </c>
      <c r="P402" s="11">
        <f t="shared" si="353"/>
        <v>0.54581450136777021</v>
      </c>
      <c r="Q402" s="11">
        <f t="shared" si="354"/>
        <v>0.29082010238432626</v>
      </c>
      <c r="R402" s="11">
        <f t="shared" si="355"/>
        <v>0.25314554982710397</v>
      </c>
      <c r="S402" s="11">
        <f t="shared" si="356"/>
        <v>0.14048934638104152</v>
      </c>
      <c r="T402" s="11">
        <f t="shared" si="357"/>
        <v>0</v>
      </c>
      <c r="U402" s="11">
        <f t="shared" si="358"/>
        <v>0</v>
      </c>
      <c r="V402" s="11">
        <f t="shared" si="359"/>
        <v>0</v>
      </c>
      <c r="W402" s="11">
        <f t="shared" si="360"/>
        <v>0</v>
      </c>
      <c r="X402" s="11">
        <f t="shared" si="361"/>
        <v>0</v>
      </c>
      <c r="Y402" s="11">
        <f t="shared" si="362"/>
        <v>0</v>
      </c>
      <c r="Z402" s="11">
        <f t="shared" si="363"/>
        <v>0</v>
      </c>
      <c r="AA402" s="11">
        <f t="shared" si="380"/>
        <v>0</v>
      </c>
      <c r="AB402" s="12">
        <f t="shared" si="331"/>
        <v>2.8289988037307173E-2</v>
      </c>
      <c r="AC402" s="12">
        <f t="shared" si="332"/>
        <v>2.1790733208779282E-2</v>
      </c>
      <c r="AD402" s="12">
        <f t="shared" si="333"/>
        <v>3.2726555603121692E-3</v>
      </c>
      <c r="AE402" s="12">
        <f t="shared" si="334"/>
        <v>0</v>
      </c>
      <c r="AF402" s="12">
        <f t="shared" si="335"/>
        <v>0</v>
      </c>
      <c r="AG402" s="12">
        <f t="shared" si="336"/>
        <v>0</v>
      </c>
      <c r="AH402" s="12">
        <f t="shared" si="337"/>
        <v>0</v>
      </c>
      <c r="AI402" s="12">
        <f t="shared" si="338"/>
        <v>0</v>
      </c>
      <c r="AJ402" s="12">
        <f t="shared" si="339"/>
        <v>0</v>
      </c>
      <c r="AK402" s="12">
        <f t="shared" si="340"/>
        <v>0</v>
      </c>
      <c r="AL402" s="12">
        <f t="shared" si="341"/>
        <v>0</v>
      </c>
      <c r="AM402" s="12">
        <f t="shared" si="342"/>
        <v>0</v>
      </c>
      <c r="AN402" s="12">
        <f t="shared" si="343"/>
        <v>0</v>
      </c>
      <c r="AO402" s="12">
        <f t="shared" si="364"/>
        <v>0</v>
      </c>
      <c r="AP402" s="12">
        <f t="shared" si="365"/>
        <v>0</v>
      </c>
      <c r="AQ402" s="12">
        <f t="shared" si="366"/>
        <v>0</v>
      </c>
      <c r="AR402" s="12">
        <f t="shared" si="367"/>
        <v>0</v>
      </c>
      <c r="AS402" s="12">
        <f t="shared" si="368"/>
        <v>0</v>
      </c>
      <c r="AT402" s="12">
        <f t="shared" si="369"/>
        <v>0</v>
      </c>
      <c r="AU402" s="12">
        <f t="shared" si="370"/>
        <v>0</v>
      </c>
      <c r="AV402" s="12">
        <f t="shared" si="371"/>
        <v>0.55362699973533502</v>
      </c>
      <c r="AW402" s="12">
        <f t="shared" si="372"/>
        <v>0.85565592787145339</v>
      </c>
      <c r="AX402" s="12">
        <f t="shared" si="373"/>
        <v>0.54133796914578125</v>
      </c>
      <c r="AY402" s="12">
        <f t="shared" si="320"/>
        <v>0.31911009042163341</v>
      </c>
      <c r="AZ402" s="12">
        <f t="shared" si="374"/>
        <v>1.1747660182930868</v>
      </c>
      <c r="BD402" s="13">
        <f t="shared" si="375"/>
        <v>0.84400000000000008</v>
      </c>
      <c r="BE402" s="13">
        <f t="shared" si="376"/>
        <v>0.91869472622846815</v>
      </c>
      <c r="BF402" s="13">
        <f t="shared" ca="1" si="377"/>
        <v>-0.12736251413653399</v>
      </c>
      <c r="BG402" s="13">
        <f t="shared" si="321"/>
        <v>1.1747660182930868</v>
      </c>
      <c r="BH402" s="13">
        <f t="shared" si="322"/>
        <v>1.0838662363470351</v>
      </c>
      <c r="BI402" s="13">
        <f t="shared" ca="1" si="323"/>
        <v>0.19159547935364749</v>
      </c>
      <c r="BJ402" s="13">
        <f t="shared" si="324"/>
        <v>0.10940615885746258</v>
      </c>
      <c r="BK402" s="13">
        <f t="shared" si="325"/>
        <v>2.7281627754847847E-2</v>
      </c>
      <c r="BL402" s="13">
        <f t="shared" ca="1" si="326"/>
        <v>0.10173420161128266</v>
      </c>
      <c r="BM402" s="13">
        <f t="shared" ca="1" si="327"/>
        <v>0.37525190678175852</v>
      </c>
      <c r="BN402" s="13">
        <f t="shared" ca="1" si="328"/>
        <v>2.6215801193557303E-2</v>
      </c>
      <c r="BO402" s="13">
        <f t="shared" ca="1" si="329"/>
        <v>1.5646455365870469E-2</v>
      </c>
      <c r="BP402" s="13">
        <f t="shared" si="378"/>
        <v>0</v>
      </c>
      <c r="BQ402" s="13">
        <f t="shared" si="379"/>
        <v>0.46</v>
      </c>
    </row>
    <row r="403" spans="1:69" x14ac:dyDescent="0.2">
      <c r="A403" s="75">
        <v>33602</v>
      </c>
      <c r="B403" s="76">
        <v>0</v>
      </c>
      <c r="C403" s="76">
        <v>0.46</v>
      </c>
      <c r="D403" s="76">
        <v>2.5006944444444441</v>
      </c>
      <c r="E403" s="12">
        <f t="shared" si="330"/>
        <v>0.83099999999999985</v>
      </c>
      <c r="F403" s="7"/>
      <c r="G403" s="12">
        <f t="shared" si="344"/>
        <v>0.61629114346096203</v>
      </c>
      <c r="H403" s="12">
        <f t="shared" si="345"/>
        <v>0</v>
      </c>
      <c r="I403" s="12">
        <f t="shared" si="346"/>
        <v>0.46</v>
      </c>
      <c r="J403" s="11">
        <f t="shared" si="347"/>
        <v>0</v>
      </c>
      <c r="K403" s="11">
        <f t="shared" si="348"/>
        <v>0.39205660763111994</v>
      </c>
      <c r="L403" s="11">
        <f t="shared" si="349"/>
        <v>0.61506637727683444</v>
      </c>
      <c r="M403" s="11">
        <f t="shared" si="350"/>
        <v>0.27390718238817358</v>
      </c>
      <c r="N403" s="11">
        <f t="shared" si="351"/>
        <v>0.61421070427439306</v>
      </c>
      <c r="O403" s="11">
        <f t="shared" si="352"/>
        <v>0.27390718238817358</v>
      </c>
      <c r="P403" s="11">
        <f t="shared" si="353"/>
        <v>0.54133796914578125</v>
      </c>
      <c r="Q403" s="11">
        <f t="shared" si="354"/>
        <v>0.28255720816129964</v>
      </c>
      <c r="R403" s="11">
        <f t="shared" si="355"/>
        <v>0.24887834719163135</v>
      </c>
      <c r="S403" s="11">
        <f t="shared" si="356"/>
        <v>0.13812746333876638</v>
      </c>
      <c r="T403" s="11">
        <f t="shared" si="357"/>
        <v>0</v>
      </c>
      <c r="U403" s="11">
        <f t="shared" si="358"/>
        <v>0</v>
      </c>
      <c r="V403" s="11">
        <f t="shared" si="359"/>
        <v>0</v>
      </c>
      <c r="W403" s="11">
        <f t="shared" si="360"/>
        <v>0</v>
      </c>
      <c r="X403" s="11">
        <f t="shared" si="361"/>
        <v>0</v>
      </c>
      <c r="Y403" s="11">
        <f t="shared" si="362"/>
        <v>0</v>
      </c>
      <c r="Z403" s="11">
        <f t="shared" si="363"/>
        <v>0</v>
      </c>
      <c r="AA403" s="11">
        <f t="shared" si="380"/>
        <v>0</v>
      </c>
      <c r="AB403" s="12">
        <f t="shared" si="331"/>
        <v>2.781234436492316E-2</v>
      </c>
      <c r="AC403" s="12">
        <f t="shared" si="332"/>
        <v>2.1424126412396494E-2</v>
      </c>
      <c r="AD403" s="12">
        <f t="shared" si="333"/>
        <v>3.2176362305891583E-3</v>
      </c>
      <c r="AE403" s="12">
        <f t="shared" si="334"/>
        <v>0</v>
      </c>
      <c r="AF403" s="12">
        <f t="shared" si="335"/>
        <v>0</v>
      </c>
      <c r="AG403" s="12">
        <f t="shared" si="336"/>
        <v>0</v>
      </c>
      <c r="AH403" s="12">
        <f t="shared" si="337"/>
        <v>0</v>
      </c>
      <c r="AI403" s="12">
        <f t="shared" si="338"/>
        <v>0</v>
      </c>
      <c r="AJ403" s="12">
        <f t="shared" si="339"/>
        <v>0</v>
      </c>
      <c r="AK403" s="12">
        <f t="shared" si="340"/>
        <v>0</v>
      </c>
      <c r="AL403" s="12">
        <f t="shared" si="341"/>
        <v>0</v>
      </c>
      <c r="AM403" s="12">
        <f t="shared" si="342"/>
        <v>0</v>
      </c>
      <c r="AN403" s="12">
        <f t="shared" si="343"/>
        <v>0</v>
      </c>
      <c r="AO403" s="12">
        <f t="shared" si="364"/>
        <v>0</v>
      </c>
      <c r="AP403" s="12">
        <f t="shared" si="365"/>
        <v>0</v>
      </c>
      <c r="AQ403" s="12">
        <f t="shared" si="366"/>
        <v>0</v>
      </c>
      <c r="AR403" s="12">
        <f t="shared" si="367"/>
        <v>0</v>
      </c>
      <c r="AS403" s="12">
        <f t="shared" si="368"/>
        <v>0</v>
      </c>
      <c r="AT403" s="12">
        <f t="shared" si="369"/>
        <v>0</v>
      </c>
      <c r="AU403" s="12">
        <f t="shared" si="370"/>
        <v>0</v>
      </c>
      <c r="AV403" s="12">
        <f t="shared" si="371"/>
        <v>0.54897050879563192</v>
      </c>
      <c r="AW403" s="12">
        <f t="shared" si="372"/>
        <v>0.82175429187789228</v>
      </c>
      <c r="AX403" s="12">
        <f t="shared" si="373"/>
        <v>0.53716837747036206</v>
      </c>
      <c r="AY403" s="12">
        <f t="shared" si="320"/>
        <v>0.31036955252622278</v>
      </c>
      <c r="AZ403" s="12">
        <f t="shared" si="374"/>
        <v>1.1321238444041151</v>
      </c>
      <c r="BD403" s="13">
        <f t="shared" si="375"/>
        <v>0.83099999999999985</v>
      </c>
      <c r="BE403" s="13">
        <f t="shared" si="376"/>
        <v>0.91159201400626577</v>
      </c>
      <c r="BF403" s="13">
        <f t="shared" ca="1" si="377"/>
        <v>-0.14223838636989544</v>
      </c>
      <c r="BG403" s="13">
        <f t="shared" si="321"/>
        <v>1.1321238444041151</v>
      </c>
      <c r="BH403" s="13">
        <f t="shared" si="322"/>
        <v>1.0640130846959144</v>
      </c>
      <c r="BI403" s="13">
        <f t="shared" ca="1" si="323"/>
        <v>0.15575364849387313</v>
      </c>
      <c r="BJ403" s="13">
        <f t="shared" si="324"/>
        <v>9.067556966871379E-2</v>
      </c>
      <c r="BK403" s="13">
        <f t="shared" si="325"/>
        <v>2.3232182790178857E-2</v>
      </c>
      <c r="BL403" s="13">
        <f t="shared" ca="1" si="326"/>
        <v>8.879925284224946E-2</v>
      </c>
      <c r="BM403" s="13">
        <f t="shared" ca="1" si="327"/>
        <v>0.39134793691874503</v>
      </c>
      <c r="BN403" s="13">
        <f t="shared" ca="1" si="328"/>
        <v>2.8566291796451475E-2</v>
      </c>
      <c r="BO403" s="13">
        <f t="shared" ca="1" si="329"/>
        <v>1.9589267461241778E-2</v>
      </c>
      <c r="BP403" s="13">
        <f t="shared" si="378"/>
        <v>0</v>
      </c>
      <c r="BQ403" s="13">
        <f t="shared" si="379"/>
        <v>0.46</v>
      </c>
    </row>
    <row r="404" spans="1:69" x14ac:dyDescent="0.2">
      <c r="A404" s="75">
        <v>33603</v>
      </c>
      <c r="B404" s="76">
        <v>0.2</v>
      </c>
      <c r="C404" s="76">
        <v>0.46</v>
      </c>
      <c r="D404" s="76">
        <v>2.4706018518518515</v>
      </c>
      <c r="E404" s="12">
        <f t="shared" si="330"/>
        <v>0.82099999999999995</v>
      </c>
      <c r="F404" s="7"/>
      <c r="G404" s="12">
        <f t="shared" si="344"/>
        <v>0.61421070427439306</v>
      </c>
      <c r="H404" s="12">
        <f t="shared" si="345"/>
        <v>0</v>
      </c>
      <c r="I404" s="12">
        <f t="shared" si="346"/>
        <v>0.26</v>
      </c>
      <c r="J404" s="11">
        <f t="shared" si="347"/>
        <v>0</v>
      </c>
      <c r="K404" s="11">
        <f t="shared" si="348"/>
        <v>0.2212339489929375</v>
      </c>
      <c r="L404" s="11">
        <f t="shared" si="349"/>
        <v>0.61351957994634065</v>
      </c>
      <c r="M404" s="11">
        <f t="shared" si="350"/>
        <v>0.27048970458287797</v>
      </c>
      <c r="N404" s="11">
        <f t="shared" si="351"/>
        <v>0.61267458298192401</v>
      </c>
      <c r="O404" s="11">
        <f t="shared" si="352"/>
        <v>0.27048970458287797</v>
      </c>
      <c r="P404" s="11">
        <f t="shared" si="353"/>
        <v>0.53716837747036206</v>
      </c>
      <c r="Q404" s="11">
        <f t="shared" si="354"/>
        <v>0.27501299275552521</v>
      </c>
      <c r="R404" s="11">
        <f t="shared" si="355"/>
        <v>0.24516411916380773</v>
      </c>
      <c r="S404" s="11">
        <f t="shared" si="356"/>
        <v>0.13640407829954881</v>
      </c>
      <c r="T404" s="11">
        <f t="shared" si="357"/>
        <v>0</v>
      </c>
      <c r="U404" s="11">
        <f t="shared" si="358"/>
        <v>0</v>
      </c>
      <c r="V404" s="11">
        <f t="shared" si="359"/>
        <v>0</v>
      </c>
      <c r="W404" s="11">
        <f t="shared" si="360"/>
        <v>0</v>
      </c>
      <c r="X404" s="11">
        <f t="shared" si="361"/>
        <v>0</v>
      </c>
      <c r="Y404" s="11">
        <f t="shared" si="362"/>
        <v>0</v>
      </c>
      <c r="Z404" s="11">
        <f t="shared" si="363"/>
        <v>0</v>
      </c>
      <c r="AA404" s="11">
        <f t="shared" si="380"/>
        <v>0</v>
      </c>
      <c r="AB404" s="12">
        <f t="shared" si="331"/>
        <v>2.7370607291565457E-2</v>
      </c>
      <c r="AC404" s="12">
        <f t="shared" si="332"/>
        <v>2.1142635296758212E-2</v>
      </c>
      <c r="AD404" s="12">
        <f t="shared" si="333"/>
        <v>3.1774905129497793E-3</v>
      </c>
      <c r="AE404" s="12">
        <f t="shared" si="334"/>
        <v>0</v>
      </c>
      <c r="AF404" s="12">
        <f t="shared" si="335"/>
        <v>0</v>
      </c>
      <c r="AG404" s="12">
        <f t="shared" si="336"/>
        <v>0</v>
      </c>
      <c r="AH404" s="12">
        <f t="shared" si="337"/>
        <v>0</v>
      </c>
      <c r="AI404" s="12">
        <f t="shared" si="338"/>
        <v>0</v>
      </c>
      <c r="AJ404" s="12">
        <f t="shared" si="339"/>
        <v>0</v>
      </c>
      <c r="AK404" s="12">
        <f t="shared" si="340"/>
        <v>0</v>
      </c>
      <c r="AL404" s="12">
        <f t="shared" si="341"/>
        <v>0</v>
      </c>
      <c r="AM404" s="12">
        <f t="shared" si="342"/>
        <v>0</v>
      </c>
      <c r="AN404" s="12">
        <f t="shared" si="343"/>
        <v>0</v>
      </c>
      <c r="AO404" s="12">
        <f t="shared" si="364"/>
        <v>0</v>
      </c>
      <c r="AP404" s="12">
        <f t="shared" si="365"/>
        <v>0</v>
      </c>
      <c r="AQ404" s="12">
        <f t="shared" si="366"/>
        <v>0</v>
      </c>
      <c r="AR404" s="12">
        <f t="shared" si="367"/>
        <v>0</v>
      </c>
      <c r="AS404" s="12">
        <f t="shared" si="368"/>
        <v>0</v>
      </c>
      <c r="AT404" s="12">
        <f t="shared" si="369"/>
        <v>0</v>
      </c>
      <c r="AU404" s="12">
        <f t="shared" si="370"/>
        <v>0</v>
      </c>
      <c r="AV404" s="12">
        <f t="shared" si="371"/>
        <v>0.54463922203783266</v>
      </c>
      <c r="AW404" s="12">
        <f t="shared" si="372"/>
        <v>0.7911426332628867</v>
      </c>
      <c r="AX404" s="12">
        <f t="shared" si="373"/>
        <v>0.53327673893664818</v>
      </c>
      <c r="AY404" s="12">
        <f t="shared" si="320"/>
        <v>0.30238360004709064</v>
      </c>
      <c r="AZ404" s="12">
        <f t="shared" si="374"/>
        <v>1.0935262333099773</v>
      </c>
      <c r="BD404" s="13">
        <f t="shared" si="375"/>
        <v>0.82099999999999995</v>
      </c>
      <c r="BE404" s="13">
        <f t="shared" si="376"/>
        <v>0.90609050320594353</v>
      </c>
      <c r="BF404" s="13">
        <f t="shared" ca="1" si="377"/>
        <v>-0.15383386928642431</v>
      </c>
      <c r="BG404" s="13">
        <f t="shared" si="321"/>
        <v>1.0935262333099773</v>
      </c>
      <c r="BH404" s="13">
        <f t="shared" si="322"/>
        <v>1.0457180467554232</v>
      </c>
      <c r="BI404" s="13">
        <f t="shared" ca="1" si="323"/>
        <v>0.1221651405189219</v>
      </c>
      <c r="BJ404" s="13">
        <f t="shared" si="324"/>
        <v>7.4270547842124224E-2</v>
      </c>
      <c r="BK404" s="13">
        <f t="shared" si="325"/>
        <v>1.9495850917661851E-2</v>
      </c>
      <c r="BL404" s="13">
        <f t="shared" ca="1" si="326"/>
        <v>7.6175453413531588E-2</v>
      </c>
      <c r="BM404" s="13">
        <f t="shared" ca="1" si="327"/>
        <v>0.40395949856258051</v>
      </c>
      <c r="BN404" s="13">
        <f t="shared" ca="1" si="328"/>
        <v>3.0456241325602335E-2</v>
      </c>
      <c r="BO404" s="13">
        <f t="shared" ca="1" si="329"/>
        <v>2.2969568859002493E-2</v>
      </c>
      <c r="BP404" s="13">
        <f t="shared" si="378"/>
        <v>0.2</v>
      </c>
      <c r="BQ404" s="13">
        <f t="shared" si="379"/>
        <v>0.46</v>
      </c>
    </row>
    <row r="405" spans="1:69" x14ac:dyDescent="0.2">
      <c r="A405" s="75">
        <v>33604</v>
      </c>
      <c r="B405" s="76">
        <v>0</v>
      </c>
      <c r="C405" s="76">
        <v>0.46</v>
      </c>
      <c r="D405" s="76">
        <v>2.4314814814814816</v>
      </c>
      <c r="E405" s="12">
        <f t="shared" si="330"/>
        <v>0.80800000000000005</v>
      </c>
      <c r="F405" s="7"/>
      <c r="G405" s="12">
        <f t="shared" si="344"/>
        <v>0.61267458298192401</v>
      </c>
      <c r="H405" s="12">
        <f t="shared" si="345"/>
        <v>0</v>
      </c>
      <c r="I405" s="12">
        <f t="shared" si="346"/>
        <v>0.46</v>
      </c>
      <c r="J405" s="11">
        <f t="shared" si="347"/>
        <v>0</v>
      </c>
      <c r="K405" s="11">
        <f t="shared" si="348"/>
        <v>0.39077257929652476</v>
      </c>
      <c r="L405" s="11">
        <f t="shared" si="349"/>
        <v>0.6114538280412064</v>
      </c>
      <c r="M405" s="11">
        <f t="shared" si="350"/>
        <v>0.26597875906281437</v>
      </c>
      <c r="N405" s="11">
        <f t="shared" si="351"/>
        <v>0.61062292305591703</v>
      </c>
      <c r="O405" s="11">
        <f t="shared" si="352"/>
        <v>0.26597875906281437</v>
      </c>
      <c r="P405" s="11">
        <f t="shared" si="353"/>
        <v>0.53327673893664818</v>
      </c>
      <c r="Q405" s="11">
        <f t="shared" si="354"/>
        <v>0.26810253480318608</v>
      </c>
      <c r="R405" s="11">
        <f t="shared" si="355"/>
        <v>0.24165568828034578</v>
      </c>
      <c r="S405" s="11">
        <f t="shared" si="356"/>
        <v>0.13412927317573597</v>
      </c>
      <c r="T405" s="11">
        <f t="shared" si="357"/>
        <v>0</v>
      </c>
      <c r="U405" s="11">
        <f t="shared" si="358"/>
        <v>0</v>
      </c>
      <c r="V405" s="11">
        <f t="shared" si="359"/>
        <v>0</v>
      </c>
      <c r="W405" s="11">
        <f t="shared" si="360"/>
        <v>0</v>
      </c>
      <c r="X405" s="11">
        <f t="shared" si="361"/>
        <v>0</v>
      </c>
      <c r="Y405" s="11">
        <f t="shared" si="362"/>
        <v>0</v>
      </c>
      <c r="Z405" s="11">
        <f t="shared" si="363"/>
        <v>0</v>
      </c>
      <c r="AA405" s="11">
        <f t="shared" si="380"/>
        <v>0</v>
      </c>
      <c r="AB405" s="12">
        <f t="shared" si="331"/>
        <v>2.6989946962358041E-2</v>
      </c>
      <c r="AC405" s="12">
        <f t="shared" si="332"/>
        <v>2.0803555117419555E-2</v>
      </c>
      <c r="AD405" s="12">
        <f t="shared" si="333"/>
        <v>3.1244996362118308E-3</v>
      </c>
      <c r="AE405" s="12">
        <f t="shared" si="334"/>
        <v>0</v>
      </c>
      <c r="AF405" s="12">
        <f t="shared" si="335"/>
        <v>0</v>
      </c>
      <c r="AG405" s="12">
        <f t="shared" si="336"/>
        <v>0</v>
      </c>
      <c r="AH405" s="12">
        <f t="shared" si="337"/>
        <v>0</v>
      </c>
      <c r="AI405" s="12">
        <f t="shared" si="338"/>
        <v>0</v>
      </c>
      <c r="AJ405" s="12">
        <f t="shared" si="339"/>
        <v>0</v>
      </c>
      <c r="AK405" s="12">
        <f t="shared" si="340"/>
        <v>0</v>
      </c>
      <c r="AL405" s="12">
        <f t="shared" si="341"/>
        <v>0</v>
      </c>
      <c r="AM405" s="12">
        <f t="shared" si="342"/>
        <v>0</v>
      </c>
      <c r="AN405" s="12">
        <f t="shared" si="343"/>
        <v>0</v>
      </c>
      <c r="AO405" s="12">
        <f t="shared" si="364"/>
        <v>0</v>
      </c>
      <c r="AP405" s="12">
        <f t="shared" si="365"/>
        <v>0</v>
      </c>
      <c r="AQ405" s="12">
        <f t="shared" si="366"/>
        <v>0</v>
      </c>
      <c r="AR405" s="12">
        <f t="shared" si="367"/>
        <v>0</v>
      </c>
      <c r="AS405" s="12">
        <f t="shared" si="368"/>
        <v>0</v>
      </c>
      <c r="AT405" s="12">
        <f t="shared" si="369"/>
        <v>0</v>
      </c>
      <c r="AU405" s="12">
        <f t="shared" si="370"/>
        <v>0</v>
      </c>
      <c r="AV405" s="12">
        <f t="shared" si="371"/>
        <v>0.54059794620314094</v>
      </c>
      <c r="AW405" s="12">
        <f t="shared" si="372"/>
        <v>0.76336804419510329</v>
      </c>
      <c r="AX405" s="12">
        <f t="shared" si="373"/>
        <v>0.52963436500112915</v>
      </c>
      <c r="AY405" s="12">
        <f t="shared" si="320"/>
        <v>0.29509248176554415</v>
      </c>
      <c r="AZ405" s="12">
        <f t="shared" si="374"/>
        <v>1.0584605259606474</v>
      </c>
      <c r="BD405" s="13">
        <f t="shared" si="375"/>
        <v>0.80800000000000005</v>
      </c>
      <c r="BE405" s="13">
        <f t="shared" si="376"/>
        <v>0.89888820216976928</v>
      </c>
      <c r="BF405" s="13">
        <f t="shared" ca="1" si="377"/>
        <v>-0.16911184797822121</v>
      </c>
      <c r="BG405" s="13">
        <f t="shared" si="321"/>
        <v>1.0584605259606474</v>
      </c>
      <c r="BH405" s="13">
        <f t="shared" si="322"/>
        <v>1.0288151077626375</v>
      </c>
      <c r="BI405" s="13">
        <f t="shared" ca="1" si="323"/>
        <v>9.0640181421601573E-2</v>
      </c>
      <c r="BJ405" s="13">
        <f t="shared" si="324"/>
        <v>6.273047506448412E-2</v>
      </c>
      <c r="BK405" s="13">
        <f t="shared" si="325"/>
        <v>1.6881000796938096E-2</v>
      </c>
      <c r="BL405" s="13">
        <f t="shared" ca="1" si="326"/>
        <v>6.7471116777326395E-2</v>
      </c>
      <c r="BM405" s="13">
        <f t="shared" ca="1" si="327"/>
        <v>0.42065352869956668</v>
      </c>
      <c r="BN405" s="13">
        <f t="shared" ca="1" si="328"/>
        <v>3.3021964800842317E-2</v>
      </c>
      <c r="BO405" s="13">
        <f t="shared" ca="1" si="329"/>
        <v>2.7833959222084974E-2</v>
      </c>
      <c r="BP405" s="13">
        <f t="shared" si="378"/>
        <v>0</v>
      </c>
      <c r="BQ405" s="13">
        <f t="shared" si="379"/>
        <v>0.46</v>
      </c>
    </row>
    <row r="406" spans="1:69" x14ac:dyDescent="0.2">
      <c r="A406" s="75">
        <v>33605</v>
      </c>
      <c r="B406" s="76">
        <v>0</v>
      </c>
      <c r="C406" s="76">
        <v>0.46</v>
      </c>
      <c r="D406" s="76">
        <v>2.401388888888889</v>
      </c>
      <c r="E406" s="12">
        <f t="shared" si="330"/>
        <v>0.79800000000000004</v>
      </c>
      <c r="F406" s="7"/>
      <c r="G406" s="12">
        <f t="shared" si="344"/>
        <v>0.61062292305591703</v>
      </c>
      <c r="H406" s="12">
        <f t="shared" si="345"/>
        <v>0</v>
      </c>
      <c r="I406" s="12">
        <f t="shared" si="346"/>
        <v>0.46</v>
      </c>
      <c r="J406" s="11">
        <f t="shared" si="347"/>
        <v>0</v>
      </c>
      <c r="K406" s="11">
        <f t="shared" si="348"/>
        <v>0.39003881475418822</v>
      </c>
      <c r="L406" s="11">
        <f t="shared" si="349"/>
        <v>0.6094044603607095</v>
      </c>
      <c r="M406" s="11">
        <f t="shared" si="350"/>
        <v>0.26156306142446228</v>
      </c>
      <c r="N406" s="11">
        <f t="shared" si="351"/>
        <v>0.60858734980469775</v>
      </c>
      <c r="O406" s="11">
        <f t="shared" si="352"/>
        <v>0.26156306142446228</v>
      </c>
      <c r="P406" s="11">
        <f t="shared" si="353"/>
        <v>0.52963436500112915</v>
      </c>
      <c r="Q406" s="11">
        <f t="shared" si="354"/>
        <v>0.26174791150972687</v>
      </c>
      <c r="R406" s="11">
        <f t="shared" si="355"/>
        <v>0.23763352826525308</v>
      </c>
      <c r="S406" s="11">
        <f t="shared" si="356"/>
        <v>0.13190250019249897</v>
      </c>
      <c r="T406" s="11">
        <f t="shared" si="357"/>
        <v>0</v>
      </c>
      <c r="U406" s="11">
        <f t="shared" si="358"/>
        <v>0</v>
      </c>
      <c r="V406" s="11">
        <f t="shared" si="359"/>
        <v>0</v>
      </c>
      <c r="W406" s="11">
        <f t="shared" si="360"/>
        <v>0</v>
      </c>
      <c r="X406" s="11">
        <f t="shared" si="361"/>
        <v>0</v>
      </c>
      <c r="Y406" s="11">
        <f t="shared" si="362"/>
        <v>0</v>
      </c>
      <c r="Z406" s="11">
        <f t="shared" si="363"/>
        <v>0</v>
      </c>
      <c r="AA406" s="11">
        <f t="shared" si="380"/>
        <v>0</v>
      </c>
      <c r="AB406" s="12">
        <f t="shared" si="331"/>
        <v>2.6553791511281614E-2</v>
      </c>
      <c r="AC406" s="12">
        <f t="shared" si="332"/>
        <v>2.0457941731569826E-2</v>
      </c>
      <c r="AD406" s="12">
        <f t="shared" si="333"/>
        <v>3.0726276532261733E-3</v>
      </c>
      <c r="AE406" s="12">
        <f t="shared" si="334"/>
        <v>0</v>
      </c>
      <c r="AF406" s="12">
        <f t="shared" si="335"/>
        <v>0</v>
      </c>
      <c r="AG406" s="12">
        <f t="shared" si="336"/>
        <v>0</v>
      </c>
      <c r="AH406" s="12">
        <f t="shared" si="337"/>
        <v>0</v>
      </c>
      <c r="AI406" s="12">
        <f t="shared" si="338"/>
        <v>0</v>
      </c>
      <c r="AJ406" s="12">
        <f t="shared" si="339"/>
        <v>0</v>
      </c>
      <c r="AK406" s="12">
        <f t="shared" si="340"/>
        <v>0</v>
      </c>
      <c r="AL406" s="12">
        <f t="shared" si="341"/>
        <v>0</v>
      </c>
      <c r="AM406" s="12">
        <f t="shared" si="342"/>
        <v>0</v>
      </c>
      <c r="AN406" s="12">
        <f t="shared" si="343"/>
        <v>0</v>
      </c>
      <c r="AO406" s="12">
        <f t="shared" si="364"/>
        <v>0</v>
      </c>
      <c r="AP406" s="12">
        <f t="shared" si="365"/>
        <v>0</v>
      </c>
      <c r="AQ406" s="12">
        <f t="shared" si="366"/>
        <v>0</v>
      </c>
      <c r="AR406" s="12">
        <f t="shared" si="367"/>
        <v>0</v>
      </c>
      <c r="AS406" s="12">
        <f t="shared" si="368"/>
        <v>0</v>
      </c>
      <c r="AT406" s="12">
        <f t="shared" si="369"/>
        <v>0</v>
      </c>
      <c r="AU406" s="12">
        <f t="shared" si="370"/>
        <v>0</v>
      </c>
      <c r="AV406" s="12">
        <f t="shared" si="371"/>
        <v>0.53680653969115488</v>
      </c>
      <c r="AW406" s="12">
        <f t="shared" si="372"/>
        <v>0.73799013884753706</v>
      </c>
      <c r="AX406" s="12">
        <f t="shared" si="373"/>
        <v>0.52620743893619715</v>
      </c>
      <c r="AY406" s="12">
        <f t="shared" si="320"/>
        <v>0.28830170302100849</v>
      </c>
      <c r="AZ406" s="12">
        <f t="shared" si="374"/>
        <v>1.0262918418685456</v>
      </c>
      <c r="BD406" s="13">
        <f t="shared" si="375"/>
        <v>0.79800000000000004</v>
      </c>
      <c r="BE406" s="13">
        <f t="shared" si="376"/>
        <v>0.89330845736509179</v>
      </c>
      <c r="BF406" s="13">
        <f t="shared" ca="1" si="377"/>
        <v>-0.18102505514979417</v>
      </c>
      <c r="BG406" s="13">
        <f t="shared" si="321"/>
        <v>1.0262918418685456</v>
      </c>
      <c r="BH406" s="13">
        <f t="shared" si="322"/>
        <v>1.0130606308945904</v>
      </c>
      <c r="BI406" s="13">
        <f t="shared" ca="1" si="323"/>
        <v>6.0818761956691197E-2</v>
      </c>
      <c r="BJ406" s="13">
        <f t="shared" si="324"/>
        <v>5.2117165063733012E-2</v>
      </c>
      <c r="BK406" s="13">
        <f t="shared" si="325"/>
        <v>1.4340583065039152E-2</v>
      </c>
      <c r="BL406" s="13">
        <f t="shared" ca="1" si="326"/>
        <v>5.8488431872635145E-2</v>
      </c>
      <c r="BM406" s="13">
        <f t="shared" ca="1" si="327"/>
        <v>0.43372509034340229</v>
      </c>
      <c r="BN406" s="13">
        <f t="shared" ca="1" si="328"/>
        <v>3.5080994860234471E-2</v>
      </c>
      <c r="BO406" s="13">
        <f t="shared" ca="1" si="329"/>
        <v>3.1950966563026373E-2</v>
      </c>
      <c r="BP406" s="13">
        <f t="shared" si="378"/>
        <v>0</v>
      </c>
      <c r="BQ406" s="13">
        <f t="shared" si="379"/>
        <v>0.46</v>
      </c>
    </row>
    <row r="407" spans="1:69" x14ac:dyDescent="0.2">
      <c r="A407" s="75">
        <v>33606</v>
      </c>
      <c r="B407" s="76">
        <v>0.2</v>
      </c>
      <c r="C407" s="76">
        <v>0.47</v>
      </c>
      <c r="D407" s="76">
        <v>2.3592592592592596</v>
      </c>
      <c r="E407" s="12">
        <f t="shared" si="330"/>
        <v>0.78400000000000014</v>
      </c>
      <c r="F407" s="7"/>
      <c r="G407" s="12">
        <f t="shared" si="344"/>
        <v>0.60858734980469775</v>
      </c>
      <c r="H407" s="12">
        <f t="shared" si="345"/>
        <v>0</v>
      </c>
      <c r="I407" s="12">
        <f t="shared" si="346"/>
        <v>0.26999999999999996</v>
      </c>
      <c r="J407" s="11">
        <f t="shared" si="347"/>
        <v>0</v>
      </c>
      <c r="K407" s="11">
        <f t="shared" si="348"/>
        <v>0.22855944539634429</v>
      </c>
      <c r="L407" s="11">
        <f t="shared" si="349"/>
        <v>0.60787334097450407</v>
      </c>
      <c r="M407" s="11">
        <f t="shared" si="350"/>
        <v>0.25830232286987986</v>
      </c>
      <c r="N407" s="11">
        <f t="shared" si="351"/>
        <v>0.60706641681055706</v>
      </c>
      <c r="O407" s="11">
        <f t="shared" si="352"/>
        <v>0.25830232286987986</v>
      </c>
      <c r="P407" s="11">
        <f t="shared" si="353"/>
        <v>0.52620743893619715</v>
      </c>
      <c r="Q407" s="11">
        <f t="shared" si="354"/>
        <v>0.25586808570302139</v>
      </c>
      <c r="R407" s="11">
        <f t="shared" si="355"/>
        <v>0.23411643426613671</v>
      </c>
      <c r="S407" s="11">
        <f t="shared" si="356"/>
        <v>0.13025815650925412</v>
      </c>
      <c r="T407" s="11">
        <f t="shared" si="357"/>
        <v>0</v>
      </c>
      <c r="U407" s="11">
        <f t="shared" si="358"/>
        <v>0</v>
      </c>
      <c r="V407" s="11">
        <f t="shared" si="359"/>
        <v>0</v>
      </c>
      <c r="W407" s="11">
        <f t="shared" si="360"/>
        <v>0</v>
      </c>
      <c r="X407" s="11">
        <f t="shared" si="361"/>
        <v>0</v>
      </c>
      <c r="Y407" s="11">
        <f t="shared" si="362"/>
        <v>0</v>
      </c>
      <c r="Z407" s="11">
        <f t="shared" si="363"/>
        <v>0</v>
      </c>
      <c r="AA407" s="11">
        <f t="shared" si="380"/>
        <v>0</v>
      </c>
      <c r="AB407" s="12">
        <f t="shared" si="331"/>
        <v>2.61364936245497E-2</v>
      </c>
      <c r="AC407" s="12">
        <f t="shared" si="332"/>
        <v>2.0189984867882163E-2</v>
      </c>
      <c r="AD407" s="12">
        <f t="shared" si="333"/>
        <v>3.0343231793521202E-3</v>
      </c>
      <c r="AE407" s="12">
        <f t="shared" si="334"/>
        <v>0</v>
      </c>
      <c r="AF407" s="12">
        <f t="shared" si="335"/>
        <v>0</v>
      </c>
      <c r="AG407" s="12">
        <f t="shared" si="336"/>
        <v>0</v>
      </c>
      <c r="AH407" s="12">
        <f t="shared" si="337"/>
        <v>0</v>
      </c>
      <c r="AI407" s="12">
        <f t="shared" si="338"/>
        <v>0</v>
      </c>
      <c r="AJ407" s="12">
        <f t="shared" si="339"/>
        <v>0</v>
      </c>
      <c r="AK407" s="12">
        <f t="shared" si="340"/>
        <v>0</v>
      </c>
      <c r="AL407" s="12">
        <f t="shared" si="341"/>
        <v>0</v>
      </c>
      <c r="AM407" s="12">
        <f t="shared" si="342"/>
        <v>0</v>
      </c>
      <c r="AN407" s="12">
        <f t="shared" si="343"/>
        <v>0</v>
      </c>
      <c r="AO407" s="12">
        <f t="shared" si="364"/>
        <v>0</v>
      </c>
      <c r="AP407" s="12">
        <f t="shared" si="365"/>
        <v>0</v>
      </c>
      <c r="AQ407" s="12">
        <f t="shared" si="366"/>
        <v>0</v>
      </c>
      <c r="AR407" s="12">
        <f t="shared" si="367"/>
        <v>0</v>
      </c>
      <c r="AS407" s="12">
        <f t="shared" si="368"/>
        <v>0</v>
      </c>
      <c r="AT407" s="12">
        <f t="shared" si="369"/>
        <v>0</v>
      </c>
      <c r="AU407" s="12">
        <f t="shared" si="370"/>
        <v>0</v>
      </c>
      <c r="AV407" s="12">
        <f t="shared" si="371"/>
        <v>0.53324465396407394</v>
      </c>
      <c r="AW407" s="12">
        <f t="shared" si="372"/>
        <v>0.71473810551199568</v>
      </c>
      <c r="AX407" s="12">
        <f t="shared" si="373"/>
        <v>0.52297950163350282</v>
      </c>
      <c r="AY407" s="12">
        <f t="shared" si="320"/>
        <v>0.28200457932757106</v>
      </c>
      <c r="AZ407" s="12">
        <f t="shared" si="374"/>
        <v>0.99674268483956674</v>
      </c>
      <c r="BD407" s="13">
        <f t="shared" si="375"/>
        <v>0.78400000000000014</v>
      </c>
      <c r="BE407" s="13">
        <f t="shared" si="376"/>
        <v>0.88543774484714632</v>
      </c>
      <c r="BF407" s="13">
        <f t="shared" ca="1" si="377"/>
        <v>-0.19794563707510671</v>
      </c>
      <c r="BG407" s="13">
        <f t="shared" si="321"/>
        <v>0.99674268483956674</v>
      </c>
      <c r="BH407" s="13">
        <f t="shared" si="322"/>
        <v>0.99837001399259118</v>
      </c>
      <c r="BI407" s="13">
        <f t="shared" ca="1" si="323"/>
        <v>3.2619295601174443E-2</v>
      </c>
      <c r="BJ407" s="13">
        <f t="shared" si="324"/>
        <v>4.5259449952747159E-2</v>
      </c>
      <c r="BK407" s="13">
        <f t="shared" si="325"/>
        <v>1.2753697414339196E-2</v>
      </c>
      <c r="BL407" s="13">
        <f t="shared" ca="1" si="326"/>
        <v>5.3160188180018053E-2</v>
      </c>
      <c r="BM407" s="13">
        <f t="shared" ca="1" si="327"/>
        <v>0.45236127664477194</v>
      </c>
      <c r="BN407" s="13">
        <f t="shared" ca="1" si="328"/>
        <v>3.8091299482620411E-2</v>
      </c>
      <c r="BO407" s="13">
        <f t="shared" ca="1" si="329"/>
        <v>3.8286324282003376E-2</v>
      </c>
      <c r="BP407" s="13">
        <f t="shared" si="378"/>
        <v>0.2</v>
      </c>
      <c r="BQ407" s="13">
        <f t="shared" si="379"/>
        <v>0.47</v>
      </c>
    </row>
    <row r="408" spans="1:69" x14ac:dyDescent="0.2">
      <c r="A408" s="75">
        <v>33607</v>
      </c>
      <c r="B408" s="76">
        <v>0</v>
      </c>
      <c r="C408" s="76">
        <v>0.47</v>
      </c>
      <c r="D408" s="76">
        <v>2.3291666666666666</v>
      </c>
      <c r="E408" s="12">
        <f t="shared" si="330"/>
        <v>0.77400000000000002</v>
      </c>
      <c r="F408" s="7"/>
      <c r="G408" s="12">
        <f t="shared" si="344"/>
        <v>0.60706641681055706</v>
      </c>
      <c r="H408" s="12">
        <f t="shared" si="345"/>
        <v>0</v>
      </c>
      <c r="I408" s="12">
        <f t="shared" si="346"/>
        <v>0.47</v>
      </c>
      <c r="J408" s="11">
        <f t="shared" si="347"/>
        <v>0</v>
      </c>
      <c r="K408" s="11">
        <f t="shared" si="348"/>
        <v>0.397204060158873</v>
      </c>
      <c r="L408" s="11">
        <f t="shared" si="349"/>
        <v>0.60582557022970185</v>
      </c>
      <c r="M408" s="11">
        <f t="shared" si="350"/>
        <v>0.25399204931024577</v>
      </c>
      <c r="N408" s="11">
        <f t="shared" si="351"/>
        <v>0.6050321111552277</v>
      </c>
      <c r="O408" s="11">
        <f t="shared" si="352"/>
        <v>0.25399204931024577</v>
      </c>
      <c r="P408" s="11">
        <f t="shared" si="353"/>
        <v>0.52297950163350282</v>
      </c>
      <c r="Q408" s="11">
        <f t="shared" si="354"/>
        <v>0.25041654092319021</v>
      </c>
      <c r="R408" s="11">
        <f t="shared" si="355"/>
        <v>0.23076645351169248</v>
      </c>
      <c r="S408" s="11">
        <f t="shared" si="356"/>
        <v>0.12808454737678285</v>
      </c>
      <c r="T408" s="11">
        <f t="shared" si="357"/>
        <v>0</v>
      </c>
      <c r="U408" s="11">
        <f t="shared" si="358"/>
        <v>0</v>
      </c>
      <c r="V408" s="11">
        <f t="shared" si="359"/>
        <v>0</v>
      </c>
      <c r="W408" s="11">
        <f t="shared" si="360"/>
        <v>0</v>
      </c>
      <c r="X408" s="11">
        <f t="shared" si="361"/>
        <v>0</v>
      </c>
      <c r="Y408" s="11">
        <f t="shared" si="362"/>
        <v>0</v>
      </c>
      <c r="Z408" s="11">
        <f t="shared" si="363"/>
        <v>0</v>
      </c>
      <c r="AA408" s="11">
        <f t="shared" si="380"/>
        <v>0</v>
      </c>
      <c r="AB408" s="12">
        <f t="shared" si="331"/>
        <v>2.5773779145795407E-2</v>
      </c>
      <c r="AC408" s="12">
        <f t="shared" si="332"/>
        <v>1.9866044200754399E-2</v>
      </c>
      <c r="AD408" s="12">
        <f t="shared" si="333"/>
        <v>2.9836896317090556E-3</v>
      </c>
      <c r="AE408" s="12">
        <f t="shared" si="334"/>
        <v>0</v>
      </c>
      <c r="AF408" s="12">
        <f t="shared" si="335"/>
        <v>0</v>
      </c>
      <c r="AG408" s="12">
        <f t="shared" si="336"/>
        <v>0</v>
      </c>
      <c r="AH408" s="12">
        <f t="shared" si="337"/>
        <v>0</v>
      </c>
      <c r="AI408" s="12">
        <f t="shared" si="338"/>
        <v>0</v>
      </c>
      <c r="AJ408" s="12">
        <f t="shared" si="339"/>
        <v>0</v>
      </c>
      <c r="AK408" s="12">
        <f t="shared" si="340"/>
        <v>0</v>
      </c>
      <c r="AL408" s="12">
        <f t="shared" si="341"/>
        <v>0</v>
      </c>
      <c r="AM408" s="12">
        <f t="shared" si="342"/>
        <v>0</v>
      </c>
      <c r="AN408" s="12">
        <f t="shared" si="343"/>
        <v>0</v>
      </c>
      <c r="AO408" s="12">
        <f t="shared" si="364"/>
        <v>0</v>
      </c>
      <c r="AP408" s="12">
        <f t="shared" si="365"/>
        <v>0</v>
      </c>
      <c r="AQ408" s="12">
        <f t="shared" si="366"/>
        <v>0</v>
      </c>
      <c r="AR408" s="12">
        <f t="shared" si="367"/>
        <v>0</v>
      </c>
      <c r="AS408" s="12">
        <f t="shared" si="368"/>
        <v>0</v>
      </c>
      <c r="AT408" s="12">
        <f t="shared" si="369"/>
        <v>0</v>
      </c>
      <c r="AU408" s="12">
        <f t="shared" si="370"/>
        <v>0</v>
      </c>
      <c r="AV408" s="12">
        <f t="shared" si="371"/>
        <v>0.52989030812144866</v>
      </c>
      <c r="AW408" s="12">
        <f t="shared" si="372"/>
        <v>0.69335509714791987</v>
      </c>
      <c r="AX408" s="12">
        <f t="shared" si="373"/>
        <v>0.51993226105985701</v>
      </c>
      <c r="AY408" s="12">
        <f t="shared" si="320"/>
        <v>0.27619032006898564</v>
      </c>
      <c r="AZ408" s="12">
        <f t="shared" si="374"/>
        <v>0.96954541721690557</v>
      </c>
      <c r="BD408" s="13">
        <f t="shared" si="375"/>
        <v>0.77400000000000002</v>
      </c>
      <c r="BE408" s="13">
        <f t="shared" si="376"/>
        <v>0.87977269791691082</v>
      </c>
      <c r="BF408" s="13">
        <f t="shared" ca="1" si="377"/>
        <v>-0.2102094929702541</v>
      </c>
      <c r="BG408" s="13">
        <f t="shared" si="321"/>
        <v>0.96954541721690557</v>
      </c>
      <c r="BH408" s="13">
        <f t="shared" si="322"/>
        <v>0.98465497369226018</v>
      </c>
      <c r="BI408" s="13">
        <f t="shared" ca="1" si="323"/>
        <v>5.9421795018453245E-3</v>
      </c>
      <c r="BJ408" s="13">
        <f t="shared" si="324"/>
        <v>3.8238010194533663E-2</v>
      </c>
      <c r="BK408" s="13">
        <f t="shared" si="325"/>
        <v>1.1000291771816436E-2</v>
      </c>
      <c r="BL408" s="13">
        <f t="shared" ca="1" si="326"/>
        <v>4.6721545512485745E-2</v>
      </c>
      <c r="BM408" s="13">
        <f t="shared" ca="1" si="327"/>
        <v>0.46591283828860769</v>
      </c>
      <c r="BN408" s="13">
        <f t="shared" ca="1" si="328"/>
        <v>4.0334685804214877E-2</v>
      </c>
      <c r="BO408" s="13">
        <f t="shared" ca="1" si="329"/>
        <v>4.3236037195902688E-2</v>
      </c>
      <c r="BP408" s="13">
        <f t="shared" si="378"/>
        <v>0</v>
      </c>
      <c r="BQ408" s="13">
        <f t="shared" si="379"/>
        <v>0.47</v>
      </c>
    </row>
    <row r="409" spans="1:69" x14ac:dyDescent="0.2">
      <c r="A409" s="75">
        <v>33608</v>
      </c>
      <c r="B409" s="76">
        <v>0</v>
      </c>
      <c r="C409" s="76">
        <v>0.48</v>
      </c>
      <c r="D409" s="76">
        <v>2.2900462962962962</v>
      </c>
      <c r="E409" s="12">
        <f t="shared" si="330"/>
        <v>0.76100000000000001</v>
      </c>
      <c r="F409" s="7"/>
      <c r="G409" s="12">
        <f t="shared" si="344"/>
        <v>0.6050321111552277</v>
      </c>
      <c r="H409" s="12">
        <f t="shared" si="345"/>
        <v>0</v>
      </c>
      <c r="I409" s="12">
        <f t="shared" si="346"/>
        <v>0.48</v>
      </c>
      <c r="J409" s="11">
        <f t="shared" si="347"/>
        <v>0</v>
      </c>
      <c r="K409" s="11">
        <f t="shared" si="348"/>
        <v>0.40488008106438617</v>
      </c>
      <c r="L409" s="11">
        <f t="shared" si="349"/>
        <v>0.60376728505036825</v>
      </c>
      <c r="M409" s="11">
        <f t="shared" si="350"/>
        <v>0.24971763404968284</v>
      </c>
      <c r="N409" s="11">
        <f t="shared" si="351"/>
        <v>0.60298717904574717</v>
      </c>
      <c r="O409" s="11">
        <f t="shared" si="352"/>
        <v>0.24971763404968284</v>
      </c>
      <c r="P409" s="11">
        <f t="shared" si="353"/>
        <v>0.51993226105985701</v>
      </c>
      <c r="Q409" s="11">
        <f t="shared" si="354"/>
        <v>0.24534677734182164</v>
      </c>
      <c r="R409" s="11">
        <f t="shared" si="355"/>
        <v>0.22690139695129147</v>
      </c>
      <c r="S409" s="11">
        <f t="shared" si="356"/>
        <v>0.1259290210702059</v>
      </c>
      <c r="T409" s="11">
        <f t="shared" si="357"/>
        <v>0</v>
      </c>
      <c r="U409" s="11">
        <f t="shared" si="358"/>
        <v>0</v>
      </c>
      <c r="V409" s="11">
        <f t="shared" si="359"/>
        <v>0</v>
      </c>
      <c r="W409" s="11">
        <f t="shared" si="360"/>
        <v>0</v>
      </c>
      <c r="X409" s="11">
        <f t="shared" si="361"/>
        <v>0</v>
      </c>
      <c r="Y409" s="11">
        <f t="shared" si="362"/>
        <v>0</v>
      </c>
      <c r="Z409" s="11">
        <f t="shared" si="363"/>
        <v>0</v>
      </c>
      <c r="AA409" s="11">
        <f t="shared" si="380"/>
        <v>0</v>
      </c>
      <c r="AB409" s="12">
        <f t="shared" si="331"/>
        <v>2.5355869177115988E-2</v>
      </c>
      <c r="AC409" s="12">
        <f t="shared" si="332"/>
        <v>1.9532150742453503E-2</v>
      </c>
      <c r="AD409" s="12">
        <f t="shared" si="333"/>
        <v>2.9334773178622455E-3</v>
      </c>
      <c r="AE409" s="12">
        <f t="shared" si="334"/>
        <v>0</v>
      </c>
      <c r="AF409" s="12">
        <f t="shared" si="335"/>
        <v>0</v>
      </c>
      <c r="AG409" s="12">
        <f t="shared" si="336"/>
        <v>0</v>
      </c>
      <c r="AH409" s="12">
        <f t="shared" si="337"/>
        <v>0</v>
      </c>
      <c r="AI409" s="12">
        <f t="shared" si="338"/>
        <v>0</v>
      </c>
      <c r="AJ409" s="12">
        <f t="shared" si="339"/>
        <v>0</v>
      </c>
      <c r="AK409" s="12">
        <f t="shared" si="340"/>
        <v>0</v>
      </c>
      <c r="AL409" s="12">
        <f t="shared" si="341"/>
        <v>0</v>
      </c>
      <c r="AM409" s="12">
        <f t="shared" si="342"/>
        <v>0</v>
      </c>
      <c r="AN409" s="12">
        <f t="shared" si="343"/>
        <v>0</v>
      </c>
      <c r="AO409" s="12">
        <f t="shared" si="364"/>
        <v>0</v>
      </c>
      <c r="AP409" s="12">
        <f t="shared" si="365"/>
        <v>0</v>
      </c>
      <c r="AQ409" s="12">
        <f t="shared" si="366"/>
        <v>0</v>
      </c>
      <c r="AR409" s="12">
        <f t="shared" si="367"/>
        <v>0</v>
      </c>
      <c r="AS409" s="12">
        <f t="shared" si="368"/>
        <v>0</v>
      </c>
      <c r="AT409" s="12">
        <f t="shared" si="369"/>
        <v>0</v>
      </c>
      <c r="AU409" s="12">
        <f t="shared" si="370"/>
        <v>0</v>
      </c>
      <c r="AV409" s="12">
        <f t="shared" si="371"/>
        <v>0.52671474461511714</v>
      </c>
      <c r="AW409" s="12">
        <f t="shared" si="372"/>
        <v>0.67356464192067933</v>
      </c>
      <c r="AX409" s="12">
        <f t="shared" si="373"/>
        <v>0.5170409303879473</v>
      </c>
      <c r="AY409" s="12">
        <f t="shared" si="320"/>
        <v>0.27070264651893761</v>
      </c>
      <c r="AZ409" s="12">
        <f t="shared" si="374"/>
        <v>0.94426728843961694</v>
      </c>
      <c r="BD409" s="13">
        <f t="shared" si="375"/>
        <v>0.76100000000000001</v>
      </c>
      <c r="BE409" s="13">
        <f t="shared" si="376"/>
        <v>0.87235313950257554</v>
      </c>
      <c r="BF409" s="13">
        <f t="shared" ca="1" si="377"/>
        <v>-0.22638072022771935</v>
      </c>
      <c r="BG409" s="13">
        <f t="shared" si="321"/>
        <v>0.94426728843961694</v>
      </c>
      <c r="BH409" s="13">
        <f t="shared" si="322"/>
        <v>0.97173416552039427</v>
      </c>
      <c r="BI409" s="13">
        <f t="shared" ca="1" si="323"/>
        <v>-1.9507295606576939E-2</v>
      </c>
      <c r="BJ409" s="13">
        <f t="shared" si="324"/>
        <v>3.3586899012009751E-2</v>
      </c>
      <c r="BK409" s="13">
        <f t="shared" si="325"/>
        <v>9.8765883323543632E-3</v>
      </c>
      <c r="BL409" s="13">
        <f t="shared" ca="1" si="326"/>
        <v>4.2796613814479495E-2</v>
      </c>
      <c r="BM409" s="13">
        <f t="shared" ca="1" si="327"/>
        <v>0.48382886842559397</v>
      </c>
      <c r="BN409" s="13">
        <f t="shared" ca="1" si="328"/>
        <v>4.3369949257640254E-2</v>
      </c>
      <c r="BO409" s="13">
        <f t="shared" ca="1" si="329"/>
        <v>5.0222601970492727E-2</v>
      </c>
      <c r="BP409" s="13">
        <f t="shared" si="378"/>
        <v>0</v>
      </c>
      <c r="BQ409" s="13">
        <f t="shared" si="379"/>
        <v>0.48</v>
      </c>
    </row>
    <row r="410" spans="1:69" x14ac:dyDescent="0.2">
      <c r="A410" s="75">
        <v>33609</v>
      </c>
      <c r="B410" s="76">
        <v>0</v>
      </c>
      <c r="C410" s="76">
        <v>0.48</v>
      </c>
      <c r="D410" s="76">
        <v>2.2599537037037036</v>
      </c>
      <c r="E410" s="12">
        <f t="shared" si="330"/>
        <v>0.75100000000000011</v>
      </c>
      <c r="F410" s="7"/>
      <c r="G410" s="12">
        <f t="shared" si="344"/>
        <v>0.60298717904574717</v>
      </c>
      <c r="H410" s="12">
        <f t="shared" si="345"/>
        <v>0</v>
      </c>
      <c r="I410" s="12">
        <f t="shared" si="346"/>
        <v>0.48</v>
      </c>
      <c r="J410" s="11">
        <f t="shared" si="347"/>
        <v>0</v>
      </c>
      <c r="K410" s="11">
        <f t="shared" si="348"/>
        <v>0.40410192093339525</v>
      </c>
      <c r="L410" s="11">
        <f t="shared" si="349"/>
        <v>0.60172478387610395</v>
      </c>
      <c r="M410" s="11">
        <f t="shared" si="350"/>
        <v>0.24553289611844162</v>
      </c>
      <c r="N410" s="11">
        <f t="shared" si="351"/>
        <v>0.6009577507936269</v>
      </c>
      <c r="O410" s="11">
        <f t="shared" si="352"/>
        <v>0.24553289611844162</v>
      </c>
      <c r="P410" s="11">
        <f t="shared" si="353"/>
        <v>0.5170409303879473</v>
      </c>
      <c r="Q410" s="11">
        <f t="shared" si="354"/>
        <v>0.24060459303487924</v>
      </c>
      <c r="R410" s="11">
        <f t="shared" si="355"/>
        <v>0.22308990982226845</v>
      </c>
      <c r="S410" s="11">
        <f t="shared" si="356"/>
        <v>0.1238187177545349</v>
      </c>
      <c r="T410" s="11">
        <f t="shared" si="357"/>
        <v>0</v>
      </c>
      <c r="U410" s="11">
        <f t="shared" si="358"/>
        <v>0</v>
      </c>
      <c r="V410" s="11">
        <f t="shared" si="359"/>
        <v>0</v>
      </c>
      <c r="W410" s="11">
        <f t="shared" si="360"/>
        <v>0</v>
      </c>
      <c r="X410" s="11">
        <f t="shared" si="361"/>
        <v>0</v>
      </c>
      <c r="Y410" s="11">
        <f t="shared" si="362"/>
        <v>0</v>
      </c>
      <c r="Z410" s="11">
        <f t="shared" si="363"/>
        <v>0</v>
      </c>
      <c r="AA410" s="11">
        <f t="shared" si="380"/>
        <v>0</v>
      </c>
      <c r="AB410" s="12">
        <f t="shared" si="331"/>
        <v>2.4929977895345866E-2</v>
      </c>
      <c r="AC410" s="12">
        <f t="shared" si="332"/>
        <v>1.9204621317312806E-2</v>
      </c>
      <c r="AD410" s="12">
        <f t="shared" si="333"/>
        <v>2.8843184595012394E-3</v>
      </c>
      <c r="AE410" s="12">
        <f t="shared" si="334"/>
        <v>0</v>
      </c>
      <c r="AF410" s="12">
        <f t="shared" si="335"/>
        <v>0</v>
      </c>
      <c r="AG410" s="12">
        <f t="shared" si="336"/>
        <v>0</v>
      </c>
      <c r="AH410" s="12">
        <f t="shared" si="337"/>
        <v>0</v>
      </c>
      <c r="AI410" s="12">
        <f t="shared" si="338"/>
        <v>0</v>
      </c>
      <c r="AJ410" s="12">
        <f t="shared" si="339"/>
        <v>0</v>
      </c>
      <c r="AK410" s="12">
        <f t="shared" si="340"/>
        <v>0</v>
      </c>
      <c r="AL410" s="12">
        <f t="shared" si="341"/>
        <v>0</v>
      </c>
      <c r="AM410" s="12">
        <f t="shared" si="342"/>
        <v>0</v>
      </c>
      <c r="AN410" s="12">
        <f t="shared" si="343"/>
        <v>0</v>
      </c>
      <c r="AO410" s="12">
        <f t="shared" si="364"/>
        <v>0</v>
      </c>
      <c r="AP410" s="12">
        <f t="shared" si="365"/>
        <v>0</v>
      </c>
      <c r="AQ410" s="12">
        <f t="shared" si="366"/>
        <v>0</v>
      </c>
      <c r="AR410" s="12">
        <f t="shared" si="367"/>
        <v>0</v>
      </c>
      <c r="AS410" s="12">
        <f t="shared" si="368"/>
        <v>0</v>
      </c>
      <c r="AT410" s="12">
        <f t="shared" si="369"/>
        <v>0</v>
      </c>
      <c r="AU410" s="12">
        <f t="shared" si="370"/>
        <v>0</v>
      </c>
      <c r="AV410" s="12">
        <f t="shared" si="371"/>
        <v>0.52370056511284746</v>
      </c>
      <c r="AW410" s="12">
        <f t="shared" si="372"/>
        <v>0.65518168482136463</v>
      </c>
      <c r="AX410" s="12">
        <f t="shared" si="373"/>
        <v>0.51429076906724025</v>
      </c>
      <c r="AY410" s="12">
        <f t="shared" si="320"/>
        <v>0.26553457093022509</v>
      </c>
      <c r="AZ410" s="12">
        <f t="shared" si="374"/>
        <v>0.92071625575158977</v>
      </c>
      <c r="BD410" s="13">
        <f t="shared" si="375"/>
        <v>0.75100000000000011</v>
      </c>
      <c r="BE410" s="13">
        <f t="shared" si="376"/>
        <v>0.86660256173173189</v>
      </c>
      <c r="BF410" s="13">
        <f t="shared" ca="1" si="377"/>
        <v>-0.23900054649463784</v>
      </c>
      <c r="BG410" s="13">
        <f t="shared" si="321"/>
        <v>0.92071625575158977</v>
      </c>
      <c r="BH410" s="13">
        <f t="shared" si="322"/>
        <v>0.95953960614014766</v>
      </c>
      <c r="BI410" s="13">
        <f t="shared" ca="1" si="323"/>
        <v>-4.3815316075567524E-2</v>
      </c>
      <c r="BJ410" s="13">
        <f t="shared" si="324"/>
        <v>2.880360746633899E-2</v>
      </c>
      <c r="BK410" s="13">
        <f t="shared" si="325"/>
        <v>8.6372942233718455E-3</v>
      </c>
      <c r="BL410" s="13">
        <f t="shared" ca="1" si="326"/>
        <v>3.8097274173745574E-2</v>
      </c>
      <c r="BM410" s="13">
        <f t="shared" ca="1" si="327"/>
        <v>0.49784043006942946</v>
      </c>
      <c r="BN410" s="13">
        <f t="shared" ca="1" si="328"/>
        <v>4.5798186143912151E-2</v>
      </c>
      <c r="BO410" s="13">
        <f t="shared" ca="1" si="329"/>
        <v>5.6038169029330419E-2</v>
      </c>
      <c r="BP410" s="13">
        <f t="shared" si="378"/>
        <v>0</v>
      </c>
      <c r="BQ410" s="13">
        <f t="shared" si="379"/>
        <v>0.48</v>
      </c>
    </row>
    <row r="411" spans="1:69" x14ac:dyDescent="0.2">
      <c r="A411" s="75">
        <v>33610</v>
      </c>
      <c r="B411" s="76">
        <v>1.6</v>
      </c>
      <c r="C411" s="76">
        <v>0.49</v>
      </c>
      <c r="D411" s="76">
        <v>2.2208333333333332</v>
      </c>
      <c r="E411" s="12">
        <f t="shared" si="330"/>
        <v>0.73799999999999999</v>
      </c>
      <c r="F411" s="7"/>
      <c r="G411" s="12">
        <f t="shared" si="344"/>
        <v>0.6009577507936269</v>
      </c>
      <c r="H411" s="12">
        <f t="shared" si="345"/>
        <v>1.1100000000000001</v>
      </c>
      <c r="I411" s="12">
        <f t="shared" si="346"/>
        <v>0</v>
      </c>
      <c r="J411" s="11">
        <f t="shared" si="347"/>
        <v>0.70764577727060718</v>
      </c>
      <c r="K411" s="11">
        <f t="shared" si="348"/>
        <v>0</v>
      </c>
      <c r="L411" s="11">
        <f t="shared" si="349"/>
        <v>0.60316840252470849</v>
      </c>
      <c r="M411" s="11">
        <f t="shared" si="350"/>
        <v>0.24848477781271539</v>
      </c>
      <c r="N411" s="11">
        <f t="shared" si="351"/>
        <v>0.60239214790429962</v>
      </c>
      <c r="O411" s="11">
        <f t="shared" si="352"/>
        <v>0.6508390005421083</v>
      </c>
      <c r="P411" s="11">
        <f t="shared" si="353"/>
        <v>0.51429076906724025</v>
      </c>
      <c r="Q411" s="11">
        <f t="shared" si="354"/>
        <v>0.23615504653516328</v>
      </c>
      <c r="R411" s="11">
        <f t="shared" si="355"/>
        <v>0.38136504546400463</v>
      </c>
      <c r="S411" s="11">
        <f t="shared" si="356"/>
        <v>0.32820877277842769</v>
      </c>
      <c r="T411" s="11">
        <f t="shared" si="357"/>
        <v>0</v>
      </c>
      <c r="U411" s="11">
        <f t="shared" si="358"/>
        <v>0</v>
      </c>
      <c r="V411" s="11">
        <f t="shared" si="359"/>
        <v>0</v>
      </c>
      <c r="W411" s="11">
        <f t="shared" si="360"/>
        <v>0</v>
      </c>
      <c r="X411" s="11">
        <f t="shared" si="361"/>
        <v>0</v>
      </c>
      <c r="Y411" s="11">
        <f t="shared" si="362"/>
        <v>0</v>
      </c>
      <c r="Z411" s="11">
        <f t="shared" si="363"/>
        <v>0</v>
      </c>
      <c r="AA411" s="11">
        <f t="shared" si="380"/>
        <v>0</v>
      </c>
      <c r="AB411" s="12">
        <f t="shared" si="331"/>
        <v>3.3512750634505567E-2</v>
      </c>
      <c r="AC411" s="12">
        <f t="shared" si="332"/>
        <v>4.6014568074488504E-2</v>
      </c>
      <c r="AD411" s="12">
        <f t="shared" si="333"/>
        <v>7.6455211220308019E-3</v>
      </c>
      <c r="AE411" s="12">
        <f t="shared" si="334"/>
        <v>0</v>
      </c>
      <c r="AF411" s="12">
        <f t="shared" si="335"/>
        <v>0</v>
      </c>
      <c r="AG411" s="12">
        <f t="shared" si="336"/>
        <v>0</v>
      </c>
      <c r="AH411" s="12">
        <f t="shared" si="337"/>
        <v>0</v>
      </c>
      <c r="AI411" s="12">
        <f t="shared" si="338"/>
        <v>0</v>
      </c>
      <c r="AJ411" s="12">
        <f t="shared" si="339"/>
        <v>0</v>
      </c>
      <c r="AK411" s="12">
        <f t="shared" si="340"/>
        <v>0</v>
      </c>
      <c r="AL411" s="12">
        <f t="shared" si="341"/>
        <v>0</v>
      </c>
      <c r="AM411" s="12">
        <f t="shared" si="342"/>
        <v>0</v>
      </c>
      <c r="AN411" s="12">
        <f t="shared" si="343"/>
        <v>0</v>
      </c>
      <c r="AO411" s="12">
        <f t="shared" si="364"/>
        <v>0</v>
      </c>
      <c r="AP411" s="12">
        <f t="shared" si="365"/>
        <v>0</v>
      </c>
      <c r="AQ411" s="12">
        <f t="shared" si="366"/>
        <v>0</v>
      </c>
      <c r="AR411" s="12">
        <f t="shared" si="367"/>
        <v>0</v>
      </c>
      <c r="AS411" s="12">
        <f t="shared" si="368"/>
        <v>0</v>
      </c>
      <c r="AT411" s="12">
        <f t="shared" si="369"/>
        <v>0</v>
      </c>
      <c r="AU411" s="12">
        <f t="shared" si="370"/>
        <v>0</v>
      </c>
      <c r="AV411" s="12">
        <f t="shared" si="371"/>
        <v>0.52315966490849231</v>
      </c>
      <c r="AW411" s="12">
        <f t="shared" si="372"/>
        <v>0.65192381929089516</v>
      </c>
      <c r="AX411" s="12">
        <f t="shared" si="373"/>
        <v>0.51379665870896285</v>
      </c>
      <c r="AY411" s="12">
        <f t="shared" si="320"/>
        <v>0.26966779716966882</v>
      </c>
      <c r="AZ411" s="12">
        <f t="shared" si="374"/>
        <v>0.92159161646056398</v>
      </c>
      <c r="BD411" s="13">
        <f t="shared" si="375"/>
        <v>0.73799999999999999</v>
      </c>
      <c r="BE411" s="13">
        <f t="shared" si="376"/>
        <v>0.85906926379658122</v>
      </c>
      <c r="BF411" s="13">
        <f t="shared" ca="1" si="377"/>
        <v>-0.25564808093306773</v>
      </c>
      <c r="BG411" s="13">
        <f t="shared" si="321"/>
        <v>0.92159161646056398</v>
      </c>
      <c r="BH411" s="13">
        <f t="shared" si="322"/>
        <v>0.95999563356328033</v>
      </c>
      <c r="BI411" s="13">
        <f t="shared" ca="1" si="323"/>
        <v>-4.2901166464159826E-2</v>
      </c>
      <c r="BJ411" s="13">
        <f t="shared" si="324"/>
        <v>3.3705881634602829E-2</v>
      </c>
      <c r="BK411" s="13">
        <f t="shared" si="325"/>
        <v>1.0186132114284476E-2</v>
      </c>
      <c r="BL411" s="13">
        <f t="shared" ca="1" si="326"/>
        <v>4.5261249616040826E-2</v>
      </c>
      <c r="BM411" s="13">
        <f t="shared" ca="1" si="327"/>
        <v>0.51635446020641584</v>
      </c>
      <c r="BN411" s="13">
        <f t="shared" ca="1" si="328"/>
        <v>4.9079265194370413E-2</v>
      </c>
      <c r="BO411" s="13">
        <f t="shared" ca="1" si="329"/>
        <v>6.4197045469751579E-2</v>
      </c>
      <c r="BP411" s="13">
        <f t="shared" si="378"/>
        <v>1.6</v>
      </c>
      <c r="BQ411" s="13">
        <f t="shared" si="379"/>
        <v>0.49</v>
      </c>
    </row>
    <row r="412" spans="1:69" x14ac:dyDescent="0.2">
      <c r="A412" s="75">
        <v>33611</v>
      </c>
      <c r="B412" s="76">
        <v>7.3</v>
      </c>
      <c r="C412" s="76">
        <v>0.49</v>
      </c>
      <c r="D412" s="76">
        <v>2.6601851851851848</v>
      </c>
      <c r="E412" s="12">
        <f t="shared" si="330"/>
        <v>0.8839999999999999</v>
      </c>
      <c r="F412" s="7"/>
      <c r="G412" s="12">
        <f t="shared" si="344"/>
        <v>0.60239214790429962</v>
      </c>
      <c r="H412" s="12">
        <f t="shared" si="345"/>
        <v>6.81</v>
      </c>
      <c r="I412" s="12">
        <f t="shared" si="346"/>
        <v>0</v>
      </c>
      <c r="J412" s="11">
        <f t="shared" si="347"/>
        <v>4.2832745246146677</v>
      </c>
      <c r="K412" s="11">
        <f t="shared" si="348"/>
        <v>0</v>
      </c>
      <c r="L412" s="11">
        <f t="shared" si="349"/>
        <v>0.61577289367665244</v>
      </c>
      <c r="M412" s="11">
        <f t="shared" si="350"/>
        <v>0.27547955983049321</v>
      </c>
      <c r="N412" s="11">
        <f t="shared" si="351"/>
        <v>0.61491230864191126</v>
      </c>
      <c r="O412" s="11">
        <f t="shared" si="352"/>
        <v>2.8022050352158252</v>
      </c>
      <c r="P412" s="11">
        <f t="shared" si="353"/>
        <v>0.51379665870896285</v>
      </c>
      <c r="Q412" s="11">
        <f t="shared" si="354"/>
        <v>0.23536189005809977</v>
      </c>
      <c r="R412" s="11">
        <f t="shared" si="355"/>
        <v>1.4370814981493598</v>
      </c>
      <c r="S412" s="11">
        <f t="shared" si="356"/>
        <v>1.4131118063233106</v>
      </c>
      <c r="T412" s="11">
        <f t="shared" si="357"/>
        <v>0</v>
      </c>
      <c r="U412" s="11">
        <f t="shared" si="358"/>
        <v>0</v>
      </c>
      <c r="V412" s="11">
        <f t="shared" si="359"/>
        <v>0</v>
      </c>
      <c r="W412" s="11">
        <f t="shared" si="360"/>
        <v>0</v>
      </c>
      <c r="X412" s="11">
        <f t="shared" si="361"/>
        <v>0</v>
      </c>
      <c r="Y412" s="11">
        <f t="shared" si="362"/>
        <v>0</v>
      </c>
      <c r="Z412" s="11">
        <f t="shared" si="363"/>
        <v>0</v>
      </c>
      <c r="AA412" s="11">
        <f t="shared" si="380"/>
        <v>0</v>
      </c>
      <c r="AB412" s="12">
        <f t="shared" si="331"/>
        <v>0.10761860837287361</v>
      </c>
      <c r="AC412" s="12">
        <f t="shared" si="332"/>
        <v>0.19334398501335265</v>
      </c>
      <c r="AD412" s="12">
        <f t="shared" si="333"/>
        <v>3.2917999331875523E-2</v>
      </c>
      <c r="AE412" s="12">
        <f t="shared" si="334"/>
        <v>0</v>
      </c>
      <c r="AF412" s="12">
        <f t="shared" si="335"/>
        <v>0</v>
      </c>
      <c r="AG412" s="12">
        <f t="shared" si="336"/>
        <v>0</v>
      </c>
      <c r="AH412" s="12">
        <f t="shared" si="337"/>
        <v>0</v>
      </c>
      <c r="AI412" s="12">
        <f t="shared" si="338"/>
        <v>0</v>
      </c>
      <c r="AJ412" s="12">
        <f t="shared" si="339"/>
        <v>0</v>
      </c>
      <c r="AK412" s="12">
        <f t="shared" si="340"/>
        <v>0</v>
      </c>
      <c r="AL412" s="12">
        <f t="shared" si="341"/>
        <v>0</v>
      </c>
      <c r="AM412" s="12">
        <f t="shared" si="342"/>
        <v>0</v>
      </c>
      <c r="AN412" s="12">
        <f t="shared" si="343"/>
        <v>0</v>
      </c>
      <c r="AO412" s="12">
        <f t="shared" si="364"/>
        <v>0</v>
      </c>
      <c r="AP412" s="12">
        <f t="shared" si="365"/>
        <v>0</v>
      </c>
      <c r="AQ412" s="12">
        <f t="shared" si="366"/>
        <v>0</v>
      </c>
      <c r="AR412" s="12">
        <f t="shared" si="367"/>
        <v>0</v>
      </c>
      <c r="AS412" s="12">
        <f t="shared" si="368"/>
        <v>0</v>
      </c>
      <c r="AT412" s="12">
        <f t="shared" si="369"/>
        <v>0</v>
      </c>
      <c r="AU412" s="12">
        <f t="shared" si="370"/>
        <v>0</v>
      </c>
      <c r="AV412" s="12">
        <f t="shared" si="371"/>
        <v>0.53781648640782043</v>
      </c>
      <c r="AW412" s="12">
        <f t="shared" si="372"/>
        <v>0.74468660332050174</v>
      </c>
      <c r="AX412" s="12">
        <f t="shared" si="373"/>
        <v>0.52712121024628911</v>
      </c>
      <c r="AY412" s="12">
        <f t="shared" si="320"/>
        <v>0.34298049843097339</v>
      </c>
      <c r="AZ412" s="12">
        <f t="shared" si="374"/>
        <v>1.0876671017514752</v>
      </c>
      <c r="BD412" s="13">
        <f t="shared" si="375"/>
        <v>0.8839999999999999</v>
      </c>
      <c r="BE412" s="13">
        <f t="shared" si="376"/>
        <v>0.94021274188345261</v>
      </c>
      <c r="BF412" s="13">
        <f t="shared" ca="1" si="377"/>
        <v>-8.293121901591434E-2</v>
      </c>
      <c r="BG412" s="13">
        <f t="shared" si="321"/>
        <v>1.0876671017514752</v>
      </c>
      <c r="BH412" s="13">
        <f t="shared" si="322"/>
        <v>1.0429127968106802</v>
      </c>
      <c r="BI412" s="13">
        <f t="shared" ca="1" si="323"/>
        <v>0.11696630560652821</v>
      </c>
      <c r="BJ412" s="13">
        <f t="shared" si="324"/>
        <v>4.1480288335845786E-2</v>
      </c>
      <c r="BK412" s="13">
        <f t="shared" si="325"/>
        <v>1.0547301282055558E-2</v>
      </c>
      <c r="BL412" s="13">
        <f t="shared" ca="1" si="326"/>
        <v>3.9959020350180022E-2</v>
      </c>
      <c r="BM412" s="13">
        <f t="shared" ca="1" si="327"/>
        <v>0.32784566020641637</v>
      </c>
      <c r="BN412" s="13">
        <f t="shared" ca="1" si="328"/>
        <v>1.9710735695866025E-2</v>
      </c>
      <c r="BO412" s="13">
        <f t="shared" ca="1" si="329"/>
        <v>6.5051478704788862E-3</v>
      </c>
      <c r="BP412" s="13">
        <f t="shared" si="378"/>
        <v>7.3</v>
      </c>
      <c r="BQ412" s="13">
        <f t="shared" si="379"/>
        <v>0.49</v>
      </c>
    </row>
    <row r="413" spans="1:69" x14ac:dyDescent="0.2">
      <c r="A413" s="75">
        <v>33612</v>
      </c>
      <c r="B413" s="76">
        <v>5.2</v>
      </c>
      <c r="C413" s="76">
        <v>0.5</v>
      </c>
      <c r="D413" s="76">
        <v>5.1006944444444446</v>
      </c>
      <c r="E413" s="12">
        <f t="shared" si="330"/>
        <v>1.6950000000000003</v>
      </c>
      <c r="F413" s="7"/>
      <c r="G413" s="12">
        <f t="shared" si="344"/>
        <v>0.61491230864191126</v>
      </c>
      <c r="H413" s="12">
        <f t="shared" si="345"/>
        <v>4.7</v>
      </c>
      <c r="I413" s="12">
        <f t="shared" si="346"/>
        <v>0</v>
      </c>
      <c r="J413" s="11">
        <f t="shared" si="347"/>
        <v>2.896490316820528</v>
      </c>
      <c r="K413" s="11">
        <f t="shared" si="348"/>
        <v>0</v>
      </c>
      <c r="L413" s="11">
        <f t="shared" si="349"/>
        <v>0.62396080654666419</v>
      </c>
      <c r="M413" s="11">
        <f t="shared" si="350"/>
        <v>0.2942326698636078</v>
      </c>
      <c r="N413" s="11">
        <f t="shared" si="351"/>
        <v>0.62304163768864673</v>
      </c>
      <c r="O413" s="11">
        <f t="shared" si="352"/>
        <v>2.0977423530430799</v>
      </c>
      <c r="P413" s="11">
        <f t="shared" si="353"/>
        <v>0.52712121024628911</v>
      </c>
      <c r="Q413" s="11">
        <f t="shared" si="354"/>
        <v>0.25742658710534733</v>
      </c>
      <c r="R413" s="11">
        <f t="shared" si="355"/>
        <v>2.2432185440216652</v>
      </c>
      <c r="S413" s="11">
        <f t="shared" si="356"/>
        <v>1.0578613800404171</v>
      </c>
      <c r="T413" s="11">
        <f t="shared" si="357"/>
        <v>0</v>
      </c>
      <c r="U413" s="11">
        <f t="shared" si="358"/>
        <v>0</v>
      </c>
      <c r="V413" s="11">
        <f t="shared" si="359"/>
        <v>0</v>
      </c>
      <c r="W413" s="11">
        <f t="shared" si="360"/>
        <v>0</v>
      </c>
      <c r="X413" s="11">
        <f t="shared" si="361"/>
        <v>0</v>
      </c>
      <c r="Y413" s="11">
        <f t="shared" si="362"/>
        <v>0</v>
      </c>
      <c r="Z413" s="11">
        <f t="shared" si="363"/>
        <v>0</v>
      </c>
      <c r="AA413" s="11">
        <f t="shared" si="380"/>
        <v>0</v>
      </c>
      <c r="AB413" s="12">
        <f t="shared" si="331"/>
        <v>0.23946102599659458</v>
      </c>
      <c r="AC413" s="12">
        <f t="shared" si="332"/>
        <v>0.1719326423377768</v>
      </c>
      <c r="AD413" s="12">
        <f t="shared" si="333"/>
        <v>2.4642551315164782E-2</v>
      </c>
      <c r="AE413" s="12">
        <f t="shared" si="334"/>
        <v>0</v>
      </c>
      <c r="AF413" s="12">
        <f t="shared" si="335"/>
        <v>0</v>
      </c>
      <c r="AG413" s="12">
        <f t="shared" si="336"/>
        <v>0</v>
      </c>
      <c r="AH413" s="12">
        <f t="shared" si="337"/>
        <v>0</v>
      </c>
      <c r="AI413" s="12">
        <f t="shared" si="338"/>
        <v>0</v>
      </c>
      <c r="AJ413" s="12">
        <f t="shared" si="339"/>
        <v>0</v>
      </c>
      <c r="AK413" s="12">
        <f t="shared" si="340"/>
        <v>0</v>
      </c>
      <c r="AL413" s="12">
        <f t="shared" si="341"/>
        <v>0</v>
      </c>
      <c r="AM413" s="12">
        <f t="shared" si="342"/>
        <v>0</v>
      </c>
      <c r="AN413" s="12">
        <f t="shared" si="343"/>
        <v>0</v>
      </c>
      <c r="AO413" s="12">
        <f t="shared" si="364"/>
        <v>0</v>
      </c>
      <c r="AP413" s="12">
        <f t="shared" si="365"/>
        <v>0</v>
      </c>
      <c r="AQ413" s="12">
        <f t="shared" si="366"/>
        <v>0</v>
      </c>
      <c r="AR413" s="12">
        <f t="shared" si="367"/>
        <v>0</v>
      </c>
      <c r="AS413" s="12">
        <f t="shared" si="368"/>
        <v>0</v>
      </c>
      <c r="AT413" s="12">
        <f t="shared" si="369"/>
        <v>0</v>
      </c>
      <c r="AU413" s="12">
        <f t="shared" si="370"/>
        <v>0</v>
      </c>
      <c r="AV413" s="12">
        <f t="shared" si="371"/>
        <v>0.56303576831694302</v>
      </c>
      <c r="AW413" s="12">
        <f t="shared" si="372"/>
        <v>0.92737077307812288</v>
      </c>
      <c r="AX413" s="12">
        <f t="shared" si="373"/>
        <v>0.54971676072639741</v>
      </c>
      <c r="AY413" s="12">
        <f t="shared" si="320"/>
        <v>0.49688761310194191</v>
      </c>
      <c r="AZ413" s="12">
        <f t="shared" si="374"/>
        <v>1.4242583861800648</v>
      </c>
      <c r="BD413" s="13">
        <f t="shared" si="375"/>
        <v>1.6950000000000003</v>
      </c>
      <c r="BE413" s="13">
        <f t="shared" si="376"/>
        <v>1.3019216566291538</v>
      </c>
      <c r="BF413" s="13">
        <f t="shared" ca="1" si="377"/>
        <v>0.54893867679877351</v>
      </c>
      <c r="BG413" s="13">
        <f t="shared" si="321"/>
        <v>1.4242583861800648</v>
      </c>
      <c r="BH413" s="13">
        <f t="shared" si="322"/>
        <v>1.1934229703588182</v>
      </c>
      <c r="BI413" s="13">
        <f t="shared" ca="1" si="323"/>
        <v>0.3788971776684385</v>
      </c>
      <c r="BJ413" s="13">
        <f t="shared" si="324"/>
        <v>7.3301021453823056E-2</v>
      </c>
      <c r="BK413" s="13">
        <f t="shared" si="325"/>
        <v>1.1771964922388722E-2</v>
      </c>
      <c r="BL413" s="13">
        <f t="shared" ca="1" si="326"/>
        <v>2.891411142649172E-2</v>
      </c>
      <c r="BM413" s="13">
        <f t="shared" ca="1" si="327"/>
        <v>5.6845010891349974E-2</v>
      </c>
      <c r="BN413" s="13">
        <f t="shared" ca="1" si="328"/>
        <v>4.8979880906238095E-2</v>
      </c>
      <c r="BO413" s="13">
        <f t="shared" ca="1" si="329"/>
        <v>0.30383841599871858</v>
      </c>
      <c r="BP413" s="13">
        <f t="shared" si="378"/>
        <v>5.2</v>
      </c>
      <c r="BQ413" s="13">
        <f t="shared" si="379"/>
        <v>0.5</v>
      </c>
    </row>
    <row r="414" spans="1:69" x14ac:dyDescent="0.2">
      <c r="A414" s="75">
        <v>33613</v>
      </c>
      <c r="B414" s="76">
        <v>2.2999999999999998</v>
      </c>
      <c r="C414" s="76">
        <v>0.5</v>
      </c>
      <c r="D414" s="76">
        <v>6.6504629629629619</v>
      </c>
      <c r="E414" s="12">
        <f t="shared" si="330"/>
        <v>2.2099999999999995</v>
      </c>
      <c r="F414" s="7"/>
      <c r="G414" s="12">
        <f t="shared" si="344"/>
        <v>0.62304163768864673</v>
      </c>
      <c r="H414" s="12">
        <f t="shared" si="345"/>
        <v>1.7999999999999998</v>
      </c>
      <c r="I414" s="12">
        <f t="shared" si="346"/>
        <v>0</v>
      </c>
      <c r="J414" s="11">
        <f t="shared" si="347"/>
        <v>1.0974181129922005</v>
      </c>
      <c r="K414" s="11">
        <f t="shared" si="348"/>
        <v>0</v>
      </c>
      <c r="L414" s="11">
        <f t="shared" si="349"/>
        <v>0.62646991964711984</v>
      </c>
      <c r="M414" s="11">
        <f t="shared" si="350"/>
        <v>0.30017851860031747</v>
      </c>
      <c r="N414" s="11">
        <f t="shared" si="351"/>
        <v>0.62553217624061386</v>
      </c>
      <c r="O414" s="11">
        <f t="shared" si="352"/>
        <v>1.0027604056081167</v>
      </c>
      <c r="P414" s="11">
        <f t="shared" si="353"/>
        <v>0.54971676072639741</v>
      </c>
      <c r="Q414" s="11">
        <f t="shared" si="354"/>
        <v>0.29816255657757851</v>
      </c>
      <c r="R414" s="11">
        <f t="shared" si="355"/>
        <v>1.4546680554574045</v>
      </c>
      <c r="S414" s="11">
        <f t="shared" si="356"/>
        <v>0.50567768963031767</v>
      </c>
      <c r="T414" s="11">
        <f t="shared" si="357"/>
        <v>0</v>
      </c>
      <c r="U414" s="11">
        <f t="shared" si="358"/>
        <v>0</v>
      </c>
      <c r="V414" s="11">
        <f t="shared" si="359"/>
        <v>0</v>
      </c>
      <c r="W414" s="11">
        <f t="shared" si="360"/>
        <v>0</v>
      </c>
      <c r="X414" s="11">
        <f t="shared" si="361"/>
        <v>0</v>
      </c>
      <c r="Y414" s="11">
        <f t="shared" si="362"/>
        <v>0</v>
      </c>
      <c r="Z414" s="11">
        <f t="shared" si="363"/>
        <v>0</v>
      </c>
      <c r="AA414" s="11">
        <f t="shared" si="380"/>
        <v>0</v>
      </c>
      <c r="AB414" s="12">
        <f t="shared" si="331"/>
        <v>0.19397745763872054</v>
      </c>
      <c r="AC414" s="12">
        <f t="shared" si="332"/>
        <v>9.1094172318024136E-2</v>
      </c>
      <c r="AD414" s="12">
        <f t="shared" si="333"/>
        <v>1.1779604257008584E-2</v>
      </c>
      <c r="AE414" s="12">
        <f t="shared" si="334"/>
        <v>0</v>
      </c>
      <c r="AF414" s="12">
        <f t="shared" si="335"/>
        <v>0</v>
      </c>
      <c r="AG414" s="12">
        <f t="shared" si="336"/>
        <v>0</v>
      </c>
      <c r="AH414" s="12">
        <f t="shared" si="337"/>
        <v>0</v>
      </c>
      <c r="AI414" s="12">
        <f t="shared" si="338"/>
        <v>0</v>
      </c>
      <c r="AJ414" s="12">
        <f t="shared" si="339"/>
        <v>0</v>
      </c>
      <c r="AK414" s="12">
        <f t="shared" si="340"/>
        <v>0</v>
      </c>
      <c r="AL414" s="12">
        <f t="shared" si="341"/>
        <v>0</v>
      </c>
      <c r="AM414" s="12">
        <f t="shared" si="342"/>
        <v>0</v>
      </c>
      <c r="AN414" s="12">
        <f t="shared" si="343"/>
        <v>0</v>
      </c>
      <c r="AO414" s="12">
        <f t="shared" si="364"/>
        <v>0</v>
      </c>
      <c r="AP414" s="12">
        <f t="shared" si="365"/>
        <v>0</v>
      </c>
      <c r="AQ414" s="12">
        <f t="shared" si="366"/>
        <v>0</v>
      </c>
      <c r="AR414" s="12">
        <f t="shared" si="367"/>
        <v>0</v>
      </c>
      <c r="AS414" s="12">
        <f t="shared" si="368"/>
        <v>0</v>
      </c>
      <c r="AT414" s="12">
        <f t="shared" si="369"/>
        <v>0</v>
      </c>
      <c r="AU414" s="12">
        <f t="shared" si="370"/>
        <v>0</v>
      </c>
      <c r="AV414" s="12">
        <f t="shared" si="371"/>
        <v>0.57489111914309066</v>
      </c>
      <c r="AW414" s="12">
        <f t="shared" si="372"/>
        <v>1.0240678139377932</v>
      </c>
      <c r="AX414" s="12">
        <f t="shared" si="373"/>
        <v>0.56018333733344994</v>
      </c>
      <c r="AY414" s="12">
        <f t="shared" si="320"/>
        <v>0.49214001421629905</v>
      </c>
      <c r="AZ414" s="12">
        <f t="shared" si="374"/>
        <v>1.5162078281540923</v>
      </c>
      <c r="BD414" s="13">
        <f t="shared" si="375"/>
        <v>2.2099999999999995</v>
      </c>
      <c r="BE414" s="13">
        <f t="shared" si="376"/>
        <v>1.4866068747318504</v>
      </c>
      <c r="BF414" s="13">
        <f t="shared" ca="1" si="377"/>
        <v>0.80933536825761088</v>
      </c>
      <c r="BG414" s="13">
        <f t="shared" si="321"/>
        <v>1.5162078281540923</v>
      </c>
      <c r="BH414" s="13">
        <f t="shared" si="322"/>
        <v>1.2313439114049707</v>
      </c>
      <c r="BI414" s="13">
        <f t="shared" ca="1" si="323"/>
        <v>0.43994529514339425</v>
      </c>
      <c r="BJ414" s="13">
        <f t="shared" si="324"/>
        <v>0.48134757771466091</v>
      </c>
      <c r="BK414" s="13">
        <f t="shared" si="325"/>
        <v>6.5159180446419926E-2</v>
      </c>
      <c r="BL414" s="13">
        <f t="shared" ca="1" si="326"/>
        <v>0.13644902611532631</v>
      </c>
      <c r="BM414" s="13">
        <f t="shared" ca="1" si="327"/>
        <v>0.5676445862338162</v>
      </c>
      <c r="BN414" s="13">
        <f t="shared" ca="1" si="328"/>
        <v>0.16483535466216642</v>
      </c>
      <c r="BO414" s="13">
        <f t="shared" ca="1" si="329"/>
        <v>0.6587141852375975</v>
      </c>
      <c r="BP414" s="13">
        <f t="shared" si="378"/>
        <v>2.2999999999999998</v>
      </c>
      <c r="BQ414" s="13">
        <f t="shared" si="379"/>
        <v>0.5</v>
      </c>
    </row>
    <row r="415" spans="1:69" x14ac:dyDescent="0.2">
      <c r="A415" s="75">
        <v>33614</v>
      </c>
      <c r="B415" s="76">
        <v>0</v>
      </c>
      <c r="C415" s="76">
        <v>0.54</v>
      </c>
      <c r="D415" s="76">
        <v>5.0495370370370365</v>
      </c>
      <c r="E415" s="12">
        <f t="shared" si="330"/>
        <v>1.6779999999999999</v>
      </c>
      <c r="F415" s="7"/>
      <c r="G415" s="12">
        <f t="shared" si="344"/>
        <v>0.62553217624061386</v>
      </c>
      <c r="H415" s="12">
        <f t="shared" si="345"/>
        <v>0</v>
      </c>
      <c r="I415" s="12">
        <f t="shared" si="346"/>
        <v>0.54</v>
      </c>
      <c r="J415" s="11">
        <f t="shared" si="347"/>
        <v>0</v>
      </c>
      <c r="K415" s="11">
        <f t="shared" si="348"/>
        <v>0.46398433819539187</v>
      </c>
      <c r="L415" s="11">
        <f t="shared" si="349"/>
        <v>0.62408271124926951</v>
      </c>
      <c r="M415" s="11">
        <f t="shared" si="350"/>
        <v>0.29451936022114117</v>
      </c>
      <c r="N415" s="11">
        <f t="shared" si="351"/>
        <v>0.62316264678421873</v>
      </c>
      <c r="O415" s="11">
        <f t="shared" si="352"/>
        <v>0.29451936022114117</v>
      </c>
      <c r="P415" s="11">
        <f t="shared" si="353"/>
        <v>0.56018333733344994</v>
      </c>
      <c r="Q415" s="11">
        <f t="shared" si="354"/>
        <v>0.31850945663181707</v>
      </c>
      <c r="R415" s="11">
        <f t="shared" si="355"/>
        <v>0.62222322485656734</v>
      </c>
      <c r="S415" s="11">
        <f t="shared" si="356"/>
        <v>0.1485218889727774</v>
      </c>
      <c r="T415" s="11">
        <f t="shared" si="357"/>
        <v>0</v>
      </c>
      <c r="U415" s="11">
        <f t="shared" si="358"/>
        <v>0</v>
      </c>
      <c r="V415" s="11">
        <f t="shared" si="359"/>
        <v>0</v>
      </c>
      <c r="W415" s="11">
        <f t="shared" si="360"/>
        <v>0</v>
      </c>
      <c r="X415" s="11">
        <f t="shared" si="361"/>
        <v>0</v>
      </c>
      <c r="Y415" s="11">
        <f t="shared" si="362"/>
        <v>0</v>
      </c>
      <c r="Z415" s="11">
        <f t="shared" si="363"/>
        <v>0</v>
      </c>
      <c r="AA415" s="11">
        <f t="shared" si="380"/>
        <v>0</v>
      </c>
      <c r="AB415" s="12">
        <f t="shared" si="331"/>
        <v>9.7568924275038008E-2</v>
      </c>
      <c r="AC415" s="12">
        <f t="shared" si="332"/>
        <v>3.1297017184327966E-2</v>
      </c>
      <c r="AD415" s="12">
        <f t="shared" si="333"/>
        <v>3.4597711377808683E-3</v>
      </c>
      <c r="AE415" s="12">
        <f t="shared" si="334"/>
        <v>0</v>
      </c>
      <c r="AF415" s="12">
        <f t="shared" si="335"/>
        <v>0</v>
      </c>
      <c r="AG415" s="12">
        <f t="shared" si="336"/>
        <v>0</v>
      </c>
      <c r="AH415" s="12">
        <f t="shared" si="337"/>
        <v>0</v>
      </c>
      <c r="AI415" s="12">
        <f t="shared" si="338"/>
        <v>0</v>
      </c>
      <c r="AJ415" s="12">
        <f t="shared" si="339"/>
        <v>0</v>
      </c>
      <c r="AK415" s="12">
        <f t="shared" si="340"/>
        <v>0</v>
      </c>
      <c r="AL415" s="12">
        <f t="shared" si="341"/>
        <v>0</v>
      </c>
      <c r="AM415" s="12">
        <f t="shared" si="342"/>
        <v>0</v>
      </c>
      <c r="AN415" s="12">
        <f t="shared" si="343"/>
        <v>0</v>
      </c>
      <c r="AO415" s="12">
        <f t="shared" si="364"/>
        <v>0</v>
      </c>
      <c r="AP415" s="12">
        <f t="shared" si="365"/>
        <v>0</v>
      </c>
      <c r="AQ415" s="12">
        <f t="shared" si="366"/>
        <v>0</v>
      </c>
      <c r="AR415" s="12">
        <f t="shared" si="367"/>
        <v>0</v>
      </c>
      <c r="AS415" s="12">
        <f t="shared" si="368"/>
        <v>0</v>
      </c>
      <c r="AT415" s="12">
        <f t="shared" si="369"/>
        <v>0</v>
      </c>
      <c r="AU415" s="12">
        <f t="shared" si="370"/>
        <v>0</v>
      </c>
      <c r="AV415" s="12">
        <f t="shared" si="371"/>
        <v>0.57369425021657849</v>
      </c>
      <c r="AW415" s="12">
        <f t="shared" si="372"/>
        <v>1.0139768867210348</v>
      </c>
      <c r="AX415" s="12">
        <f t="shared" si="373"/>
        <v>0.55913139548475532</v>
      </c>
      <c r="AY415" s="12">
        <f t="shared" si="320"/>
        <v>0.41607838090685506</v>
      </c>
      <c r="AZ415" s="12">
        <f t="shared" si="374"/>
        <v>1.4300552676278899</v>
      </c>
      <c r="BD415" s="13">
        <f t="shared" si="375"/>
        <v>1.6779999999999999</v>
      </c>
      <c r="BE415" s="13">
        <f t="shared" si="376"/>
        <v>1.295376393176902</v>
      </c>
      <c r="BF415" s="13">
        <f t="shared" ca="1" si="377"/>
        <v>0.53907159494500945</v>
      </c>
      <c r="BG415" s="13">
        <f t="shared" si="321"/>
        <v>1.4300552676278899</v>
      </c>
      <c r="BH415" s="13">
        <f t="shared" si="322"/>
        <v>1.1958491826429827</v>
      </c>
      <c r="BI415" s="13">
        <f t="shared" ca="1" si="323"/>
        <v>0.38285796120493282</v>
      </c>
      <c r="BJ415" s="13">
        <f t="shared" si="324"/>
        <v>6.1476590311077259E-2</v>
      </c>
      <c r="BK415" s="13">
        <f t="shared" si="325"/>
        <v>9.9056656366631034E-3</v>
      </c>
      <c r="BL415" s="13">
        <f t="shared" ca="1" si="326"/>
        <v>2.4402699366278806E-2</v>
      </c>
      <c r="BM415" s="13">
        <f t="shared" ca="1" si="327"/>
        <v>4.902766568587031E-2</v>
      </c>
      <c r="BN415" s="13">
        <f t="shared" ca="1" si="328"/>
        <v>4.6125604676826353E-2</v>
      </c>
      <c r="BO415" s="13">
        <f t="shared" ca="1" si="329"/>
        <v>0.29305800038276963</v>
      </c>
      <c r="BP415" s="13">
        <f t="shared" si="378"/>
        <v>0</v>
      </c>
      <c r="BQ415" s="13">
        <f t="shared" si="379"/>
        <v>0.54</v>
      </c>
    </row>
    <row r="416" spans="1:69" x14ac:dyDescent="0.2">
      <c r="A416" s="75">
        <v>33615</v>
      </c>
      <c r="B416" s="76">
        <v>0</v>
      </c>
      <c r="C416" s="76">
        <v>0.55000000000000004</v>
      </c>
      <c r="D416" s="76">
        <v>3.7104166666666667</v>
      </c>
      <c r="E416" s="12">
        <f t="shared" si="330"/>
        <v>1.2330000000000001</v>
      </c>
      <c r="F416" s="7"/>
      <c r="G416" s="12">
        <f t="shared" si="344"/>
        <v>0.62316264678421873</v>
      </c>
      <c r="H416" s="12">
        <f t="shared" si="345"/>
        <v>0</v>
      </c>
      <c r="I416" s="12">
        <f t="shared" si="346"/>
        <v>0.55000000000000004</v>
      </c>
      <c r="J416" s="11">
        <f t="shared" si="347"/>
        <v>0</v>
      </c>
      <c r="K416" s="11">
        <f t="shared" si="348"/>
        <v>0.47159067921110315</v>
      </c>
      <c r="L416" s="11">
        <f t="shared" si="349"/>
        <v>0.62168941994552973</v>
      </c>
      <c r="M416" s="11">
        <f t="shared" si="350"/>
        <v>0.28893147215583831</v>
      </c>
      <c r="N416" s="11">
        <f t="shared" si="351"/>
        <v>0.62078681177686545</v>
      </c>
      <c r="O416" s="11">
        <f t="shared" si="352"/>
        <v>0.28893147215583831</v>
      </c>
      <c r="P416" s="11">
        <f t="shared" si="353"/>
        <v>0.55913139548475532</v>
      </c>
      <c r="Q416" s="11">
        <f t="shared" si="354"/>
        <v>0.3164209673243748</v>
      </c>
      <c r="R416" s="11">
        <f t="shared" si="355"/>
        <v>0.2628562167426951</v>
      </c>
      <c r="S416" s="11">
        <f t="shared" si="356"/>
        <v>0.14570399717033675</v>
      </c>
      <c r="T416" s="11">
        <f t="shared" si="357"/>
        <v>0</v>
      </c>
      <c r="U416" s="11">
        <f t="shared" si="358"/>
        <v>0</v>
      </c>
      <c r="V416" s="11">
        <f t="shared" si="359"/>
        <v>0</v>
      </c>
      <c r="W416" s="11">
        <f t="shared" si="360"/>
        <v>0</v>
      </c>
      <c r="X416" s="11">
        <f t="shared" si="361"/>
        <v>0</v>
      </c>
      <c r="Y416" s="11">
        <f t="shared" si="362"/>
        <v>0</v>
      </c>
      <c r="Z416" s="11">
        <f t="shared" si="363"/>
        <v>0</v>
      </c>
      <c r="AA416" s="11">
        <f t="shared" si="380"/>
        <v>0</v>
      </c>
      <c r="AB416" s="12">
        <f t="shared" si="331"/>
        <v>3.7648924282656732E-2</v>
      </c>
      <c r="AC416" s="12">
        <f t="shared" si="332"/>
        <v>2.2606882028995502E-2</v>
      </c>
      <c r="AD416" s="12">
        <f t="shared" si="333"/>
        <v>3.3941292260404351E-3</v>
      </c>
      <c r="AE416" s="12">
        <f t="shared" si="334"/>
        <v>0</v>
      </c>
      <c r="AF416" s="12">
        <f t="shared" si="335"/>
        <v>0</v>
      </c>
      <c r="AG416" s="12">
        <f t="shared" si="336"/>
        <v>0</v>
      </c>
      <c r="AH416" s="12">
        <f t="shared" si="337"/>
        <v>0</v>
      </c>
      <c r="AI416" s="12">
        <f t="shared" si="338"/>
        <v>0</v>
      </c>
      <c r="AJ416" s="12">
        <f t="shared" si="339"/>
        <v>0</v>
      </c>
      <c r="AK416" s="12">
        <f t="shared" si="340"/>
        <v>0</v>
      </c>
      <c r="AL416" s="12">
        <f t="shared" si="341"/>
        <v>0</v>
      </c>
      <c r="AM416" s="12">
        <f t="shared" si="342"/>
        <v>0</v>
      </c>
      <c r="AN416" s="12">
        <f t="shared" si="343"/>
        <v>0</v>
      </c>
      <c r="AO416" s="12">
        <f t="shared" si="364"/>
        <v>0</v>
      </c>
      <c r="AP416" s="12">
        <f t="shared" si="365"/>
        <v>0</v>
      </c>
      <c r="AQ416" s="12">
        <f t="shared" si="366"/>
        <v>0</v>
      </c>
      <c r="AR416" s="12">
        <f t="shared" si="367"/>
        <v>0</v>
      </c>
      <c r="AS416" s="12">
        <f t="shared" si="368"/>
        <v>0</v>
      </c>
      <c r="AT416" s="12">
        <f t="shared" si="369"/>
        <v>0</v>
      </c>
      <c r="AU416" s="12">
        <f t="shared" si="370"/>
        <v>0</v>
      </c>
      <c r="AV416" s="12">
        <f t="shared" si="371"/>
        <v>0.56745104220600173</v>
      </c>
      <c r="AW416" s="12">
        <f t="shared" si="372"/>
        <v>0.96254349966094244</v>
      </c>
      <c r="AX416" s="12">
        <f t="shared" si="373"/>
        <v>0.55362687979934977</v>
      </c>
      <c r="AY416" s="12">
        <f t="shared" si="320"/>
        <v>0.35406989160703151</v>
      </c>
      <c r="AZ416" s="12">
        <f t="shared" si="374"/>
        <v>1.3166133912679738</v>
      </c>
      <c r="BD416" s="13">
        <f t="shared" si="375"/>
        <v>1.2330000000000001</v>
      </c>
      <c r="BE416" s="13">
        <f t="shared" si="376"/>
        <v>1.110405331399305</v>
      </c>
      <c r="BF416" s="13">
        <f t="shared" ca="1" si="377"/>
        <v>0.23855573277484524</v>
      </c>
      <c r="BG416" s="13">
        <f t="shared" si="321"/>
        <v>1.3166133912679738</v>
      </c>
      <c r="BH416" s="13">
        <f t="shared" si="322"/>
        <v>1.1474377504980275</v>
      </c>
      <c r="BI416" s="13">
        <f t="shared" ca="1" si="323"/>
        <v>0.30234492792943368</v>
      </c>
      <c r="BJ416" s="13">
        <f t="shared" si="324"/>
        <v>6.9911991993312668E-3</v>
      </c>
      <c r="BK416" s="13">
        <f t="shared" si="325"/>
        <v>1.371400064303432E-3</v>
      </c>
      <c r="BL416" s="13">
        <f t="shared" ca="1" si="326"/>
        <v>4.0690614184701705E-3</v>
      </c>
      <c r="BM416" s="13">
        <f t="shared" ca="1" si="327"/>
        <v>4.998715883655408E-2</v>
      </c>
      <c r="BN416" s="13">
        <f t="shared" ca="1" si="328"/>
        <v>8.8790065563938692E-4</v>
      </c>
      <c r="BO416" s="13">
        <f t="shared" ca="1" si="329"/>
        <v>5.8000271327853445E-2</v>
      </c>
      <c r="BP416" s="13">
        <f t="shared" si="378"/>
        <v>0</v>
      </c>
      <c r="BQ416" s="13">
        <f t="shared" si="379"/>
        <v>0.55000000000000004</v>
      </c>
    </row>
    <row r="417" spans="1:69" x14ac:dyDescent="0.2">
      <c r="A417" s="75">
        <v>33616</v>
      </c>
      <c r="B417" s="76">
        <v>0</v>
      </c>
      <c r="C417" s="76">
        <v>0.56000000000000005</v>
      </c>
      <c r="D417" s="76">
        <v>3.2108796296296291</v>
      </c>
      <c r="E417" s="12">
        <f t="shared" si="330"/>
        <v>1.0669999999999999</v>
      </c>
      <c r="F417" s="7"/>
      <c r="G417" s="12">
        <f t="shared" si="344"/>
        <v>0.62078681177686545</v>
      </c>
      <c r="H417" s="12">
        <f t="shared" si="345"/>
        <v>0</v>
      </c>
      <c r="I417" s="12">
        <f t="shared" si="346"/>
        <v>0.56000000000000005</v>
      </c>
      <c r="J417" s="11">
        <f t="shared" si="347"/>
        <v>0</v>
      </c>
      <c r="K417" s="11">
        <f t="shared" si="348"/>
        <v>0.47915216176677305</v>
      </c>
      <c r="L417" s="11">
        <f t="shared" si="349"/>
        <v>0.61928996322652619</v>
      </c>
      <c r="M417" s="11">
        <f t="shared" si="350"/>
        <v>0.28341435049098401</v>
      </c>
      <c r="N417" s="11">
        <f t="shared" si="351"/>
        <v>0.61840459028338113</v>
      </c>
      <c r="O417" s="11">
        <f t="shared" si="352"/>
        <v>0.28341435049098401</v>
      </c>
      <c r="P417" s="11">
        <f t="shared" si="353"/>
        <v>0.55362687979934977</v>
      </c>
      <c r="Q417" s="11">
        <f t="shared" si="354"/>
        <v>0.30565166495831214</v>
      </c>
      <c r="R417" s="11">
        <f t="shared" si="355"/>
        <v>0.25785512076360551</v>
      </c>
      <c r="S417" s="11">
        <f t="shared" si="356"/>
        <v>0.14292179184861686</v>
      </c>
      <c r="T417" s="11">
        <f t="shared" si="357"/>
        <v>0</v>
      </c>
      <c r="U417" s="11">
        <f t="shared" si="358"/>
        <v>0</v>
      </c>
      <c r="V417" s="11">
        <f t="shared" si="359"/>
        <v>0</v>
      </c>
      <c r="W417" s="11">
        <f t="shared" si="360"/>
        <v>0</v>
      </c>
      <c r="X417" s="11">
        <f t="shared" si="361"/>
        <v>0</v>
      </c>
      <c r="Y417" s="11">
        <f t="shared" si="362"/>
        <v>0</v>
      </c>
      <c r="Z417" s="11">
        <f t="shared" si="363"/>
        <v>0</v>
      </c>
      <c r="AA417" s="11">
        <f t="shared" si="380"/>
        <v>0</v>
      </c>
      <c r="AB417" s="12">
        <f t="shared" si="331"/>
        <v>2.8837500006399321E-2</v>
      </c>
      <c r="AC417" s="12">
        <f t="shared" si="332"/>
        <v>2.217562767798327E-2</v>
      </c>
      <c r="AD417" s="12">
        <f t="shared" si="333"/>
        <v>3.3293186197517481E-3</v>
      </c>
      <c r="AE417" s="12">
        <f t="shared" si="334"/>
        <v>0</v>
      </c>
      <c r="AF417" s="12">
        <f t="shared" si="335"/>
        <v>0</v>
      </c>
      <c r="AG417" s="12">
        <f t="shared" si="336"/>
        <v>0</v>
      </c>
      <c r="AH417" s="12">
        <f t="shared" si="337"/>
        <v>0</v>
      </c>
      <c r="AI417" s="12">
        <f t="shared" si="338"/>
        <v>0</v>
      </c>
      <c r="AJ417" s="12">
        <f t="shared" si="339"/>
        <v>0</v>
      </c>
      <c r="AK417" s="12">
        <f t="shared" si="340"/>
        <v>0</v>
      </c>
      <c r="AL417" s="12">
        <f t="shared" si="341"/>
        <v>0</v>
      </c>
      <c r="AM417" s="12">
        <f t="shared" si="342"/>
        <v>0</v>
      </c>
      <c r="AN417" s="12">
        <f t="shared" si="343"/>
        <v>0</v>
      </c>
      <c r="AO417" s="12">
        <f t="shared" si="364"/>
        <v>0</v>
      </c>
      <c r="AP417" s="12">
        <f t="shared" si="365"/>
        <v>0</v>
      </c>
      <c r="AQ417" s="12">
        <f t="shared" si="366"/>
        <v>0</v>
      </c>
      <c r="AR417" s="12">
        <f t="shared" si="367"/>
        <v>0</v>
      </c>
      <c r="AS417" s="12">
        <f t="shared" si="368"/>
        <v>0</v>
      </c>
      <c r="AT417" s="12">
        <f t="shared" si="369"/>
        <v>0</v>
      </c>
      <c r="AU417" s="12">
        <f t="shared" si="370"/>
        <v>0</v>
      </c>
      <c r="AV417" s="12">
        <f t="shared" si="371"/>
        <v>0.56172003021365757</v>
      </c>
      <c r="AW417" s="12">
        <f t="shared" si="372"/>
        <v>0.91707903025750281</v>
      </c>
      <c r="AX417" s="12">
        <f t="shared" si="373"/>
        <v>0.54854883383813746</v>
      </c>
      <c r="AY417" s="12">
        <f t="shared" si="320"/>
        <v>0.33448916496471148</v>
      </c>
      <c r="AZ417" s="12">
        <f t="shared" si="374"/>
        <v>1.2515681952222142</v>
      </c>
      <c r="BD417" s="13">
        <f t="shared" si="375"/>
        <v>1.0669999999999999</v>
      </c>
      <c r="BE417" s="13">
        <f t="shared" si="376"/>
        <v>1.0329569206893383</v>
      </c>
      <c r="BF417" s="13">
        <f t="shared" ca="1" si="377"/>
        <v>9.8409419518102476E-2</v>
      </c>
      <c r="BG417" s="13">
        <f t="shared" si="321"/>
        <v>1.2515681952222142</v>
      </c>
      <c r="BH417" s="13">
        <f t="shared" si="322"/>
        <v>1.118735087150758</v>
      </c>
      <c r="BI417" s="13">
        <f t="shared" ca="1" si="323"/>
        <v>0.2530771549803873</v>
      </c>
      <c r="BJ417" s="13">
        <f t="shared" si="324"/>
        <v>3.4065418687585385E-2</v>
      </c>
      <c r="BK417" s="13">
        <f t="shared" si="325"/>
        <v>7.3578938414830221E-3</v>
      </c>
      <c r="BL417" s="13">
        <f t="shared" ca="1" si="326"/>
        <v>2.3922108393031317E-2</v>
      </c>
      <c r="BM417" s="13">
        <f t="shared" ca="1" si="327"/>
        <v>0.15177108212422497</v>
      </c>
      <c r="BN417" s="13">
        <f t="shared" ca="1" si="328"/>
        <v>2.2705938606590575E-3</v>
      </c>
      <c r="BO417" s="13">
        <f t="shared" ca="1" si="329"/>
        <v>1.0137699116787292E-2</v>
      </c>
      <c r="BP417" s="13">
        <f t="shared" si="378"/>
        <v>0</v>
      </c>
      <c r="BQ417" s="13">
        <f t="shared" si="379"/>
        <v>0.56000000000000005</v>
      </c>
    </row>
    <row r="418" spans="1:69" x14ac:dyDescent="0.2">
      <c r="A418" s="75">
        <v>33617</v>
      </c>
      <c r="B418" s="76">
        <v>0</v>
      </c>
      <c r="C418" s="76">
        <v>0.56000000000000005</v>
      </c>
      <c r="D418" s="76">
        <v>3.0393518518518516</v>
      </c>
      <c r="E418" s="12">
        <f t="shared" si="330"/>
        <v>1.01</v>
      </c>
      <c r="F418" s="7"/>
      <c r="G418" s="12">
        <f t="shared" si="344"/>
        <v>0.61840459028338113</v>
      </c>
      <c r="H418" s="12">
        <f t="shared" si="345"/>
        <v>0</v>
      </c>
      <c r="I418" s="12">
        <f t="shared" si="346"/>
        <v>0.56000000000000005</v>
      </c>
      <c r="J418" s="11">
        <f t="shared" si="347"/>
        <v>0</v>
      </c>
      <c r="K418" s="11">
        <f t="shared" si="348"/>
        <v>0.47813589219790031</v>
      </c>
      <c r="L418" s="11">
        <f t="shared" si="349"/>
        <v>0.61691091651081043</v>
      </c>
      <c r="M418" s="11">
        <f t="shared" si="350"/>
        <v>0.27802739327823328</v>
      </c>
      <c r="N418" s="11">
        <f t="shared" si="351"/>
        <v>0.61604237216563085</v>
      </c>
      <c r="O418" s="11">
        <f t="shared" si="352"/>
        <v>0.27802739327823328</v>
      </c>
      <c r="P418" s="11">
        <f t="shared" si="353"/>
        <v>0.54854883383813746</v>
      </c>
      <c r="Q418" s="11">
        <f t="shared" si="354"/>
        <v>0.29595127451067516</v>
      </c>
      <c r="R418" s="11">
        <f t="shared" si="355"/>
        <v>0.25294121920592494</v>
      </c>
      <c r="S418" s="11">
        <f t="shared" si="356"/>
        <v>0.14020522659310183</v>
      </c>
      <c r="T418" s="11">
        <f t="shared" si="357"/>
        <v>0</v>
      </c>
      <c r="U418" s="11">
        <f t="shared" si="358"/>
        <v>0</v>
      </c>
      <c r="V418" s="11">
        <f t="shared" si="359"/>
        <v>0</v>
      </c>
      <c r="W418" s="11">
        <f t="shared" si="360"/>
        <v>0</v>
      </c>
      <c r="X418" s="11">
        <f t="shared" si="361"/>
        <v>0</v>
      </c>
      <c r="Y418" s="11">
        <f t="shared" si="362"/>
        <v>0</v>
      </c>
      <c r="Z418" s="11">
        <f t="shared" si="363"/>
        <v>0</v>
      </c>
      <c r="AA418" s="11">
        <f t="shared" si="380"/>
        <v>0</v>
      </c>
      <c r="AB418" s="12">
        <f t="shared" si="331"/>
        <v>2.8287818086722608E-2</v>
      </c>
      <c r="AC418" s="12">
        <f t="shared" si="332"/>
        <v>2.1753830460477876E-2</v>
      </c>
      <c r="AD418" s="12">
        <f t="shared" si="333"/>
        <v>3.2660370783578604E-3</v>
      </c>
      <c r="AE418" s="12">
        <f t="shared" si="334"/>
        <v>0</v>
      </c>
      <c r="AF418" s="12">
        <f t="shared" si="335"/>
        <v>0</v>
      </c>
      <c r="AG418" s="12">
        <f t="shared" si="336"/>
        <v>0</v>
      </c>
      <c r="AH418" s="12">
        <f t="shared" si="337"/>
        <v>0</v>
      </c>
      <c r="AI418" s="12">
        <f t="shared" si="338"/>
        <v>0</v>
      </c>
      <c r="AJ418" s="12">
        <f t="shared" si="339"/>
        <v>0</v>
      </c>
      <c r="AK418" s="12">
        <f t="shared" si="340"/>
        <v>0</v>
      </c>
      <c r="AL418" s="12">
        <f t="shared" si="341"/>
        <v>0</v>
      </c>
      <c r="AM418" s="12">
        <f t="shared" si="342"/>
        <v>0</v>
      </c>
      <c r="AN418" s="12">
        <f t="shared" si="343"/>
        <v>0</v>
      </c>
      <c r="AO418" s="12">
        <f t="shared" si="364"/>
        <v>0</v>
      </c>
      <c r="AP418" s="12">
        <f t="shared" si="365"/>
        <v>0</v>
      </c>
      <c r="AQ418" s="12">
        <f t="shared" si="366"/>
        <v>0</v>
      </c>
      <c r="AR418" s="12">
        <f t="shared" si="367"/>
        <v>0</v>
      </c>
      <c r="AS418" s="12">
        <f t="shared" si="368"/>
        <v>0</v>
      </c>
      <c r="AT418" s="12">
        <f t="shared" si="369"/>
        <v>0</v>
      </c>
      <c r="AU418" s="12">
        <f t="shared" si="370"/>
        <v>0</v>
      </c>
      <c r="AV418" s="12">
        <f t="shared" si="371"/>
        <v>0.55643209208008015</v>
      </c>
      <c r="AW418" s="12">
        <f t="shared" si="372"/>
        <v>0.87658232172708161</v>
      </c>
      <c r="AX418" s="12">
        <f t="shared" si="373"/>
        <v>0.54384251417256346</v>
      </c>
      <c r="AY418" s="12">
        <f t="shared" si="320"/>
        <v>0.32423909259739775</v>
      </c>
      <c r="AZ418" s="12">
        <f t="shared" si="374"/>
        <v>1.2008214143244793</v>
      </c>
      <c r="BD418" s="13">
        <f t="shared" si="375"/>
        <v>1.01</v>
      </c>
      <c r="BE418" s="13">
        <f t="shared" si="376"/>
        <v>1.004987562112089</v>
      </c>
      <c r="BF418" s="13">
        <f t="shared" ca="1" si="377"/>
        <v>4.5369512839867489E-2</v>
      </c>
      <c r="BG418" s="13">
        <f t="shared" si="321"/>
        <v>1.2008214143244793</v>
      </c>
      <c r="BH418" s="13">
        <f t="shared" si="322"/>
        <v>1.0958199735013407</v>
      </c>
      <c r="BI418" s="13">
        <f t="shared" ca="1" si="323"/>
        <v>0.2128797513691924</v>
      </c>
      <c r="BJ418" s="13">
        <f t="shared" si="324"/>
        <v>3.641281216479459E-2</v>
      </c>
      <c r="BK418" s="13">
        <f t="shared" si="325"/>
        <v>8.2505269587862806E-3</v>
      </c>
      <c r="BL418" s="13">
        <f t="shared" ca="1" si="326"/>
        <v>2.8059680012151332E-2</v>
      </c>
      <c r="BM418" s="13">
        <f t="shared" ca="1" si="327"/>
        <v>0.19943198349408778</v>
      </c>
      <c r="BN418" s="13">
        <f t="shared" ca="1" si="328"/>
        <v>5.7184006388871526E-3</v>
      </c>
      <c r="BO418" s="13">
        <f t="shared" ca="1" si="329"/>
        <v>2.2701637052921549E-3</v>
      </c>
      <c r="BP418" s="13">
        <f t="shared" si="378"/>
        <v>0</v>
      </c>
      <c r="BQ418" s="13">
        <f t="shared" si="379"/>
        <v>0.56000000000000005</v>
      </c>
    </row>
    <row r="419" spans="1:69" x14ac:dyDescent="0.2">
      <c r="A419" s="75">
        <v>33618</v>
      </c>
      <c r="B419" s="76">
        <v>0</v>
      </c>
      <c r="C419" s="76">
        <v>0.56000000000000005</v>
      </c>
      <c r="D419" s="76">
        <v>2.8587962962962958</v>
      </c>
      <c r="E419" s="12">
        <f t="shared" si="330"/>
        <v>0.94999999999999984</v>
      </c>
      <c r="F419" s="7"/>
      <c r="G419" s="12">
        <f t="shared" si="344"/>
        <v>0.61604237216563085</v>
      </c>
      <c r="H419" s="12">
        <f t="shared" si="345"/>
        <v>0</v>
      </c>
      <c r="I419" s="12">
        <f t="shared" si="346"/>
        <v>0.56000000000000005</v>
      </c>
      <c r="J419" s="11">
        <f t="shared" si="347"/>
        <v>0</v>
      </c>
      <c r="K419" s="11">
        <f t="shared" si="348"/>
        <v>0.47712189261881244</v>
      </c>
      <c r="L419" s="11">
        <f t="shared" si="349"/>
        <v>0.61455186607948864</v>
      </c>
      <c r="M419" s="11">
        <f t="shared" si="350"/>
        <v>0.27276662840841842</v>
      </c>
      <c r="N419" s="11">
        <f t="shared" si="351"/>
        <v>0.61369975611340066</v>
      </c>
      <c r="O419" s="11">
        <f t="shared" si="352"/>
        <v>0.27276662840841842</v>
      </c>
      <c r="P419" s="11">
        <f t="shared" si="353"/>
        <v>0.54384251417256346</v>
      </c>
      <c r="Q419" s="11">
        <f t="shared" si="354"/>
        <v>0.28715919062326917</v>
      </c>
      <c r="R419" s="11">
        <f t="shared" si="355"/>
        <v>0.24814289383456675</v>
      </c>
      <c r="S419" s="11">
        <f t="shared" si="356"/>
        <v>0.13755229832611165</v>
      </c>
      <c r="T419" s="11">
        <f t="shared" si="357"/>
        <v>0</v>
      </c>
      <c r="U419" s="11">
        <f t="shared" si="358"/>
        <v>0</v>
      </c>
      <c r="V419" s="11">
        <f t="shared" si="359"/>
        <v>0</v>
      </c>
      <c r="W419" s="11">
        <f t="shared" si="360"/>
        <v>0</v>
      </c>
      <c r="X419" s="11">
        <f t="shared" si="361"/>
        <v>0</v>
      </c>
      <c r="Y419" s="11">
        <f t="shared" si="362"/>
        <v>0</v>
      </c>
      <c r="Z419" s="11">
        <f t="shared" si="363"/>
        <v>0</v>
      </c>
      <c r="AA419" s="11">
        <f t="shared" si="380"/>
        <v>0</v>
      </c>
      <c r="AB419" s="12">
        <f t="shared" si="331"/>
        <v>2.775036752944815E-2</v>
      </c>
      <c r="AC419" s="12">
        <f t="shared" si="332"/>
        <v>2.1341924909441239E-2</v>
      </c>
      <c r="AD419" s="12">
        <f t="shared" si="333"/>
        <v>3.2042379407881921E-3</v>
      </c>
      <c r="AE419" s="12">
        <f t="shared" si="334"/>
        <v>0</v>
      </c>
      <c r="AF419" s="12">
        <f t="shared" si="335"/>
        <v>0</v>
      </c>
      <c r="AG419" s="12">
        <f t="shared" si="336"/>
        <v>0</v>
      </c>
      <c r="AH419" s="12">
        <f t="shared" si="337"/>
        <v>0</v>
      </c>
      <c r="AI419" s="12">
        <f t="shared" si="338"/>
        <v>0</v>
      </c>
      <c r="AJ419" s="12">
        <f t="shared" si="339"/>
        <v>0</v>
      </c>
      <c r="AK419" s="12">
        <f t="shared" si="340"/>
        <v>0</v>
      </c>
      <c r="AL419" s="12">
        <f t="shared" si="341"/>
        <v>0</v>
      </c>
      <c r="AM419" s="12">
        <f t="shared" si="342"/>
        <v>0</v>
      </c>
      <c r="AN419" s="12">
        <f t="shared" si="343"/>
        <v>0</v>
      </c>
      <c r="AO419" s="12">
        <f t="shared" si="364"/>
        <v>0</v>
      </c>
      <c r="AP419" s="12">
        <f t="shared" si="365"/>
        <v>0</v>
      </c>
      <c r="AQ419" s="12">
        <f t="shared" si="366"/>
        <v>0</v>
      </c>
      <c r="AR419" s="12">
        <f t="shared" si="367"/>
        <v>0</v>
      </c>
      <c r="AS419" s="12">
        <f t="shared" si="368"/>
        <v>0</v>
      </c>
      <c r="AT419" s="12">
        <f t="shared" si="369"/>
        <v>0</v>
      </c>
      <c r="AU419" s="12">
        <f t="shared" si="370"/>
        <v>0</v>
      </c>
      <c r="AV419" s="12">
        <f t="shared" si="371"/>
        <v>0.55153058536599131</v>
      </c>
      <c r="AW419" s="12">
        <f t="shared" si="372"/>
        <v>0.8402646036052297</v>
      </c>
      <c r="AX419" s="12">
        <f t="shared" si="373"/>
        <v>0.53946260677708446</v>
      </c>
      <c r="AY419" s="12">
        <f t="shared" si="320"/>
        <v>0.31490955815271732</v>
      </c>
      <c r="AZ419" s="12">
        <f t="shared" si="374"/>
        <v>1.155174161757947</v>
      </c>
      <c r="BD419" s="13">
        <f t="shared" si="375"/>
        <v>0.94999999999999984</v>
      </c>
      <c r="BE419" s="13">
        <f t="shared" si="376"/>
        <v>0.97467943448089633</v>
      </c>
      <c r="BF419" s="13">
        <f t="shared" ca="1" si="377"/>
        <v>-1.3678675926685563E-2</v>
      </c>
      <c r="BG419" s="13">
        <f t="shared" si="321"/>
        <v>1.155174161757947</v>
      </c>
      <c r="BH419" s="13">
        <f t="shared" si="322"/>
        <v>1.0747902873388588</v>
      </c>
      <c r="BI419" s="13">
        <f t="shared" ca="1" si="323"/>
        <v>0.17528738643431593</v>
      </c>
      <c r="BJ419" s="13">
        <f t="shared" si="324"/>
        <v>4.2096436653076247E-2</v>
      </c>
      <c r="BK419" s="13">
        <f t="shared" si="325"/>
        <v>1.002218285994862E-2</v>
      </c>
      <c r="BL419" s="13">
        <f t="shared" ca="1" si="326"/>
        <v>3.5708172724221908E-2</v>
      </c>
      <c r="BM419" s="13">
        <f t="shared" ca="1" si="327"/>
        <v>0.25662135335710151</v>
      </c>
      <c r="BN419" s="13">
        <f t="shared" ca="1" si="328"/>
        <v>1.1220790970799631E-2</v>
      </c>
      <c r="BO419" s="13">
        <f t="shared" ca="1" si="329"/>
        <v>1.3000455074350134E-4</v>
      </c>
      <c r="BP419" s="13">
        <f t="shared" si="378"/>
        <v>0</v>
      </c>
      <c r="BQ419" s="13">
        <f t="shared" si="379"/>
        <v>0.56000000000000005</v>
      </c>
    </row>
    <row r="420" spans="1:69" x14ac:dyDescent="0.2">
      <c r="A420" s="75">
        <v>33619</v>
      </c>
      <c r="B420" s="76">
        <v>0</v>
      </c>
      <c r="C420" s="76">
        <v>0.56000000000000005</v>
      </c>
      <c r="D420" s="76">
        <v>2.7986111111111112</v>
      </c>
      <c r="E420" s="12">
        <f t="shared" si="330"/>
        <v>0.93</v>
      </c>
      <c r="F420" s="7"/>
      <c r="G420" s="12">
        <f t="shared" si="344"/>
        <v>0.61369975611340066</v>
      </c>
      <c r="H420" s="12">
        <f t="shared" si="345"/>
        <v>0</v>
      </c>
      <c r="I420" s="12">
        <f t="shared" si="346"/>
        <v>0.56000000000000005</v>
      </c>
      <c r="J420" s="11">
        <f t="shared" si="347"/>
        <v>0</v>
      </c>
      <c r="K420" s="11">
        <f t="shared" si="348"/>
        <v>0.47611014770958726</v>
      </c>
      <c r="L420" s="11">
        <f t="shared" si="349"/>
        <v>0.6122124106702056</v>
      </c>
      <c r="M420" s="11">
        <f t="shared" si="350"/>
        <v>0.26762823832872917</v>
      </c>
      <c r="N420" s="11">
        <f t="shared" si="351"/>
        <v>0.61137635279018876</v>
      </c>
      <c r="O420" s="11">
        <f t="shared" si="352"/>
        <v>0.26762823832872917</v>
      </c>
      <c r="P420" s="11">
        <f t="shared" si="353"/>
        <v>0.53946260677708446</v>
      </c>
      <c r="Q420" s="11">
        <f t="shared" si="354"/>
        <v>0.27914598865605</v>
      </c>
      <c r="R420" s="11">
        <f t="shared" si="355"/>
        <v>0.24345663091144742</v>
      </c>
      <c r="S420" s="11">
        <f t="shared" si="356"/>
        <v>0.1349610819105205</v>
      </c>
      <c r="T420" s="11">
        <f t="shared" si="357"/>
        <v>0</v>
      </c>
      <c r="U420" s="11">
        <f t="shared" si="358"/>
        <v>0</v>
      </c>
      <c r="V420" s="11">
        <f t="shared" si="359"/>
        <v>0</v>
      </c>
      <c r="W420" s="11">
        <f t="shared" si="360"/>
        <v>0</v>
      </c>
      <c r="X420" s="11">
        <f t="shared" si="361"/>
        <v>0</v>
      </c>
      <c r="Y420" s="11">
        <f t="shared" si="362"/>
        <v>0</v>
      </c>
      <c r="Z420" s="11">
        <f t="shared" si="363"/>
        <v>0</v>
      </c>
      <c r="AA420" s="11">
        <f t="shared" si="380"/>
        <v>0</v>
      </c>
      <c r="AB420" s="12">
        <f t="shared" si="331"/>
        <v>2.7225498941959893E-2</v>
      </c>
      <c r="AC420" s="12">
        <f t="shared" si="332"/>
        <v>2.0939611379569362E-2</v>
      </c>
      <c r="AD420" s="12">
        <f t="shared" si="333"/>
        <v>3.1438763615730938E-3</v>
      </c>
      <c r="AE420" s="12">
        <f t="shared" si="334"/>
        <v>0</v>
      </c>
      <c r="AF420" s="12">
        <f t="shared" si="335"/>
        <v>0</v>
      </c>
      <c r="AG420" s="12">
        <f t="shared" si="336"/>
        <v>0</v>
      </c>
      <c r="AH420" s="12">
        <f t="shared" si="337"/>
        <v>0</v>
      </c>
      <c r="AI420" s="12">
        <f t="shared" si="338"/>
        <v>0</v>
      </c>
      <c r="AJ420" s="12">
        <f t="shared" si="339"/>
        <v>0</v>
      </c>
      <c r="AK420" s="12">
        <f t="shared" si="340"/>
        <v>0</v>
      </c>
      <c r="AL420" s="12">
        <f t="shared" si="341"/>
        <v>0</v>
      </c>
      <c r="AM420" s="12">
        <f t="shared" si="342"/>
        <v>0</v>
      </c>
      <c r="AN420" s="12">
        <f t="shared" si="343"/>
        <v>0</v>
      </c>
      <c r="AO420" s="12">
        <f t="shared" si="364"/>
        <v>0</v>
      </c>
      <c r="AP420" s="12">
        <f t="shared" si="365"/>
        <v>0</v>
      </c>
      <c r="AQ420" s="12">
        <f t="shared" si="366"/>
        <v>0</v>
      </c>
      <c r="AR420" s="12">
        <f t="shared" si="367"/>
        <v>0</v>
      </c>
      <c r="AS420" s="12">
        <f t="shared" si="368"/>
        <v>0</v>
      </c>
      <c r="AT420" s="12">
        <f t="shared" si="369"/>
        <v>0</v>
      </c>
      <c r="AU420" s="12">
        <f t="shared" si="370"/>
        <v>0</v>
      </c>
      <c r="AV420" s="12">
        <f t="shared" si="371"/>
        <v>0.54696828676930065</v>
      </c>
      <c r="AW420" s="12">
        <f t="shared" si="372"/>
        <v>0.80749397252131949</v>
      </c>
      <c r="AX420" s="12">
        <f t="shared" si="373"/>
        <v>0.53537096381978255</v>
      </c>
      <c r="AY420" s="12">
        <f t="shared" si="320"/>
        <v>0.30637148759800992</v>
      </c>
      <c r="AZ420" s="12">
        <f t="shared" si="374"/>
        <v>1.1138654601193294</v>
      </c>
      <c r="BD420" s="13">
        <f t="shared" si="375"/>
        <v>0.93</v>
      </c>
      <c r="BE420" s="13">
        <f t="shared" si="376"/>
        <v>0.96436507609929556</v>
      </c>
      <c r="BF420" s="13">
        <f t="shared" ca="1" si="377"/>
        <v>-3.4162497386505994E-2</v>
      </c>
      <c r="BG420" s="13">
        <f t="shared" si="321"/>
        <v>1.1138654601193294</v>
      </c>
      <c r="BH420" s="13">
        <f t="shared" si="322"/>
        <v>1.0553982471651777</v>
      </c>
      <c r="BI420" s="13">
        <f t="shared" ca="1" si="323"/>
        <v>0.14000531464826688</v>
      </c>
      <c r="BJ420" s="13">
        <f t="shared" si="324"/>
        <v>3.3806507424892697E-2</v>
      </c>
      <c r="BK420" s="13">
        <f t="shared" si="325"/>
        <v>8.2870382343101651E-3</v>
      </c>
      <c r="BL420" s="13">
        <f t="shared" ca="1" si="326"/>
        <v>3.033442674897998E-2</v>
      </c>
      <c r="BM420" s="13">
        <f t="shared" ca="1" si="327"/>
        <v>0.27728447664477246</v>
      </c>
      <c r="BN420" s="13">
        <f t="shared" ca="1" si="328"/>
        <v>1.3512340516721486E-2</v>
      </c>
      <c r="BO420" s="13">
        <f t="shared" ca="1" si="329"/>
        <v>1.0167026647200476E-3</v>
      </c>
      <c r="BP420" s="13">
        <f t="shared" si="378"/>
        <v>0</v>
      </c>
      <c r="BQ420" s="13">
        <f t="shared" si="379"/>
        <v>0.56000000000000005</v>
      </c>
    </row>
    <row r="421" spans="1:69" x14ac:dyDescent="0.2">
      <c r="A421" s="75">
        <v>33620</v>
      </c>
      <c r="B421" s="76">
        <v>0</v>
      </c>
      <c r="C421" s="76">
        <v>0.56000000000000005</v>
      </c>
      <c r="D421" s="76">
        <v>2.7685185185185186</v>
      </c>
      <c r="E421" s="12">
        <f t="shared" si="330"/>
        <v>0.92</v>
      </c>
      <c r="F421" s="7"/>
      <c r="G421" s="12">
        <f t="shared" si="344"/>
        <v>0.61137635279018876</v>
      </c>
      <c r="H421" s="12">
        <f t="shared" si="345"/>
        <v>0</v>
      </c>
      <c r="I421" s="12">
        <f t="shared" si="346"/>
        <v>0.56000000000000005</v>
      </c>
      <c r="J421" s="11">
        <f t="shared" si="347"/>
        <v>0</v>
      </c>
      <c r="K421" s="11">
        <f t="shared" si="348"/>
        <v>0.47510064185510553</v>
      </c>
      <c r="L421" s="11">
        <f t="shared" si="349"/>
        <v>0.60989216099524035</v>
      </c>
      <c r="M421" s="11">
        <f t="shared" si="350"/>
        <v>0.26260855268680988</v>
      </c>
      <c r="N421" s="11">
        <f t="shared" si="351"/>
        <v>0.60907178437428033</v>
      </c>
      <c r="O421" s="11">
        <f t="shared" si="352"/>
        <v>0.26260855268680988</v>
      </c>
      <c r="P421" s="11">
        <f t="shared" si="353"/>
        <v>0.53537096381978255</v>
      </c>
      <c r="Q421" s="11">
        <f t="shared" si="354"/>
        <v>0.27180567779873177</v>
      </c>
      <c r="R421" s="11">
        <f t="shared" si="355"/>
        <v>0.23887905288836891</v>
      </c>
      <c r="S421" s="11">
        <f t="shared" si="356"/>
        <v>0.13242972644028045</v>
      </c>
      <c r="T421" s="11">
        <f t="shared" si="357"/>
        <v>0</v>
      </c>
      <c r="U421" s="11">
        <f t="shared" si="358"/>
        <v>0</v>
      </c>
      <c r="V421" s="11">
        <f t="shared" si="359"/>
        <v>0</v>
      </c>
      <c r="W421" s="11">
        <f t="shared" si="360"/>
        <v>0</v>
      </c>
      <c r="X421" s="11">
        <f t="shared" si="361"/>
        <v>0</v>
      </c>
      <c r="Y421" s="11">
        <f t="shared" si="362"/>
        <v>0</v>
      </c>
      <c r="Z421" s="11">
        <f t="shared" si="363"/>
        <v>0</v>
      </c>
      <c r="AA421" s="11">
        <f t="shared" si="380"/>
        <v>0</v>
      </c>
      <c r="AB421" s="12">
        <f t="shared" si="331"/>
        <v>2.671283198944983E-2</v>
      </c>
      <c r="AC421" s="12">
        <f t="shared" si="332"/>
        <v>2.0546601795940863E-2</v>
      </c>
      <c r="AD421" s="12">
        <f t="shared" si="333"/>
        <v>3.0849092244327535E-3</v>
      </c>
      <c r="AE421" s="12">
        <f t="shared" si="334"/>
        <v>0</v>
      </c>
      <c r="AF421" s="12">
        <f t="shared" si="335"/>
        <v>0</v>
      </c>
      <c r="AG421" s="12">
        <f t="shared" si="336"/>
        <v>0</v>
      </c>
      <c r="AH421" s="12">
        <f t="shared" si="337"/>
        <v>0</v>
      </c>
      <c r="AI421" s="12">
        <f t="shared" si="338"/>
        <v>0</v>
      </c>
      <c r="AJ421" s="12">
        <f t="shared" si="339"/>
        <v>0</v>
      </c>
      <c r="AK421" s="12">
        <f t="shared" si="340"/>
        <v>0</v>
      </c>
      <c r="AL421" s="12">
        <f t="shared" si="341"/>
        <v>0</v>
      </c>
      <c r="AM421" s="12">
        <f t="shared" si="342"/>
        <v>0</v>
      </c>
      <c r="AN421" s="12">
        <f t="shared" si="343"/>
        <v>0</v>
      </c>
      <c r="AO421" s="12">
        <f t="shared" si="364"/>
        <v>0</v>
      </c>
      <c r="AP421" s="12">
        <f t="shared" si="365"/>
        <v>0</v>
      </c>
      <c r="AQ421" s="12">
        <f t="shared" si="366"/>
        <v>0</v>
      </c>
      <c r="AR421" s="12">
        <f t="shared" si="367"/>
        <v>0</v>
      </c>
      <c r="AS421" s="12">
        <f t="shared" si="368"/>
        <v>0</v>
      </c>
      <c r="AT421" s="12">
        <f t="shared" si="369"/>
        <v>0</v>
      </c>
      <c r="AU421" s="12">
        <f t="shared" si="370"/>
        <v>0</v>
      </c>
      <c r="AV421" s="12">
        <f t="shared" si="371"/>
        <v>0.54270547769692434</v>
      </c>
      <c r="AW421" s="12">
        <f t="shared" si="372"/>
        <v>0.77775852070168205</v>
      </c>
      <c r="AX421" s="12">
        <f t="shared" si="373"/>
        <v>0.53153521878693766</v>
      </c>
      <c r="AY421" s="12">
        <f t="shared" si="320"/>
        <v>0.29851850978818162</v>
      </c>
      <c r="AZ421" s="12">
        <f t="shared" si="374"/>
        <v>1.0762770304898637</v>
      </c>
      <c r="BD421" s="13">
        <f t="shared" si="375"/>
        <v>0.92</v>
      </c>
      <c r="BE421" s="13">
        <f t="shared" si="376"/>
        <v>0.95916630466254393</v>
      </c>
      <c r="BF421" s="13">
        <f t="shared" ca="1" si="377"/>
        <v>-4.4563932622555445E-2</v>
      </c>
      <c r="BG421" s="13">
        <f t="shared" si="321"/>
        <v>1.0762770304898637</v>
      </c>
      <c r="BH421" s="13">
        <f t="shared" si="322"/>
        <v>1.0374377236682035</v>
      </c>
      <c r="BI421" s="13">
        <f t="shared" ca="1" si="323"/>
        <v>0.106781839388724</v>
      </c>
      <c r="BJ421" s="13">
        <f t="shared" si="324"/>
        <v>2.4422510258729768E-2</v>
      </c>
      <c r="BK421" s="13">
        <f t="shared" si="325"/>
        <v>6.1264150331595294E-3</v>
      </c>
      <c r="BL421" s="13">
        <f t="shared" ca="1" si="326"/>
        <v>2.2905542705690174E-2</v>
      </c>
      <c r="BM421" s="13">
        <f t="shared" ca="1" si="327"/>
        <v>0.28791603828860807</v>
      </c>
      <c r="BN421" s="13">
        <f t="shared" ca="1" si="328"/>
        <v>1.4748005089614151E-2</v>
      </c>
      <c r="BO421" s="13">
        <f t="shared" ca="1" si="329"/>
        <v>1.7882081725833347E-3</v>
      </c>
      <c r="BP421" s="13">
        <f t="shared" si="378"/>
        <v>0</v>
      </c>
      <c r="BQ421" s="13">
        <f t="shared" si="379"/>
        <v>0.56000000000000005</v>
      </c>
    </row>
    <row r="422" spans="1:69" x14ac:dyDescent="0.2">
      <c r="A422" s="75">
        <v>33621</v>
      </c>
      <c r="B422" s="76">
        <v>0</v>
      </c>
      <c r="C422" s="76">
        <v>0.56000000000000005</v>
      </c>
      <c r="D422" s="76">
        <v>2.741435185185185</v>
      </c>
      <c r="E422" s="12">
        <f t="shared" si="330"/>
        <v>0.91100000000000003</v>
      </c>
      <c r="F422" s="7"/>
      <c r="G422" s="12">
        <f t="shared" si="344"/>
        <v>0.60907178437428033</v>
      </c>
      <c r="H422" s="12">
        <f t="shared" si="345"/>
        <v>0</v>
      </c>
      <c r="I422" s="12">
        <f t="shared" si="346"/>
        <v>0.56000000000000005</v>
      </c>
      <c r="J422" s="11">
        <f t="shared" si="347"/>
        <v>0</v>
      </c>
      <c r="K422" s="11">
        <f t="shared" si="348"/>
        <v>0.4740933591853197</v>
      </c>
      <c r="L422" s="11">
        <f t="shared" si="349"/>
        <v>0.60759073928245533</v>
      </c>
      <c r="M422" s="11">
        <f t="shared" si="350"/>
        <v>0.25770404138800773</v>
      </c>
      <c r="N422" s="11">
        <f t="shared" si="351"/>
        <v>0.60678568412138534</v>
      </c>
      <c r="O422" s="11">
        <f t="shared" si="352"/>
        <v>0.25770404138800773</v>
      </c>
      <c r="P422" s="11">
        <f t="shared" si="353"/>
        <v>0.53153521878693766</v>
      </c>
      <c r="Q422" s="11">
        <f t="shared" si="354"/>
        <v>0.26505062803721546</v>
      </c>
      <c r="R422" s="11">
        <f t="shared" si="355"/>
        <v>0.23440691195019597</v>
      </c>
      <c r="S422" s="11">
        <f t="shared" si="356"/>
        <v>0.12995645173929141</v>
      </c>
      <c r="T422" s="11">
        <f t="shared" si="357"/>
        <v>0</v>
      </c>
      <c r="U422" s="11">
        <f t="shared" si="358"/>
        <v>0</v>
      </c>
      <c r="V422" s="11">
        <f t="shared" si="359"/>
        <v>0</v>
      </c>
      <c r="W422" s="11">
        <f t="shared" si="360"/>
        <v>0</v>
      </c>
      <c r="X422" s="11">
        <f t="shared" si="361"/>
        <v>0</v>
      </c>
      <c r="Y422" s="11">
        <f t="shared" si="362"/>
        <v>0</v>
      </c>
      <c r="Z422" s="11">
        <f t="shared" si="363"/>
        <v>0</v>
      </c>
      <c r="AA422" s="11">
        <f t="shared" si="380"/>
        <v>0</v>
      </c>
      <c r="AB422" s="12">
        <f t="shared" si="331"/>
        <v>2.6212000990936169E-2</v>
      </c>
      <c r="AC422" s="12">
        <f t="shared" si="332"/>
        <v>2.0162619107518761E-2</v>
      </c>
      <c r="AD422" s="12">
        <f t="shared" si="333"/>
        <v>3.0272950607194578E-3</v>
      </c>
      <c r="AE422" s="12">
        <f t="shared" si="334"/>
        <v>0</v>
      </c>
      <c r="AF422" s="12">
        <f t="shared" si="335"/>
        <v>0</v>
      </c>
      <c r="AG422" s="12">
        <f t="shared" si="336"/>
        <v>0</v>
      </c>
      <c r="AH422" s="12">
        <f t="shared" si="337"/>
        <v>0</v>
      </c>
      <c r="AI422" s="12">
        <f t="shared" si="338"/>
        <v>0</v>
      </c>
      <c r="AJ422" s="12">
        <f t="shared" si="339"/>
        <v>0</v>
      </c>
      <c r="AK422" s="12">
        <f t="shared" si="340"/>
        <v>0</v>
      </c>
      <c r="AL422" s="12">
        <f t="shared" si="341"/>
        <v>0</v>
      </c>
      <c r="AM422" s="12">
        <f t="shared" si="342"/>
        <v>0</v>
      </c>
      <c r="AN422" s="12">
        <f t="shared" si="343"/>
        <v>0</v>
      </c>
      <c r="AO422" s="12">
        <f t="shared" si="364"/>
        <v>0</v>
      </c>
      <c r="AP422" s="12">
        <f t="shared" si="365"/>
        <v>0</v>
      </c>
      <c r="AQ422" s="12">
        <f t="shared" si="366"/>
        <v>0</v>
      </c>
      <c r="AR422" s="12">
        <f t="shared" si="367"/>
        <v>0</v>
      </c>
      <c r="AS422" s="12">
        <f t="shared" si="368"/>
        <v>0</v>
      </c>
      <c r="AT422" s="12">
        <f t="shared" si="369"/>
        <v>0</v>
      </c>
      <c r="AU422" s="12">
        <f t="shared" si="370"/>
        <v>0</v>
      </c>
      <c r="AV422" s="12">
        <f t="shared" si="371"/>
        <v>0.53870848643712177</v>
      </c>
      <c r="AW422" s="12">
        <f t="shared" si="372"/>
        <v>0.75063935631430334</v>
      </c>
      <c r="AX422" s="12">
        <f t="shared" si="373"/>
        <v>0.52792771614033107</v>
      </c>
      <c r="AY422" s="12">
        <f t="shared" si="320"/>
        <v>0.29126262902815164</v>
      </c>
      <c r="AZ422" s="12">
        <f t="shared" si="374"/>
        <v>1.0419019853424549</v>
      </c>
      <c r="BD422" s="13">
        <f t="shared" si="375"/>
        <v>0.91100000000000003</v>
      </c>
      <c r="BE422" s="13">
        <f t="shared" si="376"/>
        <v>0.9544631999192007</v>
      </c>
      <c r="BF422" s="13">
        <f t="shared" ca="1" si="377"/>
        <v>-5.4018634170587186E-2</v>
      </c>
      <c r="BG422" s="13">
        <f t="shared" si="321"/>
        <v>1.0419019853424549</v>
      </c>
      <c r="BH422" s="13">
        <f t="shared" si="322"/>
        <v>1.0207360017861891</v>
      </c>
      <c r="BI422" s="13">
        <f t="shared" ca="1" si="323"/>
        <v>7.5400970596853523E-2</v>
      </c>
      <c r="BJ422" s="13">
        <f t="shared" si="324"/>
        <v>1.7135329766596277E-2</v>
      </c>
      <c r="BK422" s="13">
        <f t="shared" si="325"/>
        <v>4.3920842673010963E-3</v>
      </c>
      <c r="BL422" s="13">
        <f t="shared" ca="1" si="326"/>
        <v>1.6749434098160564E-2</v>
      </c>
      <c r="BM422" s="13">
        <f t="shared" ca="1" si="327"/>
        <v>0.29765544376806014</v>
      </c>
      <c r="BN422" s="13">
        <f t="shared" ca="1" si="328"/>
        <v>1.5912427201697495E-2</v>
      </c>
      <c r="BO422" s="13">
        <f t="shared" ca="1" si="329"/>
        <v>2.6772254632574733E-3</v>
      </c>
      <c r="BP422" s="13">
        <f t="shared" si="378"/>
        <v>0</v>
      </c>
      <c r="BQ422" s="13">
        <f t="shared" si="379"/>
        <v>0.56000000000000005</v>
      </c>
    </row>
    <row r="423" spans="1:69" x14ac:dyDescent="0.2">
      <c r="A423" s="75">
        <v>33622</v>
      </c>
      <c r="B423" s="76">
        <v>0.3</v>
      </c>
      <c r="C423" s="76">
        <v>0.55000000000000004</v>
      </c>
      <c r="D423" s="76">
        <v>2.7203703703703703</v>
      </c>
      <c r="E423" s="12">
        <f t="shared" si="330"/>
        <v>0.90400000000000003</v>
      </c>
      <c r="F423" s="7"/>
      <c r="G423" s="12">
        <f t="shared" si="344"/>
        <v>0.60678568412138534</v>
      </c>
      <c r="H423" s="12">
        <f t="shared" si="345"/>
        <v>0</v>
      </c>
      <c r="I423" s="12">
        <f t="shared" si="346"/>
        <v>0.25000000000000006</v>
      </c>
      <c r="J423" s="11">
        <f t="shared" si="347"/>
        <v>0</v>
      </c>
      <c r="K423" s="11">
        <f t="shared" si="348"/>
        <v>0.21128069909597955</v>
      </c>
      <c r="L423" s="11">
        <f t="shared" si="349"/>
        <v>0.60612565327233237</v>
      </c>
      <c r="M423" s="11">
        <f t="shared" si="350"/>
        <v>0.25462007018933286</v>
      </c>
      <c r="N423" s="11">
        <f t="shared" si="351"/>
        <v>0.60533023229051974</v>
      </c>
      <c r="O423" s="11">
        <f t="shared" si="352"/>
        <v>0.25462007018933286</v>
      </c>
      <c r="P423" s="11">
        <f t="shared" si="353"/>
        <v>0.52792771614033107</v>
      </c>
      <c r="Q423" s="11">
        <f t="shared" si="354"/>
        <v>0.2588077628320285</v>
      </c>
      <c r="R423" s="11">
        <f t="shared" si="355"/>
        <v>0.23071326561149175</v>
      </c>
      <c r="S423" s="11">
        <f t="shared" si="356"/>
        <v>0.12840124929819921</v>
      </c>
      <c r="T423" s="11">
        <f t="shared" si="357"/>
        <v>0</v>
      </c>
      <c r="U423" s="11">
        <f t="shared" si="358"/>
        <v>0</v>
      </c>
      <c r="V423" s="11">
        <f t="shared" si="359"/>
        <v>0</v>
      </c>
      <c r="W423" s="11">
        <f t="shared" si="360"/>
        <v>0</v>
      </c>
      <c r="X423" s="11">
        <f t="shared" si="361"/>
        <v>0</v>
      </c>
      <c r="Y423" s="11">
        <f t="shared" si="362"/>
        <v>0</v>
      </c>
      <c r="Z423" s="11">
        <f t="shared" si="363"/>
        <v>0</v>
      </c>
      <c r="AA423" s="11">
        <f t="shared" si="380"/>
        <v>0</v>
      </c>
      <c r="AB423" s="12">
        <f t="shared" si="331"/>
        <v>2.5760219878196558E-2</v>
      </c>
      <c r="AC423" s="12">
        <f t="shared" si="332"/>
        <v>1.9900634204661854E-2</v>
      </c>
      <c r="AD423" s="12">
        <f t="shared" si="333"/>
        <v>2.9910671043130903E-3</v>
      </c>
      <c r="AE423" s="12">
        <f t="shared" si="334"/>
        <v>0</v>
      </c>
      <c r="AF423" s="12">
        <f t="shared" si="335"/>
        <v>0</v>
      </c>
      <c r="AG423" s="12">
        <f t="shared" si="336"/>
        <v>0</v>
      </c>
      <c r="AH423" s="12">
        <f t="shared" si="337"/>
        <v>0</v>
      </c>
      <c r="AI423" s="12">
        <f t="shared" si="338"/>
        <v>0</v>
      </c>
      <c r="AJ423" s="12">
        <f t="shared" si="339"/>
        <v>0</v>
      </c>
      <c r="AK423" s="12">
        <f t="shared" si="340"/>
        <v>0</v>
      </c>
      <c r="AL423" s="12">
        <f t="shared" si="341"/>
        <v>0</v>
      </c>
      <c r="AM423" s="12">
        <f t="shared" si="342"/>
        <v>0</v>
      </c>
      <c r="AN423" s="12">
        <f t="shared" si="343"/>
        <v>0</v>
      </c>
      <c r="AO423" s="12">
        <f t="shared" si="364"/>
        <v>0</v>
      </c>
      <c r="AP423" s="12">
        <f t="shared" si="365"/>
        <v>0</v>
      </c>
      <c r="AQ423" s="12">
        <f t="shared" si="366"/>
        <v>0</v>
      </c>
      <c r="AR423" s="12">
        <f t="shared" si="367"/>
        <v>0</v>
      </c>
      <c r="AS423" s="12">
        <f t="shared" si="368"/>
        <v>0</v>
      </c>
      <c r="AT423" s="12">
        <f t="shared" si="369"/>
        <v>0</v>
      </c>
      <c r="AU423" s="12">
        <f t="shared" si="370"/>
        <v>0</v>
      </c>
      <c r="AV423" s="12">
        <f t="shared" si="371"/>
        <v>0.53495827444866551</v>
      </c>
      <c r="AW423" s="12">
        <f t="shared" si="372"/>
        <v>0.72585392374355451</v>
      </c>
      <c r="AX423" s="12">
        <f t="shared" si="373"/>
        <v>0.52453347543556006</v>
      </c>
      <c r="AY423" s="12">
        <f t="shared" si="320"/>
        <v>0.28456798271022504</v>
      </c>
      <c r="AZ423" s="12">
        <f t="shared" si="374"/>
        <v>1.0104219064537796</v>
      </c>
      <c r="BD423" s="13">
        <f t="shared" si="375"/>
        <v>0.90400000000000003</v>
      </c>
      <c r="BE423" s="13">
        <f t="shared" si="376"/>
        <v>0.950789145920377</v>
      </c>
      <c r="BF423" s="13">
        <f t="shared" ca="1" si="377"/>
        <v>-6.143459444750056E-2</v>
      </c>
      <c r="BG423" s="13">
        <f t="shared" si="321"/>
        <v>1.0104219064537796</v>
      </c>
      <c r="BH423" s="13">
        <f t="shared" si="322"/>
        <v>1.0051974465018201</v>
      </c>
      <c r="BI423" s="13">
        <f t="shared" ca="1" si="323"/>
        <v>4.5772624074664349E-2</v>
      </c>
      <c r="BJ423" s="13">
        <f t="shared" si="324"/>
        <v>1.1325622173257012E-2</v>
      </c>
      <c r="BK423" s="13">
        <f t="shared" si="325"/>
        <v>2.9602631721606593E-3</v>
      </c>
      <c r="BL423" s="13">
        <f t="shared" ca="1" si="326"/>
        <v>1.1493387703259221E-2</v>
      </c>
      <c r="BM423" s="13">
        <f t="shared" ca="1" si="327"/>
        <v>0.30534253691874502</v>
      </c>
      <c r="BN423" s="13">
        <f t="shared" ca="1" si="328"/>
        <v>1.6852849060149323E-2</v>
      </c>
      <c r="BO423" s="13">
        <f t="shared" ca="1" si="329"/>
        <v>3.4996538590105967E-3</v>
      </c>
      <c r="BP423" s="13">
        <f t="shared" si="378"/>
        <v>0.3</v>
      </c>
      <c r="BQ423" s="13">
        <f t="shared" si="379"/>
        <v>0.55000000000000004</v>
      </c>
    </row>
    <row r="424" spans="1:69" x14ac:dyDescent="0.2">
      <c r="A424" s="75">
        <v>33623</v>
      </c>
      <c r="B424" s="76">
        <v>0</v>
      </c>
      <c r="C424" s="76">
        <v>0.55000000000000004</v>
      </c>
      <c r="D424" s="76">
        <v>2.6902777777777773</v>
      </c>
      <c r="E424" s="12">
        <f t="shared" si="330"/>
        <v>0.89399999999999991</v>
      </c>
      <c r="F424" s="7"/>
      <c r="G424" s="12">
        <f t="shared" si="344"/>
        <v>0.60533023229051974</v>
      </c>
      <c r="H424" s="12">
        <f t="shared" si="345"/>
        <v>0</v>
      </c>
      <c r="I424" s="12">
        <f t="shared" si="346"/>
        <v>0.55000000000000004</v>
      </c>
      <c r="J424" s="11">
        <f t="shared" si="347"/>
        <v>0</v>
      </c>
      <c r="K424" s="11">
        <f t="shared" si="348"/>
        <v>0.46401456583787759</v>
      </c>
      <c r="L424" s="11">
        <f t="shared" si="349"/>
        <v>0.60388067286945879</v>
      </c>
      <c r="M424" s="11">
        <f t="shared" si="350"/>
        <v>0.24995160176991885</v>
      </c>
      <c r="N424" s="11">
        <f t="shared" si="351"/>
        <v>0.60309983596081429</v>
      </c>
      <c r="O424" s="11">
        <f t="shared" si="352"/>
        <v>0.24995160176991885</v>
      </c>
      <c r="P424" s="11">
        <f t="shared" si="353"/>
        <v>0.52453347543556006</v>
      </c>
      <c r="Q424" s="11">
        <f t="shared" si="354"/>
        <v>0.25303052268656512</v>
      </c>
      <c r="R424" s="11">
        <f t="shared" si="355"/>
        <v>0.22731068325548015</v>
      </c>
      <c r="S424" s="11">
        <f t="shared" si="356"/>
        <v>0.126047007635646</v>
      </c>
      <c r="T424" s="11">
        <f t="shared" si="357"/>
        <v>0</v>
      </c>
      <c r="U424" s="11">
        <f t="shared" si="358"/>
        <v>0</v>
      </c>
      <c r="V424" s="11">
        <f t="shared" si="359"/>
        <v>0</v>
      </c>
      <c r="W424" s="11">
        <f t="shared" si="360"/>
        <v>0</v>
      </c>
      <c r="X424" s="11">
        <f t="shared" si="361"/>
        <v>0</v>
      </c>
      <c r="Y424" s="11">
        <f t="shared" si="362"/>
        <v>0</v>
      </c>
      <c r="Z424" s="11">
        <f t="shared" si="363"/>
        <v>0</v>
      </c>
      <c r="AA424" s="11">
        <f t="shared" si="380"/>
        <v>0</v>
      </c>
      <c r="AB424" s="12">
        <f t="shared" si="331"/>
        <v>2.5395602757844127E-2</v>
      </c>
      <c r="AC424" s="12">
        <f t="shared" si="332"/>
        <v>1.9555032949972351E-2</v>
      </c>
      <c r="AD424" s="12">
        <f t="shared" si="333"/>
        <v>2.9362257781503469E-3</v>
      </c>
      <c r="AE424" s="12">
        <f t="shared" si="334"/>
        <v>0</v>
      </c>
      <c r="AF424" s="12">
        <f t="shared" si="335"/>
        <v>0</v>
      </c>
      <c r="AG424" s="12">
        <f t="shared" si="336"/>
        <v>0</v>
      </c>
      <c r="AH424" s="12">
        <f t="shared" si="337"/>
        <v>0</v>
      </c>
      <c r="AI424" s="12">
        <f t="shared" si="338"/>
        <v>0</v>
      </c>
      <c r="AJ424" s="12">
        <f t="shared" si="339"/>
        <v>0</v>
      </c>
      <c r="AK424" s="12">
        <f t="shared" si="340"/>
        <v>0</v>
      </c>
      <c r="AL424" s="12">
        <f t="shared" si="341"/>
        <v>0</v>
      </c>
      <c r="AM424" s="12">
        <f t="shared" si="342"/>
        <v>0</v>
      </c>
      <c r="AN424" s="12">
        <f t="shared" si="343"/>
        <v>0</v>
      </c>
      <c r="AO424" s="12">
        <f t="shared" si="364"/>
        <v>0</v>
      </c>
      <c r="AP424" s="12">
        <f t="shared" si="365"/>
        <v>0</v>
      </c>
      <c r="AQ424" s="12">
        <f t="shared" si="366"/>
        <v>0</v>
      </c>
      <c r="AR424" s="12">
        <f t="shared" si="367"/>
        <v>0</v>
      </c>
      <c r="AS424" s="12">
        <f t="shared" si="368"/>
        <v>0</v>
      </c>
      <c r="AT424" s="12">
        <f t="shared" si="369"/>
        <v>0</v>
      </c>
      <c r="AU424" s="12">
        <f t="shared" si="370"/>
        <v>0</v>
      </c>
      <c r="AV424" s="12">
        <f t="shared" si="371"/>
        <v>0.53143219205864145</v>
      </c>
      <c r="AW424" s="12">
        <f t="shared" si="372"/>
        <v>0.70312271531984782</v>
      </c>
      <c r="AX424" s="12">
        <f t="shared" si="373"/>
        <v>0.521333861321577</v>
      </c>
      <c r="AY424" s="12">
        <f t="shared" ref="AY424:AY487" si="381">MAX(0,AB424+Q424)</f>
        <v>0.27842612544440926</v>
      </c>
      <c r="AZ424" s="12">
        <f t="shared" si="374"/>
        <v>0.98154884076425708</v>
      </c>
      <c r="BD424" s="13">
        <f t="shared" si="375"/>
        <v>0.89399999999999991</v>
      </c>
      <c r="BE424" s="13">
        <f t="shared" si="376"/>
        <v>0.94551573228582497</v>
      </c>
      <c r="BF424" s="13">
        <f t="shared" ca="1" si="377"/>
        <v>-7.2125144735386129E-2</v>
      </c>
      <c r="BG424" s="13">
        <f t="shared" ref="BG424:BG487" si="382">IF(E424&gt;=0,AZ424,"")</f>
        <v>0.98154884076425708</v>
      </c>
      <c r="BH424" s="13">
        <f t="shared" ref="BH424:BH487" si="383">IF(E424&gt;=0,AZ424^0.5,"")</f>
        <v>0.99073146753510211</v>
      </c>
      <c r="BI424" s="13">
        <f t="shared" ref="BI424:BI487" ca="1" si="384">IF(E424&gt;=0,LN(AZ424+$E$27/40),"")</f>
        <v>1.7803859343693947E-2</v>
      </c>
      <c r="BJ424" s="13">
        <f t="shared" ref="BJ424:BJ487" si="385">IF(E424&gt;=0,(BD424-BG424)^2,"")</f>
        <v>7.6647995191652584E-3</v>
      </c>
      <c r="BK424" s="13">
        <f t="shared" ref="BK424:BK487" si="386">IF(E424&gt;=0,(BE424-BH424)^2,"")</f>
        <v>2.0444627141327225E-3</v>
      </c>
      <c r="BL424" s="13">
        <f t="shared" ref="BL424:BL487" ca="1" si="387">IF(E424&gt;=0,(BF424-BI424)^2,"")</f>
        <v>8.0872257746552028E-3</v>
      </c>
      <c r="BM424" s="13">
        <f t="shared" ref="BM424:BM487" ca="1" si="388">IF(E424&gt;=0,($E$27-BD424)^2,"")</f>
        <v>0.31649409856258076</v>
      </c>
      <c r="BN424" s="13">
        <f t="shared" ref="BN424:BN487" ca="1" si="389">IF(E424&gt;=0,($E$28-BE424)^2,"")</f>
        <v>1.8249831495862408E-2</v>
      </c>
      <c r="BO424" s="13">
        <f t="shared" ref="BO424:BO487" ca="1" si="390">IF(E424&gt;=0,($E$29-BF424)^2,"")</f>
        <v>4.8788021426766932E-3</v>
      </c>
      <c r="BP424" s="13">
        <f t="shared" si="378"/>
        <v>0</v>
      </c>
      <c r="BQ424" s="13">
        <f t="shared" si="379"/>
        <v>0.55000000000000004</v>
      </c>
    </row>
    <row r="425" spans="1:69" x14ac:dyDescent="0.2">
      <c r="A425" s="75">
        <v>33624</v>
      </c>
      <c r="B425" s="76">
        <v>0</v>
      </c>
      <c r="C425" s="76">
        <v>0.49</v>
      </c>
      <c r="D425" s="76">
        <v>2.6601851851851848</v>
      </c>
      <c r="E425" s="12">
        <f t="shared" ref="E425:E488" si="391">D425*86.4/$E$7</f>
        <v>0.8839999999999999</v>
      </c>
      <c r="F425" s="7"/>
      <c r="G425" s="12">
        <f t="shared" si="344"/>
        <v>0.60309983596081429</v>
      </c>
      <c r="H425" s="12">
        <f t="shared" si="345"/>
        <v>0</v>
      </c>
      <c r="I425" s="12">
        <f t="shared" si="346"/>
        <v>0.49</v>
      </c>
      <c r="J425" s="11">
        <f t="shared" si="347"/>
        <v>0</v>
      </c>
      <c r="K425" s="11">
        <f t="shared" si="348"/>
        <v>0.41255945471673716</v>
      </c>
      <c r="L425" s="11">
        <f t="shared" si="349"/>
        <v>0.60181101985812901</v>
      </c>
      <c r="M425" s="11">
        <f t="shared" si="350"/>
        <v>0.2457084404710265</v>
      </c>
      <c r="N425" s="11">
        <f t="shared" si="351"/>
        <v>0.60104343838344876</v>
      </c>
      <c r="O425" s="11">
        <f t="shared" si="352"/>
        <v>0.2457084404710265</v>
      </c>
      <c r="P425" s="11">
        <f t="shared" si="353"/>
        <v>0.521333861321577</v>
      </c>
      <c r="Q425" s="11">
        <f t="shared" si="354"/>
        <v>0.24766945392867334</v>
      </c>
      <c r="R425" s="11">
        <f t="shared" si="355"/>
        <v>0.22327736180591598</v>
      </c>
      <c r="S425" s="11">
        <f t="shared" si="356"/>
        <v>0.12390724225365386</v>
      </c>
      <c r="T425" s="11">
        <f t="shared" si="357"/>
        <v>0</v>
      </c>
      <c r="U425" s="11">
        <f t="shared" si="358"/>
        <v>0</v>
      </c>
      <c r="V425" s="11">
        <f t="shared" si="359"/>
        <v>0</v>
      </c>
      <c r="W425" s="11">
        <f t="shared" si="360"/>
        <v>0</v>
      </c>
      <c r="X425" s="11">
        <f t="shared" si="361"/>
        <v>0</v>
      </c>
      <c r="Y425" s="11">
        <f t="shared" si="362"/>
        <v>0</v>
      </c>
      <c r="Z425" s="11">
        <f t="shared" si="363"/>
        <v>0</v>
      </c>
      <c r="AA425" s="11">
        <f t="shared" si="380"/>
        <v>0</v>
      </c>
      <c r="AB425" s="12">
        <f t="shared" ref="AB425:AB488" si="392">AC424+$O425*0.1*R$14</f>
        <v>2.4956719292765127E-2</v>
      </c>
      <c r="AC425" s="12">
        <f t="shared" ref="AC425:AC488" si="393">AD424+$O425*0.1*S$14</f>
        <v>1.9219002872328143E-2</v>
      </c>
      <c r="AD425" s="12">
        <f t="shared" ref="AD425:AD488" si="394">AE424+$O425*0.1*T$14</f>
        <v>2.8863806101320755E-3</v>
      </c>
      <c r="AE425" s="12">
        <f t="shared" ref="AE425:AE488" si="395">AF424+$O425*0.1*U$14</f>
        <v>0</v>
      </c>
      <c r="AF425" s="12">
        <f t="shared" ref="AF425:AF488" si="396">AG424+$O425*0.1*V$14</f>
        <v>0</v>
      </c>
      <c r="AG425" s="12">
        <f t="shared" ref="AG425:AG488" si="397">AH424+$O425*0.1*W$14</f>
        <v>0</v>
      </c>
      <c r="AH425" s="12">
        <f t="shared" ref="AH425:AH488" si="398">AI424+$O425*0.1*X$14</f>
        <v>0</v>
      </c>
      <c r="AI425" s="12">
        <f t="shared" ref="AI425:AI488" si="399">AJ424+$O425*0.1*Y$14</f>
        <v>0</v>
      </c>
      <c r="AJ425" s="12">
        <f t="shared" ref="AJ425:AJ488" si="400">AK424+$O425*0.1*Z$14</f>
        <v>0</v>
      </c>
      <c r="AK425" s="12">
        <f t="shared" ref="AK425:AK488" si="401">AL424+$O425*0.1*AA$14</f>
        <v>0</v>
      </c>
      <c r="AL425" s="12">
        <f t="shared" ref="AL425:AL488" si="402">AM424+$O425*0.1*AB$14</f>
        <v>0</v>
      </c>
      <c r="AM425" s="12">
        <f t="shared" ref="AM425:AM488" si="403">AN424+$O425*0.1*AC$14</f>
        <v>0</v>
      </c>
      <c r="AN425" s="12">
        <f t="shared" ref="AN425:AN488" si="404">AO424+$O425*0.1*AD$14</f>
        <v>0</v>
      </c>
      <c r="AO425" s="12">
        <f t="shared" si="364"/>
        <v>0</v>
      </c>
      <c r="AP425" s="12">
        <f t="shared" si="365"/>
        <v>0</v>
      </c>
      <c r="AQ425" s="12">
        <f t="shared" si="366"/>
        <v>0</v>
      </c>
      <c r="AR425" s="12">
        <f t="shared" si="367"/>
        <v>0</v>
      </c>
      <c r="AS425" s="12">
        <f t="shared" si="368"/>
        <v>0</v>
      </c>
      <c r="AT425" s="12">
        <f t="shared" si="369"/>
        <v>0</v>
      </c>
      <c r="AU425" s="12">
        <f t="shared" si="370"/>
        <v>0</v>
      </c>
      <c r="AV425" s="12">
        <f t="shared" si="371"/>
        <v>0.52809765461289726</v>
      </c>
      <c r="AW425" s="12">
        <f t="shared" si="372"/>
        <v>0.68212935524819129</v>
      </c>
      <c r="AX425" s="12">
        <f t="shared" si="373"/>
        <v>0.51830083297042862</v>
      </c>
      <c r="AY425" s="12">
        <f t="shared" si="381"/>
        <v>0.27262617322143845</v>
      </c>
      <c r="AZ425" s="12">
        <f t="shared" si="374"/>
        <v>0.95475552846962974</v>
      </c>
      <c r="BD425" s="13">
        <f t="shared" si="375"/>
        <v>0.8839999999999999</v>
      </c>
      <c r="BE425" s="13">
        <f t="shared" si="376"/>
        <v>0.94021274188345261</v>
      </c>
      <c r="BF425" s="13">
        <f t="shared" ca="1" si="377"/>
        <v>-8.293121901591434E-2</v>
      </c>
      <c r="BG425" s="13">
        <f t="shared" si="382"/>
        <v>0.95475552846962974</v>
      </c>
      <c r="BH425" s="13">
        <f t="shared" si="383"/>
        <v>0.97711592376218581</v>
      </c>
      <c r="BI425" s="13">
        <f t="shared" ca="1" si="384"/>
        <v>-8.8692351181423081E-3</v>
      </c>
      <c r="BJ425" s="13">
        <f t="shared" si="385"/>
        <v>5.0063448090165996E-3</v>
      </c>
      <c r="BK425" s="13">
        <f t="shared" si="386"/>
        <v>1.3618448327748628E-3</v>
      </c>
      <c r="BL425" s="13">
        <f t="shared" ca="1" si="387"/>
        <v>5.4851774588738442E-3</v>
      </c>
      <c r="BM425" s="13">
        <f t="shared" ca="1" si="388"/>
        <v>0.32784566020641637</v>
      </c>
      <c r="BN425" s="13">
        <f t="shared" ca="1" si="389"/>
        <v>1.9710735695866025E-2</v>
      </c>
      <c r="BO425" s="13">
        <f t="shared" ca="1" si="390"/>
        <v>6.5051478704788862E-3</v>
      </c>
      <c r="BP425" s="13">
        <f t="shared" si="378"/>
        <v>0</v>
      </c>
      <c r="BQ425" s="13">
        <f t="shared" si="379"/>
        <v>0.49</v>
      </c>
    </row>
    <row r="426" spans="1:69" x14ac:dyDescent="0.2">
      <c r="A426" s="75">
        <v>33625</v>
      </c>
      <c r="B426" s="76">
        <v>0</v>
      </c>
      <c r="C426" s="76">
        <v>0.48</v>
      </c>
      <c r="D426" s="76">
        <v>2.5789351851851849</v>
      </c>
      <c r="E426" s="12">
        <f t="shared" si="391"/>
        <v>0.85699999999999998</v>
      </c>
      <c r="F426" s="7"/>
      <c r="G426" s="12">
        <f t="shared" si="344"/>
        <v>0.60104343838344876</v>
      </c>
      <c r="H426" s="12">
        <f t="shared" si="345"/>
        <v>0</v>
      </c>
      <c r="I426" s="12">
        <f t="shared" si="346"/>
        <v>0.48</v>
      </c>
      <c r="J426" s="11">
        <f t="shared" si="347"/>
        <v>0</v>
      </c>
      <c r="K426" s="11">
        <f t="shared" si="348"/>
        <v>0.40335855252361402</v>
      </c>
      <c r="L426" s="11">
        <f t="shared" si="349"/>
        <v>0.59978336546134059</v>
      </c>
      <c r="M426" s="11">
        <f t="shared" si="350"/>
        <v>0.24160728522164601</v>
      </c>
      <c r="N426" s="11">
        <f t="shared" si="351"/>
        <v>0.59902859580048395</v>
      </c>
      <c r="O426" s="11">
        <f t="shared" si="352"/>
        <v>0.24160728522164601</v>
      </c>
      <c r="P426" s="11">
        <f t="shared" si="353"/>
        <v>0.51830083297042862</v>
      </c>
      <c r="Q426" s="11">
        <f t="shared" si="354"/>
        <v>0.24266288241598297</v>
      </c>
      <c r="R426" s="11">
        <f t="shared" si="355"/>
        <v>0.21951471046754356</v>
      </c>
      <c r="S426" s="11">
        <f t="shared" si="356"/>
        <v>0.12183908848559168</v>
      </c>
      <c r="T426" s="11">
        <f t="shared" si="357"/>
        <v>0</v>
      </c>
      <c r="U426" s="11">
        <f t="shared" si="358"/>
        <v>0</v>
      </c>
      <c r="V426" s="11">
        <f t="shared" si="359"/>
        <v>0</v>
      </c>
      <c r="W426" s="11">
        <f t="shared" si="360"/>
        <v>0</v>
      </c>
      <c r="X426" s="11">
        <f t="shared" si="361"/>
        <v>0</v>
      </c>
      <c r="Y426" s="11">
        <f t="shared" si="362"/>
        <v>0</v>
      </c>
      <c r="Z426" s="11">
        <f t="shared" si="363"/>
        <v>0</v>
      </c>
      <c r="AA426" s="11">
        <f t="shared" si="380"/>
        <v>0</v>
      </c>
      <c r="AB426" s="12">
        <f t="shared" si="392"/>
        <v>2.4530528884210905E-2</v>
      </c>
      <c r="AC426" s="12">
        <f t="shared" si="393"/>
        <v>1.8897379508061241E-2</v>
      </c>
      <c r="AD426" s="12">
        <f t="shared" si="394"/>
        <v>2.838203612352673E-3</v>
      </c>
      <c r="AE426" s="12">
        <f t="shared" si="395"/>
        <v>0</v>
      </c>
      <c r="AF426" s="12">
        <f t="shared" si="396"/>
        <v>0</v>
      </c>
      <c r="AG426" s="12">
        <f t="shared" si="397"/>
        <v>0</v>
      </c>
      <c r="AH426" s="12">
        <f t="shared" si="398"/>
        <v>0</v>
      </c>
      <c r="AI426" s="12">
        <f t="shared" si="399"/>
        <v>0</v>
      </c>
      <c r="AJ426" s="12">
        <f t="shared" si="400"/>
        <v>0</v>
      </c>
      <c r="AK426" s="12">
        <f t="shared" si="401"/>
        <v>0</v>
      </c>
      <c r="AL426" s="12">
        <f t="shared" si="402"/>
        <v>0</v>
      </c>
      <c r="AM426" s="12">
        <f t="shared" si="403"/>
        <v>0</v>
      </c>
      <c r="AN426" s="12">
        <f t="shared" si="404"/>
        <v>0</v>
      </c>
      <c r="AO426" s="12">
        <f t="shared" si="364"/>
        <v>0</v>
      </c>
      <c r="AP426" s="12">
        <f t="shared" si="365"/>
        <v>0</v>
      </c>
      <c r="AQ426" s="12">
        <f t="shared" si="366"/>
        <v>0</v>
      </c>
      <c r="AR426" s="12">
        <f t="shared" si="367"/>
        <v>0</v>
      </c>
      <c r="AS426" s="12">
        <f t="shared" si="368"/>
        <v>0</v>
      </c>
      <c r="AT426" s="12">
        <f t="shared" si="369"/>
        <v>0</v>
      </c>
      <c r="AU426" s="12">
        <f t="shared" si="370"/>
        <v>0</v>
      </c>
      <c r="AV426" s="12">
        <f t="shared" si="371"/>
        <v>0.52493868165673518</v>
      </c>
      <c r="AW426" s="12">
        <f t="shared" si="372"/>
        <v>0.66268574219670662</v>
      </c>
      <c r="AX426" s="12">
        <f t="shared" si="373"/>
        <v>0.51542111146076275</v>
      </c>
      <c r="AY426" s="12">
        <f t="shared" si="381"/>
        <v>0.26719341130019386</v>
      </c>
      <c r="AZ426" s="12">
        <f t="shared" si="374"/>
        <v>0.92987915349690042</v>
      </c>
      <c r="BD426" s="13">
        <f t="shared" si="375"/>
        <v>0.85699999999999998</v>
      </c>
      <c r="BE426" s="13">
        <f t="shared" si="376"/>
        <v>0.92574294488264941</v>
      </c>
      <c r="BF426" s="13">
        <f t="shared" ca="1" si="377"/>
        <v>-0.11270469372887799</v>
      </c>
      <c r="BG426" s="13">
        <f t="shared" si="382"/>
        <v>0.92987915349690042</v>
      </c>
      <c r="BH426" s="13">
        <f t="shared" si="383"/>
        <v>0.96430241807064887</v>
      </c>
      <c r="BI426" s="13">
        <f t="shared" ca="1" si="384"/>
        <v>-3.4287551455361984E-2</v>
      </c>
      <c r="BJ426" s="13">
        <f t="shared" si="385"/>
        <v>5.3113710144247752E-3</v>
      </c>
      <c r="BK426" s="13">
        <f t="shared" si="386"/>
        <v>1.4868329725360493E-3</v>
      </c>
      <c r="BL426" s="13">
        <f t="shared" ca="1" si="387"/>
        <v>6.1492482023448513E-3</v>
      </c>
      <c r="BM426" s="13">
        <f t="shared" ca="1" si="388"/>
        <v>0.35949387664477234</v>
      </c>
      <c r="BN426" s="13">
        <f t="shared" ca="1" si="389"/>
        <v>2.3983082925745254E-2</v>
      </c>
      <c r="BO426" s="13">
        <f t="shared" ca="1" si="390"/>
        <v>1.2194336914946147E-2</v>
      </c>
      <c r="BP426" s="13">
        <f t="shared" si="378"/>
        <v>0</v>
      </c>
      <c r="BQ426" s="13">
        <f t="shared" si="379"/>
        <v>0.48</v>
      </c>
    </row>
    <row r="427" spans="1:69" x14ac:dyDescent="0.2">
      <c r="A427" s="75">
        <v>33626</v>
      </c>
      <c r="B427" s="76">
        <v>0</v>
      </c>
      <c r="C427" s="76">
        <v>0.48</v>
      </c>
      <c r="D427" s="76">
        <v>2.4706018518518515</v>
      </c>
      <c r="E427" s="12">
        <f t="shared" si="391"/>
        <v>0.82099999999999995</v>
      </c>
      <c r="F427" s="7"/>
      <c r="G427" s="12">
        <f t="shared" ref="G427:G490" si="405">N426</f>
        <v>0.59902859580048395</v>
      </c>
      <c r="H427" s="12">
        <f t="shared" ref="H427:H490" si="406">IF(B427&gt;=C427,B427-C427,0)</f>
        <v>0</v>
      </c>
      <c r="I427" s="12">
        <f t="shared" ref="I427:I490" si="407">IF(B427&lt;C427,C427-B427,0)</f>
        <v>0.48</v>
      </c>
      <c r="J427" s="11">
        <f t="shared" ref="J427:J490" si="408">IF($H427&gt;0,$E$10*(1-G427^2)*TANH(H427/$E$10)/(1+G427*TANH(H427/$E$10)),0)</f>
        <v>0</v>
      </c>
      <c r="K427" s="11">
        <f t="shared" ref="K427:K490" si="409">IF($I427&gt;0,G427*$E$10*(2-G427)*TANH(I427/$E$10)/(1+(1-G427)*TANH(I427/$E$10)),0)</f>
        <v>0.40258417017248627</v>
      </c>
      <c r="L427" s="11">
        <f t="shared" ref="L427:L490" si="410">G427+(J427-K427)/$E$10</f>
        <v>0.59777094201198755</v>
      </c>
      <c r="M427" s="11">
        <f t="shared" ref="M427:M490" si="411">L427*$E$10*(1-(1+(4/9*L427)^4)^(-0.25))</f>
        <v>0.23759109757297317</v>
      </c>
      <c r="N427" s="11">
        <f t="shared" ref="N427:N490" si="412">L427-M427/$E$10</f>
        <v>0.59702871873021357</v>
      </c>
      <c r="O427" s="11">
        <f t="shared" ref="O427:O490" si="413">M427+(H427-J427)</f>
        <v>0.23759109757297317</v>
      </c>
      <c r="P427" s="11">
        <f t="shared" ref="P427:P490" si="414">AX426</f>
        <v>0.51542111146076275</v>
      </c>
      <c r="Q427" s="11">
        <f t="shared" ref="Q427:Q490" si="415">$E$11*P427^3.5</f>
        <v>0.23797667324437186</v>
      </c>
      <c r="R427" s="11">
        <f t="shared" ref="R427:R490" si="416">S426+$O427*0.9*R$13</f>
        <v>0.21585729364141901</v>
      </c>
      <c r="S427" s="11">
        <f t="shared" ref="S427:S490" si="417">T426+$O427*0.9*S$13</f>
        <v>0.11981378265984852</v>
      </c>
      <c r="T427" s="11">
        <f t="shared" ref="T427:T490" si="418">U426+$O427*0.9*T$13</f>
        <v>0</v>
      </c>
      <c r="U427" s="11">
        <f t="shared" ref="U427:U490" si="419">V426+$O427*0.9*U$13</f>
        <v>0</v>
      </c>
      <c r="V427" s="11">
        <f t="shared" ref="V427:V490" si="420">W426+$O427*0.9*V$13</f>
        <v>0</v>
      </c>
      <c r="W427" s="11">
        <f t="shared" ref="W427:W490" si="421">X426+$O427*0.9*W$13</f>
        <v>0</v>
      </c>
      <c r="X427" s="11">
        <f t="shared" ref="X427:X490" si="422">Y426+$O427*0.9*X$13</f>
        <v>0</v>
      </c>
      <c r="Y427" s="11">
        <f t="shared" ref="Y427:Y490" si="423">Z426+$O427*0.9*Y$13</f>
        <v>0</v>
      </c>
      <c r="Z427" s="11">
        <f t="shared" ref="Z427:Z490" si="424">AA426+$O427*0.9*Z$13</f>
        <v>0</v>
      </c>
      <c r="AA427" s="11">
        <f t="shared" si="380"/>
        <v>0</v>
      </c>
      <c r="AB427" s="12">
        <f t="shared" si="392"/>
        <v>2.4120613127829427E-2</v>
      </c>
      <c r="AC427" s="12">
        <f t="shared" si="393"/>
        <v>1.8583055005839715E-2</v>
      </c>
      <c r="AD427" s="12">
        <f t="shared" si="394"/>
        <v>2.7910247440420901E-3</v>
      </c>
      <c r="AE427" s="12">
        <f t="shared" si="395"/>
        <v>0</v>
      </c>
      <c r="AF427" s="12">
        <f t="shared" si="396"/>
        <v>0</v>
      </c>
      <c r="AG427" s="12">
        <f t="shared" si="397"/>
        <v>0</v>
      </c>
      <c r="AH427" s="12">
        <f t="shared" si="398"/>
        <v>0</v>
      </c>
      <c r="AI427" s="12">
        <f t="shared" si="399"/>
        <v>0</v>
      </c>
      <c r="AJ427" s="12">
        <f t="shared" si="400"/>
        <v>0</v>
      </c>
      <c r="AK427" s="12">
        <f t="shared" si="401"/>
        <v>0</v>
      </c>
      <c r="AL427" s="12">
        <f t="shared" si="402"/>
        <v>0</v>
      </c>
      <c r="AM427" s="12">
        <f t="shared" si="403"/>
        <v>0</v>
      </c>
      <c r="AN427" s="12">
        <f t="shared" si="404"/>
        <v>0</v>
      </c>
      <c r="AO427" s="12">
        <f t="shared" ref="AO427:AO490" si="425">AP426+$O427*0.1*AE$14</f>
        <v>0</v>
      </c>
      <c r="AP427" s="12">
        <f t="shared" ref="AP427:AP490" si="426">AQ426+$O427*0.1*AF$14</f>
        <v>0</v>
      </c>
      <c r="AQ427" s="12">
        <f t="shared" ref="AQ427:AQ490" si="427">AR426+$O427*0.1*AG$14</f>
        <v>0</v>
      </c>
      <c r="AR427" s="12">
        <f t="shared" ref="AR427:AR490" si="428">AS426+$O427*0.1*AH$14</f>
        <v>0</v>
      </c>
      <c r="AS427" s="12">
        <f t="shared" ref="AS427:AS490" si="429">AT426+$O427*0.1*AI$14</f>
        <v>0</v>
      </c>
      <c r="AT427" s="12">
        <f t="shared" ref="AT427:AT490" si="430">AU426+$O427*0.1*AJ$14</f>
        <v>0</v>
      </c>
      <c r="AU427" s="12">
        <f t="shared" ref="AU427:AU490" si="431">$O427*0.1*AK$14</f>
        <v>0</v>
      </c>
      <c r="AV427" s="12">
        <f t="shared" ref="AV427:AV490" si="432">MAX(0,P427+(R427+Q427)/$E$12)</f>
        <v>0.52193912801387887</v>
      </c>
      <c r="AW427" s="12">
        <f t="shared" ref="AW427:AW490" si="433">AV427*$E$12*(1-(1+AV427^4)^(-0.25))</f>
        <v>0.64461797209548899</v>
      </c>
      <c r="AX427" s="12">
        <f t="shared" ref="AX427:AX490" si="434">AV427-AW427/$E$12</f>
        <v>0.51268104924691016</v>
      </c>
      <c r="AY427" s="12">
        <f t="shared" si="381"/>
        <v>0.26209728637220131</v>
      </c>
      <c r="AZ427" s="12">
        <f t="shared" ref="AZ427:AZ490" si="435">AW427+AY427</f>
        <v>0.9067152584676903</v>
      </c>
      <c r="BD427" s="13">
        <f t="shared" ref="BD427:BD490" si="436">IF(E427&gt;=0,E427,"")</f>
        <v>0.82099999999999995</v>
      </c>
      <c r="BE427" s="13">
        <f t="shared" ref="BE427:BE490" si="437">IF(E427&gt;=0,E427^0.5,"")</f>
        <v>0.90609050320594353</v>
      </c>
      <c r="BF427" s="13">
        <f t="shared" ref="BF427:BF490" ca="1" si="438">IF(E427&gt;=0,LN(E427+$E$27/40),"")</f>
        <v>-0.15383386928642431</v>
      </c>
      <c r="BG427" s="13">
        <f t="shared" si="382"/>
        <v>0.9067152584676903</v>
      </c>
      <c r="BH427" s="13">
        <f t="shared" si="383"/>
        <v>0.95221597259639068</v>
      </c>
      <c r="BI427" s="13">
        <f t="shared" ca="1" si="384"/>
        <v>-5.8551454882718255E-2</v>
      </c>
      <c r="BJ427" s="13">
        <f t="shared" si="385"/>
        <v>7.3471055341829614E-3</v>
      </c>
      <c r="BK427" s="13">
        <f t="shared" si="386"/>
        <v>2.1275589264890767E-3</v>
      </c>
      <c r="BL427" s="13">
        <f t="shared" ca="1" si="387"/>
        <v>9.0787384945995708E-3</v>
      </c>
      <c r="BM427" s="13">
        <f t="shared" ca="1" si="388"/>
        <v>0.40395949856258051</v>
      </c>
      <c r="BN427" s="13">
        <f t="shared" ca="1" si="389"/>
        <v>3.0456241325602335E-2</v>
      </c>
      <c r="BO427" s="13">
        <f t="shared" ca="1" si="390"/>
        <v>2.2969568859002493E-2</v>
      </c>
      <c r="BP427" s="13">
        <f t="shared" ref="BP427:BP490" si="439">IF(B427&gt;=0,B427,"")</f>
        <v>0</v>
      </c>
      <c r="BQ427" s="13">
        <f t="shared" ref="BQ427:BQ490" si="440">IF(C427&gt;=0,C427,"")</f>
        <v>0.48</v>
      </c>
    </row>
    <row r="428" spans="1:69" x14ac:dyDescent="0.2">
      <c r="A428" s="75">
        <v>33627</v>
      </c>
      <c r="B428" s="76">
        <v>0</v>
      </c>
      <c r="C428" s="76">
        <v>0.47</v>
      </c>
      <c r="D428" s="76">
        <v>2.3592592592592596</v>
      </c>
      <c r="E428" s="12">
        <f t="shared" si="391"/>
        <v>0.78400000000000014</v>
      </c>
      <c r="F428" s="7"/>
      <c r="G428" s="12">
        <f t="shared" si="405"/>
        <v>0.59702871873021357</v>
      </c>
      <c r="H428" s="12">
        <f t="shared" si="406"/>
        <v>0</v>
      </c>
      <c r="I428" s="12">
        <f t="shared" si="407"/>
        <v>0.47</v>
      </c>
      <c r="J428" s="11">
        <f t="shared" si="408"/>
        <v>0</v>
      </c>
      <c r="K428" s="11">
        <f t="shared" si="409"/>
        <v>0.39344557787706458</v>
      </c>
      <c r="L428" s="11">
        <f t="shared" si="410"/>
        <v>0.59579961346913923</v>
      </c>
      <c r="M428" s="11">
        <f t="shared" si="411"/>
        <v>0.23370872373741641</v>
      </c>
      <c r="N428" s="11">
        <f t="shared" si="412"/>
        <v>0.59506951853846402</v>
      </c>
      <c r="O428" s="11">
        <f t="shared" si="413"/>
        <v>0.23370872373741641</v>
      </c>
      <c r="P428" s="11">
        <f t="shared" si="414"/>
        <v>0.51268104924691016</v>
      </c>
      <c r="Q428" s="11">
        <f t="shared" si="415"/>
        <v>0.23357809051394773</v>
      </c>
      <c r="R428" s="11">
        <f t="shared" si="416"/>
        <v>0.21229567680279843</v>
      </c>
      <c r="S428" s="11">
        <f t="shared" si="417"/>
        <v>0.11785595722072485</v>
      </c>
      <c r="T428" s="11">
        <f t="shared" si="418"/>
        <v>0</v>
      </c>
      <c r="U428" s="11">
        <f t="shared" si="419"/>
        <v>0</v>
      </c>
      <c r="V428" s="11">
        <f t="shared" si="420"/>
        <v>0</v>
      </c>
      <c r="W428" s="11">
        <f t="shared" si="421"/>
        <v>0</v>
      </c>
      <c r="X428" s="11">
        <f t="shared" si="422"/>
        <v>0</v>
      </c>
      <c r="Y428" s="11">
        <f t="shared" si="423"/>
        <v>0</v>
      </c>
      <c r="Z428" s="11">
        <f t="shared" si="424"/>
        <v>0</v>
      </c>
      <c r="AA428" s="11">
        <f t="shared" si="380"/>
        <v>0</v>
      </c>
      <c r="AB428" s="12">
        <f t="shared" si="392"/>
        <v>2.3720938013781376E-2</v>
      </c>
      <c r="AC428" s="12">
        <f t="shared" si="393"/>
        <v>1.8278596299524979E-2</v>
      </c>
      <c r="AD428" s="12">
        <f t="shared" si="394"/>
        <v>2.7454178103170903E-3</v>
      </c>
      <c r="AE428" s="12">
        <f t="shared" si="395"/>
        <v>0</v>
      </c>
      <c r="AF428" s="12">
        <f t="shared" si="396"/>
        <v>0</v>
      </c>
      <c r="AG428" s="12">
        <f t="shared" si="397"/>
        <v>0</v>
      </c>
      <c r="AH428" s="12">
        <f t="shared" si="398"/>
        <v>0</v>
      </c>
      <c r="AI428" s="12">
        <f t="shared" si="399"/>
        <v>0</v>
      </c>
      <c r="AJ428" s="12">
        <f t="shared" si="400"/>
        <v>0</v>
      </c>
      <c r="AK428" s="12">
        <f t="shared" si="401"/>
        <v>0</v>
      </c>
      <c r="AL428" s="12">
        <f t="shared" si="402"/>
        <v>0</v>
      </c>
      <c r="AM428" s="12">
        <f t="shared" si="403"/>
        <v>0</v>
      </c>
      <c r="AN428" s="12">
        <f t="shared" si="404"/>
        <v>0</v>
      </c>
      <c r="AO428" s="12">
        <f t="shared" si="425"/>
        <v>0</v>
      </c>
      <c r="AP428" s="12">
        <f t="shared" si="426"/>
        <v>0</v>
      </c>
      <c r="AQ428" s="12">
        <f t="shared" si="427"/>
        <v>0</v>
      </c>
      <c r="AR428" s="12">
        <f t="shared" si="428"/>
        <v>0</v>
      </c>
      <c r="AS428" s="12">
        <f t="shared" si="429"/>
        <v>0</v>
      </c>
      <c r="AT428" s="12">
        <f t="shared" si="430"/>
        <v>0</v>
      </c>
      <c r="AU428" s="12">
        <f t="shared" si="431"/>
        <v>0</v>
      </c>
      <c r="AV428" s="12">
        <f t="shared" si="432"/>
        <v>0.51908474048208408</v>
      </c>
      <c r="AW428" s="12">
        <f t="shared" si="433"/>
        <v>0.62777672419896335</v>
      </c>
      <c r="AX428" s="12">
        <f t="shared" si="434"/>
        <v>0.51006853768865246</v>
      </c>
      <c r="AY428" s="12">
        <f t="shared" si="381"/>
        <v>0.25729902852772912</v>
      </c>
      <c r="AZ428" s="12">
        <f t="shared" si="435"/>
        <v>0.88507575272669248</v>
      </c>
      <c r="BD428" s="13">
        <f t="shared" si="436"/>
        <v>0.78400000000000014</v>
      </c>
      <c r="BE428" s="13">
        <f t="shared" si="437"/>
        <v>0.88543774484714632</v>
      </c>
      <c r="BF428" s="13">
        <f t="shared" ca="1" si="438"/>
        <v>-0.19794563707510671</v>
      </c>
      <c r="BG428" s="13">
        <f t="shared" si="382"/>
        <v>0.88507575272669248</v>
      </c>
      <c r="BH428" s="13">
        <f t="shared" si="383"/>
        <v>0.94078464736978595</v>
      </c>
      <c r="BI428" s="13">
        <f t="shared" ca="1" si="384"/>
        <v>-8.1763131574454626E-2</v>
      </c>
      <c r="BJ428" s="13">
        <f t="shared" si="385"/>
        <v>1.0216307789267453E-2</v>
      </c>
      <c r="BK428" s="13">
        <f t="shared" si="386"/>
        <v>3.0632796188505731E-3</v>
      </c>
      <c r="BL428" s="13">
        <f t="shared" ca="1" si="387"/>
        <v>1.3498374584409051E-2</v>
      </c>
      <c r="BM428" s="13">
        <f t="shared" ca="1" si="388"/>
        <v>0.45236127664477194</v>
      </c>
      <c r="BN428" s="13">
        <f t="shared" ca="1" si="389"/>
        <v>3.8091299482620411E-2</v>
      </c>
      <c r="BO428" s="13">
        <f t="shared" ca="1" si="390"/>
        <v>3.8286324282003376E-2</v>
      </c>
      <c r="BP428" s="13">
        <f t="shared" si="439"/>
        <v>0</v>
      </c>
      <c r="BQ428" s="13">
        <f t="shared" si="440"/>
        <v>0.47</v>
      </c>
    </row>
    <row r="429" spans="1:69" x14ac:dyDescent="0.2">
      <c r="A429" s="75">
        <v>33628</v>
      </c>
      <c r="B429" s="76">
        <v>4</v>
      </c>
      <c r="C429" s="76">
        <v>0.47</v>
      </c>
      <c r="D429" s="76">
        <v>2.2599537037037036</v>
      </c>
      <c r="E429" s="12">
        <f t="shared" si="391"/>
        <v>0.75100000000000011</v>
      </c>
      <c r="F429" s="7"/>
      <c r="G429" s="12">
        <f t="shared" si="405"/>
        <v>0.59506951853846402</v>
      </c>
      <c r="H429" s="12">
        <f t="shared" si="406"/>
        <v>3.5300000000000002</v>
      </c>
      <c r="I429" s="12">
        <f t="shared" si="407"/>
        <v>0</v>
      </c>
      <c r="J429" s="11">
        <f t="shared" si="408"/>
        <v>2.2650443088476648</v>
      </c>
      <c r="K429" s="11">
        <f t="shared" si="409"/>
        <v>0</v>
      </c>
      <c r="L429" s="11">
        <f t="shared" si="410"/>
        <v>0.60214540916504766</v>
      </c>
      <c r="M429" s="11">
        <f t="shared" si="411"/>
        <v>0.24639007932225179</v>
      </c>
      <c r="N429" s="11">
        <f t="shared" si="412"/>
        <v>0.60137569828303561</v>
      </c>
      <c r="O429" s="11">
        <f t="shared" si="413"/>
        <v>1.5113457704745872</v>
      </c>
      <c r="P429" s="11">
        <f t="shared" si="414"/>
        <v>0.51006853768865246</v>
      </c>
      <c r="Q429" s="11">
        <f t="shared" si="415"/>
        <v>0.22943863702807438</v>
      </c>
      <c r="R429" s="11">
        <f t="shared" si="416"/>
        <v>0.71591715632027964</v>
      </c>
      <c r="S429" s="11">
        <f t="shared" si="417"/>
        <v>0.76214999432757369</v>
      </c>
      <c r="T429" s="11">
        <f t="shared" si="418"/>
        <v>0</v>
      </c>
      <c r="U429" s="11">
        <f t="shared" si="419"/>
        <v>0</v>
      </c>
      <c r="V429" s="11">
        <f t="shared" si="420"/>
        <v>0</v>
      </c>
      <c r="W429" s="11">
        <f t="shared" si="421"/>
        <v>0</v>
      </c>
      <c r="X429" s="11">
        <f t="shared" si="422"/>
        <v>0</v>
      </c>
      <c r="Y429" s="11">
        <f t="shared" si="423"/>
        <v>0</v>
      </c>
      <c r="Z429" s="11">
        <f t="shared" si="424"/>
        <v>0</v>
      </c>
      <c r="AA429" s="11">
        <f t="shared" si="380"/>
        <v>0</v>
      </c>
      <c r="AB429" s="12">
        <f t="shared" si="392"/>
        <v>5.1504218471722471E-2</v>
      </c>
      <c r="AC429" s="12">
        <f t="shared" si="393"/>
        <v>0.10290032598396585</v>
      </c>
      <c r="AD429" s="12">
        <f t="shared" si="394"/>
        <v>1.7754046701612469E-2</v>
      </c>
      <c r="AE429" s="12">
        <f t="shared" si="395"/>
        <v>0</v>
      </c>
      <c r="AF429" s="12">
        <f t="shared" si="396"/>
        <v>0</v>
      </c>
      <c r="AG429" s="12">
        <f t="shared" si="397"/>
        <v>0</v>
      </c>
      <c r="AH429" s="12">
        <f t="shared" si="398"/>
        <v>0</v>
      </c>
      <c r="AI429" s="12">
        <f t="shared" si="399"/>
        <v>0</v>
      </c>
      <c r="AJ429" s="12">
        <f t="shared" si="400"/>
        <v>0</v>
      </c>
      <c r="AK429" s="12">
        <f t="shared" si="401"/>
        <v>0</v>
      </c>
      <c r="AL429" s="12">
        <f t="shared" si="402"/>
        <v>0</v>
      </c>
      <c r="AM429" s="12">
        <f t="shared" si="403"/>
        <v>0</v>
      </c>
      <c r="AN429" s="12">
        <f t="shared" si="404"/>
        <v>0</v>
      </c>
      <c r="AO429" s="12">
        <f t="shared" si="425"/>
        <v>0</v>
      </c>
      <c r="AP429" s="12">
        <f t="shared" si="426"/>
        <v>0</v>
      </c>
      <c r="AQ429" s="12">
        <f t="shared" si="427"/>
        <v>0</v>
      </c>
      <c r="AR429" s="12">
        <f t="shared" si="428"/>
        <v>0</v>
      </c>
      <c r="AS429" s="12">
        <f t="shared" si="429"/>
        <v>0</v>
      </c>
      <c r="AT429" s="12">
        <f t="shared" si="430"/>
        <v>0</v>
      </c>
      <c r="AU429" s="12">
        <f t="shared" si="431"/>
        <v>0</v>
      </c>
      <c r="AV429" s="12">
        <f t="shared" si="432"/>
        <v>0.52364584824544336</v>
      </c>
      <c r="AW429" s="12">
        <f t="shared" si="433"/>
        <v>0.65485155828223562</v>
      </c>
      <c r="AX429" s="12">
        <f t="shared" si="434"/>
        <v>0.51424079351583207</v>
      </c>
      <c r="AY429" s="12">
        <f t="shared" si="381"/>
        <v>0.28094285549979686</v>
      </c>
      <c r="AZ429" s="12">
        <f t="shared" si="435"/>
        <v>0.93579441378203243</v>
      </c>
      <c r="BD429" s="13">
        <f t="shared" si="436"/>
        <v>0.75100000000000011</v>
      </c>
      <c r="BE429" s="13">
        <f t="shared" si="437"/>
        <v>0.86660256173173189</v>
      </c>
      <c r="BF429" s="13">
        <f t="shared" ca="1" si="438"/>
        <v>-0.23900054649463784</v>
      </c>
      <c r="BG429" s="13">
        <f t="shared" si="382"/>
        <v>0.93579441378203243</v>
      </c>
      <c r="BH429" s="13">
        <f t="shared" si="383"/>
        <v>0.96736467466102583</v>
      </c>
      <c r="BI429" s="13">
        <f t="shared" ca="1" si="384"/>
        <v>-2.8184615057470115E-2</v>
      </c>
      <c r="BJ429" s="13">
        <f t="shared" si="385"/>
        <v>3.4148975365044978E-2</v>
      </c>
      <c r="BK429" s="13">
        <f t="shared" si="386"/>
        <v>1.0153003401975783E-2</v>
      </c>
      <c r="BL429" s="13">
        <f t="shared" ca="1" si="387"/>
        <v>4.4443356947720607E-2</v>
      </c>
      <c r="BM429" s="13">
        <f t="shared" ca="1" si="388"/>
        <v>0.49784043006942946</v>
      </c>
      <c r="BN429" s="13">
        <f t="shared" ca="1" si="389"/>
        <v>4.5798186143912151E-2</v>
      </c>
      <c r="BO429" s="13">
        <f t="shared" ca="1" si="390"/>
        <v>5.6038169029330419E-2</v>
      </c>
      <c r="BP429" s="13">
        <f t="shared" si="439"/>
        <v>4</v>
      </c>
      <c r="BQ429" s="13">
        <f t="shared" si="440"/>
        <v>0.47</v>
      </c>
    </row>
    <row r="430" spans="1:69" x14ac:dyDescent="0.2">
      <c r="A430" s="75">
        <v>33629</v>
      </c>
      <c r="B430" s="76">
        <v>0.2</v>
      </c>
      <c r="C430" s="76">
        <v>0.47</v>
      </c>
      <c r="D430" s="76">
        <v>2.9611111111111108</v>
      </c>
      <c r="E430" s="12">
        <f t="shared" si="391"/>
        <v>0.98399999999999999</v>
      </c>
      <c r="F430" s="7"/>
      <c r="G430" s="12">
        <f t="shared" si="405"/>
        <v>0.60137569828303561</v>
      </c>
      <c r="H430" s="12">
        <f t="shared" si="406"/>
        <v>0</v>
      </c>
      <c r="I430" s="12">
        <f t="shared" si="407"/>
        <v>0.26999999999999996</v>
      </c>
      <c r="J430" s="11">
        <f t="shared" si="408"/>
        <v>0</v>
      </c>
      <c r="K430" s="11">
        <f t="shared" si="409"/>
        <v>0.22702025577799123</v>
      </c>
      <c r="L430" s="11">
        <f t="shared" si="410"/>
        <v>0.60066649780795911</v>
      </c>
      <c r="M430" s="11">
        <f t="shared" si="411"/>
        <v>0.24338675268372689</v>
      </c>
      <c r="N430" s="11">
        <f t="shared" si="412"/>
        <v>0.59990616917543649</v>
      </c>
      <c r="O430" s="11">
        <f t="shared" si="413"/>
        <v>0.24338675268372689</v>
      </c>
      <c r="P430" s="11">
        <f t="shared" si="414"/>
        <v>0.51424079351583207</v>
      </c>
      <c r="Q430" s="11">
        <f t="shared" si="415"/>
        <v>0.23607473805865067</v>
      </c>
      <c r="R430" s="11">
        <f t="shared" si="416"/>
        <v>0.85846162333968801</v>
      </c>
      <c r="S430" s="11">
        <f t="shared" si="417"/>
        <v>0.1227364484032399</v>
      </c>
      <c r="T430" s="11">
        <f t="shared" si="418"/>
        <v>0</v>
      </c>
      <c r="U430" s="11">
        <f t="shared" si="419"/>
        <v>0</v>
      </c>
      <c r="V430" s="11">
        <f t="shared" si="420"/>
        <v>0</v>
      </c>
      <c r="W430" s="11">
        <f t="shared" si="421"/>
        <v>0</v>
      </c>
      <c r="X430" s="11">
        <f t="shared" si="422"/>
        <v>0</v>
      </c>
      <c r="Y430" s="11">
        <f t="shared" si="423"/>
        <v>0</v>
      </c>
      <c r="Z430" s="11">
        <f t="shared" si="424"/>
        <v>0</v>
      </c>
      <c r="AA430" s="11">
        <f t="shared" si="380"/>
        <v>0</v>
      </c>
      <c r="AB430" s="12">
        <f t="shared" si="392"/>
        <v>0.10825097204019443</v>
      </c>
      <c r="AC430" s="12">
        <f t="shared" si="393"/>
        <v>3.3882968581657597E-2</v>
      </c>
      <c r="AD430" s="12">
        <f t="shared" si="394"/>
        <v>2.8591073320989907E-3</v>
      </c>
      <c r="AE430" s="12">
        <f t="shared" si="395"/>
        <v>0</v>
      </c>
      <c r="AF430" s="12">
        <f t="shared" si="396"/>
        <v>0</v>
      </c>
      <c r="AG430" s="12">
        <f t="shared" si="397"/>
        <v>0</v>
      </c>
      <c r="AH430" s="12">
        <f t="shared" si="398"/>
        <v>0</v>
      </c>
      <c r="AI430" s="12">
        <f t="shared" si="399"/>
        <v>0</v>
      </c>
      <c r="AJ430" s="12">
        <f t="shared" si="400"/>
        <v>0</v>
      </c>
      <c r="AK430" s="12">
        <f t="shared" si="401"/>
        <v>0</v>
      </c>
      <c r="AL430" s="12">
        <f t="shared" si="402"/>
        <v>0</v>
      </c>
      <c r="AM430" s="12">
        <f t="shared" si="403"/>
        <v>0</v>
      </c>
      <c r="AN430" s="12">
        <f t="shared" si="404"/>
        <v>0</v>
      </c>
      <c r="AO430" s="12">
        <f t="shared" si="425"/>
        <v>0</v>
      </c>
      <c r="AP430" s="12">
        <f t="shared" si="426"/>
        <v>0</v>
      </c>
      <c r="AQ430" s="12">
        <f t="shared" si="427"/>
        <v>0</v>
      </c>
      <c r="AR430" s="12">
        <f t="shared" si="428"/>
        <v>0</v>
      </c>
      <c r="AS430" s="12">
        <f t="shared" si="429"/>
        <v>0</v>
      </c>
      <c r="AT430" s="12">
        <f t="shared" si="430"/>
        <v>0</v>
      </c>
      <c r="AU430" s="12">
        <f t="shared" si="431"/>
        <v>0</v>
      </c>
      <c r="AV430" s="12">
        <f t="shared" si="432"/>
        <v>0.52996065285235716</v>
      </c>
      <c r="AW430" s="12">
        <f t="shared" si="433"/>
        <v>0.6937984556554373</v>
      </c>
      <c r="AX430" s="12">
        <f t="shared" si="434"/>
        <v>0.519996238223986</v>
      </c>
      <c r="AY430" s="12">
        <f t="shared" si="381"/>
        <v>0.34432571009884511</v>
      </c>
      <c r="AZ430" s="12">
        <f t="shared" si="435"/>
        <v>1.0381241657542823</v>
      </c>
      <c r="BD430" s="13">
        <f t="shared" si="436"/>
        <v>0.98399999999999999</v>
      </c>
      <c r="BE430" s="13">
        <f t="shared" si="437"/>
        <v>0.99196774141097954</v>
      </c>
      <c r="BF430" s="13">
        <f t="shared" ca="1" si="438"/>
        <v>2.0208870312226689E-2</v>
      </c>
      <c r="BG430" s="13">
        <f t="shared" si="382"/>
        <v>1.0381241657542823</v>
      </c>
      <c r="BH430" s="13">
        <f t="shared" si="383"/>
        <v>1.018883784223835</v>
      </c>
      <c r="BI430" s="13">
        <f t="shared" ca="1" si="384"/>
        <v>7.1891376714319541E-2</v>
      </c>
      <c r="BJ430" s="13">
        <f t="shared" si="385"/>
        <v>2.9294253185970314E-3</v>
      </c>
      <c r="BK430" s="13">
        <f t="shared" si="386"/>
        <v>7.2447336070346612E-4</v>
      </c>
      <c r="BL430" s="13">
        <f t="shared" ca="1" si="387"/>
        <v>2.6710814680023683E-3</v>
      </c>
      <c r="BM430" s="13">
        <f t="shared" ca="1" si="388"/>
        <v>0.22333004376806034</v>
      </c>
      <c r="BN430" s="13">
        <f t="shared" ca="1" si="389"/>
        <v>7.8570368487290484E-3</v>
      </c>
      <c r="BO430" s="13">
        <f t="shared" ca="1" si="390"/>
        <v>5.0560186676452306E-4</v>
      </c>
      <c r="BP430" s="13">
        <f t="shared" si="439"/>
        <v>0.2</v>
      </c>
      <c r="BQ430" s="13">
        <f t="shared" si="440"/>
        <v>0.47</v>
      </c>
    </row>
    <row r="431" spans="1:69" x14ac:dyDescent="0.2">
      <c r="A431" s="75">
        <v>33630</v>
      </c>
      <c r="B431" s="76">
        <v>1.1000000000000001</v>
      </c>
      <c r="C431" s="76">
        <v>0.48</v>
      </c>
      <c r="D431" s="76">
        <v>2.9611111111111108</v>
      </c>
      <c r="E431" s="12">
        <f t="shared" si="391"/>
        <v>0.98399999999999999</v>
      </c>
      <c r="F431" s="7"/>
      <c r="G431" s="12">
        <f t="shared" si="405"/>
        <v>0.59990616917543649</v>
      </c>
      <c r="H431" s="12">
        <f t="shared" si="406"/>
        <v>0.62000000000000011</v>
      </c>
      <c r="I431" s="12">
        <f t="shared" si="407"/>
        <v>0</v>
      </c>
      <c r="J431" s="11">
        <f t="shared" si="408"/>
        <v>0.39640871037839143</v>
      </c>
      <c r="K431" s="11">
        <f t="shared" si="409"/>
        <v>0</v>
      </c>
      <c r="L431" s="11">
        <f t="shared" si="410"/>
        <v>0.6011445311214284</v>
      </c>
      <c r="M431" s="11">
        <f t="shared" si="411"/>
        <v>0.24435431634405166</v>
      </c>
      <c r="N431" s="11">
        <f t="shared" si="412"/>
        <v>0.60038117986607753</v>
      </c>
      <c r="O431" s="11">
        <f t="shared" si="413"/>
        <v>0.46794560596566037</v>
      </c>
      <c r="P431" s="11">
        <f t="shared" si="414"/>
        <v>0.519996238223986</v>
      </c>
      <c r="Q431" s="11">
        <f t="shared" si="415"/>
        <v>0.24545245749167852</v>
      </c>
      <c r="R431" s="11">
        <f t="shared" si="416"/>
        <v>0.3079092365795088</v>
      </c>
      <c r="S431" s="11">
        <f t="shared" si="417"/>
        <v>0.23597825719282545</v>
      </c>
      <c r="T431" s="11">
        <f t="shared" si="418"/>
        <v>0</v>
      </c>
      <c r="U431" s="11">
        <f t="shared" si="419"/>
        <v>0</v>
      </c>
      <c r="V431" s="11">
        <f t="shared" si="420"/>
        <v>0</v>
      </c>
      <c r="W431" s="11">
        <f t="shared" si="421"/>
        <v>0</v>
      </c>
      <c r="X431" s="11">
        <f t="shared" si="422"/>
        <v>0</v>
      </c>
      <c r="Y431" s="11">
        <f t="shared" si="423"/>
        <v>0</v>
      </c>
      <c r="Z431" s="11">
        <f t="shared" si="424"/>
        <v>0</v>
      </c>
      <c r="AA431" s="11">
        <f t="shared" si="380"/>
        <v>0</v>
      </c>
      <c r="AB431" s="12">
        <f t="shared" si="392"/>
        <v>4.4170345702561425E-2</v>
      </c>
      <c r="AC431" s="12">
        <f t="shared" si="393"/>
        <v>3.3869250815701774E-2</v>
      </c>
      <c r="AD431" s="12">
        <f t="shared" si="394"/>
        <v>5.4970399920594316E-3</v>
      </c>
      <c r="AE431" s="12">
        <f t="shared" si="395"/>
        <v>0</v>
      </c>
      <c r="AF431" s="12">
        <f t="shared" si="396"/>
        <v>0</v>
      </c>
      <c r="AG431" s="12">
        <f t="shared" si="397"/>
        <v>0</v>
      </c>
      <c r="AH431" s="12">
        <f t="shared" si="398"/>
        <v>0</v>
      </c>
      <c r="AI431" s="12">
        <f t="shared" si="399"/>
        <v>0</v>
      </c>
      <c r="AJ431" s="12">
        <f t="shared" si="400"/>
        <v>0</v>
      </c>
      <c r="AK431" s="12">
        <f t="shared" si="401"/>
        <v>0</v>
      </c>
      <c r="AL431" s="12">
        <f t="shared" si="402"/>
        <v>0</v>
      </c>
      <c r="AM431" s="12">
        <f t="shared" si="403"/>
        <v>0</v>
      </c>
      <c r="AN431" s="12">
        <f t="shared" si="404"/>
        <v>0</v>
      </c>
      <c r="AO431" s="12">
        <f t="shared" si="425"/>
        <v>0</v>
      </c>
      <c r="AP431" s="12">
        <f t="shared" si="426"/>
        <v>0</v>
      </c>
      <c r="AQ431" s="12">
        <f t="shared" si="427"/>
        <v>0</v>
      </c>
      <c r="AR431" s="12">
        <f t="shared" si="428"/>
        <v>0</v>
      </c>
      <c r="AS431" s="12">
        <f t="shared" si="429"/>
        <v>0</v>
      </c>
      <c r="AT431" s="12">
        <f t="shared" si="430"/>
        <v>0</v>
      </c>
      <c r="AU431" s="12">
        <f t="shared" si="431"/>
        <v>0</v>
      </c>
      <c r="AV431" s="12">
        <f t="shared" si="432"/>
        <v>0.52794368364453559</v>
      </c>
      <c r="AW431" s="12">
        <f t="shared" si="433"/>
        <v>0.68117168456049793</v>
      </c>
      <c r="AX431" s="12">
        <f t="shared" si="434"/>
        <v>0.51816061618057774</v>
      </c>
      <c r="AY431" s="12">
        <f t="shared" si="381"/>
        <v>0.28962280319423994</v>
      </c>
      <c r="AZ431" s="12">
        <f t="shared" si="435"/>
        <v>0.97079448775473787</v>
      </c>
      <c r="BD431" s="13">
        <f t="shared" si="436"/>
        <v>0.98399999999999999</v>
      </c>
      <c r="BE431" s="13">
        <f t="shared" si="437"/>
        <v>0.99196774141097954</v>
      </c>
      <c r="BF431" s="13">
        <f t="shared" ca="1" si="438"/>
        <v>2.0208870312226689E-2</v>
      </c>
      <c r="BG431" s="13">
        <f t="shared" si="382"/>
        <v>0.97079448775473787</v>
      </c>
      <c r="BH431" s="13">
        <f t="shared" si="383"/>
        <v>0.98528903767104703</v>
      </c>
      <c r="BI431" s="13">
        <f t="shared" ca="1" si="384"/>
        <v>7.1830796116402447E-3</v>
      </c>
      <c r="BJ431" s="13">
        <f t="shared" si="385"/>
        <v>1.7438555365976776E-4</v>
      </c>
      <c r="BK431" s="13">
        <f t="shared" si="386"/>
        <v>4.4605083645788528E-5</v>
      </c>
      <c r="BL431" s="13">
        <f t="shared" ca="1" si="387"/>
        <v>1.6967122337548432E-4</v>
      </c>
      <c r="BM431" s="13">
        <f t="shared" ca="1" si="388"/>
        <v>0.22333004376806034</v>
      </c>
      <c r="BN431" s="13">
        <f t="shared" ca="1" si="389"/>
        <v>7.8570368487290484E-3</v>
      </c>
      <c r="BO431" s="13">
        <f t="shared" ca="1" si="390"/>
        <v>5.0560186676452306E-4</v>
      </c>
      <c r="BP431" s="13">
        <f t="shared" si="439"/>
        <v>1.1000000000000001</v>
      </c>
      <c r="BQ431" s="13">
        <f t="shared" si="440"/>
        <v>0.48</v>
      </c>
    </row>
    <row r="432" spans="1:69" x14ac:dyDescent="0.2">
      <c r="A432" s="75">
        <v>33631</v>
      </c>
      <c r="B432" s="76">
        <v>0.1</v>
      </c>
      <c r="C432" s="76">
        <v>0.48</v>
      </c>
      <c r="D432" s="76">
        <v>2.7594907407407407</v>
      </c>
      <c r="E432" s="12">
        <f t="shared" si="391"/>
        <v>0.91700000000000004</v>
      </c>
      <c r="F432" s="7"/>
      <c r="G432" s="12">
        <f t="shared" si="405"/>
        <v>0.60038117986607753</v>
      </c>
      <c r="H432" s="12">
        <f t="shared" si="406"/>
        <v>0</v>
      </c>
      <c r="I432" s="12">
        <f t="shared" si="407"/>
        <v>0.38</v>
      </c>
      <c r="J432" s="11">
        <f t="shared" si="408"/>
        <v>0</v>
      </c>
      <c r="K432" s="11">
        <f t="shared" si="409"/>
        <v>0.31916426575986506</v>
      </c>
      <c r="L432" s="11">
        <f t="shared" si="410"/>
        <v>0.59938412588898349</v>
      </c>
      <c r="M432" s="11">
        <f t="shared" si="411"/>
        <v>0.24080625065784786</v>
      </c>
      <c r="N432" s="11">
        <f t="shared" si="412"/>
        <v>0.59863185862198265</v>
      </c>
      <c r="O432" s="11">
        <f t="shared" si="413"/>
        <v>0.24080625065784786</v>
      </c>
      <c r="P432" s="11">
        <f t="shared" si="414"/>
        <v>0.51816061618057774</v>
      </c>
      <c r="Q432" s="11">
        <f t="shared" si="415"/>
        <v>0.24243319212306358</v>
      </c>
      <c r="R432" s="11">
        <f t="shared" si="416"/>
        <v>0.33126874454032157</v>
      </c>
      <c r="S432" s="11">
        <f t="shared" si="417"/>
        <v>0.12143513824456693</v>
      </c>
      <c r="T432" s="11">
        <f t="shared" si="418"/>
        <v>0</v>
      </c>
      <c r="U432" s="11">
        <f t="shared" si="419"/>
        <v>0</v>
      </c>
      <c r="V432" s="11">
        <f t="shared" si="420"/>
        <v>0</v>
      </c>
      <c r="W432" s="11">
        <f t="shared" si="421"/>
        <v>0</v>
      </c>
      <c r="X432" s="11">
        <f t="shared" si="422"/>
        <v>0</v>
      </c>
      <c r="Y432" s="11">
        <f t="shared" si="423"/>
        <v>0</v>
      </c>
      <c r="Z432" s="11">
        <f t="shared" si="424"/>
        <v>0</v>
      </c>
      <c r="AA432" s="11">
        <f t="shared" si="380"/>
        <v>0</v>
      </c>
      <c r="AB432" s="12">
        <f t="shared" si="392"/>
        <v>3.9163166779451558E-2</v>
      </c>
      <c r="AC432" s="12">
        <f t="shared" si="393"/>
        <v>2.1454955376772472E-2</v>
      </c>
      <c r="AD432" s="12">
        <f t="shared" si="394"/>
        <v>2.8287937173219601E-3</v>
      </c>
      <c r="AE432" s="12">
        <f t="shared" si="395"/>
        <v>0</v>
      </c>
      <c r="AF432" s="12">
        <f t="shared" si="396"/>
        <v>0</v>
      </c>
      <c r="AG432" s="12">
        <f t="shared" si="397"/>
        <v>0</v>
      </c>
      <c r="AH432" s="12">
        <f t="shared" si="398"/>
        <v>0</v>
      </c>
      <c r="AI432" s="12">
        <f t="shared" si="399"/>
        <v>0</v>
      </c>
      <c r="AJ432" s="12">
        <f t="shared" si="400"/>
        <v>0</v>
      </c>
      <c r="AK432" s="12">
        <f t="shared" si="401"/>
        <v>0</v>
      </c>
      <c r="AL432" s="12">
        <f t="shared" si="402"/>
        <v>0</v>
      </c>
      <c r="AM432" s="12">
        <f t="shared" si="403"/>
        <v>0</v>
      </c>
      <c r="AN432" s="12">
        <f t="shared" si="404"/>
        <v>0</v>
      </c>
      <c r="AO432" s="12">
        <f t="shared" si="425"/>
        <v>0</v>
      </c>
      <c r="AP432" s="12">
        <f t="shared" si="426"/>
        <v>0</v>
      </c>
      <c r="AQ432" s="12">
        <f t="shared" si="427"/>
        <v>0</v>
      </c>
      <c r="AR432" s="12">
        <f t="shared" si="428"/>
        <v>0</v>
      </c>
      <c r="AS432" s="12">
        <f t="shared" si="429"/>
        <v>0</v>
      </c>
      <c r="AT432" s="12">
        <f t="shared" si="430"/>
        <v>0</v>
      </c>
      <c r="AU432" s="12">
        <f t="shared" si="431"/>
        <v>0</v>
      </c>
      <c r="AV432" s="12">
        <f t="shared" si="432"/>
        <v>0.52640019054603671</v>
      </c>
      <c r="AW432" s="12">
        <f t="shared" si="433"/>
        <v>0.6716280413605562</v>
      </c>
      <c r="AX432" s="12">
        <f t="shared" si="434"/>
        <v>0.51675419000278811</v>
      </c>
      <c r="AY432" s="12">
        <f t="shared" si="381"/>
        <v>0.28159635890251511</v>
      </c>
      <c r="AZ432" s="12">
        <f t="shared" si="435"/>
        <v>0.95322440026307131</v>
      </c>
      <c r="BD432" s="13">
        <f t="shared" si="436"/>
        <v>0.91700000000000004</v>
      </c>
      <c r="BE432" s="13">
        <f t="shared" si="437"/>
        <v>0.95760116958992902</v>
      </c>
      <c r="BF432" s="13">
        <f t="shared" ca="1" si="438"/>
        <v>-4.7705577888294187E-2</v>
      </c>
      <c r="BG432" s="13">
        <f t="shared" si="382"/>
        <v>0.95322440026307131</v>
      </c>
      <c r="BH432" s="13">
        <f t="shared" si="383"/>
        <v>0.97633211575932055</v>
      </c>
      <c r="BI432" s="13">
        <f t="shared" ca="1" si="384"/>
        <v>-1.0415198046135977E-2</v>
      </c>
      <c r="BJ432" s="13">
        <f t="shared" si="385"/>
        <v>1.3122071744191984E-3</v>
      </c>
      <c r="BK432" s="13">
        <f t="shared" si="386"/>
        <v>3.5084834440064311E-4</v>
      </c>
      <c r="BL432" s="13">
        <f t="shared" ca="1" si="387"/>
        <v>1.3905724287724393E-3</v>
      </c>
      <c r="BM432" s="13">
        <f t="shared" ca="1" si="388"/>
        <v>0.29114450678175874</v>
      </c>
      <c r="BN432" s="13">
        <f t="shared" ca="1" si="389"/>
        <v>1.5130599016105167E-2</v>
      </c>
      <c r="BO432" s="13">
        <f t="shared" ca="1" si="390"/>
        <v>2.0637809369492169E-3</v>
      </c>
      <c r="BP432" s="13">
        <f t="shared" si="439"/>
        <v>0.1</v>
      </c>
      <c r="BQ432" s="13">
        <f t="shared" si="440"/>
        <v>0.48</v>
      </c>
    </row>
    <row r="433" spans="1:69" x14ac:dyDescent="0.2">
      <c r="A433" s="75">
        <v>33632</v>
      </c>
      <c r="B433" s="76">
        <v>0</v>
      </c>
      <c r="C433" s="76">
        <v>0.49</v>
      </c>
      <c r="D433" s="76">
        <v>2.6511574074074069</v>
      </c>
      <c r="E433" s="12">
        <f t="shared" si="391"/>
        <v>0.88099999999999989</v>
      </c>
      <c r="F433" s="7"/>
      <c r="G433" s="12">
        <f t="shared" si="405"/>
        <v>0.59863185862198265</v>
      </c>
      <c r="H433" s="12">
        <f t="shared" si="406"/>
        <v>0</v>
      </c>
      <c r="I433" s="12">
        <f t="shared" si="407"/>
        <v>0.49</v>
      </c>
      <c r="J433" s="11">
        <f t="shared" si="408"/>
        <v>0</v>
      </c>
      <c r="K433" s="11">
        <f t="shared" si="409"/>
        <v>0.41081005337691268</v>
      </c>
      <c r="L433" s="11">
        <f t="shared" si="410"/>
        <v>0.59734850756582836</v>
      </c>
      <c r="M433" s="11">
        <f t="shared" si="411"/>
        <v>0.2367548481915358</v>
      </c>
      <c r="N433" s="11">
        <f t="shared" si="412"/>
        <v>0.59660889668732464</v>
      </c>
      <c r="O433" s="11">
        <f t="shared" si="413"/>
        <v>0.2367548481915358</v>
      </c>
      <c r="P433" s="11">
        <f t="shared" si="414"/>
        <v>0.51675419000278811</v>
      </c>
      <c r="Q433" s="11">
        <f t="shared" si="415"/>
        <v>0.24013789624537191</v>
      </c>
      <c r="R433" s="11">
        <f t="shared" si="416"/>
        <v>0.21512242752556326</v>
      </c>
      <c r="S433" s="11">
        <f t="shared" si="417"/>
        <v>0.11939207409138587</v>
      </c>
      <c r="T433" s="11">
        <f t="shared" si="418"/>
        <v>0</v>
      </c>
      <c r="U433" s="11">
        <f t="shared" si="419"/>
        <v>0</v>
      </c>
      <c r="V433" s="11">
        <f t="shared" si="420"/>
        <v>0</v>
      </c>
      <c r="W433" s="11">
        <f t="shared" si="421"/>
        <v>0</v>
      </c>
      <c r="X433" s="11">
        <f t="shared" si="422"/>
        <v>0</v>
      </c>
      <c r="Y433" s="11">
        <f t="shared" si="423"/>
        <v>0</v>
      </c>
      <c r="Z433" s="11">
        <f t="shared" si="424"/>
        <v>0</v>
      </c>
      <c r="AA433" s="11">
        <f t="shared" si="380"/>
        <v>0</v>
      </c>
      <c r="AB433" s="12">
        <f t="shared" si="392"/>
        <v>2.6659804781272271E-2</v>
      </c>
      <c r="AC433" s="12">
        <f t="shared" si="393"/>
        <v>1.8518227957670164E-2</v>
      </c>
      <c r="AD433" s="12">
        <f t="shared" si="394"/>
        <v>2.7812011743055822E-3</v>
      </c>
      <c r="AE433" s="12">
        <f t="shared" si="395"/>
        <v>0</v>
      </c>
      <c r="AF433" s="12">
        <f t="shared" si="396"/>
        <v>0</v>
      </c>
      <c r="AG433" s="12">
        <f t="shared" si="397"/>
        <v>0</v>
      </c>
      <c r="AH433" s="12">
        <f t="shared" si="398"/>
        <v>0</v>
      </c>
      <c r="AI433" s="12">
        <f t="shared" si="399"/>
        <v>0</v>
      </c>
      <c r="AJ433" s="12">
        <f t="shared" si="400"/>
        <v>0</v>
      </c>
      <c r="AK433" s="12">
        <f t="shared" si="401"/>
        <v>0</v>
      </c>
      <c r="AL433" s="12">
        <f t="shared" si="402"/>
        <v>0</v>
      </c>
      <c r="AM433" s="12">
        <f t="shared" si="403"/>
        <v>0</v>
      </c>
      <c r="AN433" s="12">
        <f t="shared" si="404"/>
        <v>0</v>
      </c>
      <c r="AO433" s="12">
        <f t="shared" si="425"/>
        <v>0</v>
      </c>
      <c r="AP433" s="12">
        <f t="shared" si="426"/>
        <v>0</v>
      </c>
      <c r="AQ433" s="12">
        <f t="shared" si="427"/>
        <v>0</v>
      </c>
      <c r="AR433" s="12">
        <f t="shared" si="428"/>
        <v>0</v>
      </c>
      <c r="AS433" s="12">
        <f t="shared" si="429"/>
        <v>0</v>
      </c>
      <c r="AT433" s="12">
        <f t="shared" si="430"/>
        <v>0</v>
      </c>
      <c r="AU433" s="12">
        <f t="shared" si="431"/>
        <v>0</v>
      </c>
      <c r="AV433" s="12">
        <f t="shared" si="432"/>
        <v>0.52329269206044193</v>
      </c>
      <c r="AW433" s="12">
        <f t="shared" si="433"/>
        <v>0.65272389697611266</v>
      </c>
      <c r="AX433" s="12">
        <f t="shared" si="434"/>
        <v>0.51391819505154923</v>
      </c>
      <c r="AY433" s="12">
        <f t="shared" si="381"/>
        <v>0.26679770102664419</v>
      </c>
      <c r="AZ433" s="12">
        <f t="shared" si="435"/>
        <v>0.9195215980027569</v>
      </c>
      <c r="BD433" s="13">
        <f t="shared" si="436"/>
        <v>0.88099999999999989</v>
      </c>
      <c r="BE433" s="13">
        <f t="shared" si="437"/>
        <v>0.93861600242058518</v>
      </c>
      <c r="BF433" s="13">
        <f t="shared" ca="1" si="438"/>
        <v>-8.619594366780968E-2</v>
      </c>
      <c r="BG433" s="13">
        <f t="shared" si="382"/>
        <v>0.9195215980027569</v>
      </c>
      <c r="BH433" s="13">
        <f t="shared" si="383"/>
        <v>0.95891688795367291</v>
      </c>
      <c r="BI433" s="13">
        <f t="shared" ca="1" si="384"/>
        <v>-4.506426141342787E-2</v>
      </c>
      <c r="BJ433" s="13">
        <f t="shared" si="385"/>
        <v>1.4839135126860127E-3</v>
      </c>
      <c r="BK433" s="13">
        <f t="shared" si="386"/>
        <v>4.1212595342753072E-4</v>
      </c>
      <c r="BL433" s="13">
        <f t="shared" ca="1" si="387"/>
        <v>1.6918152850754274E-3</v>
      </c>
      <c r="BM433" s="13">
        <f t="shared" ca="1" si="388"/>
        <v>0.33129012869956703</v>
      </c>
      <c r="BN433" s="13">
        <f t="shared" ca="1" si="389"/>
        <v>2.0161633515349619E-2</v>
      </c>
      <c r="BO433" s="13">
        <f t="shared" ca="1" si="390"/>
        <v>7.0424357461744804E-3</v>
      </c>
      <c r="BP433" s="13">
        <f t="shared" si="439"/>
        <v>0</v>
      </c>
      <c r="BQ433" s="13">
        <f t="shared" si="440"/>
        <v>0.49</v>
      </c>
    </row>
    <row r="434" spans="1:69" x14ac:dyDescent="0.2">
      <c r="A434" s="75">
        <v>33633</v>
      </c>
      <c r="B434" s="76">
        <v>0</v>
      </c>
      <c r="C434" s="76">
        <v>0.49</v>
      </c>
      <c r="D434" s="76">
        <v>2.5488425925925924</v>
      </c>
      <c r="E434" s="12">
        <f t="shared" si="391"/>
        <v>0.84699999999999998</v>
      </c>
      <c r="F434" s="7"/>
      <c r="G434" s="12">
        <f t="shared" si="405"/>
        <v>0.59660889668732464</v>
      </c>
      <c r="H434" s="12">
        <f t="shared" si="406"/>
        <v>0</v>
      </c>
      <c r="I434" s="12">
        <f t="shared" si="407"/>
        <v>0.49</v>
      </c>
      <c r="J434" s="11">
        <f t="shared" si="408"/>
        <v>0</v>
      </c>
      <c r="K434" s="11">
        <f t="shared" si="409"/>
        <v>0.41001155625145824</v>
      </c>
      <c r="L434" s="11">
        <f t="shared" si="410"/>
        <v>0.59532804009818951</v>
      </c>
      <c r="M434" s="11">
        <f t="shared" si="411"/>
        <v>0.23278754075660671</v>
      </c>
      <c r="N434" s="11">
        <f t="shared" si="412"/>
        <v>0.59460082289930694</v>
      </c>
      <c r="O434" s="11">
        <f t="shared" si="413"/>
        <v>0.23278754075660671</v>
      </c>
      <c r="P434" s="11">
        <f t="shared" si="414"/>
        <v>0.51391819505154923</v>
      </c>
      <c r="Q434" s="11">
        <f t="shared" si="415"/>
        <v>0.23555680605517368</v>
      </c>
      <c r="R434" s="11">
        <f t="shared" si="416"/>
        <v>0.21150944291600299</v>
      </c>
      <c r="S434" s="11">
        <f t="shared" si="417"/>
        <v>0.11739141785632891</v>
      </c>
      <c r="T434" s="11">
        <f t="shared" si="418"/>
        <v>0</v>
      </c>
      <c r="U434" s="11">
        <f t="shared" si="419"/>
        <v>0</v>
      </c>
      <c r="V434" s="11">
        <f t="shared" si="420"/>
        <v>0</v>
      </c>
      <c r="W434" s="11">
        <f t="shared" si="421"/>
        <v>0</v>
      </c>
      <c r="X434" s="11">
        <f t="shared" si="422"/>
        <v>0</v>
      </c>
      <c r="Y434" s="11">
        <f t="shared" si="423"/>
        <v>0</v>
      </c>
      <c r="Z434" s="11">
        <f t="shared" si="424"/>
        <v>0</v>
      </c>
      <c r="AA434" s="11">
        <f t="shared" si="380"/>
        <v>0</v>
      </c>
      <c r="AB434" s="12">
        <f t="shared" si="392"/>
        <v>2.3635859559037783E-2</v>
      </c>
      <c r="AC434" s="12">
        <f t="shared" si="393"/>
        <v>1.8207727138067158E-2</v>
      </c>
      <c r="AD434" s="12">
        <f t="shared" si="394"/>
        <v>2.7345965105314758E-3</v>
      </c>
      <c r="AE434" s="12">
        <f t="shared" si="395"/>
        <v>0</v>
      </c>
      <c r="AF434" s="12">
        <f t="shared" si="396"/>
        <v>0</v>
      </c>
      <c r="AG434" s="12">
        <f t="shared" si="397"/>
        <v>0</v>
      </c>
      <c r="AH434" s="12">
        <f t="shared" si="398"/>
        <v>0</v>
      </c>
      <c r="AI434" s="12">
        <f t="shared" si="399"/>
        <v>0</v>
      </c>
      <c r="AJ434" s="12">
        <f t="shared" si="400"/>
        <v>0</v>
      </c>
      <c r="AK434" s="12">
        <f t="shared" si="401"/>
        <v>0</v>
      </c>
      <c r="AL434" s="12">
        <f t="shared" si="402"/>
        <v>0</v>
      </c>
      <c r="AM434" s="12">
        <f t="shared" si="403"/>
        <v>0</v>
      </c>
      <c r="AN434" s="12">
        <f t="shared" si="404"/>
        <v>0</v>
      </c>
      <c r="AO434" s="12">
        <f t="shared" si="425"/>
        <v>0</v>
      </c>
      <c r="AP434" s="12">
        <f t="shared" si="426"/>
        <v>0</v>
      </c>
      <c r="AQ434" s="12">
        <f t="shared" si="427"/>
        <v>0</v>
      </c>
      <c r="AR434" s="12">
        <f t="shared" si="428"/>
        <v>0</v>
      </c>
      <c r="AS434" s="12">
        <f t="shared" si="429"/>
        <v>0</v>
      </c>
      <c r="AT434" s="12">
        <f t="shared" si="430"/>
        <v>0</v>
      </c>
      <c r="AU434" s="12">
        <f t="shared" si="431"/>
        <v>0</v>
      </c>
      <c r="AV434" s="12">
        <f t="shared" si="432"/>
        <v>0.52033901284782258</v>
      </c>
      <c r="AW434" s="12">
        <f t="shared" si="433"/>
        <v>0.63513509237530541</v>
      </c>
      <c r="AX434" s="12">
        <f t="shared" si="434"/>
        <v>0.51121712830935451</v>
      </c>
      <c r="AY434" s="12">
        <f t="shared" si="381"/>
        <v>0.25919266561421145</v>
      </c>
      <c r="AZ434" s="12">
        <f t="shared" si="435"/>
        <v>0.8943277579895168</v>
      </c>
      <c r="BD434" s="13">
        <f t="shared" si="436"/>
        <v>0.84699999999999998</v>
      </c>
      <c r="BE434" s="13">
        <f t="shared" si="437"/>
        <v>0.92032602918748307</v>
      </c>
      <c r="BF434" s="13">
        <f t="shared" ca="1" si="438"/>
        <v>-0.12396082037146453</v>
      </c>
      <c r="BG434" s="13">
        <f t="shared" si="382"/>
        <v>0.8943277579895168</v>
      </c>
      <c r="BH434" s="13">
        <f t="shared" si="383"/>
        <v>0.94568903873816623</v>
      </c>
      <c r="BI434" s="13">
        <f t="shared" ca="1" si="384"/>
        <v>-7.1772935811140637E-2</v>
      </c>
      <c r="BJ434" s="13">
        <f t="shared" si="385"/>
        <v>2.2399166763142739E-3</v>
      </c>
      <c r="BK434" s="13">
        <f t="shared" si="386"/>
        <v>6.4328225346804507E-4</v>
      </c>
      <c r="BL434" s="13">
        <f t="shared" ca="1" si="387"/>
        <v>2.7235752948816926E-3</v>
      </c>
      <c r="BM434" s="13">
        <f t="shared" ca="1" si="388"/>
        <v>0.37158543828860796</v>
      </c>
      <c r="BN434" s="13">
        <f t="shared" ca="1" si="389"/>
        <v>2.5690204216031388E-2</v>
      </c>
      <c r="BO434" s="13">
        <f t="shared" ca="1" si="390"/>
        <v>1.4807019768699055E-2</v>
      </c>
      <c r="BP434" s="13">
        <f t="shared" si="439"/>
        <v>0</v>
      </c>
      <c r="BQ434" s="13">
        <f t="shared" si="440"/>
        <v>0.49</v>
      </c>
    </row>
    <row r="435" spans="1:69" x14ac:dyDescent="0.2">
      <c r="A435" s="75">
        <v>33634</v>
      </c>
      <c r="B435" s="76">
        <v>0</v>
      </c>
      <c r="C435" s="76">
        <v>0.5</v>
      </c>
      <c r="D435" s="76">
        <v>2.4585648148148147</v>
      </c>
      <c r="E435" s="12">
        <f t="shared" si="391"/>
        <v>0.81700000000000006</v>
      </c>
      <c r="F435" s="7"/>
      <c r="G435" s="12">
        <f t="shared" si="405"/>
        <v>0.59460082289930694</v>
      </c>
      <c r="H435" s="12">
        <f t="shared" si="406"/>
        <v>0</v>
      </c>
      <c r="I435" s="12">
        <f t="shared" si="407"/>
        <v>0.5</v>
      </c>
      <c r="J435" s="11">
        <f t="shared" si="408"/>
        <v>0</v>
      </c>
      <c r="K435" s="11">
        <f t="shared" si="409"/>
        <v>0.41756100442447858</v>
      </c>
      <c r="L435" s="11">
        <f t="shared" si="410"/>
        <v>0.59329638219336012</v>
      </c>
      <c r="M435" s="11">
        <f t="shared" si="411"/>
        <v>0.22885190468800964</v>
      </c>
      <c r="N435" s="11">
        <f t="shared" si="412"/>
        <v>0.59258145973425758</v>
      </c>
      <c r="O435" s="11">
        <f t="shared" si="413"/>
        <v>0.22885190468800964</v>
      </c>
      <c r="P435" s="11">
        <f t="shared" si="414"/>
        <v>0.51121712830935451</v>
      </c>
      <c r="Q435" s="11">
        <f t="shared" si="415"/>
        <v>0.23125203628529756</v>
      </c>
      <c r="R435" s="11">
        <f t="shared" si="416"/>
        <v>0.20795139903849708</v>
      </c>
      <c r="S435" s="11">
        <f t="shared" si="417"/>
        <v>0.11540673303704049</v>
      </c>
      <c r="T435" s="11">
        <f t="shared" si="418"/>
        <v>0</v>
      </c>
      <c r="U435" s="11">
        <f t="shared" si="419"/>
        <v>0</v>
      </c>
      <c r="V435" s="11">
        <f t="shared" si="420"/>
        <v>0</v>
      </c>
      <c r="W435" s="11">
        <f t="shared" si="421"/>
        <v>0</v>
      </c>
      <c r="X435" s="11">
        <f t="shared" si="422"/>
        <v>0</v>
      </c>
      <c r="Y435" s="11">
        <f t="shared" si="423"/>
        <v>0</v>
      </c>
      <c r="Z435" s="11">
        <f t="shared" si="424"/>
        <v>0</v>
      </c>
      <c r="AA435" s="11">
        <f t="shared" si="380"/>
        <v>0</v>
      </c>
      <c r="AB435" s="12">
        <f t="shared" si="392"/>
        <v>2.3238837203743166E-2</v>
      </c>
      <c r="AC435" s="12">
        <f t="shared" si="393"/>
        <v>1.7900313017743967E-2</v>
      </c>
      <c r="AD435" s="12">
        <f t="shared" si="394"/>
        <v>2.6883638959124658E-3</v>
      </c>
      <c r="AE435" s="12">
        <f t="shared" si="395"/>
        <v>0</v>
      </c>
      <c r="AF435" s="12">
        <f t="shared" si="396"/>
        <v>0</v>
      </c>
      <c r="AG435" s="12">
        <f t="shared" si="397"/>
        <v>0</v>
      </c>
      <c r="AH435" s="12">
        <f t="shared" si="398"/>
        <v>0</v>
      </c>
      <c r="AI435" s="12">
        <f t="shared" si="399"/>
        <v>0</v>
      </c>
      <c r="AJ435" s="12">
        <f t="shared" si="400"/>
        <v>0</v>
      </c>
      <c r="AK435" s="12">
        <f t="shared" si="401"/>
        <v>0</v>
      </c>
      <c r="AL435" s="12">
        <f t="shared" si="402"/>
        <v>0</v>
      </c>
      <c r="AM435" s="12">
        <f t="shared" si="403"/>
        <v>0</v>
      </c>
      <c r="AN435" s="12">
        <f t="shared" si="404"/>
        <v>0</v>
      </c>
      <c r="AO435" s="12">
        <f t="shared" si="425"/>
        <v>0</v>
      </c>
      <c r="AP435" s="12">
        <f t="shared" si="426"/>
        <v>0</v>
      </c>
      <c r="AQ435" s="12">
        <f t="shared" si="427"/>
        <v>0</v>
      </c>
      <c r="AR435" s="12">
        <f t="shared" si="428"/>
        <v>0</v>
      </c>
      <c r="AS435" s="12">
        <f t="shared" si="429"/>
        <v>0</v>
      </c>
      <c r="AT435" s="12">
        <f t="shared" si="430"/>
        <v>0</v>
      </c>
      <c r="AU435" s="12">
        <f t="shared" si="431"/>
        <v>0</v>
      </c>
      <c r="AV435" s="12">
        <f t="shared" si="432"/>
        <v>0.51752501945569163</v>
      </c>
      <c r="AW435" s="12">
        <f t="shared" si="433"/>
        <v>0.61871762309708145</v>
      </c>
      <c r="AX435" s="12">
        <f t="shared" si="434"/>
        <v>0.50863892453264181</v>
      </c>
      <c r="AY435" s="12">
        <f t="shared" si="381"/>
        <v>0.2544908734890407</v>
      </c>
      <c r="AZ435" s="12">
        <f t="shared" si="435"/>
        <v>0.87320849658612221</v>
      </c>
      <c r="BD435" s="13">
        <f t="shared" si="436"/>
        <v>0.81700000000000006</v>
      </c>
      <c r="BE435" s="13">
        <f t="shared" si="437"/>
        <v>0.90388052307813338</v>
      </c>
      <c r="BF435" s="13">
        <f t="shared" ca="1" si="438"/>
        <v>-0.15850997369293687</v>
      </c>
      <c r="BG435" s="13">
        <f t="shared" si="382"/>
        <v>0.87320849658612221</v>
      </c>
      <c r="BH435" s="13">
        <f t="shared" si="383"/>
        <v>0.93445625718174852</v>
      </c>
      <c r="BI435" s="13">
        <f t="shared" ca="1" si="384"/>
        <v>-9.4725107487508703E-2</v>
      </c>
      <c r="BJ435" s="13">
        <f t="shared" si="385"/>
        <v>3.1593950884721052E-3</v>
      </c>
      <c r="BK435" s="13">
        <f t="shared" si="386"/>
        <v>9.3487551597497374E-4</v>
      </c>
      <c r="BL435" s="13">
        <f t="shared" ca="1" si="387"/>
        <v>4.0685091568443722E-3</v>
      </c>
      <c r="BM435" s="13">
        <f t="shared" ca="1" si="388"/>
        <v>0.40906012322011465</v>
      </c>
      <c r="BN435" s="13">
        <f t="shared" ca="1" si="389"/>
        <v>3.1232484276638613E-2</v>
      </c>
      <c r="BO435" s="13">
        <f t="shared" ca="1" si="390"/>
        <v>2.4408828898884717E-2</v>
      </c>
      <c r="BP435" s="13">
        <f t="shared" si="439"/>
        <v>0</v>
      </c>
      <c r="BQ435" s="13">
        <f t="shared" si="440"/>
        <v>0.5</v>
      </c>
    </row>
    <row r="436" spans="1:69" x14ac:dyDescent="0.2">
      <c r="A436" s="75">
        <v>33635</v>
      </c>
      <c r="B436" s="76">
        <v>0.1</v>
      </c>
      <c r="C436" s="76">
        <v>0.53</v>
      </c>
      <c r="D436" s="76">
        <v>2.3712962962962965</v>
      </c>
      <c r="E436" s="12">
        <f t="shared" si="391"/>
        <v>0.78800000000000014</v>
      </c>
      <c r="F436" s="7"/>
      <c r="G436" s="12">
        <f t="shared" si="405"/>
        <v>0.59258145973425758</v>
      </c>
      <c r="H436" s="12">
        <f t="shared" si="406"/>
        <v>0</v>
      </c>
      <c r="I436" s="12">
        <f t="shared" si="407"/>
        <v>0.43000000000000005</v>
      </c>
      <c r="J436" s="11">
        <f t="shared" si="408"/>
        <v>0</v>
      </c>
      <c r="K436" s="11">
        <f t="shared" si="409"/>
        <v>0.3584279793161857</v>
      </c>
      <c r="L436" s="11">
        <f t="shared" si="410"/>
        <v>0.5914617477845876</v>
      </c>
      <c r="M436" s="11">
        <f t="shared" si="411"/>
        <v>0.22534370527977315</v>
      </c>
      <c r="N436" s="11">
        <f t="shared" si="412"/>
        <v>0.59075778477347984</v>
      </c>
      <c r="O436" s="11">
        <f t="shared" si="413"/>
        <v>0.22534370527977315</v>
      </c>
      <c r="P436" s="11">
        <f t="shared" si="414"/>
        <v>0.50863892453264181</v>
      </c>
      <c r="Q436" s="11">
        <f t="shared" si="415"/>
        <v>0.22719577518424589</v>
      </c>
      <c r="R436" s="11">
        <f t="shared" si="416"/>
        <v>0.2045784693941271</v>
      </c>
      <c r="S436" s="11">
        <f t="shared" si="417"/>
        <v>0.11363759839470924</v>
      </c>
      <c r="T436" s="11">
        <f t="shared" si="418"/>
        <v>0</v>
      </c>
      <c r="U436" s="11">
        <f t="shared" si="419"/>
        <v>0</v>
      </c>
      <c r="V436" s="11">
        <f t="shared" si="420"/>
        <v>0</v>
      </c>
      <c r="W436" s="11">
        <f t="shared" si="421"/>
        <v>0</v>
      </c>
      <c r="X436" s="11">
        <f t="shared" si="422"/>
        <v>0</v>
      </c>
      <c r="Y436" s="11">
        <f t="shared" si="423"/>
        <v>0</v>
      </c>
      <c r="Z436" s="11">
        <f t="shared" si="424"/>
        <v>0</v>
      </c>
      <c r="AA436" s="11">
        <f t="shared" si="380"/>
        <v>0</v>
      </c>
      <c r="AB436" s="12">
        <f t="shared" si="392"/>
        <v>2.2854298370915446E-2</v>
      </c>
      <c r="AC436" s="12">
        <f t="shared" si="393"/>
        <v>1.7621596615198357E-2</v>
      </c>
      <c r="AD436" s="12">
        <f t="shared" si="394"/>
        <v>2.6471524555199463E-3</v>
      </c>
      <c r="AE436" s="12">
        <f t="shared" si="395"/>
        <v>0</v>
      </c>
      <c r="AF436" s="12">
        <f t="shared" si="396"/>
        <v>0</v>
      </c>
      <c r="AG436" s="12">
        <f t="shared" si="397"/>
        <v>0</v>
      </c>
      <c r="AH436" s="12">
        <f t="shared" si="398"/>
        <v>0</v>
      </c>
      <c r="AI436" s="12">
        <f t="shared" si="399"/>
        <v>0</v>
      </c>
      <c r="AJ436" s="12">
        <f t="shared" si="400"/>
        <v>0</v>
      </c>
      <c r="AK436" s="12">
        <f t="shared" si="401"/>
        <v>0</v>
      </c>
      <c r="AL436" s="12">
        <f t="shared" si="402"/>
        <v>0</v>
      </c>
      <c r="AM436" s="12">
        <f t="shared" si="403"/>
        <v>0</v>
      </c>
      <c r="AN436" s="12">
        <f t="shared" si="404"/>
        <v>0</v>
      </c>
      <c r="AO436" s="12">
        <f t="shared" si="425"/>
        <v>0</v>
      </c>
      <c r="AP436" s="12">
        <f t="shared" si="426"/>
        <v>0</v>
      </c>
      <c r="AQ436" s="12">
        <f t="shared" si="427"/>
        <v>0</v>
      </c>
      <c r="AR436" s="12">
        <f t="shared" si="428"/>
        <v>0</v>
      </c>
      <c r="AS436" s="12">
        <f t="shared" si="429"/>
        <v>0</v>
      </c>
      <c r="AT436" s="12">
        <f t="shared" si="430"/>
        <v>0</v>
      </c>
      <c r="AU436" s="12">
        <f t="shared" si="431"/>
        <v>0</v>
      </c>
      <c r="AV436" s="12">
        <f t="shared" si="432"/>
        <v>0.51484011677191566</v>
      </c>
      <c r="AW436" s="12">
        <f t="shared" si="433"/>
        <v>0.60335816577842494</v>
      </c>
      <c r="AX436" s="12">
        <f t="shared" si="434"/>
        <v>0.50617461617268178</v>
      </c>
      <c r="AY436" s="12">
        <f t="shared" si="381"/>
        <v>0.25005007355516135</v>
      </c>
      <c r="AZ436" s="12">
        <f t="shared" si="435"/>
        <v>0.85340823933358623</v>
      </c>
      <c r="BD436" s="13">
        <f t="shared" si="436"/>
        <v>0.78800000000000014</v>
      </c>
      <c r="BE436" s="13">
        <f t="shared" si="437"/>
        <v>0.88769364084688596</v>
      </c>
      <c r="BF436" s="13">
        <f t="shared" ca="1" si="438"/>
        <v>-0.19308189972793754</v>
      </c>
      <c r="BG436" s="13">
        <f t="shared" si="382"/>
        <v>0.85340823933358623</v>
      </c>
      <c r="BH436" s="13">
        <f t="shared" si="383"/>
        <v>0.92380097387564286</v>
      </c>
      <c r="BI436" s="13">
        <f t="shared" ca="1" si="384"/>
        <v>-0.11673305926264406</v>
      </c>
      <c r="BJ436" s="13">
        <f t="shared" si="385"/>
        <v>4.2782377727196771E-3</v>
      </c>
      <c r="BK436" s="13">
        <f t="shared" si="386"/>
        <v>1.3037394984495593E-3</v>
      </c>
      <c r="BL436" s="13">
        <f t="shared" ca="1" si="387"/>
        <v>5.829145440394836E-3</v>
      </c>
      <c r="BM436" s="13">
        <f t="shared" ca="1" si="388"/>
        <v>0.4469966519872377</v>
      </c>
      <c r="BN436" s="13">
        <f t="shared" ca="1" si="389"/>
        <v>3.7215822444868082E-2</v>
      </c>
      <c r="BO436" s="13">
        <f t="shared" ca="1" si="390"/>
        <v>3.6406615804234148E-2</v>
      </c>
      <c r="BP436" s="13">
        <f t="shared" si="439"/>
        <v>0.1</v>
      </c>
      <c r="BQ436" s="13">
        <f t="shared" si="440"/>
        <v>0.53</v>
      </c>
    </row>
    <row r="437" spans="1:69" x14ac:dyDescent="0.2">
      <c r="A437" s="75">
        <v>33636</v>
      </c>
      <c r="B437" s="76">
        <v>0</v>
      </c>
      <c r="C437" s="76">
        <v>0.54</v>
      </c>
      <c r="D437" s="76">
        <v>2.2810185185185183</v>
      </c>
      <c r="E437" s="12">
        <f t="shared" si="391"/>
        <v>0.7579999999999999</v>
      </c>
      <c r="F437" s="7"/>
      <c r="G437" s="12">
        <f t="shared" si="405"/>
        <v>0.59075778477347984</v>
      </c>
      <c r="H437" s="12">
        <f t="shared" si="406"/>
        <v>0</v>
      </c>
      <c r="I437" s="12">
        <f t="shared" si="407"/>
        <v>0.54</v>
      </c>
      <c r="J437" s="11">
        <f t="shared" si="408"/>
        <v>0</v>
      </c>
      <c r="K437" s="11">
        <f t="shared" si="409"/>
        <v>0.44925066404453584</v>
      </c>
      <c r="L437" s="11">
        <f t="shared" si="410"/>
        <v>0.58935434707900203</v>
      </c>
      <c r="M437" s="11">
        <f t="shared" si="411"/>
        <v>0.22136699704584975</v>
      </c>
      <c r="N437" s="11">
        <f t="shared" si="412"/>
        <v>0.58866280711516417</v>
      </c>
      <c r="O437" s="11">
        <f t="shared" si="413"/>
        <v>0.22136699704584975</v>
      </c>
      <c r="P437" s="11">
        <f t="shared" si="414"/>
        <v>0.50617461617268178</v>
      </c>
      <c r="Q437" s="11">
        <f t="shared" si="415"/>
        <v>0.22336645202961142</v>
      </c>
      <c r="R437" s="11">
        <f t="shared" si="416"/>
        <v>0.20123569426441584</v>
      </c>
      <c r="S437" s="11">
        <f t="shared" si="417"/>
        <v>0.11163220147155814</v>
      </c>
      <c r="T437" s="11">
        <f t="shared" si="418"/>
        <v>0</v>
      </c>
      <c r="U437" s="11">
        <f t="shared" si="419"/>
        <v>0</v>
      </c>
      <c r="V437" s="11">
        <f t="shared" si="420"/>
        <v>0</v>
      </c>
      <c r="W437" s="11">
        <f t="shared" si="421"/>
        <v>0</v>
      </c>
      <c r="X437" s="11">
        <f t="shared" si="422"/>
        <v>0</v>
      </c>
      <c r="Y437" s="11">
        <f t="shared" si="423"/>
        <v>0</v>
      </c>
      <c r="Z437" s="11">
        <f t="shared" si="424"/>
        <v>0</v>
      </c>
      <c r="AA437" s="11">
        <f t="shared" si="380"/>
        <v>0</v>
      </c>
      <c r="AB437" s="12">
        <f t="shared" si="392"/>
        <v>2.2488157496848724E-2</v>
      </c>
      <c r="AC437" s="12">
        <f t="shared" si="393"/>
        <v>1.7316853919561101E-2</v>
      </c>
      <c r="AD437" s="12">
        <f t="shared" si="394"/>
        <v>2.6004373588934524E-3</v>
      </c>
      <c r="AE437" s="12">
        <f t="shared" si="395"/>
        <v>0</v>
      </c>
      <c r="AF437" s="12">
        <f t="shared" si="396"/>
        <v>0</v>
      </c>
      <c r="AG437" s="12">
        <f t="shared" si="397"/>
        <v>0</v>
      </c>
      <c r="AH437" s="12">
        <f t="shared" si="398"/>
        <v>0</v>
      </c>
      <c r="AI437" s="12">
        <f t="shared" si="399"/>
        <v>0</v>
      </c>
      <c r="AJ437" s="12">
        <f t="shared" si="400"/>
        <v>0</v>
      </c>
      <c r="AK437" s="12">
        <f t="shared" si="401"/>
        <v>0</v>
      </c>
      <c r="AL437" s="12">
        <f t="shared" si="402"/>
        <v>0</v>
      </c>
      <c r="AM437" s="12">
        <f t="shared" si="403"/>
        <v>0</v>
      </c>
      <c r="AN437" s="12">
        <f t="shared" si="404"/>
        <v>0</v>
      </c>
      <c r="AO437" s="12">
        <f t="shared" si="425"/>
        <v>0</v>
      </c>
      <c r="AP437" s="12">
        <f t="shared" si="426"/>
        <v>0</v>
      </c>
      <c r="AQ437" s="12">
        <f t="shared" si="427"/>
        <v>0</v>
      </c>
      <c r="AR437" s="12">
        <f t="shared" si="428"/>
        <v>0</v>
      </c>
      <c r="AS437" s="12">
        <f t="shared" si="429"/>
        <v>0</v>
      </c>
      <c r="AT437" s="12">
        <f t="shared" si="430"/>
        <v>0</v>
      </c>
      <c r="AU437" s="12">
        <f t="shared" si="431"/>
        <v>0</v>
      </c>
      <c r="AV437" s="12">
        <f t="shared" si="432"/>
        <v>0.5122728018969106</v>
      </c>
      <c r="AW437" s="12">
        <f t="shared" si="433"/>
        <v>0.58894636512424392</v>
      </c>
      <c r="AX437" s="12">
        <f t="shared" si="434"/>
        <v>0.50381428526555538</v>
      </c>
      <c r="AY437" s="12">
        <f t="shared" si="381"/>
        <v>0.24585460952646015</v>
      </c>
      <c r="AZ437" s="12">
        <f t="shared" si="435"/>
        <v>0.83480097465070413</v>
      </c>
      <c r="BD437" s="13">
        <f t="shared" si="436"/>
        <v>0.7579999999999999</v>
      </c>
      <c r="BE437" s="13">
        <f t="shared" si="437"/>
        <v>0.87063195438715657</v>
      </c>
      <c r="BF437" s="13">
        <f t="shared" ca="1" si="438"/>
        <v>-0.23014997400125334</v>
      </c>
      <c r="BG437" s="13">
        <f t="shared" si="382"/>
        <v>0.83480097465070413</v>
      </c>
      <c r="BH437" s="13">
        <f t="shared" si="383"/>
        <v>0.91367443580889585</v>
      </c>
      <c r="BI437" s="13">
        <f t="shared" ca="1" si="384"/>
        <v>-0.13786600009878971</v>
      </c>
      <c r="BJ437" s="13">
        <f t="shared" si="385"/>
        <v>5.8983897072981146E-3</v>
      </c>
      <c r="BK437" s="13">
        <f t="shared" si="386"/>
        <v>1.8526552069407707E-3</v>
      </c>
      <c r="BL437" s="13">
        <f t="shared" ca="1" si="387"/>
        <v>8.5163318392305863E-3</v>
      </c>
      <c r="BM437" s="13">
        <f t="shared" ca="1" si="388"/>
        <v>0.48801133691874482</v>
      </c>
      <c r="BN437" s="13">
        <f t="shared" ca="1" si="389"/>
        <v>4.4089800930285805E-2</v>
      </c>
      <c r="BO437" s="13">
        <f t="shared" ca="1" si="390"/>
        <v>5.1926218925609377E-2</v>
      </c>
      <c r="BP437" s="13">
        <f t="shared" si="439"/>
        <v>0</v>
      </c>
      <c r="BQ437" s="13">
        <f t="shared" si="440"/>
        <v>0.54</v>
      </c>
    </row>
    <row r="438" spans="1:69" x14ac:dyDescent="0.2">
      <c r="A438" s="75">
        <v>33637</v>
      </c>
      <c r="B438" s="76">
        <v>0</v>
      </c>
      <c r="C438" s="76">
        <v>0.55000000000000004</v>
      </c>
      <c r="D438" s="76">
        <v>2.2900462962962962</v>
      </c>
      <c r="E438" s="12">
        <f t="shared" si="391"/>
        <v>0.76100000000000001</v>
      </c>
      <c r="F438" s="7"/>
      <c r="G438" s="12">
        <f t="shared" si="405"/>
        <v>0.58866280711516417</v>
      </c>
      <c r="H438" s="12">
        <f t="shared" si="406"/>
        <v>0</v>
      </c>
      <c r="I438" s="12">
        <f t="shared" si="407"/>
        <v>0.55000000000000004</v>
      </c>
      <c r="J438" s="11">
        <f t="shared" si="408"/>
        <v>0</v>
      </c>
      <c r="K438" s="11">
        <f t="shared" si="409"/>
        <v>0.45661777916536439</v>
      </c>
      <c r="L438" s="11">
        <f t="shared" si="410"/>
        <v>0.58723635490365256</v>
      </c>
      <c r="M438" s="11">
        <f t="shared" si="411"/>
        <v>0.21742690456276365</v>
      </c>
      <c r="N438" s="11">
        <f t="shared" si="412"/>
        <v>0.58655712360122148</v>
      </c>
      <c r="O438" s="11">
        <f t="shared" si="413"/>
        <v>0.21742690456276365</v>
      </c>
      <c r="P438" s="11">
        <f t="shared" si="414"/>
        <v>0.50381428526555538</v>
      </c>
      <c r="Q438" s="11">
        <f t="shared" si="415"/>
        <v>0.21974213973223602</v>
      </c>
      <c r="R438" s="11">
        <f t="shared" si="416"/>
        <v>0.19767114623168269</v>
      </c>
      <c r="S438" s="11">
        <f t="shared" si="417"/>
        <v>0.10964526934636272</v>
      </c>
      <c r="T438" s="11">
        <f t="shared" si="418"/>
        <v>0</v>
      </c>
      <c r="U438" s="11">
        <f t="shared" si="419"/>
        <v>0</v>
      </c>
      <c r="V438" s="11">
        <f t="shared" si="420"/>
        <v>0</v>
      </c>
      <c r="W438" s="11">
        <f t="shared" si="421"/>
        <v>0</v>
      </c>
      <c r="X438" s="11">
        <f t="shared" si="422"/>
        <v>0</v>
      </c>
      <c r="Y438" s="11">
        <f t="shared" si="423"/>
        <v>0</v>
      </c>
      <c r="Z438" s="11">
        <f t="shared" si="424"/>
        <v>0</v>
      </c>
      <c r="AA438" s="11">
        <f t="shared" si="380"/>
        <v>0</v>
      </c>
      <c r="AB438" s="12">
        <f t="shared" si="392"/>
        <v>2.2096795295123577E-2</v>
      </c>
      <c r="AC438" s="12">
        <f t="shared" si="393"/>
        <v>1.7009034045623948E-2</v>
      </c>
      <c r="AD438" s="12">
        <f t="shared" si="394"/>
        <v>2.5541523939833933E-3</v>
      </c>
      <c r="AE438" s="12">
        <f t="shared" si="395"/>
        <v>0</v>
      </c>
      <c r="AF438" s="12">
        <f t="shared" si="396"/>
        <v>0</v>
      </c>
      <c r="AG438" s="12">
        <f t="shared" si="397"/>
        <v>0</v>
      </c>
      <c r="AH438" s="12">
        <f t="shared" si="398"/>
        <v>0</v>
      </c>
      <c r="AI438" s="12">
        <f t="shared" si="399"/>
        <v>0</v>
      </c>
      <c r="AJ438" s="12">
        <f t="shared" si="400"/>
        <v>0</v>
      </c>
      <c r="AK438" s="12">
        <f t="shared" si="401"/>
        <v>0</v>
      </c>
      <c r="AL438" s="12">
        <f t="shared" si="402"/>
        <v>0</v>
      </c>
      <c r="AM438" s="12">
        <f t="shared" si="403"/>
        <v>0</v>
      </c>
      <c r="AN438" s="12">
        <f t="shared" si="404"/>
        <v>0</v>
      </c>
      <c r="AO438" s="12">
        <f t="shared" si="425"/>
        <v>0</v>
      </c>
      <c r="AP438" s="12">
        <f t="shared" si="426"/>
        <v>0</v>
      </c>
      <c r="AQ438" s="12">
        <f t="shared" si="427"/>
        <v>0</v>
      </c>
      <c r="AR438" s="12">
        <f t="shared" si="428"/>
        <v>0</v>
      </c>
      <c r="AS438" s="12">
        <f t="shared" si="429"/>
        <v>0</v>
      </c>
      <c r="AT438" s="12">
        <f t="shared" si="430"/>
        <v>0</v>
      </c>
      <c r="AU438" s="12">
        <f t="shared" si="431"/>
        <v>0</v>
      </c>
      <c r="AV438" s="12">
        <f t="shared" si="432"/>
        <v>0.50980922373627602</v>
      </c>
      <c r="AW438" s="12">
        <f t="shared" si="433"/>
        <v>0.57536660519966953</v>
      </c>
      <c r="AX438" s="12">
        <f t="shared" si="434"/>
        <v>0.50154574120645157</v>
      </c>
      <c r="AY438" s="12">
        <f t="shared" si="381"/>
        <v>0.24183893502735959</v>
      </c>
      <c r="AZ438" s="12">
        <f t="shared" si="435"/>
        <v>0.81720554022702907</v>
      </c>
      <c r="BD438" s="13">
        <f t="shared" si="436"/>
        <v>0.76100000000000001</v>
      </c>
      <c r="BE438" s="13">
        <f t="shared" si="437"/>
        <v>0.87235313950257554</v>
      </c>
      <c r="BF438" s="13">
        <f t="shared" ca="1" si="438"/>
        <v>-0.22638072022771935</v>
      </c>
      <c r="BG438" s="13">
        <f t="shared" si="382"/>
        <v>0.81720554022702907</v>
      </c>
      <c r="BH438" s="13">
        <f t="shared" si="383"/>
        <v>0.90399421470882713</v>
      </c>
      <c r="BI438" s="13">
        <f t="shared" ca="1" si="384"/>
        <v>-0.15826915813270709</v>
      </c>
      <c r="BJ438" s="13">
        <f t="shared" si="385"/>
        <v>3.1590627522121821E-3</v>
      </c>
      <c r="BK438" s="13">
        <f t="shared" si="386"/>
        <v>1.0011576402076691E-3</v>
      </c>
      <c r="BL438" s="13">
        <f t="shared" ca="1" si="387"/>
        <v>4.6391848910227115E-3</v>
      </c>
      <c r="BM438" s="13">
        <f t="shared" ca="1" si="388"/>
        <v>0.48382886842559397</v>
      </c>
      <c r="BN438" s="13">
        <f t="shared" ca="1" si="389"/>
        <v>4.3369949257640254E-2</v>
      </c>
      <c r="BO438" s="13">
        <f t="shared" ca="1" si="390"/>
        <v>5.0222601970492727E-2</v>
      </c>
      <c r="BP438" s="13">
        <f t="shared" si="439"/>
        <v>0</v>
      </c>
      <c r="BQ438" s="13">
        <f t="shared" si="440"/>
        <v>0.55000000000000004</v>
      </c>
    </row>
    <row r="439" spans="1:69" x14ac:dyDescent="0.2">
      <c r="A439" s="75">
        <v>33638</v>
      </c>
      <c r="B439" s="76">
        <v>0</v>
      </c>
      <c r="C439" s="76">
        <v>0.56999999999999995</v>
      </c>
      <c r="D439" s="76">
        <v>2.3291666666666666</v>
      </c>
      <c r="E439" s="12">
        <f t="shared" si="391"/>
        <v>0.77400000000000002</v>
      </c>
      <c r="F439" s="7"/>
      <c r="G439" s="12">
        <f t="shared" si="405"/>
        <v>0.58655712360122148</v>
      </c>
      <c r="H439" s="12">
        <f t="shared" si="406"/>
        <v>0</v>
      </c>
      <c r="I439" s="12">
        <f t="shared" si="407"/>
        <v>0.56999999999999995</v>
      </c>
      <c r="J439" s="11">
        <f t="shared" si="408"/>
        <v>0</v>
      </c>
      <c r="K439" s="11">
        <f t="shared" si="409"/>
        <v>0.47221889731858974</v>
      </c>
      <c r="L439" s="11">
        <f t="shared" si="410"/>
        <v>0.58508193423906185</v>
      </c>
      <c r="M439" s="11">
        <f t="shared" si="411"/>
        <v>0.2134766414012044</v>
      </c>
      <c r="N439" s="11">
        <f t="shared" si="412"/>
        <v>0.58441504337075301</v>
      </c>
      <c r="O439" s="11">
        <f t="shared" si="413"/>
        <v>0.2134766414012044</v>
      </c>
      <c r="P439" s="11">
        <f t="shared" si="414"/>
        <v>0.50154574120645157</v>
      </c>
      <c r="Q439" s="11">
        <f t="shared" si="415"/>
        <v>0.21629854236128312</v>
      </c>
      <c r="R439" s="11">
        <f t="shared" si="416"/>
        <v>0.19412103831355204</v>
      </c>
      <c r="S439" s="11">
        <f t="shared" si="417"/>
        <v>0.10765320829389463</v>
      </c>
      <c r="T439" s="11">
        <f t="shared" si="418"/>
        <v>0</v>
      </c>
      <c r="U439" s="11">
        <f t="shared" si="419"/>
        <v>0</v>
      </c>
      <c r="V439" s="11">
        <f t="shared" si="420"/>
        <v>0</v>
      </c>
      <c r="W439" s="11">
        <f t="shared" si="421"/>
        <v>0</v>
      </c>
      <c r="X439" s="11">
        <f t="shared" si="422"/>
        <v>0</v>
      </c>
      <c r="Y439" s="11">
        <f t="shared" si="423"/>
        <v>0</v>
      </c>
      <c r="Z439" s="11">
        <f t="shared" si="424"/>
        <v>0</v>
      </c>
      <c r="AA439" s="11">
        <f t="shared" si="380"/>
        <v>0</v>
      </c>
      <c r="AB439" s="12">
        <f t="shared" si="392"/>
        <v>2.1702132321578912E-2</v>
      </c>
      <c r="AC439" s="12">
        <f t="shared" si="393"/>
        <v>1.6700970305838649E-2</v>
      </c>
      <c r="AD439" s="12">
        <f t="shared" si="394"/>
        <v>2.5077479523102218E-3</v>
      </c>
      <c r="AE439" s="12">
        <f t="shared" si="395"/>
        <v>0</v>
      </c>
      <c r="AF439" s="12">
        <f t="shared" si="396"/>
        <v>0</v>
      </c>
      <c r="AG439" s="12">
        <f t="shared" si="397"/>
        <v>0</v>
      </c>
      <c r="AH439" s="12">
        <f t="shared" si="398"/>
        <v>0</v>
      </c>
      <c r="AI439" s="12">
        <f t="shared" si="399"/>
        <v>0</v>
      </c>
      <c r="AJ439" s="12">
        <f t="shared" si="400"/>
        <v>0</v>
      </c>
      <c r="AK439" s="12">
        <f t="shared" si="401"/>
        <v>0</v>
      </c>
      <c r="AL439" s="12">
        <f t="shared" si="402"/>
        <v>0</v>
      </c>
      <c r="AM439" s="12">
        <f t="shared" si="403"/>
        <v>0</v>
      </c>
      <c r="AN439" s="12">
        <f t="shared" si="404"/>
        <v>0</v>
      </c>
      <c r="AO439" s="12">
        <f t="shared" si="425"/>
        <v>0</v>
      </c>
      <c r="AP439" s="12">
        <f t="shared" si="426"/>
        <v>0</v>
      </c>
      <c r="AQ439" s="12">
        <f t="shared" si="427"/>
        <v>0</v>
      </c>
      <c r="AR439" s="12">
        <f t="shared" si="428"/>
        <v>0</v>
      </c>
      <c r="AS439" s="12">
        <f t="shared" si="429"/>
        <v>0</v>
      </c>
      <c r="AT439" s="12">
        <f t="shared" si="430"/>
        <v>0</v>
      </c>
      <c r="AU439" s="12">
        <f t="shared" si="431"/>
        <v>0</v>
      </c>
      <c r="AV439" s="12">
        <f t="shared" si="432"/>
        <v>0.50744023526320592</v>
      </c>
      <c r="AW439" s="12">
        <f t="shared" si="433"/>
        <v>0.56253621338590098</v>
      </c>
      <c r="AX439" s="12">
        <f t="shared" si="434"/>
        <v>0.49936102432239227</v>
      </c>
      <c r="AY439" s="12">
        <f t="shared" si="381"/>
        <v>0.23800067468286204</v>
      </c>
      <c r="AZ439" s="12">
        <f t="shared" si="435"/>
        <v>0.800536888068763</v>
      </c>
      <c r="BD439" s="13">
        <f t="shared" si="436"/>
        <v>0.77400000000000002</v>
      </c>
      <c r="BE439" s="13">
        <f t="shared" si="437"/>
        <v>0.87977269791691082</v>
      </c>
      <c r="BF439" s="13">
        <f t="shared" ca="1" si="438"/>
        <v>-0.2102094929702541</v>
      </c>
      <c r="BG439" s="13">
        <f t="shared" si="382"/>
        <v>0.800536888068763</v>
      </c>
      <c r="BH439" s="13">
        <f t="shared" si="383"/>
        <v>0.89472727021632859</v>
      </c>
      <c r="BI439" s="13">
        <f t="shared" ca="1" si="384"/>
        <v>-0.17798934623572488</v>
      </c>
      <c r="BJ439" s="13">
        <f t="shared" si="385"/>
        <v>7.0420642837405484E-4</v>
      </c>
      <c r="BK439" s="13">
        <f t="shared" si="386"/>
        <v>2.2363923265851323E-4</v>
      </c>
      <c r="BL439" s="13">
        <f t="shared" ca="1" si="387"/>
        <v>1.038137855594594E-3</v>
      </c>
      <c r="BM439" s="13">
        <f t="shared" ca="1" si="388"/>
        <v>0.46591283828860769</v>
      </c>
      <c r="BN439" s="13">
        <f t="shared" ca="1" si="389"/>
        <v>4.0334685804214877E-2</v>
      </c>
      <c r="BO439" s="13">
        <f t="shared" ca="1" si="390"/>
        <v>4.3236037195902688E-2</v>
      </c>
      <c r="BP439" s="13">
        <f t="shared" si="439"/>
        <v>0</v>
      </c>
      <c r="BQ439" s="13">
        <f t="shared" si="440"/>
        <v>0.56999999999999995</v>
      </c>
    </row>
    <row r="440" spans="1:69" x14ac:dyDescent="0.2">
      <c r="A440" s="75">
        <v>33639</v>
      </c>
      <c r="B440" s="76">
        <v>0</v>
      </c>
      <c r="C440" s="76">
        <v>0.57999999999999996</v>
      </c>
      <c r="D440" s="76">
        <v>2.299074074074074</v>
      </c>
      <c r="E440" s="12">
        <f t="shared" si="391"/>
        <v>0.76400000000000001</v>
      </c>
      <c r="F440" s="7"/>
      <c r="G440" s="12">
        <f t="shared" si="405"/>
        <v>0.58441504337075301</v>
      </c>
      <c r="H440" s="12">
        <f t="shared" si="406"/>
        <v>0</v>
      </c>
      <c r="I440" s="12">
        <f t="shared" si="407"/>
        <v>0.57999999999999996</v>
      </c>
      <c r="J440" s="11">
        <f t="shared" si="408"/>
        <v>0</v>
      </c>
      <c r="K440" s="11">
        <f t="shared" si="409"/>
        <v>0.47946614301379731</v>
      </c>
      <c r="L440" s="11">
        <f t="shared" si="410"/>
        <v>0.58291721395794049</v>
      </c>
      <c r="M440" s="11">
        <f t="shared" si="411"/>
        <v>0.20956536842686418</v>
      </c>
      <c r="N440" s="11">
        <f t="shared" si="412"/>
        <v>0.5822625417202647</v>
      </c>
      <c r="O440" s="11">
        <f t="shared" si="413"/>
        <v>0.20956536842686418</v>
      </c>
      <c r="P440" s="11">
        <f t="shared" si="414"/>
        <v>0.49936102432239227</v>
      </c>
      <c r="Q440" s="11">
        <f t="shared" si="415"/>
        <v>0.21301879603968168</v>
      </c>
      <c r="R440" s="11">
        <f t="shared" si="416"/>
        <v>0.19058123044448019</v>
      </c>
      <c r="S440" s="11">
        <f t="shared" si="417"/>
        <v>0.10568080943359219</v>
      </c>
      <c r="T440" s="11">
        <f t="shared" si="418"/>
        <v>0</v>
      </c>
      <c r="U440" s="11">
        <f t="shared" si="419"/>
        <v>0</v>
      </c>
      <c r="V440" s="11">
        <f t="shared" si="420"/>
        <v>0</v>
      </c>
      <c r="W440" s="11">
        <f t="shared" si="421"/>
        <v>0</v>
      </c>
      <c r="X440" s="11">
        <f t="shared" si="422"/>
        <v>0</v>
      </c>
      <c r="Y440" s="11">
        <f t="shared" si="423"/>
        <v>0</v>
      </c>
      <c r="Z440" s="11">
        <f t="shared" si="424"/>
        <v>0</v>
      </c>
      <c r="AA440" s="11">
        <f t="shared" ref="AA440:AA503" si="441">$O440*0.9*AA$13</f>
        <v>0</v>
      </c>
      <c r="AB440" s="12">
        <f t="shared" si="392"/>
        <v>2.1308082647537845E-2</v>
      </c>
      <c r="AC440" s="12">
        <f t="shared" si="393"/>
        <v>1.6395370918018834E-2</v>
      </c>
      <c r="AD440" s="12">
        <f t="shared" si="394"/>
        <v>2.4618015352786079E-3</v>
      </c>
      <c r="AE440" s="12">
        <f t="shared" si="395"/>
        <v>0</v>
      </c>
      <c r="AF440" s="12">
        <f t="shared" si="396"/>
        <v>0</v>
      </c>
      <c r="AG440" s="12">
        <f t="shared" si="397"/>
        <v>0</v>
      </c>
      <c r="AH440" s="12">
        <f t="shared" si="398"/>
        <v>0</v>
      </c>
      <c r="AI440" s="12">
        <f t="shared" si="399"/>
        <v>0</v>
      </c>
      <c r="AJ440" s="12">
        <f t="shared" si="400"/>
        <v>0</v>
      </c>
      <c r="AK440" s="12">
        <f t="shared" si="401"/>
        <v>0</v>
      </c>
      <c r="AL440" s="12">
        <f t="shared" si="402"/>
        <v>0</v>
      </c>
      <c r="AM440" s="12">
        <f t="shared" si="403"/>
        <v>0</v>
      </c>
      <c r="AN440" s="12">
        <f t="shared" si="404"/>
        <v>0</v>
      </c>
      <c r="AO440" s="12">
        <f t="shared" si="425"/>
        <v>0</v>
      </c>
      <c r="AP440" s="12">
        <f t="shared" si="426"/>
        <v>0</v>
      </c>
      <c r="AQ440" s="12">
        <f t="shared" si="427"/>
        <v>0</v>
      </c>
      <c r="AR440" s="12">
        <f t="shared" si="428"/>
        <v>0</v>
      </c>
      <c r="AS440" s="12">
        <f t="shared" si="429"/>
        <v>0</v>
      </c>
      <c r="AT440" s="12">
        <f t="shared" si="430"/>
        <v>0</v>
      </c>
      <c r="AU440" s="12">
        <f t="shared" si="431"/>
        <v>0</v>
      </c>
      <c r="AV440" s="12">
        <f t="shared" si="432"/>
        <v>0.50515757514363979</v>
      </c>
      <c r="AW440" s="12">
        <f t="shared" si="433"/>
        <v>0.55038242560421369</v>
      </c>
      <c r="AX440" s="12">
        <f t="shared" si="434"/>
        <v>0.49725291832553253</v>
      </c>
      <c r="AY440" s="12">
        <f t="shared" si="381"/>
        <v>0.23432687868721952</v>
      </c>
      <c r="AZ440" s="12">
        <f t="shared" si="435"/>
        <v>0.78470930429143326</v>
      </c>
      <c r="BD440" s="13">
        <f t="shared" si="436"/>
        <v>0.76400000000000001</v>
      </c>
      <c r="BE440" s="13">
        <f t="shared" si="437"/>
        <v>0.87407093533648628</v>
      </c>
      <c r="BF440" s="13">
        <f t="shared" ca="1" si="438"/>
        <v>-0.22262562039509423</v>
      </c>
      <c r="BG440" s="13">
        <f t="shared" si="382"/>
        <v>0.78470930429143326</v>
      </c>
      <c r="BH440" s="13">
        <f t="shared" si="383"/>
        <v>0.88583819306430522</v>
      </c>
      <c r="BI440" s="13">
        <f t="shared" ca="1" si="384"/>
        <v>-0.19708144234366853</v>
      </c>
      <c r="BJ440" s="13">
        <f t="shared" si="385"/>
        <v>4.2887528423517565E-4</v>
      </c>
      <c r="BK440" s="13">
        <f t="shared" si="386"/>
        <v>1.3846835443291473E-4</v>
      </c>
      <c r="BL440" s="13">
        <f t="shared" ca="1" si="387"/>
        <v>6.5250503232293833E-4</v>
      </c>
      <c r="BM440" s="13">
        <f t="shared" ca="1" si="388"/>
        <v>0.47966439993244331</v>
      </c>
      <c r="BN440" s="13">
        <f t="shared" ca="1" si="389"/>
        <v>4.2657422552178179E-2</v>
      </c>
      <c r="BO440" s="13">
        <f t="shared" ca="1" si="390"/>
        <v>4.8553636973631839E-2</v>
      </c>
      <c r="BP440" s="13">
        <f t="shared" si="439"/>
        <v>0</v>
      </c>
      <c r="BQ440" s="13">
        <f t="shared" si="440"/>
        <v>0.57999999999999996</v>
      </c>
    </row>
    <row r="441" spans="1:69" x14ac:dyDescent="0.2">
      <c r="A441" s="75">
        <v>33640</v>
      </c>
      <c r="B441" s="76">
        <v>0</v>
      </c>
      <c r="C441" s="76">
        <v>0.59</v>
      </c>
      <c r="D441" s="76">
        <v>2.2689814814814815</v>
      </c>
      <c r="E441" s="12">
        <f t="shared" si="391"/>
        <v>0.75400000000000011</v>
      </c>
      <c r="F441" s="7"/>
      <c r="G441" s="12">
        <f t="shared" si="405"/>
        <v>0.5822625417202647</v>
      </c>
      <c r="H441" s="12">
        <f t="shared" si="406"/>
        <v>0</v>
      </c>
      <c r="I441" s="12">
        <f t="shared" si="407"/>
        <v>0.59</v>
      </c>
      <c r="J441" s="11">
        <f t="shared" si="408"/>
        <v>0</v>
      </c>
      <c r="K441" s="11">
        <f t="shared" si="409"/>
        <v>0.48666703734843247</v>
      </c>
      <c r="L441" s="11">
        <f t="shared" si="410"/>
        <v>0.58074221705624396</v>
      </c>
      <c r="M441" s="11">
        <f t="shared" si="411"/>
        <v>0.20569331692917464</v>
      </c>
      <c r="N441" s="11">
        <f t="shared" si="412"/>
        <v>0.58009964092317468</v>
      </c>
      <c r="O441" s="11">
        <f t="shared" si="413"/>
        <v>0.20569331692917464</v>
      </c>
      <c r="P441" s="11">
        <f t="shared" si="414"/>
        <v>0.49725291832553253</v>
      </c>
      <c r="Q441" s="11">
        <f t="shared" si="415"/>
        <v>0.20988788456572022</v>
      </c>
      <c r="R441" s="11">
        <f t="shared" si="416"/>
        <v>0.18707660526845105</v>
      </c>
      <c r="S441" s="11">
        <f t="shared" si="417"/>
        <v>0.10372818940139832</v>
      </c>
      <c r="T441" s="11">
        <f t="shared" si="418"/>
        <v>0</v>
      </c>
      <c r="U441" s="11">
        <f t="shared" si="419"/>
        <v>0</v>
      </c>
      <c r="V441" s="11">
        <f t="shared" si="420"/>
        <v>0</v>
      </c>
      <c r="W441" s="11">
        <f t="shared" si="421"/>
        <v>0</v>
      </c>
      <c r="X441" s="11">
        <f t="shared" si="422"/>
        <v>0</v>
      </c>
      <c r="Y441" s="11">
        <f t="shared" si="423"/>
        <v>0</v>
      </c>
      <c r="Z441" s="11">
        <f t="shared" si="424"/>
        <v>0</v>
      </c>
      <c r="AA441" s="11">
        <f t="shared" si="441"/>
        <v>0</v>
      </c>
      <c r="AB441" s="12">
        <f t="shared" si="392"/>
        <v>2.0917359575510993E-2</v>
      </c>
      <c r="AC441" s="12">
        <f t="shared" si="393"/>
        <v>1.6092828710817405E-2</v>
      </c>
      <c r="AD441" s="12">
        <f t="shared" si="394"/>
        <v>2.4163158598865093E-3</v>
      </c>
      <c r="AE441" s="12">
        <f t="shared" si="395"/>
        <v>0</v>
      </c>
      <c r="AF441" s="12">
        <f t="shared" si="396"/>
        <v>0</v>
      </c>
      <c r="AG441" s="12">
        <f t="shared" si="397"/>
        <v>0</v>
      </c>
      <c r="AH441" s="12">
        <f t="shared" si="398"/>
        <v>0</v>
      </c>
      <c r="AI441" s="12">
        <f t="shared" si="399"/>
        <v>0</v>
      </c>
      <c r="AJ441" s="12">
        <f t="shared" si="400"/>
        <v>0</v>
      </c>
      <c r="AK441" s="12">
        <f t="shared" si="401"/>
        <v>0</v>
      </c>
      <c r="AL441" s="12">
        <f t="shared" si="402"/>
        <v>0</v>
      </c>
      <c r="AM441" s="12">
        <f t="shared" si="403"/>
        <v>0</v>
      </c>
      <c r="AN441" s="12">
        <f t="shared" si="404"/>
        <v>0</v>
      </c>
      <c r="AO441" s="12">
        <f t="shared" si="425"/>
        <v>0</v>
      </c>
      <c r="AP441" s="12">
        <f t="shared" si="426"/>
        <v>0</v>
      </c>
      <c r="AQ441" s="12">
        <f t="shared" si="427"/>
        <v>0</v>
      </c>
      <c r="AR441" s="12">
        <f t="shared" si="428"/>
        <v>0</v>
      </c>
      <c r="AS441" s="12">
        <f t="shared" si="429"/>
        <v>0</v>
      </c>
      <c r="AT441" s="12">
        <f t="shared" si="430"/>
        <v>0</v>
      </c>
      <c r="AU441" s="12">
        <f t="shared" si="431"/>
        <v>0</v>
      </c>
      <c r="AV441" s="12">
        <f t="shared" si="432"/>
        <v>0.50295416879273158</v>
      </c>
      <c r="AW441" s="12">
        <f t="shared" si="433"/>
        <v>0.53884309090303806</v>
      </c>
      <c r="AX441" s="12">
        <f t="shared" si="434"/>
        <v>0.49521524125026739</v>
      </c>
      <c r="AY441" s="12">
        <f t="shared" si="381"/>
        <v>0.23080524414123121</v>
      </c>
      <c r="AZ441" s="12">
        <f t="shared" si="435"/>
        <v>0.76964833504426933</v>
      </c>
      <c r="BD441" s="13">
        <f t="shared" si="436"/>
        <v>0.75400000000000011</v>
      </c>
      <c r="BE441" s="13">
        <f t="shared" si="437"/>
        <v>0.86833173384369644</v>
      </c>
      <c r="BF441" s="13">
        <f t="shared" ca="1" si="438"/>
        <v>-0.2351978482333574</v>
      </c>
      <c r="BG441" s="13">
        <f t="shared" si="382"/>
        <v>0.76964833504426933</v>
      </c>
      <c r="BH441" s="13">
        <f t="shared" si="383"/>
        <v>0.87729603614986729</v>
      </c>
      <c r="BI441" s="13">
        <f t="shared" ca="1" si="384"/>
        <v>-0.21559363988289715</v>
      </c>
      <c r="BJ441" s="13">
        <f t="shared" si="385"/>
        <v>2.4487038965770395E-4</v>
      </c>
      <c r="BK441" s="13">
        <f t="shared" si="386"/>
        <v>8.0358715836419944E-5</v>
      </c>
      <c r="BL441" s="13">
        <f t="shared" ca="1" si="387"/>
        <v>3.8432498504825565E-4</v>
      </c>
      <c r="BM441" s="13">
        <f t="shared" ca="1" si="388"/>
        <v>0.49361596157627874</v>
      </c>
      <c r="BN441" s="13">
        <f t="shared" ca="1" si="389"/>
        <v>4.5061072851819754E-2</v>
      </c>
      <c r="BO441" s="13">
        <f t="shared" ca="1" si="390"/>
        <v>5.4252250992645988E-2</v>
      </c>
      <c r="BP441" s="13">
        <f t="shared" si="439"/>
        <v>0</v>
      </c>
      <c r="BQ441" s="13">
        <f t="shared" si="440"/>
        <v>0.59</v>
      </c>
    </row>
    <row r="442" spans="1:69" x14ac:dyDescent="0.2">
      <c r="A442" s="75">
        <v>33641</v>
      </c>
      <c r="B442" s="76">
        <v>0</v>
      </c>
      <c r="C442" s="76">
        <v>0.6</v>
      </c>
      <c r="D442" s="76">
        <v>2.2509259259259258</v>
      </c>
      <c r="E442" s="12">
        <f t="shared" si="391"/>
        <v>0.748</v>
      </c>
      <c r="F442" s="7"/>
      <c r="G442" s="12">
        <f t="shared" si="405"/>
        <v>0.58009964092317468</v>
      </c>
      <c r="H442" s="12">
        <f t="shared" si="406"/>
        <v>0</v>
      </c>
      <c r="I442" s="12">
        <f t="shared" si="407"/>
        <v>0.6</v>
      </c>
      <c r="J442" s="11">
        <f t="shared" si="408"/>
        <v>0</v>
      </c>
      <c r="K442" s="11">
        <f t="shared" si="409"/>
        <v>0.4938209733366023</v>
      </c>
      <c r="L442" s="11">
        <f t="shared" si="410"/>
        <v>0.57855696770358522</v>
      </c>
      <c r="M442" s="11">
        <f t="shared" si="411"/>
        <v>0.20186070813244966</v>
      </c>
      <c r="N442" s="11">
        <f t="shared" si="412"/>
        <v>0.57792636445800161</v>
      </c>
      <c r="O442" s="11">
        <f t="shared" si="413"/>
        <v>0.20186070813244966</v>
      </c>
      <c r="P442" s="11">
        <f t="shared" si="414"/>
        <v>0.49521524125026739</v>
      </c>
      <c r="Q442" s="11">
        <f t="shared" si="415"/>
        <v>0.20689294754988588</v>
      </c>
      <c r="R442" s="11">
        <f t="shared" si="416"/>
        <v>0.18360736696304158</v>
      </c>
      <c r="S442" s="11">
        <f t="shared" si="417"/>
        <v>0.10179545975756142</v>
      </c>
      <c r="T442" s="11">
        <f t="shared" si="418"/>
        <v>0</v>
      </c>
      <c r="U442" s="11">
        <f t="shared" si="419"/>
        <v>0</v>
      </c>
      <c r="V442" s="11">
        <f t="shared" si="420"/>
        <v>0</v>
      </c>
      <c r="W442" s="11">
        <f t="shared" si="421"/>
        <v>0</v>
      </c>
      <c r="X442" s="11">
        <f t="shared" si="422"/>
        <v>0</v>
      </c>
      <c r="Y442" s="11">
        <f t="shared" si="423"/>
        <v>0</v>
      </c>
      <c r="Z442" s="11">
        <f t="shared" si="424"/>
        <v>0</v>
      </c>
      <c r="AA442" s="11">
        <f t="shared" si="441"/>
        <v>0</v>
      </c>
      <c r="AB442" s="12">
        <f t="shared" si="392"/>
        <v>2.0530560797575363E-2</v>
      </c>
      <c r="AC442" s="12">
        <f t="shared" si="393"/>
        <v>1.5793361061478356E-2</v>
      </c>
      <c r="AD442" s="12">
        <f t="shared" si="394"/>
        <v>2.3712935248951599E-3</v>
      </c>
      <c r="AE442" s="12">
        <f t="shared" si="395"/>
        <v>0</v>
      </c>
      <c r="AF442" s="12">
        <f t="shared" si="396"/>
        <v>0</v>
      </c>
      <c r="AG442" s="12">
        <f t="shared" si="397"/>
        <v>0</v>
      </c>
      <c r="AH442" s="12">
        <f t="shared" si="398"/>
        <v>0</v>
      </c>
      <c r="AI442" s="12">
        <f t="shared" si="399"/>
        <v>0</v>
      </c>
      <c r="AJ442" s="12">
        <f t="shared" si="400"/>
        <v>0</v>
      </c>
      <c r="AK442" s="12">
        <f t="shared" si="401"/>
        <v>0</v>
      </c>
      <c r="AL442" s="12">
        <f t="shared" si="402"/>
        <v>0</v>
      </c>
      <c r="AM442" s="12">
        <f t="shared" si="403"/>
        <v>0</v>
      </c>
      <c r="AN442" s="12">
        <f t="shared" si="404"/>
        <v>0</v>
      </c>
      <c r="AO442" s="12">
        <f t="shared" si="425"/>
        <v>0</v>
      </c>
      <c r="AP442" s="12">
        <f t="shared" si="426"/>
        <v>0</v>
      </c>
      <c r="AQ442" s="12">
        <f t="shared" si="427"/>
        <v>0</v>
      </c>
      <c r="AR442" s="12">
        <f t="shared" si="428"/>
        <v>0</v>
      </c>
      <c r="AS442" s="12">
        <f t="shared" si="429"/>
        <v>0</v>
      </c>
      <c r="AT442" s="12">
        <f t="shared" si="430"/>
        <v>0</v>
      </c>
      <c r="AU442" s="12">
        <f t="shared" si="431"/>
        <v>0</v>
      </c>
      <c r="AV442" s="12">
        <f t="shared" si="432"/>
        <v>0.50082365247487903</v>
      </c>
      <c r="AW442" s="12">
        <f t="shared" si="433"/>
        <v>0.52786335980844168</v>
      </c>
      <c r="AX442" s="12">
        <f t="shared" si="434"/>
        <v>0.49324241711555933</v>
      </c>
      <c r="AY442" s="12">
        <f t="shared" si="381"/>
        <v>0.22742350834746125</v>
      </c>
      <c r="AZ442" s="12">
        <f t="shared" si="435"/>
        <v>0.75528686815590296</v>
      </c>
      <c r="BD442" s="13">
        <f t="shared" si="436"/>
        <v>0.748</v>
      </c>
      <c r="BE442" s="13">
        <f t="shared" si="437"/>
        <v>0.86486993241758614</v>
      </c>
      <c r="BF442" s="13">
        <f t="shared" ca="1" si="438"/>
        <v>-0.24281776048648682</v>
      </c>
      <c r="BG442" s="13">
        <f t="shared" si="382"/>
        <v>0.75528686815590296</v>
      </c>
      <c r="BH442" s="13">
        <f t="shared" si="383"/>
        <v>0.8690724182459727</v>
      </c>
      <c r="BI442" s="13">
        <f t="shared" ca="1" si="384"/>
        <v>-0.23357107924178733</v>
      </c>
      <c r="BJ442" s="13">
        <f t="shared" si="385"/>
        <v>5.309844752151259E-5</v>
      </c>
      <c r="BK442" s="13">
        <f t="shared" si="386"/>
        <v>1.7660887137789868E-5</v>
      </c>
      <c r="BL442" s="13">
        <f t="shared" ca="1" si="387"/>
        <v>8.5501114041077302E-5</v>
      </c>
      <c r="BM442" s="13">
        <f t="shared" ca="1" si="388"/>
        <v>0.50208289856258026</v>
      </c>
      <c r="BN442" s="13">
        <f t="shared" ca="1" si="389"/>
        <v>4.654277119438819E-2</v>
      </c>
      <c r="BO442" s="13">
        <f t="shared" ca="1" si="390"/>
        <v>5.7859991141248485E-2</v>
      </c>
      <c r="BP442" s="13">
        <f t="shared" si="439"/>
        <v>0</v>
      </c>
      <c r="BQ442" s="13">
        <f t="shared" si="440"/>
        <v>0.6</v>
      </c>
    </row>
    <row r="443" spans="1:69" x14ac:dyDescent="0.2">
      <c r="A443" s="75">
        <v>33642</v>
      </c>
      <c r="B443" s="76">
        <v>0.3</v>
      </c>
      <c r="C443" s="76">
        <v>0.61</v>
      </c>
      <c r="D443" s="76">
        <v>2.2208333333333332</v>
      </c>
      <c r="E443" s="12">
        <f t="shared" si="391"/>
        <v>0.73799999999999999</v>
      </c>
      <c r="F443" s="7"/>
      <c r="G443" s="12">
        <f t="shared" si="405"/>
        <v>0.57792636445800161</v>
      </c>
      <c r="H443" s="12">
        <f t="shared" si="406"/>
        <v>0</v>
      </c>
      <c r="I443" s="12">
        <f t="shared" si="407"/>
        <v>0.31</v>
      </c>
      <c r="J443" s="11">
        <f t="shared" si="408"/>
        <v>0</v>
      </c>
      <c r="K443" s="11">
        <f t="shared" si="409"/>
        <v>0.25467051695200282</v>
      </c>
      <c r="L443" s="11">
        <f t="shared" si="410"/>
        <v>0.57713078588290312</v>
      </c>
      <c r="M443" s="11">
        <f t="shared" si="411"/>
        <v>0.19939027472990645</v>
      </c>
      <c r="N443" s="11">
        <f t="shared" si="412"/>
        <v>0.57650790015370035</v>
      </c>
      <c r="O443" s="11">
        <f t="shared" si="413"/>
        <v>0.19939027472990645</v>
      </c>
      <c r="P443" s="11">
        <f t="shared" si="414"/>
        <v>0.49324241711555933</v>
      </c>
      <c r="Q443" s="11">
        <f t="shared" si="415"/>
        <v>0.20402253471489529</v>
      </c>
      <c r="R443" s="11">
        <f t="shared" si="416"/>
        <v>0.18069705138759046</v>
      </c>
      <c r="S443" s="11">
        <f t="shared" si="417"/>
        <v>0.10054965562688674</v>
      </c>
      <c r="T443" s="11">
        <f t="shared" si="418"/>
        <v>0</v>
      </c>
      <c r="U443" s="11">
        <f t="shared" si="419"/>
        <v>0</v>
      </c>
      <c r="V443" s="11">
        <f t="shared" si="420"/>
        <v>0</v>
      </c>
      <c r="W443" s="11">
        <f t="shared" si="421"/>
        <v>0</v>
      </c>
      <c r="X443" s="11">
        <f t="shared" si="422"/>
        <v>0</v>
      </c>
      <c r="Y443" s="11">
        <f t="shared" si="423"/>
        <v>0</v>
      </c>
      <c r="Z443" s="11">
        <f t="shared" si="424"/>
        <v>0</v>
      </c>
      <c r="AA443" s="11">
        <f t="shared" si="441"/>
        <v>0</v>
      </c>
      <c r="AB443" s="12">
        <f t="shared" si="392"/>
        <v>2.0176782818702194E-2</v>
      </c>
      <c r="AC443" s="12">
        <f t="shared" si="393"/>
        <v>1.5584626334912222E-2</v>
      </c>
      <c r="AD443" s="12">
        <f t="shared" si="394"/>
        <v>2.3422729057497454E-3</v>
      </c>
      <c r="AE443" s="12">
        <f t="shared" si="395"/>
        <v>0</v>
      </c>
      <c r="AF443" s="12">
        <f t="shared" si="396"/>
        <v>0</v>
      </c>
      <c r="AG443" s="12">
        <f t="shared" si="397"/>
        <v>0</v>
      </c>
      <c r="AH443" s="12">
        <f t="shared" si="398"/>
        <v>0</v>
      </c>
      <c r="AI443" s="12">
        <f t="shared" si="399"/>
        <v>0</v>
      </c>
      <c r="AJ443" s="12">
        <f t="shared" si="400"/>
        <v>0</v>
      </c>
      <c r="AK443" s="12">
        <f t="shared" si="401"/>
        <v>0</v>
      </c>
      <c r="AL443" s="12">
        <f t="shared" si="402"/>
        <v>0</v>
      </c>
      <c r="AM443" s="12">
        <f t="shared" si="403"/>
        <v>0</v>
      </c>
      <c r="AN443" s="12">
        <f t="shared" si="404"/>
        <v>0</v>
      </c>
      <c r="AO443" s="12">
        <f t="shared" si="425"/>
        <v>0</v>
      </c>
      <c r="AP443" s="12">
        <f t="shared" si="426"/>
        <v>0</v>
      </c>
      <c r="AQ443" s="12">
        <f t="shared" si="427"/>
        <v>0</v>
      </c>
      <c r="AR443" s="12">
        <f t="shared" si="428"/>
        <v>0</v>
      </c>
      <c r="AS443" s="12">
        <f t="shared" si="429"/>
        <v>0</v>
      </c>
      <c r="AT443" s="12">
        <f t="shared" si="430"/>
        <v>0</v>
      </c>
      <c r="AU443" s="12">
        <f t="shared" si="431"/>
        <v>0</v>
      </c>
      <c r="AV443" s="12">
        <f t="shared" si="432"/>
        <v>0.49876780484211314</v>
      </c>
      <c r="AW443" s="12">
        <f t="shared" si="433"/>
        <v>0.51743251134055745</v>
      </c>
      <c r="AX443" s="12">
        <f t="shared" si="434"/>
        <v>0.49133637854940704</v>
      </c>
      <c r="AY443" s="12">
        <f t="shared" si="381"/>
        <v>0.22419931753359748</v>
      </c>
      <c r="AZ443" s="12">
        <f t="shared" si="435"/>
        <v>0.74163182887415491</v>
      </c>
      <c r="BD443" s="13">
        <f t="shared" si="436"/>
        <v>0.73799999999999999</v>
      </c>
      <c r="BE443" s="13">
        <f t="shared" si="437"/>
        <v>0.85906926379658122</v>
      </c>
      <c r="BF443" s="13">
        <f t="shared" ca="1" si="438"/>
        <v>-0.25564808093306773</v>
      </c>
      <c r="BG443" s="13">
        <f t="shared" si="382"/>
        <v>0.74163182887415491</v>
      </c>
      <c r="BH443" s="13">
        <f t="shared" si="383"/>
        <v>0.86118048565568117</v>
      </c>
      <c r="BI443" s="13">
        <f t="shared" ca="1" si="384"/>
        <v>-0.25096926951782522</v>
      </c>
      <c r="BJ443" s="13">
        <f t="shared" si="385"/>
        <v>1.3190180971145385E-5</v>
      </c>
      <c r="BK443" s="13">
        <f t="shared" si="386"/>
        <v>4.4572577383414672E-6</v>
      </c>
      <c r="BL443" s="13">
        <f t="shared" ca="1" si="387"/>
        <v>2.1891276259403639E-5</v>
      </c>
      <c r="BM443" s="13">
        <f t="shared" ca="1" si="388"/>
        <v>0.51635446020641584</v>
      </c>
      <c r="BN443" s="13">
        <f t="shared" ca="1" si="389"/>
        <v>4.9079265194370413E-2</v>
      </c>
      <c r="BO443" s="13">
        <f t="shared" ca="1" si="390"/>
        <v>6.4197045469751579E-2</v>
      </c>
      <c r="BP443" s="13">
        <f t="shared" si="439"/>
        <v>0.3</v>
      </c>
      <c r="BQ443" s="13">
        <f t="shared" si="440"/>
        <v>0.61</v>
      </c>
    </row>
    <row r="444" spans="1:69" x14ac:dyDescent="0.2">
      <c r="A444" s="75">
        <v>33643</v>
      </c>
      <c r="B444" s="76">
        <v>3.5</v>
      </c>
      <c r="C444" s="76">
        <v>0.63</v>
      </c>
      <c r="D444" s="76">
        <v>2.6090277777777775</v>
      </c>
      <c r="E444" s="12">
        <f t="shared" si="391"/>
        <v>0.86699999999999999</v>
      </c>
      <c r="F444" s="7"/>
      <c r="G444" s="12">
        <f t="shared" si="405"/>
        <v>0.57650790015370035</v>
      </c>
      <c r="H444" s="12">
        <f t="shared" si="406"/>
        <v>2.87</v>
      </c>
      <c r="I444" s="12">
        <f t="shared" si="407"/>
        <v>0</v>
      </c>
      <c r="J444" s="11">
        <f t="shared" si="408"/>
        <v>1.9062189171597967</v>
      </c>
      <c r="K444" s="11">
        <f t="shared" si="409"/>
        <v>0</v>
      </c>
      <c r="L444" s="11">
        <f t="shared" si="410"/>
        <v>0.58246283733327786</v>
      </c>
      <c r="M444" s="11">
        <f t="shared" si="411"/>
        <v>0.20875169624574408</v>
      </c>
      <c r="N444" s="11">
        <f t="shared" si="412"/>
        <v>0.58181070696877291</v>
      </c>
      <c r="O444" s="11">
        <f t="shared" si="413"/>
        <v>1.1725327790859474</v>
      </c>
      <c r="P444" s="11">
        <f t="shared" si="414"/>
        <v>0.49133637854940704</v>
      </c>
      <c r="Q444" s="11">
        <f t="shared" si="415"/>
        <v>0.20127642028456297</v>
      </c>
      <c r="R444" s="11">
        <f t="shared" si="416"/>
        <v>0.56453769432928935</v>
      </c>
      <c r="S444" s="11">
        <f t="shared" si="417"/>
        <v>0.59129146247495024</v>
      </c>
      <c r="T444" s="11">
        <f t="shared" si="418"/>
        <v>0</v>
      </c>
      <c r="U444" s="11">
        <f t="shared" si="419"/>
        <v>0</v>
      </c>
      <c r="V444" s="11">
        <f t="shared" si="420"/>
        <v>0</v>
      </c>
      <c r="W444" s="11">
        <f t="shared" si="421"/>
        <v>0</v>
      </c>
      <c r="X444" s="11">
        <f t="shared" si="422"/>
        <v>0</v>
      </c>
      <c r="Y444" s="11">
        <f t="shared" si="423"/>
        <v>0</v>
      </c>
      <c r="Z444" s="11">
        <f t="shared" si="424"/>
        <v>0</v>
      </c>
      <c r="AA444" s="11">
        <f t="shared" si="441"/>
        <v>0</v>
      </c>
      <c r="AB444" s="12">
        <f t="shared" si="392"/>
        <v>4.1361739596156806E-2</v>
      </c>
      <c r="AC444" s="12">
        <f t="shared" si="393"/>
        <v>8.0044487127098829E-2</v>
      </c>
      <c r="AD444" s="12">
        <f t="shared" si="394"/>
        <v>1.3773950426001075E-2</v>
      </c>
      <c r="AE444" s="12">
        <f t="shared" si="395"/>
        <v>0</v>
      </c>
      <c r="AF444" s="12">
        <f t="shared" si="396"/>
        <v>0</v>
      </c>
      <c r="AG444" s="12">
        <f t="shared" si="397"/>
        <v>0</v>
      </c>
      <c r="AH444" s="12">
        <f t="shared" si="398"/>
        <v>0</v>
      </c>
      <c r="AI444" s="12">
        <f t="shared" si="399"/>
        <v>0</v>
      </c>
      <c r="AJ444" s="12">
        <f t="shared" si="400"/>
        <v>0</v>
      </c>
      <c r="AK444" s="12">
        <f t="shared" si="401"/>
        <v>0</v>
      </c>
      <c r="AL444" s="12">
        <f t="shared" si="402"/>
        <v>0</v>
      </c>
      <c r="AM444" s="12">
        <f t="shared" si="403"/>
        <v>0</v>
      </c>
      <c r="AN444" s="12">
        <f t="shared" si="404"/>
        <v>0</v>
      </c>
      <c r="AO444" s="12">
        <f t="shared" si="425"/>
        <v>0</v>
      </c>
      <c r="AP444" s="12">
        <f t="shared" si="426"/>
        <v>0</v>
      </c>
      <c r="AQ444" s="12">
        <f t="shared" si="427"/>
        <v>0</v>
      </c>
      <c r="AR444" s="12">
        <f t="shared" si="428"/>
        <v>0</v>
      </c>
      <c r="AS444" s="12">
        <f t="shared" si="429"/>
        <v>0</v>
      </c>
      <c r="AT444" s="12">
        <f t="shared" si="430"/>
        <v>0</v>
      </c>
      <c r="AU444" s="12">
        <f t="shared" si="431"/>
        <v>0</v>
      </c>
      <c r="AV444" s="12">
        <f t="shared" si="432"/>
        <v>0.50233509050108249</v>
      </c>
      <c r="AW444" s="12">
        <f t="shared" si="433"/>
        <v>0.53563469488730708</v>
      </c>
      <c r="AX444" s="12">
        <f t="shared" si="434"/>
        <v>0.49464224231773501</v>
      </c>
      <c r="AY444" s="12">
        <f t="shared" si="381"/>
        <v>0.24263815988071977</v>
      </c>
      <c r="AZ444" s="12">
        <f t="shared" si="435"/>
        <v>0.77827285476802688</v>
      </c>
      <c r="BD444" s="13">
        <f t="shared" si="436"/>
        <v>0.86699999999999999</v>
      </c>
      <c r="BE444" s="13">
        <f t="shared" si="437"/>
        <v>0.93112834775878239</v>
      </c>
      <c r="BF444" s="13">
        <f t="shared" ca="1" si="438"/>
        <v>-0.10157385848556731</v>
      </c>
      <c r="BG444" s="13">
        <f t="shared" si="382"/>
        <v>0.77827285476802688</v>
      </c>
      <c r="BH444" s="13">
        <f t="shared" si="383"/>
        <v>0.88219774130748418</v>
      </c>
      <c r="BI444" s="13">
        <f t="shared" ca="1" si="384"/>
        <v>-0.20495091197247695</v>
      </c>
      <c r="BJ444" s="13">
        <f t="shared" si="385"/>
        <v>7.8725063010156495E-3</v>
      </c>
      <c r="BK444" s="13">
        <f t="shared" si="386"/>
        <v>2.3942042476918259E-3</v>
      </c>
      <c r="BL444" s="13">
        <f t="shared" ca="1" si="387"/>
        <v>1.0686815187635375E-2</v>
      </c>
      <c r="BM444" s="13">
        <f t="shared" ca="1" si="388"/>
        <v>0.34760231500093675</v>
      </c>
      <c r="BN444" s="13">
        <f t="shared" ca="1" si="389"/>
        <v>2.2344067623327923E-2</v>
      </c>
      <c r="BO444" s="13">
        <f t="shared" ca="1" si="390"/>
        <v>9.8599212915665216E-3</v>
      </c>
      <c r="BP444" s="13">
        <f t="shared" si="439"/>
        <v>3.5</v>
      </c>
      <c r="BQ444" s="13">
        <f t="shared" si="440"/>
        <v>0.63</v>
      </c>
    </row>
    <row r="445" spans="1:69" x14ac:dyDescent="0.2">
      <c r="A445" s="75">
        <v>33644</v>
      </c>
      <c r="B445" s="76">
        <v>12.2</v>
      </c>
      <c r="C445" s="76">
        <v>0.64</v>
      </c>
      <c r="D445" s="76">
        <v>4.8208333333333337</v>
      </c>
      <c r="E445" s="12">
        <f t="shared" si="391"/>
        <v>1.6020000000000001</v>
      </c>
      <c r="F445" s="7"/>
      <c r="G445" s="12">
        <f t="shared" si="405"/>
        <v>0.58181070696877291</v>
      </c>
      <c r="H445" s="12">
        <f t="shared" si="406"/>
        <v>11.559999999999999</v>
      </c>
      <c r="I445" s="12">
        <f t="shared" si="407"/>
        <v>0</v>
      </c>
      <c r="J445" s="11">
        <f t="shared" si="408"/>
        <v>7.4863484441005737</v>
      </c>
      <c r="K445" s="11">
        <f t="shared" si="409"/>
        <v>0</v>
      </c>
      <c r="L445" s="11">
        <f t="shared" si="410"/>
        <v>0.60519770323018363</v>
      </c>
      <c r="M445" s="11">
        <f t="shared" si="411"/>
        <v>0.25268203006875295</v>
      </c>
      <c r="N445" s="11">
        <f t="shared" si="412"/>
        <v>0.6044083365934757</v>
      </c>
      <c r="O445" s="11">
        <f t="shared" si="413"/>
        <v>4.326333585968178</v>
      </c>
      <c r="P445" s="11">
        <f t="shared" si="414"/>
        <v>0.49464224231773501</v>
      </c>
      <c r="Q445" s="11">
        <f t="shared" si="415"/>
        <v>0.20605629466247172</v>
      </c>
      <c r="R445" s="11">
        <f t="shared" si="416"/>
        <v>2.3032837164489139</v>
      </c>
      <c r="S445" s="11">
        <f t="shared" si="417"/>
        <v>2.1817079733973963</v>
      </c>
      <c r="T445" s="11">
        <f t="shared" si="418"/>
        <v>0</v>
      </c>
      <c r="U445" s="11">
        <f t="shared" si="419"/>
        <v>0</v>
      </c>
      <c r="V445" s="11">
        <f t="shared" si="420"/>
        <v>0</v>
      </c>
      <c r="W445" s="11">
        <f t="shared" si="421"/>
        <v>0</v>
      </c>
      <c r="X445" s="11">
        <f t="shared" si="422"/>
        <v>0</v>
      </c>
      <c r="Y445" s="11">
        <f t="shared" si="423"/>
        <v>0</v>
      </c>
      <c r="Z445" s="11">
        <f t="shared" si="424"/>
        <v>0</v>
      </c>
      <c r="AA445" s="11">
        <f t="shared" si="441"/>
        <v>0</v>
      </c>
      <c r="AB445" s="12">
        <f t="shared" si="392"/>
        <v>0.17515516790343016</v>
      </c>
      <c r="AC445" s="12">
        <f t="shared" si="393"/>
        <v>0.30047442062690755</v>
      </c>
      <c r="AD445" s="12">
        <f t="shared" si="394"/>
        <v>5.082220761958E-2</v>
      </c>
      <c r="AE445" s="12">
        <f t="shared" si="395"/>
        <v>0</v>
      </c>
      <c r="AF445" s="12">
        <f t="shared" si="396"/>
        <v>0</v>
      </c>
      <c r="AG445" s="12">
        <f t="shared" si="397"/>
        <v>0</v>
      </c>
      <c r="AH445" s="12">
        <f t="shared" si="398"/>
        <v>0</v>
      </c>
      <c r="AI445" s="12">
        <f t="shared" si="399"/>
        <v>0</v>
      </c>
      <c r="AJ445" s="12">
        <f t="shared" si="400"/>
        <v>0</v>
      </c>
      <c r="AK445" s="12">
        <f t="shared" si="401"/>
        <v>0</v>
      </c>
      <c r="AL445" s="12">
        <f t="shared" si="402"/>
        <v>0</v>
      </c>
      <c r="AM445" s="12">
        <f t="shared" si="403"/>
        <v>0</v>
      </c>
      <c r="AN445" s="12">
        <f t="shared" si="404"/>
        <v>0</v>
      </c>
      <c r="AO445" s="12">
        <f t="shared" si="425"/>
        <v>0</v>
      </c>
      <c r="AP445" s="12">
        <f t="shared" si="426"/>
        <v>0</v>
      </c>
      <c r="AQ445" s="12">
        <f t="shared" si="427"/>
        <v>0</v>
      </c>
      <c r="AR445" s="12">
        <f t="shared" si="428"/>
        <v>0</v>
      </c>
      <c r="AS445" s="12">
        <f t="shared" si="429"/>
        <v>0</v>
      </c>
      <c r="AT445" s="12">
        <f t="shared" si="430"/>
        <v>0</v>
      </c>
      <c r="AU445" s="12">
        <f t="shared" si="431"/>
        <v>0</v>
      </c>
      <c r="AV445" s="12">
        <f t="shared" si="432"/>
        <v>0.53068167727244941</v>
      </c>
      <c r="AW445" s="12">
        <f t="shared" si="433"/>
        <v>0.69835529721216982</v>
      </c>
      <c r="AX445" s="12">
        <f t="shared" si="434"/>
        <v>0.52065181675226779</v>
      </c>
      <c r="AY445" s="12">
        <f t="shared" si="381"/>
        <v>0.38121146256590188</v>
      </c>
      <c r="AZ445" s="12">
        <f t="shared" si="435"/>
        <v>1.0795667597780718</v>
      </c>
      <c r="BD445" s="13">
        <f t="shared" si="436"/>
        <v>1.6020000000000001</v>
      </c>
      <c r="BE445" s="13">
        <f t="shared" si="437"/>
        <v>1.2657013865837392</v>
      </c>
      <c r="BF445" s="13">
        <f t="shared" ca="1" si="438"/>
        <v>0.49372897665837345</v>
      </c>
      <c r="BG445" s="13">
        <f t="shared" si="382"/>
        <v>1.0795667597780718</v>
      </c>
      <c r="BH445" s="13">
        <f t="shared" si="383"/>
        <v>1.0390220208340495</v>
      </c>
      <c r="BI445" s="13">
        <f t="shared" ca="1" si="384"/>
        <v>0.10973402854219491</v>
      </c>
      <c r="BJ445" s="13">
        <f t="shared" si="385"/>
        <v>0.27293649048878299</v>
      </c>
      <c r="BK445" s="13">
        <f t="shared" si="386"/>
        <v>5.1383534856681602E-2</v>
      </c>
      <c r="BL445" s="13">
        <f t="shared" ca="1" si="387"/>
        <v>0.14745212017874662</v>
      </c>
      <c r="BM445" s="13">
        <f t="shared" ca="1" si="388"/>
        <v>2.1147534179020856E-2</v>
      </c>
      <c r="BN445" s="13">
        <f t="shared" ca="1" si="389"/>
        <v>3.4259684109926067E-2</v>
      </c>
      <c r="BO445" s="13">
        <f t="shared" ca="1" si="390"/>
        <v>0.24602165321480593</v>
      </c>
      <c r="BP445" s="13">
        <f t="shared" si="439"/>
        <v>12.2</v>
      </c>
      <c r="BQ445" s="13">
        <f t="shared" si="440"/>
        <v>0.64</v>
      </c>
    </row>
    <row r="446" spans="1:69" x14ac:dyDescent="0.2">
      <c r="A446" s="75">
        <v>33645</v>
      </c>
      <c r="B446" s="76">
        <v>2.2000000000000002</v>
      </c>
      <c r="C446" s="76">
        <v>0.64</v>
      </c>
      <c r="D446" s="76">
        <v>6.6504629629629619</v>
      </c>
      <c r="E446" s="12">
        <f t="shared" si="391"/>
        <v>2.2099999999999995</v>
      </c>
      <c r="F446" s="7"/>
      <c r="G446" s="12">
        <f t="shared" si="405"/>
        <v>0.6044083365934757</v>
      </c>
      <c r="H446" s="12">
        <f t="shared" si="406"/>
        <v>1.56</v>
      </c>
      <c r="I446" s="12">
        <f t="shared" si="407"/>
        <v>0</v>
      </c>
      <c r="J446" s="11">
        <f t="shared" si="408"/>
        <v>0.98720165717427999</v>
      </c>
      <c r="K446" s="11">
        <f t="shared" si="409"/>
        <v>0</v>
      </c>
      <c r="L446" s="11">
        <f t="shared" si="410"/>
        <v>0.60749230758921358</v>
      </c>
      <c r="M446" s="11">
        <f t="shared" si="411"/>
        <v>0.25749591636916258</v>
      </c>
      <c r="N446" s="11">
        <f t="shared" si="412"/>
        <v>0.60668790260079763</v>
      </c>
      <c r="O446" s="11">
        <f t="shared" si="413"/>
        <v>0.83029425919488264</v>
      </c>
      <c r="P446" s="11">
        <f t="shared" si="414"/>
        <v>0.52065181675226779</v>
      </c>
      <c r="Q446" s="11">
        <f t="shared" si="415"/>
        <v>0.24653724394753571</v>
      </c>
      <c r="R446" s="11">
        <f t="shared" si="416"/>
        <v>2.5102673209407702</v>
      </c>
      <c r="S446" s="11">
        <f t="shared" si="417"/>
        <v>0.41870548573202049</v>
      </c>
      <c r="T446" s="11">
        <f t="shared" si="418"/>
        <v>0</v>
      </c>
      <c r="U446" s="11">
        <f t="shared" si="419"/>
        <v>0</v>
      </c>
      <c r="V446" s="11">
        <f t="shared" si="420"/>
        <v>0</v>
      </c>
      <c r="W446" s="11">
        <f t="shared" si="421"/>
        <v>0</v>
      </c>
      <c r="X446" s="11">
        <f t="shared" si="422"/>
        <v>0</v>
      </c>
      <c r="Y446" s="11">
        <f t="shared" si="423"/>
        <v>0</v>
      </c>
      <c r="Z446" s="11">
        <f t="shared" si="424"/>
        <v>0</v>
      </c>
      <c r="AA446" s="11">
        <f t="shared" si="441"/>
        <v>0</v>
      </c>
      <c r="AB446" s="12">
        <f t="shared" si="392"/>
        <v>0.31872771771265052</v>
      </c>
      <c r="AC446" s="12">
        <f t="shared" si="393"/>
        <v>0.1058447225935414</v>
      </c>
      <c r="AD446" s="12">
        <f t="shared" si="394"/>
        <v>9.7536138597838756E-3</v>
      </c>
      <c r="AE446" s="12">
        <f t="shared" si="395"/>
        <v>0</v>
      </c>
      <c r="AF446" s="12">
        <f t="shared" si="396"/>
        <v>0</v>
      </c>
      <c r="AG446" s="12">
        <f t="shared" si="397"/>
        <v>0</v>
      </c>
      <c r="AH446" s="12">
        <f t="shared" si="398"/>
        <v>0</v>
      </c>
      <c r="AI446" s="12">
        <f t="shared" si="399"/>
        <v>0</v>
      </c>
      <c r="AJ446" s="12">
        <f t="shared" si="400"/>
        <v>0</v>
      </c>
      <c r="AK446" s="12">
        <f t="shared" si="401"/>
        <v>0</v>
      </c>
      <c r="AL446" s="12">
        <f t="shared" si="402"/>
        <v>0</v>
      </c>
      <c r="AM446" s="12">
        <f t="shared" si="403"/>
        <v>0</v>
      </c>
      <c r="AN446" s="12">
        <f t="shared" si="404"/>
        <v>0</v>
      </c>
      <c r="AO446" s="12">
        <f t="shared" si="425"/>
        <v>0</v>
      </c>
      <c r="AP446" s="12">
        <f t="shared" si="426"/>
        <v>0</v>
      </c>
      <c r="AQ446" s="12">
        <f t="shared" si="427"/>
        <v>0</v>
      </c>
      <c r="AR446" s="12">
        <f t="shared" si="428"/>
        <v>0</v>
      </c>
      <c r="AS446" s="12">
        <f t="shared" si="429"/>
        <v>0</v>
      </c>
      <c r="AT446" s="12">
        <f t="shared" si="430"/>
        <v>0</v>
      </c>
      <c r="AU446" s="12">
        <f t="shared" si="431"/>
        <v>0</v>
      </c>
      <c r="AV446" s="12">
        <f t="shared" si="432"/>
        <v>0.56024536659374513</v>
      </c>
      <c r="AW446" s="12">
        <f t="shared" si="433"/>
        <v>0.90564668758673939</v>
      </c>
      <c r="AX446" s="12">
        <f t="shared" si="434"/>
        <v>0.54723836286180405</v>
      </c>
      <c r="AY446" s="12">
        <f t="shared" si="381"/>
        <v>0.56526496166018625</v>
      </c>
      <c r="AZ446" s="12">
        <f t="shared" si="435"/>
        <v>1.4709116492469256</v>
      </c>
      <c r="BD446" s="13">
        <f t="shared" si="436"/>
        <v>2.2099999999999995</v>
      </c>
      <c r="BE446" s="13">
        <f t="shared" si="437"/>
        <v>1.4866068747318504</v>
      </c>
      <c r="BF446" s="13">
        <f t="shared" ca="1" si="438"/>
        <v>0.80933536825761088</v>
      </c>
      <c r="BG446" s="13">
        <f t="shared" si="382"/>
        <v>1.4709116492469256</v>
      </c>
      <c r="BH446" s="13">
        <f t="shared" si="383"/>
        <v>1.2128114648398265</v>
      </c>
      <c r="BI446" s="13">
        <f t="shared" ca="1" si="384"/>
        <v>0.41033728727813995</v>
      </c>
      <c r="BJ446" s="13">
        <f t="shared" si="385"/>
        <v>0.5462515902188988</v>
      </c>
      <c r="BK446" s="13">
        <f t="shared" si="386"/>
        <v>7.4963926477941367E-2</v>
      </c>
      <c r="BL446" s="13">
        <f t="shared" ca="1" si="387"/>
        <v>0.15919946862530043</v>
      </c>
      <c r="BM446" s="13">
        <f t="shared" ca="1" si="388"/>
        <v>0.5676445862338162</v>
      </c>
      <c r="BN446" s="13">
        <f t="shared" ca="1" si="389"/>
        <v>0.16483535466216642</v>
      </c>
      <c r="BO446" s="13">
        <f t="shared" ca="1" si="390"/>
        <v>0.6587141852375975</v>
      </c>
      <c r="BP446" s="13">
        <f t="shared" si="439"/>
        <v>2.2000000000000002</v>
      </c>
      <c r="BQ446" s="13">
        <f t="shared" si="440"/>
        <v>0.64</v>
      </c>
    </row>
    <row r="447" spans="1:69" x14ac:dyDescent="0.2">
      <c r="A447" s="75">
        <v>33646</v>
      </c>
      <c r="B447" s="76">
        <v>9.1</v>
      </c>
      <c r="C447" s="76">
        <v>0.66</v>
      </c>
      <c r="D447" s="76">
        <v>8.4499999999999993</v>
      </c>
      <c r="E447" s="12">
        <f t="shared" si="391"/>
        <v>2.8080000000000003</v>
      </c>
      <c r="F447" s="7"/>
      <c r="G447" s="12">
        <f t="shared" si="405"/>
        <v>0.60668790260079763</v>
      </c>
      <c r="H447" s="12">
        <f t="shared" si="406"/>
        <v>8.44</v>
      </c>
      <c r="I447" s="12">
        <f t="shared" si="407"/>
        <v>0</v>
      </c>
      <c r="J447" s="11">
        <f t="shared" si="408"/>
        <v>5.2483190434337752</v>
      </c>
      <c r="K447" s="11">
        <f t="shared" si="409"/>
        <v>0</v>
      </c>
      <c r="L447" s="11">
        <f t="shared" si="410"/>
        <v>0.6230834015231328</v>
      </c>
      <c r="M447" s="11">
        <f t="shared" si="411"/>
        <v>0.29217578099198943</v>
      </c>
      <c r="N447" s="11">
        <f t="shared" si="412"/>
        <v>0.62217065828806217</v>
      </c>
      <c r="O447" s="11">
        <f t="shared" si="413"/>
        <v>3.4838567375582139</v>
      </c>
      <c r="P447" s="11">
        <f t="shared" si="414"/>
        <v>0.54723836286180405</v>
      </c>
      <c r="Q447" s="11">
        <f t="shared" si="415"/>
        <v>0.29348408174540419</v>
      </c>
      <c r="R447" s="11">
        <f t="shared" si="416"/>
        <v>1.7973175668713728</v>
      </c>
      <c r="S447" s="11">
        <f t="shared" si="417"/>
        <v>1.7568589826630403</v>
      </c>
      <c r="T447" s="11">
        <f t="shared" si="418"/>
        <v>0</v>
      </c>
      <c r="U447" s="11">
        <f t="shared" si="419"/>
        <v>0</v>
      </c>
      <c r="V447" s="11">
        <f t="shared" si="420"/>
        <v>0</v>
      </c>
      <c r="W447" s="11">
        <f t="shared" si="421"/>
        <v>0</v>
      </c>
      <c r="X447" s="11">
        <f t="shared" si="422"/>
        <v>0</v>
      </c>
      <c r="Y447" s="11">
        <f t="shared" si="423"/>
        <v>0</v>
      </c>
      <c r="Z447" s="11">
        <f t="shared" si="424"/>
        <v>0</v>
      </c>
      <c r="AA447" s="11">
        <f t="shared" si="441"/>
        <v>0</v>
      </c>
      <c r="AB447" s="12">
        <f t="shared" si="392"/>
        <v>0.18243428265683875</v>
      </c>
      <c r="AC447" s="12">
        <f t="shared" si="393"/>
        <v>0.24062424482778683</v>
      </c>
      <c r="AD447" s="12">
        <f t="shared" si="394"/>
        <v>4.0925482724521123E-2</v>
      </c>
      <c r="AE447" s="12">
        <f t="shared" si="395"/>
        <v>0</v>
      </c>
      <c r="AF447" s="12">
        <f t="shared" si="396"/>
        <v>0</v>
      </c>
      <c r="AG447" s="12">
        <f t="shared" si="397"/>
        <v>0</v>
      </c>
      <c r="AH447" s="12">
        <f t="shared" si="398"/>
        <v>0</v>
      </c>
      <c r="AI447" s="12">
        <f t="shared" si="399"/>
        <v>0</v>
      </c>
      <c r="AJ447" s="12">
        <f t="shared" si="400"/>
        <v>0</v>
      </c>
      <c r="AK447" s="12">
        <f t="shared" si="401"/>
        <v>0</v>
      </c>
      <c r="AL447" s="12">
        <f t="shared" si="402"/>
        <v>0</v>
      </c>
      <c r="AM447" s="12">
        <f t="shared" si="403"/>
        <v>0</v>
      </c>
      <c r="AN447" s="12">
        <f t="shared" si="404"/>
        <v>0</v>
      </c>
      <c r="AO447" s="12">
        <f t="shared" si="425"/>
        <v>0</v>
      </c>
      <c r="AP447" s="12">
        <f t="shared" si="426"/>
        <v>0</v>
      </c>
      <c r="AQ447" s="12">
        <f t="shared" si="427"/>
        <v>0</v>
      </c>
      <c r="AR447" s="12">
        <f t="shared" si="428"/>
        <v>0</v>
      </c>
      <c r="AS447" s="12">
        <f t="shared" si="429"/>
        <v>0</v>
      </c>
      <c r="AT447" s="12">
        <f t="shared" si="430"/>
        <v>0</v>
      </c>
      <c r="AU447" s="12">
        <f t="shared" si="431"/>
        <v>0</v>
      </c>
      <c r="AV447" s="12">
        <f t="shared" si="432"/>
        <v>0.57726670086497522</v>
      </c>
      <c r="AW447" s="12">
        <f t="shared" si="433"/>
        <v>1.0443192009550839</v>
      </c>
      <c r="AX447" s="12">
        <f t="shared" si="434"/>
        <v>0.56226806626459247</v>
      </c>
      <c r="AY447" s="12">
        <f t="shared" si="381"/>
        <v>0.47591836440224294</v>
      </c>
      <c r="AZ447" s="12">
        <f t="shared" si="435"/>
        <v>1.5202375653573268</v>
      </c>
      <c r="BD447" s="13">
        <f t="shared" si="436"/>
        <v>2.8080000000000003</v>
      </c>
      <c r="BE447" s="13">
        <f t="shared" si="437"/>
        <v>1.6757088052522731</v>
      </c>
      <c r="BF447" s="13">
        <f t="shared" ca="1" si="438"/>
        <v>1.0453572298942209</v>
      </c>
      <c r="BG447" s="13">
        <f t="shared" si="382"/>
        <v>1.5202375653573268</v>
      </c>
      <c r="BH447" s="13">
        <f t="shared" si="383"/>
        <v>1.2329791423042511</v>
      </c>
      <c r="BI447" s="13">
        <f t="shared" ca="1" si="384"/>
        <v>0.44253737231239082</v>
      </c>
      <c r="BJ447" s="13">
        <f t="shared" si="385"/>
        <v>1.658332088076826</v>
      </c>
      <c r="BK447" s="13">
        <f t="shared" si="386"/>
        <v>0.19600955445406912</v>
      </c>
      <c r="BL447" s="13">
        <f t="shared" ca="1" si="387"/>
        <v>0.3633917806949778</v>
      </c>
      <c r="BM447" s="13">
        <f t="shared" ca="1" si="388"/>
        <v>1.8263411999324493</v>
      </c>
      <c r="BN447" s="13">
        <f t="shared" ca="1" si="389"/>
        <v>0.35414536179309941</v>
      </c>
      <c r="BO447" s="13">
        <f t="shared" ca="1" si="390"/>
        <v>1.097536897400649</v>
      </c>
      <c r="BP447" s="13">
        <f t="shared" si="439"/>
        <v>9.1</v>
      </c>
      <c r="BQ447" s="13">
        <f t="shared" si="440"/>
        <v>0.66</v>
      </c>
    </row>
    <row r="448" spans="1:69" x14ac:dyDescent="0.2">
      <c r="A448" s="75">
        <v>33647</v>
      </c>
      <c r="B448" s="76">
        <v>4.5</v>
      </c>
      <c r="C448" s="76">
        <v>0.67</v>
      </c>
      <c r="D448" s="76">
        <v>6.6986111111111111</v>
      </c>
      <c r="E448" s="12">
        <f t="shared" si="391"/>
        <v>2.226</v>
      </c>
      <c r="F448" s="7"/>
      <c r="G448" s="12">
        <f t="shared" si="405"/>
        <v>0.62217065828806217</v>
      </c>
      <c r="H448" s="12">
        <f t="shared" si="406"/>
        <v>3.83</v>
      </c>
      <c r="I448" s="12">
        <f t="shared" si="407"/>
        <v>0</v>
      </c>
      <c r="J448" s="11">
        <f t="shared" si="408"/>
        <v>2.3299653670900033</v>
      </c>
      <c r="K448" s="11">
        <f t="shared" si="409"/>
        <v>0</v>
      </c>
      <c r="L448" s="11">
        <f t="shared" si="410"/>
        <v>0.62944935921097878</v>
      </c>
      <c r="M448" s="11">
        <f t="shared" si="411"/>
        <v>0.30736285658227525</v>
      </c>
      <c r="N448" s="11">
        <f t="shared" si="412"/>
        <v>0.62848917227452239</v>
      </c>
      <c r="O448" s="11">
        <f t="shared" si="413"/>
        <v>1.807397489492272</v>
      </c>
      <c r="P448" s="11">
        <f t="shared" si="414"/>
        <v>0.56226806626459247</v>
      </c>
      <c r="Q448" s="11">
        <f t="shared" si="415"/>
        <v>0.32267747027127203</v>
      </c>
      <c r="R448" s="11">
        <f t="shared" si="416"/>
        <v>2.4720720933437565</v>
      </c>
      <c r="S448" s="11">
        <f t="shared" si="417"/>
        <v>0.91144462986232866</v>
      </c>
      <c r="T448" s="11">
        <f t="shared" si="418"/>
        <v>0</v>
      </c>
      <c r="U448" s="11">
        <f t="shared" si="419"/>
        <v>0</v>
      </c>
      <c r="V448" s="11">
        <f t="shared" si="420"/>
        <v>0</v>
      </c>
      <c r="W448" s="11">
        <f t="shared" si="421"/>
        <v>0</v>
      </c>
      <c r="X448" s="11">
        <f t="shared" si="422"/>
        <v>0</v>
      </c>
      <c r="Y448" s="11">
        <f t="shared" si="423"/>
        <v>0</v>
      </c>
      <c r="Z448" s="11">
        <f t="shared" si="424"/>
        <v>0</v>
      </c>
      <c r="AA448" s="11">
        <f t="shared" si="441"/>
        <v>0</v>
      </c>
      <c r="AB448" s="12">
        <f t="shared" si="392"/>
        <v>0.28035830653227106</v>
      </c>
      <c r="AC448" s="12">
        <f t="shared" si="393"/>
        <v>0.16069935123942666</v>
      </c>
      <c r="AD448" s="12">
        <f t="shared" si="394"/>
        <v>2.1231818729837433E-2</v>
      </c>
      <c r="AE448" s="12">
        <f t="shared" si="395"/>
        <v>0</v>
      </c>
      <c r="AF448" s="12">
        <f t="shared" si="396"/>
        <v>0</v>
      </c>
      <c r="AG448" s="12">
        <f t="shared" si="397"/>
        <v>0</v>
      </c>
      <c r="AH448" s="12">
        <f t="shared" si="398"/>
        <v>0</v>
      </c>
      <c r="AI448" s="12">
        <f t="shared" si="399"/>
        <v>0</v>
      </c>
      <c r="AJ448" s="12">
        <f t="shared" si="400"/>
        <v>0</v>
      </c>
      <c r="AK448" s="12">
        <f t="shared" si="401"/>
        <v>0</v>
      </c>
      <c r="AL448" s="12">
        <f t="shared" si="402"/>
        <v>0</v>
      </c>
      <c r="AM448" s="12">
        <f t="shared" si="403"/>
        <v>0</v>
      </c>
      <c r="AN448" s="12">
        <f t="shared" si="404"/>
        <v>0</v>
      </c>
      <c r="AO448" s="12">
        <f t="shared" si="425"/>
        <v>0</v>
      </c>
      <c r="AP448" s="12">
        <f t="shared" si="426"/>
        <v>0</v>
      </c>
      <c r="AQ448" s="12">
        <f t="shared" si="427"/>
        <v>0</v>
      </c>
      <c r="AR448" s="12">
        <f t="shared" si="428"/>
        <v>0</v>
      </c>
      <c r="AS448" s="12">
        <f t="shared" si="429"/>
        <v>0</v>
      </c>
      <c r="AT448" s="12">
        <f t="shared" si="430"/>
        <v>0</v>
      </c>
      <c r="AU448" s="12">
        <f t="shared" si="431"/>
        <v>0</v>
      </c>
      <c r="AV448" s="12">
        <f t="shared" si="432"/>
        <v>0.60240658661919799</v>
      </c>
      <c r="AW448" s="12">
        <f t="shared" si="433"/>
        <v>1.2774102060883881</v>
      </c>
      <c r="AX448" s="12">
        <f t="shared" si="434"/>
        <v>0.58406027172007802</v>
      </c>
      <c r="AY448" s="12">
        <f t="shared" si="381"/>
        <v>0.60303577680354303</v>
      </c>
      <c r="AZ448" s="12">
        <f t="shared" si="435"/>
        <v>1.8804459828919311</v>
      </c>
      <c r="BD448" s="13">
        <f t="shared" si="436"/>
        <v>2.226</v>
      </c>
      <c r="BE448" s="13">
        <f t="shared" si="437"/>
        <v>1.4919785521246611</v>
      </c>
      <c r="BF448" s="13">
        <f t="shared" ca="1" si="438"/>
        <v>0.81643258463058133</v>
      </c>
      <c r="BG448" s="13">
        <f t="shared" si="382"/>
        <v>1.8804459828919311</v>
      </c>
      <c r="BH448" s="13">
        <f t="shared" si="383"/>
        <v>1.3712935436630376</v>
      </c>
      <c r="BI448" s="13">
        <f t="shared" ca="1" si="384"/>
        <v>0.65068865752518701</v>
      </c>
      <c r="BJ448" s="13">
        <f t="shared" si="385"/>
        <v>0.11940757873952355</v>
      </c>
      <c r="BK448" s="13">
        <f t="shared" si="386"/>
        <v>1.4564871267382149E-2</v>
      </c>
      <c r="BL448" s="13">
        <f t="shared" ca="1" si="387"/>
        <v>2.7471049372318264E-2</v>
      </c>
      <c r="BM448" s="13">
        <f t="shared" ca="1" si="388"/>
        <v>0.5920100876036799</v>
      </c>
      <c r="BN448" s="13">
        <f t="shared" ca="1" si="389"/>
        <v>0.16922600308484056</v>
      </c>
      <c r="BO448" s="13">
        <f t="shared" ca="1" si="390"/>
        <v>0.67028492895041658</v>
      </c>
      <c r="BP448" s="13">
        <f t="shared" si="439"/>
        <v>4.5</v>
      </c>
      <c r="BQ448" s="13">
        <f t="shared" si="440"/>
        <v>0.67</v>
      </c>
    </row>
    <row r="449" spans="1:69" x14ac:dyDescent="0.2">
      <c r="A449" s="75">
        <v>33648</v>
      </c>
      <c r="B449" s="76">
        <v>3</v>
      </c>
      <c r="C449" s="76">
        <v>0.69</v>
      </c>
      <c r="D449" s="76">
        <v>8.0497685185185173</v>
      </c>
      <c r="E449" s="12">
        <f t="shared" si="391"/>
        <v>2.6749999999999994</v>
      </c>
      <c r="F449" s="7"/>
      <c r="G449" s="12">
        <f t="shared" si="405"/>
        <v>0.62848917227452239</v>
      </c>
      <c r="H449" s="12">
        <f t="shared" si="406"/>
        <v>2.31</v>
      </c>
      <c r="I449" s="12">
        <f t="shared" si="407"/>
        <v>0</v>
      </c>
      <c r="J449" s="11">
        <f t="shared" si="408"/>
        <v>1.3912192775374559</v>
      </c>
      <c r="K449" s="11">
        <f t="shared" si="409"/>
        <v>0</v>
      </c>
      <c r="L449" s="11">
        <f t="shared" si="410"/>
        <v>0.63283527508893389</v>
      </c>
      <c r="M449" s="11">
        <f t="shared" si="411"/>
        <v>0.31569298632904247</v>
      </c>
      <c r="N449" s="11">
        <f t="shared" si="412"/>
        <v>0.63184906522358242</v>
      </c>
      <c r="O449" s="11">
        <f t="shared" si="413"/>
        <v>1.2344737087915867</v>
      </c>
      <c r="P449" s="11">
        <f t="shared" si="414"/>
        <v>0.58406027172007802</v>
      </c>
      <c r="Q449" s="11">
        <f t="shared" si="415"/>
        <v>0.36861118548093064</v>
      </c>
      <c r="R449" s="11">
        <f t="shared" si="416"/>
        <v>1.3999435828881048</v>
      </c>
      <c r="S449" s="11">
        <f t="shared" si="417"/>
        <v>0.62252738488665182</v>
      </c>
      <c r="T449" s="11">
        <f t="shared" si="418"/>
        <v>0</v>
      </c>
      <c r="U449" s="11">
        <f t="shared" si="419"/>
        <v>0</v>
      </c>
      <c r="V449" s="11">
        <f t="shared" si="420"/>
        <v>0</v>
      </c>
      <c r="W449" s="11">
        <f t="shared" si="421"/>
        <v>0</v>
      </c>
      <c r="X449" s="11">
        <f t="shared" si="422"/>
        <v>0</v>
      </c>
      <c r="Y449" s="11">
        <f t="shared" si="423"/>
        <v>0</v>
      </c>
      <c r="Z449" s="11">
        <f t="shared" si="424"/>
        <v>0</v>
      </c>
      <c r="AA449" s="11">
        <f t="shared" si="441"/>
        <v>0</v>
      </c>
      <c r="AB449" s="12">
        <f t="shared" si="392"/>
        <v>0.18783818196308089</v>
      </c>
      <c r="AC449" s="12">
        <f t="shared" si="393"/>
        <v>0.10303877737701747</v>
      </c>
      <c r="AD449" s="12">
        <f t="shared" si="394"/>
        <v>1.4501581508324408E-2</v>
      </c>
      <c r="AE449" s="12">
        <f t="shared" si="395"/>
        <v>0</v>
      </c>
      <c r="AF449" s="12">
        <f t="shared" si="396"/>
        <v>0</v>
      </c>
      <c r="AG449" s="12">
        <f t="shared" si="397"/>
        <v>0</v>
      </c>
      <c r="AH449" s="12">
        <f t="shared" si="398"/>
        <v>0</v>
      </c>
      <c r="AI449" s="12">
        <f t="shared" si="399"/>
        <v>0</v>
      </c>
      <c r="AJ449" s="12">
        <f t="shared" si="400"/>
        <v>0</v>
      </c>
      <c r="AK449" s="12">
        <f t="shared" si="401"/>
        <v>0</v>
      </c>
      <c r="AL449" s="12">
        <f t="shared" si="402"/>
        <v>0</v>
      </c>
      <c r="AM449" s="12">
        <f t="shared" si="403"/>
        <v>0</v>
      </c>
      <c r="AN449" s="12">
        <f t="shared" si="404"/>
        <v>0</v>
      </c>
      <c r="AO449" s="12">
        <f t="shared" si="425"/>
        <v>0</v>
      </c>
      <c r="AP449" s="12">
        <f t="shared" si="426"/>
        <v>0</v>
      </c>
      <c r="AQ449" s="12">
        <f t="shared" si="427"/>
        <v>0</v>
      </c>
      <c r="AR449" s="12">
        <f t="shared" si="428"/>
        <v>0</v>
      </c>
      <c r="AS449" s="12">
        <f t="shared" si="429"/>
        <v>0</v>
      </c>
      <c r="AT449" s="12">
        <f t="shared" si="430"/>
        <v>0</v>
      </c>
      <c r="AU449" s="12">
        <f t="shared" si="431"/>
        <v>0</v>
      </c>
      <c r="AV449" s="12">
        <f t="shared" si="432"/>
        <v>0.60946046231053386</v>
      </c>
      <c r="AW449" s="12">
        <f t="shared" si="433"/>
        <v>1.3492248215866316</v>
      </c>
      <c r="AX449" s="12">
        <f t="shared" si="434"/>
        <v>0.59008273749781648</v>
      </c>
      <c r="AY449" s="12">
        <f t="shared" si="381"/>
        <v>0.55644936744401152</v>
      </c>
      <c r="AZ449" s="12">
        <f t="shared" si="435"/>
        <v>1.905674189030643</v>
      </c>
      <c r="BD449" s="13">
        <f t="shared" si="436"/>
        <v>2.6749999999999994</v>
      </c>
      <c r="BE449" s="13">
        <f t="shared" si="437"/>
        <v>1.6355427233796125</v>
      </c>
      <c r="BF449" s="13">
        <f t="shared" ca="1" si="438"/>
        <v>0.99747043675693325</v>
      </c>
      <c r="BG449" s="13">
        <f t="shared" si="382"/>
        <v>1.905674189030643</v>
      </c>
      <c r="BH449" s="13">
        <f t="shared" si="383"/>
        <v>1.3804615854961857</v>
      </c>
      <c r="BI449" s="13">
        <f t="shared" ca="1" si="384"/>
        <v>0.66376401305271826</v>
      </c>
      <c r="BJ449" s="13">
        <f t="shared" si="385"/>
        <v>0.59186220342365781</v>
      </c>
      <c r="BK449" s="13">
        <f t="shared" si="386"/>
        <v>6.5066386903903789E-2</v>
      </c>
      <c r="BL449" s="13">
        <f t="shared" ca="1" si="387"/>
        <v>0.11135997722145706</v>
      </c>
      <c r="BM449" s="13">
        <f t="shared" ca="1" si="388"/>
        <v>1.4845519697954603</v>
      </c>
      <c r="BN449" s="13">
        <f t="shared" ca="1" si="389"/>
        <v>0.30795291404250941</v>
      </c>
      <c r="BO449" s="13">
        <f t="shared" ca="1" si="390"/>
        <v>0.99949438167077609</v>
      </c>
      <c r="BP449" s="13">
        <f t="shared" si="439"/>
        <v>3</v>
      </c>
      <c r="BQ449" s="13">
        <f t="shared" si="440"/>
        <v>0.69</v>
      </c>
    </row>
    <row r="450" spans="1:69" x14ac:dyDescent="0.2">
      <c r="A450" s="75">
        <v>33649</v>
      </c>
      <c r="B450" s="76">
        <v>2.6</v>
      </c>
      <c r="C450" s="76">
        <v>0.71</v>
      </c>
      <c r="D450" s="76">
        <v>5.9493055555555552</v>
      </c>
      <c r="E450" s="12">
        <f t="shared" si="391"/>
        <v>1.9769999999999999</v>
      </c>
      <c r="F450" s="7"/>
      <c r="G450" s="12">
        <f t="shared" si="405"/>
        <v>0.63184906522358242</v>
      </c>
      <c r="H450" s="12">
        <f t="shared" si="406"/>
        <v>1.8900000000000001</v>
      </c>
      <c r="I450" s="12">
        <f t="shared" si="407"/>
        <v>0</v>
      </c>
      <c r="J450" s="11">
        <f t="shared" si="408"/>
        <v>1.1312159066737888</v>
      </c>
      <c r="K450" s="11">
        <f t="shared" si="409"/>
        <v>0</v>
      </c>
      <c r="L450" s="11">
        <f t="shared" si="410"/>
        <v>0.63538292988106793</v>
      </c>
      <c r="M450" s="11">
        <f t="shared" si="411"/>
        <v>0.32207861039408409</v>
      </c>
      <c r="N450" s="11">
        <f t="shared" si="412"/>
        <v>0.63437677163003137</v>
      </c>
      <c r="O450" s="11">
        <f t="shared" si="413"/>
        <v>1.0808627037202954</v>
      </c>
      <c r="P450" s="11">
        <f t="shared" si="414"/>
        <v>0.59008273749781648</v>
      </c>
      <c r="Q450" s="11">
        <f t="shared" si="415"/>
        <v>0.38208664882491811</v>
      </c>
      <c r="R450" s="11">
        <f t="shared" si="416"/>
        <v>1.0502402599132314</v>
      </c>
      <c r="S450" s="11">
        <f t="shared" si="417"/>
        <v>0.54506355832168629</v>
      </c>
      <c r="T450" s="11">
        <f t="shared" si="418"/>
        <v>0</v>
      </c>
      <c r="U450" s="11">
        <f t="shared" si="419"/>
        <v>0</v>
      </c>
      <c r="V450" s="11">
        <f t="shared" si="420"/>
        <v>0</v>
      </c>
      <c r="W450" s="11">
        <f t="shared" si="421"/>
        <v>0</v>
      </c>
      <c r="X450" s="11">
        <f t="shared" si="422"/>
        <v>0</v>
      </c>
      <c r="Y450" s="11">
        <f t="shared" si="423"/>
        <v>0</v>
      </c>
      <c r="Z450" s="11">
        <f t="shared" si="424"/>
        <v>0</v>
      </c>
      <c r="AA450" s="11">
        <f t="shared" si="441"/>
        <v>0</v>
      </c>
      <c r="AB450" s="12">
        <f t="shared" si="392"/>
        <v>0.126800603767383</v>
      </c>
      <c r="AC450" s="12">
        <f t="shared" si="393"/>
        <v>8.6128939690849698E-2</v>
      </c>
      <c r="AD450" s="12">
        <f t="shared" si="394"/>
        <v>1.2697085799138717E-2</v>
      </c>
      <c r="AE450" s="12">
        <f t="shared" si="395"/>
        <v>0</v>
      </c>
      <c r="AF450" s="12">
        <f t="shared" si="396"/>
        <v>0</v>
      </c>
      <c r="AG450" s="12">
        <f t="shared" si="397"/>
        <v>0</v>
      </c>
      <c r="AH450" s="12">
        <f t="shared" si="398"/>
        <v>0</v>
      </c>
      <c r="AI450" s="12">
        <f t="shared" si="399"/>
        <v>0</v>
      </c>
      <c r="AJ450" s="12">
        <f t="shared" si="400"/>
        <v>0</v>
      </c>
      <c r="AK450" s="12">
        <f t="shared" si="401"/>
        <v>0</v>
      </c>
      <c r="AL450" s="12">
        <f t="shared" si="402"/>
        <v>0</v>
      </c>
      <c r="AM450" s="12">
        <f t="shared" si="403"/>
        <v>0</v>
      </c>
      <c r="AN450" s="12">
        <f t="shared" si="404"/>
        <v>0</v>
      </c>
      <c r="AO450" s="12">
        <f t="shared" si="425"/>
        <v>0</v>
      </c>
      <c r="AP450" s="12">
        <f t="shared" si="426"/>
        <v>0</v>
      </c>
      <c r="AQ450" s="12">
        <f t="shared" si="427"/>
        <v>0</v>
      </c>
      <c r="AR450" s="12">
        <f t="shared" si="428"/>
        <v>0</v>
      </c>
      <c r="AS450" s="12">
        <f t="shared" si="429"/>
        <v>0</v>
      </c>
      <c r="AT450" s="12">
        <f t="shared" si="430"/>
        <v>0</v>
      </c>
      <c r="AU450" s="12">
        <f t="shared" si="431"/>
        <v>0</v>
      </c>
      <c r="AV450" s="12">
        <f t="shared" si="432"/>
        <v>0.61065398421320005</v>
      </c>
      <c r="AW450" s="12">
        <f t="shared" si="433"/>
        <v>1.3616641462031265</v>
      </c>
      <c r="AX450" s="12">
        <f t="shared" si="434"/>
        <v>0.59109760436433312</v>
      </c>
      <c r="AY450" s="12">
        <f t="shared" si="381"/>
        <v>0.50888725259230116</v>
      </c>
      <c r="AZ450" s="12">
        <f t="shared" si="435"/>
        <v>1.8705513987954276</v>
      </c>
      <c r="BD450" s="13">
        <f t="shared" si="436"/>
        <v>1.9769999999999999</v>
      </c>
      <c r="BE450" s="13">
        <f t="shared" si="437"/>
        <v>1.4060583202698242</v>
      </c>
      <c r="BF450" s="13">
        <f t="shared" ca="1" si="438"/>
        <v>0.69983201322265587</v>
      </c>
      <c r="BG450" s="13">
        <f t="shared" si="382"/>
        <v>1.8705513987954276</v>
      </c>
      <c r="BH450" s="13">
        <f t="shared" si="383"/>
        <v>1.3676810296247541</v>
      </c>
      <c r="BI450" s="13">
        <f t="shared" ca="1" si="384"/>
        <v>0.64551341919534522</v>
      </c>
      <c r="BJ450" s="13">
        <f t="shared" si="385"/>
        <v>1.1331304698410056E-2</v>
      </c>
      <c r="BK450" s="13">
        <f t="shared" si="386"/>
        <v>1.4728164372561864E-3</v>
      </c>
      <c r="BL450" s="13">
        <f t="shared" ca="1" si="387"/>
        <v>2.9505096571037885E-3</v>
      </c>
      <c r="BM450" s="13">
        <f t="shared" ca="1" si="388"/>
        <v>0.27083897253518602</v>
      </c>
      <c r="BN450" s="13">
        <f t="shared" ca="1" si="389"/>
        <v>0.1059181260971412</v>
      </c>
      <c r="BO450" s="13">
        <f t="shared" ca="1" si="390"/>
        <v>0.49295667623623002</v>
      </c>
      <c r="BP450" s="13">
        <f t="shared" si="439"/>
        <v>2.6</v>
      </c>
      <c r="BQ450" s="13">
        <f t="shared" si="440"/>
        <v>0.71</v>
      </c>
    </row>
    <row r="451" spans="1:69" x14ac:dyDescent="0.2">
      <c r="A451" s="75">
        <v>33650</v>
      </c>
      <c r="B451" s="76">
        <v>2.2000000000000002</v>
      </c>
      <c r="C451" s="76">
        <v>0.73</v>
      </c>
      <c r="D451" s="76">
        <v>5.4497685185185176</v>
      </c>
      <c r="E451" s="12">
        <f t="shared" si="391"/>
        <v>1.8109999999999999</v>
      </c>
      <c r="F451" s="7"/>
      <c r="G451" s="12">
        <f t="shared" si="405"/>
        <v>0.63437677163003137</v>
      </c>
      <c r="H451" s="12">
        <f t="shared" si="406"/>
        <v>1.4700000000000002</v>
      </c>
      <c r="I451" s="12">
        <f t="shared" si="407"/>
        <v>0</v>
      </c>
      <c r="J451" s="11">
        <f t="shared" si="408"/>
        <v>0.875864466411854</v>
      </c>
      <c r="K451" s="11">
        <f t="shared" si="409"/>
        <v>0</v>
      </c>
      <c r="L451" s="11">
        <f t="shared" si="410"/>
        <v>0.63711293054040352</v>
      </c>
      <c r="M451" s="11">
        <f t="shared" si="411"/>
        <v>0.32647316882469063</v>
      </c>
      <c r="N451" s="11">
        <f t="shared" si="412"/>
        <v>0.63609304389796828</v>
      </c>
      <c r="O451" s="11">
        <f t="shared" si="413"/>
        <v>0.92060870241283688</v>
      </c>
      <c r="P451" s="11">
        <f t="shared" si="414"/>
        <v>0.59109760436433312</v>
      </c>
      <c r="Q451" s="11">
        <f t="shared" si="415"/>
        <v>0.38439158834214315</v>
      </c>
      <c r="R451" s="11">
        <f t="shared" si="416"/>
        <v>0.90936162645576735</v>
      </c>
      <c r="S451" s="11">
        <f t="shared" si="417"/>
        <v>0.46424976403747209</v>
      </c>
      <c r="T451" s="11">
        <f t="shared" si="418"/>
        <v>0</v>
      </c>
      <c r="U451" s="11">
        <f t="shared" si="419"/>
        <v>0</v>
      </c>
      <c r="V451" s="11">
        <f t="shared" si="420"/>
        <v>0</v>
      </c>
      <c r="W451" s="11">
        <f t="shared" si="421"/>
        <v>0</v>
      </c>
      <c r="X451" s="11">
        <f t="shared" si="422"/>
        <v>0</v>
      </c>
      <c r="Y451" s="11">
        <f t="shared" si="423"/>
        <v>0</v>
      </c>
      <c r="Z451" s="11">
        <f t="shared" si="424"/>
        <v>0</v>
      </c>
      <c r="AA451" s="11">
        <f t="shared" si="441"/>
        <v>0</v>
      </c>
      <c r="AB451" s="12">
        <f t="shared" si="392"/>
        <v>0.1063677212538542</v>
      </c>
      <c r="AC451" s="12">
        <f t="shared" si="393"/>
        <v>7.3704620841941154E-2</v>
      </c>
      <c r="AD451" s="12">
        <f t="shared" si="394"/>
        <v>1.0814553635476752E-2</v>
      </c>
      <c r="AE451" s="12">
        <f t="shared" si="395"/>
        <v>0</v>
      </c>
      <c r="AF451" s="12">
        <f t="shared" si="396"/>
        <v>0</v>
      </c>
      <c r="AG451" s="12">
        <f t="shared" si="397"/>
        <v>0</v>
      </c>
      <c r="AH451" s="12">
        <f t="shared" si="398"/>
        <v>0</v>
      </c>
      <c r="AI451" s="12">
        <f t="shared" si="399"/>
        <v>0</v>
      </c>
      <c r="AJ451" s="12">
        <f t="shared" si="400"/>
        <v>0</v>
      </c>
      <c r="AK451" s="12">
        <f t="shared" si="401"/>
        <v>0</v>
      </c>
      <c r="AL451" s="12">
        <f t="shared" si="402"/>
        <v>0</v>
      </c>
      <c r="AM451" s="12">
        <f t="shared" si="403"/>
        <v>0</v>
      </c>
      <c r="AN451" s="12">
        <f t="shared" si="404"/>
        <v>0</v>
      </c>
      <c r="AO451" s="12">
        <f t="shared" si="425"/>
        <v>0</v>
      </c>
      <c r="AP451" s="12">
        <f t="shared" si="426"/>
        <v>0</v>
      </c>
      <c r="AQ451" s="12">
        <f t="shared" si="427"/>
        <v>0</v>
      </c>
      <c r="AR451" s="12">
        <f t="shared" si="428"/>
        <v>0</v>
      </c>
      <c r="AS451" s="12">
        <f t="shared" si="429"/>
        <v>0</v>
      </c>
      <c r="AT451" s="12">
        <f t="shared" si="430"/>
        <v>0</v>
      </c>
      <c r="AU451" s="12">
        <f t="shared" si="431"/>
        <v>0</v>
      </c>
      <c r="AV451" s="12">
        <f t="shared" si="432"/>
        <v>0.60967863946746814</v>
      </c>
      <c r="AW451" s="12">
        <f t="shared" si="433"/>
        <v>1.3514924655083527</v>
      </c>
      <c r="AX451" s="12">
        <f t="shared" si="434"/>
        <v>0.59026834648732207</v>
      </c>
      <c r="AY451" s="12">
        <f t="shared" si="381"/>
        <v>0.49075930959599734</v>
      </c>
      <c r="AZ451" s="12">
        <f t="shared" si="435"/>
        <v>1.8422517751043501</v>
      </c>
      <c r="BD451" s="13">
        <f t="shared" si="436"/>
        <v>1.8109999999999999</v>
      </c>
      <c r="BE451" s="13">
        <f t="shared" si="437"/>
        <v>1.3457340004622014</v>
      </c>
      <c r="BF451" s="13">
        <f t="shared" ca="1" si="438"/>
        <v>0.61378706806165251</v>
      </c>
      <c r="BG451" s="13">
        <f t="shared" si="382"/>
        <v>1.8422517751043501</v>
      </c>
      <c r="BH451" s="13">
        <f t="shared" si="383"/>
        <v>1.3572957581545557</v>
      </c>
      <c r="BI451" s="13">
        <f t="shared" ca="1" si="384"/>
        <v>0.63056207142178033</v>
      </c>
      <c r="BJ451" s="13">
        <f t="shared" si="385"/>
        <v>9.7667344717288157E-4</v>
      </c>
      <c r="BK451" s="13">
        <f t="shared" si="386"/>
        <v>1.3367424093671491E-4</v>
      </c>
      <c r="BL451" s="13">
        <f t="shared" ca="1" si="387"/>
        <v>2.814007377322999E-4</v>
      </c>
      <c r="BM451" s="13">
        <f t="shared" ca="1" si="388"/>
        <v>0.12561489582285695</v>
      </c>
      <c r="BN451" s="13">
        <f t="shared" ca="1" si="389"/>
        <v>7.0291971378145815E-2</v>
      </c>
      <c r="BO451" s="13">
        <f t="shared" ca="1" si="390"/>
        <v>0.37953459356575864</v>
      </c>
      <c r="BP451" s="13">
        <f t="shared" si="439"/>
        <v>2.2000000000000002</v>
      </c>
      <c r="BQ451" s="13">
        <f t="shared" si="440"/>
        <v>0.73</v>
      </c>
    </row>
    <row r="452" spans="1:69" x14ac:dyDescent="0.2">
      <c r="A452" s="75">
        <v>33651</v>
      </c>
      <c r="B452" s="76">
        <v>0.2</v>
      </c>
      <c r="C452" s="76">
        <v>0.75</v>
      </c>
      <c r="D452" s="76">
        <v>4.7606481481481486</v>
      </c>
      <c r="E452" s="12">
        <f t="shared" si="391"/>
        <v>1.5820000000000003</v>
      </c>
      <c r="F452" s="7"/>
      <c r="G452" s="12">
        <f t="shared" si="405"/>
        <v>0.63609304389796828</v>
      </c>
      <c r="H452" s="12">
        <f t="shared" si="406"/>
        <v>0</v>
      </c>
      <c r="I452" s="12">
        <f t="shared" si="407"/>
        <v>0.55000000000000004</v>
      </c>
      <c r="J452" s="11">
        <f t="shared" si="408"/>
        <v>0</v>
      </c>
      <c r="K452" s="11">
        <f t="shared" si="409"/>
        <v>0.47686581782922249</v>
      </c>
      <c r="L452" s="11">
        <f t="shared" si="410"/>
        <v>0.63460333777728206</v>
      </c>
      <c r="M452" s="11">
        <f t="shared" si="411"/>
        <v>0.32011375696894373</v>
      </c>
      <c r="N452" s="11">
        <f t="shared" si="412"/>
        <v>0.63360331763483757</v>
      </c>
      <c r="O452" s="11">
        <f t="shared" si="413"/>
        <v>0.32011375696894373</v>
      </c>
      <c r="P452" s="11">
        <f t="shared" si="414"/>
        <v>0.59026834648732207</v>
      </c>
      <c r="Q452" s="11">
        <f t="shared" si="415"/>
        <v>0.38250745950581072</v>
      </c>
      <c r="R452" s="11">
        <f t="shared" si="416"/>
        <v>0.59092336916556421</v>
      </c>
      <c r="S452" s="11">
        <f t="shared" si="417"/>
        <v>0.16142877614395726</v>
      </c>
      <c r="T452" s="11">
        <f t="shared" si="418"/>
        <v>0</v>
      </c>
      <c r="U452" s="11">
        <f t="shared" si="419"/>
        <v>0</v>
      </c>
      <c r="V452" s="11">
        <f t="shared" si="420"/>
        <v>0</v>
      </c>
      <c r="W452" s="11">
        <f t="shared" si="421"/>
        <v>0</v>
      </c>
      <c r="X452" s="11">
        <f t="shared" si="422"/>
        <v>0</v>
      </c>
      <c r="Y452" s="11">
        <f t="shared" si="423"/>
        <v>0</v>
      </c>
      <c r="Z452" s="11">
        <f t="shared" si="424"/>
        <v>0</v>
      </c>
      <c r="AA452" s="11">
        <f t="shared" si="441"/>
        <v>0</v>
      </c>
      <c r="AB452" s="12">
        <f t="shared" si="392"/>
        <v>8.074204334905738E-2</v>
      </c>
      <c r="AC452" s="12">
        <f t="shared" si="393"/>
        <v>3.2028073771427253E-2</v>
      </c>
      <c r="AD452" s="12">
        <f t="shared" si="394"/>
        <v>3.7604330538276477E-3</v>
      </c>
      <c r="AE452" s="12">
        <f t="shared" si="395"/>
        <v>0</v>
      </c>
      <c r="AF452" s="12">
        <f t="shared" si="396"/>
        <v>0</v>
      </c>
      <c r="AG452" s="12">
        <f t="shared" si="397"/>
        <v>0</v>
      </c>
      <c r="AH452" s="12">
        <f t="shared" si="398"/>
        <v>0</v>
      </c>
      <c r="AI452" s="12">
        <f t="shared" si="399"/>
        <v>0</v>
      </c>
      <c r="AJ452" s="12">
        <f t="shared" si="400"/>
        <v>0</v>
      </c>
      <c r="AK452" s="12">
        <f t="shared" si="401"/>
        <v>0</v>
      </c>
      <c r="AL452" s="12">
        <f t="shared" si="402"/>
        <v>0</v>
      </c>
      <c r="AM452" s="12">
        <f t="shared" si="403"/>
        <v>0</v>
      </c>
      <c r="AN452" s="12">
        <f t="shared" si="404"/>
        <v>0</v>
      </c>
      <c r="AO452" s="12">
        <f t="shared" si="425"/>
        <v>0</v>
      </c>
      <c r="AP452" s="12">
        <f t="shared" si="426"/>
        <v>0</v>
      </c>
      <c r="AQ452" s="12">
        <f t="shared" si="427"/>
        <v>0</v>
      </c>
      <c r="AR452" s="12">
        <f t="shared" si="428"/>
        <v>0</v>
      </c>
      <c r="AS452" s="12">
        <f t="shared" si="429"/>
        <v>0</v>
      </c>
      <c r="AT452" s="12">
        <f t="shared" si="430"/>
        <v>0</v>
      </c>
      <c r="AU452" s="12">
        <f t="shared" si="431"/>
        <v>0</v>
      </c>
      <c r="AV452" s="12">
        <f t="shared" si="432"/>
        <v>0.60424887398757021</v>
      </c>
      <c r="AW452" s="12">
        <f t="shared" si="433"/>
        <v>1.2958870642008804</v>
      </c>
      <c r="AX452" s="12">
        <f t="shared" si="434"/>
        <v>0.58563719228954525</v>
      </c>
      <c r="AY452" s="12">
        <f t="shared" si="381"/>
        <v>0.4632495028548681</v>
      </c>
      <c r="AZ452" s="12">
        <f t="shared" si="435"/>
        <v>1.7591365670557484</v>
      </c>
      <c r="BD452" s="13">
        <f t="shared" si="436"/>
        <v>1.5820000000000003</v>
      </c>
      <c r="BE452" s="13">
        <f t="shared" si="437"/>
        <v>1.2577758146824101</v>
      </c>
      <c r="BF452" s="13">
        <f t="shared" ca="1" si="438"/>
        <v>0.48144693667260219</v>
      </c>
      <c r="BG452" s="13">
        <f t="shared" si="382"/>
        <v>1.7591365670557484</v>
      </c>
      <c r="BH452" s="13">
        <f t="shared" si="383"/>
        <v>1.3263244576858817</v>
      </c>
      <c r="BI452" s="13">
        <f t="shared" ca="1" si="384"/>
        <v>0.58531194926807339</v>
      </c>
      <c r="BJ452" s="13">
        <f t="shared" si="385"/>
        <v>3.137736338829554E-2</v>
      </c>
      <c r="BK452" s="13">
        <f t="shared" si="386"/>
        <v>4.6989164576174006E-3</v>
      </c>
      <c r="BL452" s="13">
        <f t="shared" ca="1" si="387"/>
        <v>1.0787940841457393E-2</v>
      </c>
      <c r="BM452" s="13">
        <f t="shared" ca="1" si="388"/>
        <v>1.5730657466692083E-2</v>
      </c>
      <c r="BN452" s="13">
        <f t="shared" ca="1" si="389"/>
        <v>3.1388551673167217E-2</v>
      </c>
      <c r="BO452" s="13">
        <f t="shared" ca="1" si="390"/>
        <v>0.23398857807002924</v>
      </c>
      <c r="BP452" s="13">
        <f t="shared" si="439"/>
        <v>0.2</v>
      </c>
      <c r="BQ452" s="13">
        <f t="shared" si="440"/>
        <v>0.75</v>
      </c>
    </row>
    <row r="453" spans="1:69" x14ac:dyDescent="0.2">
      <c r="A453" s="75">
        <v>33652</v>
      </c>
      <c r="B453" s="76">
        <v>0</v>
      </c>
      <c r="C453" s="76">
        <v>0.77</v>
      </c>
      <c r="D453" s="76">
        <v>4.2099537037037038</v>
      </c>
      <c r="E453" s="12">
        <f t="shared" si="391"/>
        <v>1.399</v>
      </c>
      <c r="F453" s="7"/>
      <c r="G453" s="12">
        <f t="shared" si="405"/>
        <v>0.63360331763483757</v>
      </c>
      <c r="H453" s="12">
        <f t="shared" si="406"/>
        <v>0</v>
      </c>
      <c r="I453" s="12">
        <f t="shared" si="407"/>
        <v>0.77</v>
      </c>
      <c r="J453" s="11">
        <f t="shared" si="408"/>
        <v>0</v>
      </c>
      <c r="K453" s="11">
        <f t="shared" si="409"/>
        <v>0.6660418745279284</v>
      </c>
      <c r="L453" s="11">
        <f t="shared" si="410"/>
        <v>0.63152263451597979</v>
      </c>
      <c r="M453" s="11">
        <f t="shared" si="411"/>
        <v>0.31244250714930155</v>
      </c>
      <c r="N453" s="11">
        <f t="shared" si="412"/>
        <v>0.63054657899289435</v>
      </c>
      <c r="O453" s="11">
        <f t="shared" si="413"/>
        <v>0.31244250714930155</v>
      </c>
      <c r="P453" s="11">
        <f t="shared" si="414"/>
        <v>0.58563719228954525</v>
      </c>
      <c r="Q453" s="11">
        <f t="shared" si="415"/>
        <v>0.37210623968620965</v>
      </c>
      <c r="R453" s="11">
        <f t="shared" si="416"/>
        <v>0.28506675768719175</v>
      </c>
      <c r="S453" s="11">
        <f t="shared" si="417"/>
        <v>0.15756027489113691</v>
      </c>
      <c r="T453" s="11">
        <f t="shared" si="418"/>
        <v>0</v>
      </c>
      <c r="U453" s="11">
        <f t="shared" si="419"/>
        <v>0</v>
      </c>
      <c r="V453" s="11">
        <f t="shared" si="420"/>
        <v>0</v>
      </c>
      <c r="W453" s="11">
        <f t="shared" si="421"/>
        <v>0</v>
      </c>
      <c r="X453" s="11">
        <f t="shared" si="422"/>
        <v>0</v>
      </c>
      <c r="Y453" s="11">
        <f t="shared" si="423"/>
        <v>0</v>
      </c>
      <c r="Z453" s="11">
        <f t="shared" si="424"/>
        <v>0</v>
      </c>
      <c r="AA453" s="11">
        <f t="shared" si="441"/>
        <v>0</v>
      </c>
      <c r="AB453" s="12">
        <f t="shared" si="392"/>
        <v>3.8896850523829171E-2</v>
      </c>
      <c r="AC453" s="12">
        <f t="shared" si="393"/>
        <v>2.4465589494141432E-2</v>
      </c>
      <c r="AD453" s="12">
        <f t="shared" si="394"/>
        <v>3.6703175222144576E-3</v>
      </c>
      <c r="AE453" s="12">
        <f t="shared" si="395"/>
        <v>0</v>
      </c>
      <c r="AF453" s="12">
        <f t="shared" si="396"/>
        <v>0</v>
      </c>
      <c r="AG453" s="12">
        <f t="shared" si="397"/>
        <v>0</v>
      </c>
      <c r="AH453" s="12">
        <f t="shared" si="398"/>
        <v>0</v>
      </c>
      <c r="AI453" s="12">
        <f t="shared" si="399"/>
        <v>0</v>
      </c>
      <c r="AJ453" s="12">
        <f t="shared" si="400"/>
        <v>0</v>
      </c>
      <c r="AK453" s="12">
        <f t="shared" si="401"/>
        <v>0</v>
      </c>
      <c r="AL453" s="12">
        <f t="shared" si="402"/>
        <v>0</v>
      </c>
      <c r="AM453" s="12">
        <f t="shared" si="403"/>
        <v>0</v>
      </c>
      <c r="AN453" s="12">
        <f t="shared" si="404"/>
        <v>0</v>
      </c>
      <c r="AO453" s="12">
        <f t="shared" si="425"/>
        <v>0</v>
      </c>
      <c r="AP453" s="12">
        <f t="shared" si="426"/>
        <v>0</v>
      </c>
      <c r="AQ453" s="12">
        <f t="shared" si="427"/>
        <v>0</v>
      </c>
      <c r="AR453" s="12">
        <f t="shared" si="428"/>
        <v>0</v>
      </c>
      <c r="AS453" s="12">
        <f t="shared" si="429"/>
        <v>0</v>
      </c>
      <c r="AT453" s="12">
        <f t="shared" si="430"/>
        <v>0</v>
      </c>
      <c r="AU453" s="12">
        <f t="shared" si="431"/>
        <v>0</v>
      </c>
      <c r="AV453" s="12">
        <f t="shared" si="432"/>
        <v>0.59507558779910541</v>
      </c>
      <c r="AW453" s="12">
        <f t="shared" si="433"/>
        <v>1.2058111452664941</v>
      </c>
      <c r="AX453" s="12">
        <f t="shared" si="434"/>
        <v>0.57775758699209057</v>
      </c>
      <c r="AY453" s="12">
        <f t="shared" si="381"/>
        <v>0.41100309021003884</v>
      </c>
      <c r="AZ453" s="12">
        <f t="shared" si="435"/>
        <v>1.6168142354765329</v>
      </c>
      <c r="BD453" s="13">
        <f t="shared" si="436"/>
        <v>1.399</v>
      </c>
      <c r="BE453" s="13">
        <f t="shared" si="437"/>
        <v>1.1827933040053955</v>
      </c>
      <c r="BF453" s="13">
        <f t="shared" ca="1" si="438"/>
        <v>0.36145362427497496</v>
      </c>
      <c r="BG453" s="13">
        <f t="shared" si="382"/>
        <v>1.6168142354765329</v>
      </c>
      <c r="BH453" s="13">
        <f t="shared" si="383"/>
        <v>1.2715401037625722</v>
      </c>
      <c r="BI453" s="13">
        <f t="shared" ca="1" si="384"/>
        <v>0.50273015623372885</v>
      </c>
      <c r="BJ453" s="13">
        <f t="shared" si="385"/>
        <v>4.7443041176226518E-2</v>
      </c>
      <c r="BK453" s="13">
        <f t="shared" si="386"/>
        <v>7.8759944671404174E-3</v>
      </c>
      <c r="BL453" s="13">
        <f t="shared" ca="1" si="387"/>
        <v>1.9959058482292812E-2</v>
      </c>
      <c r="BM453" s="13">
        <f t="shared" ca="1" si="388"/>
        <v>3.315235548883317E-3</v>
      </c>
      <c r="BN453" s="13">
        <f t="shared" ca="1" si="389"/>
        <v>1.0441903902610759E-2</v>
      </c>
      <c r="BO453" s="13">
        <f t="shared" ca="1" si="390"/>
        <v>0.13229976488434303</v>
      </c>
      <c r="BP453" s="13">
        <f t="shared" si="439"/>
        <v>0</v>
      </c>
      <c r="BQ453" s="13">
        <f t="shared" si="440"/>
        <v>0.77</v>
      </c>
    </row>
    <row r="454" spans="1:69" x14ac:dyDescent="0.2">
      <c r="A454" s="75">
        <v>33653</v>
      </c>
      <c r="B454" s="76">
        <v>0</v>
      </c>
      <c r="C454" s="76">
        <v>0.8</v>
      </c>
      <c r="D454" s="76">
        <v>3.9</v>
      </c>
      <c r="E454" s="12">
        <f t="shared" si="391"/>
        <v>1.296</v>
      </c>
      <c r="F454" s="7"/>
      <c r="G454" s="12">
        <f t="shared" si="405"/>
        <v>0.63054657899289435</v>
      </c>
      <c r="H454" s="12">
        <f t="shared" si="406"/>
        <v>0</v>
      </c>
      <c r="I454" s="12">
        <f t="shared" si="407"/>
        <v>0.8</v>
      </c>
      <c r="J454" s="11">
        <f t="shared" si="408"/>
        <v>0</v>
      </c>
      <c r="K454" s="11">
        <f t="shared" si="409"/>
        <v>0.69016465335048716</v>
      </c>
      <c r="L454" s="11">
        <f t="shared" si="410"/>
        <v>0.62839053746100637</v>
      </c>
      <c r="M454" s="11">
        <f t="shared" si="411"/>
        <v>0.30479419224677223</v>
      </c>
      <c r="N454" s="11">
        <f t="shared" si="412"/>
        <v>0.62743837490969046</v>
      </c>
      <c r="O454" s="11">
        <f t="shared" si="413"/>
        <v>0.30479419224677223</v>
      </c>
      <c r="P454" s="11">
        <f t="shared" si="414"/>
        <v>0.57775758699209057</v>
      </c>
      <c r="Q454" s="11">
        <f t="shared" si="415"/>
        <v>0.35487587678552573</v>
      </c>
      <c r="R454" s="11">
        <f t="shared" si="416"/>
        <v>0.27817170852517831</v>
      </c>
      <c r="S454" s="11">
        <f t="shared" si="417"/>
        <v>0.15370333938805361</v>
      </c>
      <c r="T454" s="11">
        <f t="shared" si="418"/>
        <v>0</v>
      </c>
      <c r="U454" s="11">
        <f t="shared" si="419"/>
        <v>0</v>
      </c>
      <c r="V454" s="11">
        <f t="shared" si="420"/>
        <v>0</v>
      </c>
      <c r="W454" s="11">
        <f t="shared" si="421"/>
        <v>0</v>
      </c>
      <c r="X454" s="11">
        <f t="shared" si="422"/>
        <v>0</v>
      </c>
      <c r="Y454" s="11">
        <f t="shared" si="423"/>
        <v>0</v>
      </c>
      <c r="Z454" s="11">
        <f t="shared" si="424"/>
        <v>0</v>
      </c>
      <c r="AA454" s="11">
        <f t="shared" si="441"/>
        <v>0</v>
      </c>
      <c r="AB454" s="12">
        <f t="shared" si="392"/>
        <v>3.116622469603262E-2</v>
      </c>
      <c r="AC454" s="12">
        <f t="shared" si="393"/>
        <v>2.3868630133861934E-2</v>
      </c>
      <c r="AD454" s="12">
        <f t="shared" si="394"/>
        <v>3.5804714111385624E-3</v>
      </c>
      <c r="AE454" s="12">
        <f t="shared" si="395"/>
        <v>0</v>
      </c>
      <c r="AF454" s="12">
        <f t="shared" si="396"/>
        <v>0</v>
      </c>
      <c r="AG454" s="12">
        <f t="shared" si="397"/>
        <v>0</v>
      </c>
      <c r="AH454" s="12">
        <f t="shared" si="398"/>
        <v>0</v>
      </c>
      <c r="AI454" s="12">
        <f t="shared" si="399"/>
        <v>0</v>
      </c>
      <c r="AJ454" s="12">
        <f t="shared" si="400"/>
        <v>0</v>
      </c>
      <c r="AK454" s="12">
        <f t="shared" si="401"/>
        <v>0</v>
      </c>
      <c r="AL454" s="12">
        <f t="shared" si="402"/>
        <v>0</v>
      </c>
      <c r="AM454" s="12">
        <f t="shared" si="403"/>
        <v>0</v>
      </c>
      <c r="AN454" s="12">
        <f t="shared" si="404"/>
        <v>0</v>
      </c>
      <c r="AO454" s="12">
        <f t="shared" si="425"/>
        <v>0</v>
      </c>
      <c r="AP454" s="12">
        <f t="shared" si="426"/>
        <v>0</v>
      </c>
      <c r="AQ454" s="12">
        <f t="shared" si="427"/>
        <v>0</v>
      </c>
      <c r="AR454" s="12">
        <f t="shared" si="428"/>
        <v>0</v>
      </c>
      <c r="AS454" s="12">
        <f t="shared" si="429"/>
        <v>0</v>
      </c>
      <c r="AT454" s="12">
        <f t="shared" si="430"/>
        <v>0</v>
      </c>
      <c r="AU454" s="12">
        <f t="shared" si="431"/>
        <v>0</v>
      </c>
      <c r="AV454" s="12">
        <f t="shared" si="432"/>
        <v>0.58684949050975677</v>
      </c>
      <c r="AW454" s="12">
        <f t="shared" si="433"/>
        <v>1.1290648203516567</v>
      </c>
      <c r="AX454" s="12">
        <f t="shared" si="434"/>
        <v>0.57063372940423085</v>
      </c>
      <c r="AY454" s="12">
        <f t="shared" si="381"/>
        <v>0.38604210148155838</v>
      </c>
      <c r="AZ454" s="12">
        <f t="shared" si="435"/>
        <v>1.5151069218332149</v>
      </c>
      <c r="BD454" s="13">
        <f t="shared" si="436"/>
        <v>1.296</v>
      </c>
      <c r="BE454" s="13">
        <f t="shared" si="437"/>
        <v>1.1384199576606167</v>
      </c>
      <c r="BF454" s="13">
        <f t="shared" ca="1" si="438"/>
        <v>0.28699267391230271</v>
      </c>
      <c r="BG454" s="13">
        <f t="shared" si="382"/>
        <v>1.5151069218332149</v>
      </c>
      <c r="BH454" s="13">
        <f t="shared" si="383"/>
        <v>1.2308967957685222</v>
      </c>
      <c r="BI454" s="13">
        <f t="shared" ca="1" si="384"/>
        <v>0.4392359810846958</v>
      </c>
      <c r="BJ454" s="13">
        <f t="shared" si="385"/>
        <v>4.8007843195226545E-2</v>
      </c>
      <c r="BK454" s="13">
        <f t="shared" si="386"/>
        <v>8.5519655864357679E-3</v>
      </c>
      <c r="BL454" s="13">
        <f t="shared" ca="1" si="387"/>
        <v>2.3178024578787638E-2</v>
      </c>
      <c r="BM454" s="13">
        <f t="shared" ca="1" si="388"/>
        <v>2.5785320480389892E-2</v>
      </c>
      <c r="BN454" s="13">
        <f t="shared" ca="1" si="389"/>
        <v>3.3422606642560799E-3</v>
      </c>
      <c r="BO454" s="13">
        <f t="shared" ca="1" si="390"/>
        <v>8.3676783477500946E-2</v>
      </c>
      <c r="BP454" s="13">
        <f t="shared" si="439"/>
        <v>0</v>
      </c>
      <c r="BQ454" s="13">
        <f t="shared" si="440"/>
        <v>0.8</v>
      </c>
    </row>
    <row r="455" spans="1:69" x14ac:dyDescent="0.2">
      <c r="A455" s="75">
        <v>33654</v>
      </c>
      <c r="B455" s="76">
        <v>0</v>
      </c>
      <c r="C455" s="76">
        <v>0.82</v>
      </c>
      <c r="D455" s="76">
        <v>3.8187500000000001</v>
      </c>
      <c r="E455" s="12">
        <f t="shared" si="391"/>
        <v>1.2690000000000001</v>
      </c>
      <c r="F455" s="7"/>
      <c r="G455" s="12">
        <f t="shared" si="405"/>
        <v>0.62743837490969046</v>
      </c>
      <c r="H455" s="12">
        <f t="shared" si="406"/>
        <v>0</v>
      </c>
      <c r="I455" s="12">
        <f t="shared" si="407"/>
        <v>0.82</v>
      </c>
      <c r="J455" s="11">
        <f t="shared" si="408"/>
        <v>0</v>
      </c>
      <c r="K455" s="11">
        <f t="shared" si="409"/>
        <v>0.70550736748918341</v>
      </c>
      <c r="L455" s="11">
        <f t="shared" si="410"/>
        <v>0.62523440346899839</v>
      </c>
      <c r="M455" s="11">
        <f t="shared" si="411"/>
        <v>0.29723886526904014</v>
      </c>
      <c r="N455" s="11">
        <f t="shared" si="412"/>
        <v>0.62430584339960016</v>
      </c>
      <c r="O455" s="11">
        <f t="shared" si="413"/>
        <v>0.29723886526904014</v>
      </c>
      <c r="P455" s="11">
        <f t="shared" si="414"/>
        <v>0.57063372940423085</v>
      </c>
      <c r="Q455" s="11">
        <f t="shared" si="415"/>
        <v>0.3397955706803833</v>
      </c>
      <c r="R455" s="11">
        <f t="shared" si="416"/>
        <v>0.27132502176850015</v>
      </c>
      <c r="S455" s="11">
        <f t="shared" si="417"/>
        <v>0.14989329636168958</v>
      </c>
      <c r="T455" s="11">
        <f t="shared" si="418"/>
        <v>0</v>
      </c>
      <c r="U455" s="11">
        <f t="shared" si="419"/>
        <v>0</v>
      </c>
      <c r="V455" s="11">
        <f t="shared" si="420"/>
        <v>0</v>
      </c>
      <c r="W455" s="11">
        <f t="shared" si="421"/>
        <v>0</v>
      </c>
      <c r="X455" s="11">
        <f t="shared" si="422"/>
        <v>0</v>
      </c>
      <c r="Y455" s="11">
        <f t="shared" si="423"/>
        <v>0</v>
      </c>
      <c r="Z455" s="11">
        <f t="shared" si="424"/>
        <v>0</v>
      </c>
      <c r="AA455" s="11">
        <f t="shared" si="441"/>
        <v>0</v>
      </c>
      <c r="AB455" s="12">
        <f t="shared" si="392"/>
        <v>3.0403168043886743E-2</v>
      </c>
      <c r="AC455" s="12">
        <f t="shared" si="393"/>
        <v>2.3278102382317336E-2</v>
      </c>
      <c r="AD455" s="12">
        <f t="shared" si="394"/>
        <v>3.4917176457004342E-3</v>
      </c>
      <c r="AE455" s="12">
        <f t="shared" si="395"/>
        <v>0</v>
      </c>
      <c r="AF455" s="12">
        <f t="shared" si="396"/>
        <v>0</v>
      </c>
      <c r="AG455" s="12">
        <f t="shared" si="397"/>
        <v>0</v>
      </c>
      <c r="AH455" s="12">
        <f t="shared" si="398"/>
        <v>0</v>
      </c>
      <c r="AI455" s="12">
        <f t="shared" si="399"/>
        <v>0</v>
      </c>
      <c r="AJ455" s="12">
        <f t="shared" si="400"/>
        <v>0</v>
      </c>
      <c r="AK455" s="12">
        <f t="shared" si="401"/>
        <v>0</v>
      </c>
      <c r="AL455" s="12">
        <f t="shared" si="402"/>
        <v>0</v>
      </c>
      <c r="AM455" s="12">
        <f t="shared" si="403"/>
        <v>0</v>
      </c>
      <c r="AN455" s="12">
        <f t="shared" si="404"/>
        <v>0</v>
      </c>
      <c r="AO455" s="12">
        <f t="shared" si="425"/>
        <v>0</v>
      </c>
      <c r="AP455" s="12">
        <f t="shared" si="426"/>
        <v>0</v>
      </c>
      <c r="AQ455" s="12">
        <f t="shared" si="427"/>
        <v>0</v>
      </c>
      <c r="AR455" s="12">
        <f t="shared" si="428"/>
        <v>0</v>
      </c>
      <c r="AS455" s="12">
        <f t="shared" si="429"/>
        <v>0</v>
      </c>
      <c r="AT455" s="12">
        <f t="shared" si="430"/>
        <v>0</v>
      </c>
      <c r="AU455" s="12">
        <f t="shared" si="431"/>
        <v>0</v>
      </c>
      <c r="AV455" s="12">
        <f t="shared" si="432"/>
        <v>0.57941071488388829</v>
      </c>
      <c r="AW455" s="12">
        <f t="shared" si="433"/>
        <v>1.0628524685686989</v>
      </c>
      <c r="AX455" s="12">
        <f t="shared" si="434"/>
        <v>0.56414590332474279</v>
      </c>
      <c r="AY455" s="12">
        <f t="shared" si="381"/>
        <v>0.37019873872427006</v>
      </c>
      <c r="AZ455" s="12">
        <f t="shared" si="435"/>
        <v>1.4330512072929689</v>
      </c>
      <c r="BD455" s="13">
        <f t="shared" si="436"/>
        <v>1.2690000000000001</v>
      </c>
      <c r="BE455" s="13">
        <f t="shared" si="437"/>
        <v>1.1264990013311154</v>
      </c>
      <c r="BF455" s="13">
        <f t="shared" ca="1" si="438"/>
        <v>0.266520578135784</v>
      </c>
      <c r="BG455" s="13">
        <f t="shared" si="382"/>
        <v>1.4330512072929689</v>
      </c>
      <c r="BH455" s="13">
        <f t="shared" si="383"/>
        <v>1.197101168361709</v>
      </c>
      <c r="BI455" s="13">
        <f t="shared" ca="1" si="384"/>
        <v>0.38489883766724314</v>
      </c>
      <c r="BJ455" s="13">
        <f t="shared" si="385"/>
        <v>2.69127986142806E-2</v>
      </c>
      <c r="BK455" s="13">
        <f t="shared" si="386"/>
        <v>4.9846659894158428E-3</v>
      </c>
      <c r="BL455" s="13">
        <f t="shared" ca="1" si="387"/>
        <v>1.4013412329697496E-2</v>
      </c>
      <c r="BM455" s="13">
        <f t="shared" ca="1" si="388"/>
        <v>3.5185536918745951E-2</v>
      </c>
      <c r="BN455" s="13">
        <f t="shared" ca="1" si="389"/>
        <v>2.1060143387337448E-3</v>
      </c>
      <c r="BO455" s="13">
        <f t="shared" ca="1" si="390"/>
        <v>7.2251988621645932E-2</v>
      </c>
      <c r="BP455" s="13">
        <f t="shared" si="439"/>
        <v>0</v>
      </c>
      <c r="BQ455" s="13">
        <f t="shared" si="440"/>
        <v>0.82</v>
      </c>
    </row>
    <row r="456" spans="1:69" x14ac:dyDescent="0.2">
      <c r="A456" s="75">
        <v>33655</v>
      </c>
      <c r="B456" s="76">
        <v>0</v>
      </c>
      <c r="C456" s="76">
        <v>0.87</v>
      </c>
      <c r="D456" s="76">
        <v>3.7495370370370367</v>
      </c>
      <c r="E456" s="12">
        <f t="shared" si="391"/>
        <v>1.246</v>
      </c>
      <c r="F456" s="7"/>
      <c r="G456" s="12">
        <f t="shared" si="405"/>
        <v>0.62430584339960016</v>
      </c>
      <c r="H456" s="12">
        <f t="shared" si="406"/>
        <v>0</v>
      </c>
      <c r="I456" s="12">
        <f t="shared" si="407"/>
        <v>0.87</v>
      </c>
      <c r="J456" s="11">
        <f t="shared" si="408"/>
        <v>0</v>
      </c>
      <c r="K456" s="11">
        <f t="shared" si="409"/>
        <v>0.74643888482334997</v>
      </c>
      <c r="L456" s="11">
        <f t="shared" si="410"/>
        <v>0.62197400384670143</v>
      </c>
      <c r="M456" s="11">
        <f t="shared" si="411"/>
        <v>0.289591459557626</v>
      </c>
      <c r="N456" s="11">
        <f t="shared" si="412"/>
        <v>0.62106933390880292</v>
      </c>
      <c r="O456" s="11">
        <f t="shared" si="413"/>
        <v>0.289591459557626</v>
      </c>
      <c r="P456" s="11">
        <f t="shared" si="414"/>
        <v>0.56414590332474279</v>
      </c>
      <c r="Q456" s="11">
        <f t="shared" si="415"/>
        <v>0.32646506464929059</v>
      </c>
      <c r="R456" s="11">
        <f t="shared" si="416"/>
        <v>0.26448879061290814</v>
      </c>
      <c r="S456" s="11">
        <f t="shared" si="417"/>
        <v>0.14603681935064483</v>
      </c>
      <c r="T456" s="11">
        <f t="shared" si="418"/>
        <v>0</v>
      </c>
      <c r="U456" s="11">
        <f t="shared" si="419"/>
        <v>0</v>
      </c>
      <c r="V456" s="11">
        <f t="shared" si="420"/>
        <v>0</v>
      </c>
      <c r="W456" s="11">
        <f t="shared" si="421"/>
        <v>0</v>
      </c>
      <c r="X456" s="11">
        <f t="shared" si="422"/>
        <v>0</v>
      </c>
      <c r="Y456" s="11">
        <f t="shared" si="423"/>
        <v>0</v>
      </c>
      <c r="Z456" s="11">
        <f t="shared" si="424"/>
        <v>0</v>
      </c>
      <c r="AA456" s="11">
        <f t="shared" si="441"/>
        <v>0</v>
      </c>
      <c r="AB456" s="12">
        <f t="shared" si="392"/>
        <v>2.9644518729607255E-2</v>
      </c>
      <c r="AC456" s="12">
        <f t="shared" si="393"/>
        <v>2.2682565039119362E-2</v>
      </c>
      <c r="AD456" s="12">
        <f t="shared" si="394"/>
        <v>3.4018822150537532E-3</v>
      </c>
      <c r="AE456" s="12">
        <f t="shared" si="395"/>
        <v>0</v>
      </c>
      <c r="AF456" s="12">
        <f t="shared" si="396"/>
        <v>0</v>
      </c>
      <c r="AG456" s="12">
        <f t="shared" si="397"/>
        <v>0</v>
      </c>
      <c r="AH456" s="12">
        <f t="shared" si="398"/>
        <v>0</v>
      </c>
      <c r="AI456" s="12">
        <f t="shared" si="399"/>
        <v>0</v>
      </c>
      <c r="AJ456" s="12">
        <f t="shared" si="400"/>
        <v>0</v>
      </c>
      <c r="AK456" s="12">
        <f t="shared" si="401"/>
        <v>0</v>
      </c>
      <c r="AL456" s="12">
        <f t="shared" si="402"/>
        <v>0</v>
      </c>
      <c r="AM456" s="12">
        <f t="shared" si="403"/>
        <v>0</v>
      </c>
      <c r="AN456" s="12">
        <f t="shared" si="404"/>
        <v>0</v>
      </c>
      <c r="AO456" s="12">
        <f t="shared" si="425"/>
        <v>0</v>
      </c>
      <c r="AP456" s="12">
        <f t="shared" si="426"/>
        <v>0</v>
      </c>
      <c r="AQ456" s="12">
        <f t="shared" si="427"/>
        <v>0</v>
      </c>
      <c r="AR456" s="12">
        <f t="shared" si="428"/>
        <v>0</v>
      </c>
      <c r="AS456" s="12">
        <f t="shared" si="429"/>
        <v>0</v>
      </c>
      <c r="AT456" s="12">
        <f t="shared" si="430"/>
        <v>0</v>
      </c>
      <c r="AU456" s="12">
        <f t="shared" si="431"/>
        <v>0</v>
      </c>
      <c r="AV456" s="12">
        <f t="shared" si="432"/>
        <v>0.57263325176443347</v>
      </c>
      <c r="AW456" s="12">
        <f t="shared" si="433"/>
        <v>1.0050939788786097</v>
      </c>
      <c r="AX456" s="12">
        <f t="shared" si="434"/>
        <v>0.55819797439477659</v>
      </c>
      <c r="AY456" s="12">
        <f t="shared" si="381"/>
        <v>0.35610958337889786</v>
      </c>
      <c r="AZ456" s="12">
        <f t="shared" si="435"/>
        <v>1.3612035622575076</v>
      </c>
      <c r="BD456" s="13">
        <f t="shared" si="436"/>
        <v>1.246</v>
      </c>
      <c r="BE456" s="13">
        <f t="shared" si="437"/>
        <v>1.1162437009900661</v>
      </c>
      <c r="BF456" s="13">
        <f t="shared" ca="1" si="438"/>
        <v>0.24874459178713085</v>
      </c>
      <c r="BG456" s="13">
        <f t="shared" si="382"/>
        <v>1.3612035622575076</v>
      </c>
      <c r="BH456" s="13">
        <f t="shared" si="383"/>
        <v>1.1667062879137609</v>
      </c>
      <c r="BI456" s="13">
        <f t="shared" ca="1" si="384"/>
        <v>0.33476936921679223</v>
      </c>
      <c r="BJ456" s="13">
        <f t="shared" si="385"/>
        <v>1.3271860756819432E-2</v>
      </c>
      <c r="BK456" s="13">
        <f t="shared" si="386"/>
        <v>2.5464726790314497E-3</v>
      </c>
      <c r="BL456" s="13">
        <f t="shared" ca="1" si="387"/>
        <v>7.4002623318227788E-3</v>
      </c>
      <c r="BM456" s="13">
        <f t="shared" ca="1" si="388"/>
        <v>4.4343128699567858E-2</v>
      </c>
      <c r="BN456" s="13">
        <f t="shared" ca="1" si="389"/>
        <v>1.2699267415259359E-3</v>
      </c>
      <c r="BO456" s="13">
        <f t="shared" ca="1" si="390"/>
        <v>6.3011700032718609E-2</v>
      </c>
      <c r="BP456" s="13">
        <f t="shared" si="439"/>
        <v>0</v>
      </c>
      <c r="BQ456" s="13">
        <f t="shared" si="440"/>
        <v>0.87</v>
      </c>
    </row>
    <row r="457" spans="1:69" x14ac:dyDescent="0.2">
      <c r="A457" s="75">
        <v>33656</v>
      </c>
      <c r="B457" s="76">
        <v>0</v>
      </c>
      <c r="C457" s="76">
        <v>0.89</v>
      </c>
      <c r="D457" s="76">
        <v>3.7013888888888884</v>
      </c>
      <c r="E457" s="12">
        <f t="shared" si="391"/>
        <v>1.2299999999999998</v>
      </c>
      <c r="F457" s="7"/>
      <c r="G457" s="12">
        <f t="shared" si="405"/>
        <v>0.62106933390880292</v>
      </c>
      <c r="H457" s="12">
        <f t="shared" si="406"/>
        <v>0</v>
      </c>
      <c r="I457" s="12">
        <f t="shared" si="407"/>
        <v>0.89</v>
      </c>
      <c r="J457" s="11">
        <f t="shared" si="408"/>
        <v>0</v>
      </c>
      <c r="K457" s="11">
        <f t="shared" si="409"/>
        <v>0.76140214442762333</v>
      </c>
      <c r="L457" s="11">
        <f t="shared" si="410"/>
        <v>0.61869074984500727</v>
      </c>
      <c r="M457" s="11">
        <f t="shared" si="411"/>
        <v>0.28204975958372375</v>
      </c>
      <c r="N457" s="11">
        <f t="shared" si="412"/>
        <v>0.61780963981891512</v>
      </c>
      <c r="O457" s="11">
        <f t="shared" si="413"/>
        <v>0.28204975958372375</v>
      </c>
      <c r="P457" s="11">
        <f t="shared" si="414"/>
        <v>0.55819797439477659</v>
      </c>
      <c r="Q457" s="11">
        <f t="shared" si="415"/>
        <v>0.31457599197168384</v>
      </c>
      <c r="R457" s="11">
        <f t="shared" si="416"/>
        <v>0.25764795474914054</v>
      </c>
      <c r="S457" s="11">
        <f t="shared" si="417"/>
        <v>0.14223364822685566</v>
      </c>
      <c r="T457" s="11">
        <f t="shared" si="418"/>
        <v>0</v>
      </c>
      <c r="U457" s="11">
        <f t="shared" si="419"/>
        <v>0</v>
      </c>
      <c r="V457" s="11">
        <f t="shared" si="420"/>
        <v>0</v>
      </c>
      <c r="W457" s="11">
        <f t="shared" si="421"/>
        <v>0</v>
      </c>
      <c r="X457" s="11">
        <f t="shared" si="422"/>
        <v>0</v>
      </c>
      <c r="Y457" s="11">
        <f t="shared" si="423"/>
        <v>0</v>
      </c>
      <c r="Z457" s="11">
        <f t="shared" si="424"/>
        <v>0</v>
      </c>
      <c r="AA457" s="11">
        <f t="shared" si="441"/>
        <v>0</v>
      </c>
      <c r="AB457" s="12">
        <f t="shared" si="392"/>
        <v>2.8883183672369125E-2</v>
      </c>
      <c r="AC457" s="12">
        <f t="shared" si="393"/>
        <v>2.2092951011730918E-2</v>
      </c>
      <c r="AD457" s="12">
        <f t="shared" si="394"/>
        <v>3.3132885284454499E-3</v>
      </c>
      <c r="AE457" s="12">
        <f t="shared" si="395"/>
        <v>0</v>
      </c>
      <c r="AF457" s="12">
        <f t="shared" si="396"/>
        <v>0</v>
      </c>
      <c r="AG457" s="12">
        <f t="shared" si="397"/>
        <v>0</v>
      </c>
      <c r="AH457" s="12">
        <f t="shared" si="398"/>
        <v>0</v>
      </c>
      <c r="AI457" s="12">
        <f t="shared" si="399"/>
        <v>0</v>
      </c>
      <c r="AJ457" s="12">
        <f t="shared" si="400"/>
        <v>0</v>
      </c>
      <c r="AK457" s="12">
        <f t="shared" si="401"/>
        <v>0</v>
      </c>
      <c r="AL457" s="12">
        <f t="shared" si="402"/>
        <v>0</v>
      </c>
      <c r="AM457" s="12">
        <f t="shared" si="403"/>
        <v>0</v>
      </c>
      <c r="AN457" s="12">
        <f t="shared" si="404"/>
        <v>0</v>
      </c>
      <c r="AO457" s="12">
        <f t="shared" si="425"/>
        <v>0</v>
      </c>
      <c r="AP457" s="12">
        <f t="shared" si="426"/>
        <v>0</v>
      </c>
      <c r="AQ457" s="12">
        <f t="shared" si="427"/>
        <v>0</v>
      </c>
      <c r="AR457" s="12">
        <f t="shared" si="428"/>
        <v>0</v>
      </c>
      <c r="AS457" s="12">
        <f t="shared" si="429"/>
        <v>0</v>
      </c>
      <c r="AT457" s="12">
        <f t="shared" si="430"/>
        <v>0</v>
      </c>
      <c r="AU457" s="12">
        <f t="shared" si="431"/>
        <v>0</v>
      </c>
      <c r="AV457" s="12">
        <f t="shared" si="432"/>
        <v>0.56641632169568357</v>
      </c>
      <c r="AW457" s="12">
        <f t="shared" si="433"/>
        <v>0.95421226960351146</v>
      </c>
      <c r="AX457" s="12">
        <f t="shared" si="434"/>
        <v>0.55271181339027653</v>
      </c>
      <c r="AY457" s="12">
        <f t="shared" si="381"/>
        <v>0.34345917564405298</v>
      </c>
      <c r="AZ457" s="12">
        <f t="shared" si="435"/>
        <v>1.2976714452475644</v>
      </c>
      <c r="BD457" s="13">
        <f t="shared" si="436"/>
        <v>1.2299999999999998</v>
      </c>
      <c r="BE457" s="13">
        <f t="shared" si="437"/>
        <v>1.1090536506409416</v>
      </c>
      <c r="BF457" s="13">
        <f t="shared" ca="1" si="438"/>
        <v>0.23618964143900203</v>
      </c>
      <c r="BG457" s="13">
        <f t="shared" si="382"/>
        <v>1.2976714452475644</v>
      </c>
      <c r="BH457" s="13">
        <f t="shared" si="383"/>
        <v>1.1391538286147154</v>
      </c>
      <c r="BI457" s="13">
        <f t="shared" ca="1" si="384"/>
        <v>0.288246336201813</v>
      </c>
      <c r="BJ457" s="13">
        <f t="shared" si="385"/>
        <v>4.5794245018941377E-3</v>
      </c>
      <c r="BK457" s="13">
        <f t="shared" si="386"/>
        <v>9.0602071405285341E-4</v>
      </c>
      <c r="BL457" s="13">
        <f t="shared" ca="1" si="387"/>
        <v>2.7098994696284706E-3</v>
      </c>
      <c r="BM457" s="13">
        <f t="shared" ca="1" si="388"/>
        <v>5.1337627329704913E-2</v>
      </c>
      <c r="BN457" s="13">
        <f t="shared" ca="1" si="389"/>
        <v>8.0917384400071594E-4</v>
      </c>
      <c r="BO457" s="13">
        <f t="shared" ca="1" si="390"/>
        <v>5.686620654625766E-2</v>
      </c>
      <c r="BP457" s="13">
        <f t="shared" si="439"/>
        <v>0</v>
      </c>
      <c r="BQ457" s="13">
        <f t="shared" si="440"/>
        <v>0.89</v>
      </c>
    </row>
    <row r="458" spans="1:69" x14ac:dyDescent="0.2">
      <c r="A458" s="75">
        <v>33657</v>
      </c>
      <c r="B458" s="76">
        <v>0</v>
      </c>
      <c r="C458" s="76">
        <v>0.91</v>
      </c>
      <c r="D458" s="76">
        <v>3.6803240740740741</v>
      </c>
      <c r="E458" s="12">
        <f t="shared" si="391"/>
        <v>1.2230000000000001</v>
      </c>
      <c r="F458" s="7"/>
      <c r="G458" s="12">
        <f t="shared" si="405"/>
        <v>0.61780963981891512</v>
      </c>
      <c r="H458" s="12">
        <f t="shared" si="406"/>
        <v>0</v>
      </c>
      <c r="I458" s="12">
        <f t="shared" si="407"/>
        <v>0.91</v>
      </c>
      <c r="J458" s="11">
        <f t="shared" si="408"/>
        <v>0</v>
      </c>
      <c r="K458" s="11">
        <f t="shared" si="409"/>
        <v>0.77623132280160723</v>
      </c>
      <c r="L458" s="11">
        <f t="shared" si="410"/>
        <v>0.61538473010760497</v>
      </c>
      <c r="M458" s="11">
        <f t="shared" si="411"/>
        <v>0.27461479985922405</v>
      </c>
      <c r="N458" s="11">
        <f t="shared" si="412"/>
        <v>0.61452684654185985</v>
      </c>
      <c r="O458" s="11">
        <f t="shared" si="413"/>
        <v>0.27461479985922405</v>
      </c>
      <c r="P458" s="11">
        <f t="shared" si="414"/>
        <v>0.55271181339027653</v>
      </c>
      <c r="Q458" s="11">
        <f t="shared" si="415"/>
        <v>0.3038871197624663</v>
      </c>
      <c r="R458" s="11">
        <f t="shared" si="416"/>
        <v>0.25090266342032713</v>
      </c>
      <c r="S458" s="11">
        <f t="shared" si="417"/>
        <v>0.13848430467983014</v>
      </c>
      <c r="T458" s="11">
        <f t="shared" si="418"/>
        <v>0</v>
      </c>
      <c r="U458" s="11">
        <f t="shared" si="419"/>
        <v>0</v>
      </c>
      <c r="V458" s="11">
        <f t="shared" si="420"/>
        <v>0</v>
      </c>
      <c r="W458" s="11">
        <f t="shared" si="421"/>
        <v>0</v>
      </c>
      <c r="X458" s="11">
        <f t="shared" si="422"/>
        <v>0</v>
      </c>
      <c r="Y458" s="11">
        <f t="shared" si="423"/>
        <v>0</v>
      </c>
      <c r="Z458" s="11">
        <f t="shared" si="424"/>
        <v>0</v>
      </c>
      <c r="AA458" s="11">
        <f t="shared" si="441"/>
        <v>0</v>
      </c>
      <c r="AB458" s="12">
        <f t="shared" si="392"/>
        <v>2.8130118522479333E-2</v>
      </c>
      <c r="AC458" s="12">
        <f t="shared" si="393"/>
        <v>2.1511652265149332E-2</v>
      </c>
      <c r="AD458" s="12">
        <f t="shared" si="394"/>
        <v>3.225948738470106E-3</v>
      </c>
      <c r="AE458" s="12">
        <f t="shared" si="395"/>
        <v>0</v>
      </c>
      <c r="AF458" s="12">
        <f t="shared" si="396"/>
        <v>0</v>
      </c>
      <c r="AG458" s="12">
        <f t="shared" si="397"/>
        <v>0</v>
      </c>
      <c r="AH458" s="12">
        <f t="shared" si="398"/>
        <v>0</v>
      </c>
      <c r="AI458" s="12">
        <f t="shared" si="399"/>
        <v>0</v>
      </c>
      <c r="AJ458" s="12">
        <f t="shared" si="400"/>
        <v>0</v>
      </c>
      <c r="AK458" s="12">
        <f t="shared" si="401"/>
        <v>0</v>
      </c>
      <c r="AL458" s="12">
        <f t="shared" si="402"/>
        <v>0</v>
      </c>
      <c r="AM458" s="12">
        <f t="shared" si="403"/>
        <v>0</v>
      </c>
      <c r="AN458" s="12">
        <f t="shared" si="404"/>
        <v>0</v>
      </c>
      <c r="AO458" s="12">
        <f t="shared" si="425"/>
        <v>0</v>
      </c>
      <c r="AP458" s="12">
        <f t="shared" si="426"/>
        <v>0</v>
      </c>
      <c r="AQ458" s="12">
        <f t="shared" si="427"/>
        <v>0</v>
      </c>
      <c r="AR458" s="12">
        <f t="shared" si="428"/>
        <v>0</v>
      </c>
      <c r="AS458" s="12">
        <f t="shared" si="429"/>
        <v>0</v>
      </c>
      <c r="AT458" s="12">
        <f t="shared" si="430"/>
        <v>0</v>
      </c>
      <c r="AU458" s="12">
        <f t="shared" si="431"/>
        <v>0</v>
      </c>
      <c r="AV458" s="12">
        <f t="shared" si="432"/>
        <v>0.56067976919380313</v>
      </c>
      <c r="AW458" s="12">
        <f t="shared" si="433"/>
        <v>0.90900317335212377</v>
      </c>
      <c r="AX458" s="12">
        <f t="shared" si="434"/>
        <v>0.54762455922042708</v>
      </c>
      <c r="AY458" s="12">
        <f t="shared" si="381"/>
        <v>0.33201723828494561</v>
      </c>
      <c r="AZ458" s="12">
        <f t="shared" si="435"/>
        <v>1.2410204116370693</v>
      </c>
      <c r="BD458" s="13">
        <f t="shared" si="436"/>
        <v>1.2230000000000001</v>
      </c>
      <c r="BE458" s="13">
        <f t="shared" si="437"/>
        <v>1.1058933040759402</v>
      </c>
      <c r="BF458" s="13">
        <f t="shared" ca="1" si="438"/>
        <v>0.23064689235587349</v>
      </c>
      <c r="BG458" s="13">
        <f t="shared" si="382"/>
        <v>1.2410204116370693</v>
      </c>
      <c r="BH458" s="13">
        <f t="shared" si="383"/>
        <v>1.1140109566952514</v>
      </c>
      <c r="BI458" s="13">
        <f t="shared" ca="1" si="384"/>
        <v>0.24485405447047331</v>
      </c>
      <c r="BJ458" s="13">
        <f t="shared" si="385"/>
        <v>3.2473523556942067E-4</v>
      </c>
      <c r="BK458" s="13">
        <f t="shared" si="386"/>
        <v>6.5896284047809803E-5</v>
      </c>
      <c r="BL458" s="13">
        <f t="shared" ca="1" si="387"/>
        <v>2.0184345535052058E-4</v>
      </c>
      <c r="BM458" s="13">
        <f t="shared" ca="1" si="388"/>
        <v>5.4558720480389677E-2</v>
      </c>
      <c r="BN458" s="13">
        <f t="shared" ca="1" si="389"/>
        <v>6.3936331673457943E-4</v>
      </c>
      <c r="BO458" s="13">
        <f t="shared" ca="1" si="390"/>
        <v>5.4253410177773867E-2</v>
      </c>
      <c r="BP458" s="13">
        <f t="shared" si="439"/>
        <v>0</v>
      </c>
      <c r="BQ458" s="13">
        <f t="shared" si="440"/>
        <v>0.91</v>
      </c>
    </row>
    <row r="459" spans="1:69" x14ac:dyDescent="0.2">
      <c r="A459" s="75">
        <v>33658</v>
      </c>
      <c r="B459" s="76">
        <v>0</v>
      </c>
      <c r="C459" s="76">
        <v>0.94</v>
      </c>
      <c r="D459" s="76">
        <v>3.6502314814814816</v>
      </c>
      <c r="E459" s="12">
        <f t="shared" si="391"/>
        <v>1.2130000000000003</v>
      </c>
      <c r="F459" s="7"/>
      <c r="G459" s="12">
        <f t="shared" si="405"/>
        <v>0.61452684654185985</v>
      </c>
      <c r="H459" s="12">
        <f t="shared" si="406"/>
        <v>0</v>
      </c>
      <c r="I459" s="12">
        <f t="shared" si="407"/>
        <v>0.94</v>
      </c>
      <c r="J459" s="11">
        <f t="shared" si="408"/>
        <v>0</v>
      </c>
      <c r="K459" s="11">
        <f t="shared" si="409"/>
        <v>0.79941862310725809</v>
      </c>
      <c r="L459" s="11">
        <f t="shared" si="410"/>
        <v>0.61202950080788665</v>
      </c>
      <c r="M459" s="11">
        <f t="shared" si="411"/>
        <v>0.26722977088614908</v>
      </c>
      <c r="N459" s="11">
        <f t="shared" si="412"/>
        <v>0.61119468772119723</v>
      </c>
      <c r="O459" s="11">
        <f t="shared" si="413"/>
        <v>0.26722977088614908</v>
      </c>
      <c r="P459" s="11">
        <f t="shared" si="414"/>
        <v>0.54762455922042708</v>
      </c>
      <c r="Q459" s="11">
        <f t="shared" si="415"/>
        <v>0.2942096316893611</v>
      </c>
      <c r="R459" s="11">
        <f t="shared" si="416"/>
        <v>0.24423095798278915</v>
      </c>
      <c r="S459" s="11">
        <f t="shared" si="417"/>
        <v>0.13476014049457516</v>
      </c>
      <c r="T459" s="11">
        <f t="shared" si="418"/>
        <v>0</v>
      </c>
      <c r="U459" s="11">
        <f t="shared" si="419"/>
        <v>0</v>
      </c>
      <c r="V459" s="11">
        <f t="shared" si="420"/>
        <v>0</v>
      </c>
      <c r="W459" s="11">
        <f t="shared" si="421"/>
        <v>0</v>
      </c>
      <c r="X459" s="11">
        <f t="shared" si="422"/>
        <v>0</v>
      </c>
      <c r="Y459" s="11">
        <f t="shared" si="423"/>
        <v>0</v>
      </c>
      <c r="Z459" s="11">
        <f t="shared" si="424"/>
        <v>0</v>
      </c>
      <c r="AA459" s="11">
        <f t="shared" si="441"/>
        <v>0</v>
      </c>
      <c r="AB459" s="12">
        <f t="shared" si="392"/>
        <v>2.7386466337535942E-2</v>
      </c>
      <c r="AC459" s="12">
        <f t="shared" si="393"/>
        <v>2.0934916260814784E-2</v>
      </c>
      <c r="AD459" s="12">
        <f t="shared" si="394"/>
        <v>3.1391954938836189E-3</v>
      </c>
      <c r="AE459" s="12">
        <f t="shared" si="395"/>
        <v>0</v>
      </c>
      <c r="AF459" s="12">
        <f t="shared" si="396"/>
        <v>0</v>
      </c>
      <c r="AG459" s="12">
        <f t="shared" si="397"/>
        <v>0</v>
      </c>
      <c r="AH459" s="12">
        <f t="shared" si="398"/>
        <v>0</v>
      </c>
      <c r="AI459" s="12">
        <f t="shared" si="399"/>
        <v>0</v>
      </c>
      <c r="AJ459" s="12">
        <f t="shared" si="400"/>
        <v>0</v>
      </c>
      <c r="AK459" s="12">
        <f t="shared" si="401"/>
        <v>0</v>
      </c>
      <c r="AL459" s="12">
        <f t="shared" si="402"/>
        <v>0</v>
      </c>
      <c r="AM459" s="12">
        <f t="shared" si="403"/>
        <v>0</v>
      </c>
      <c r="AN459" s="12">
        <f t="shared" si="404"/>
        <v>0</v>
      </c>
      <c r="AO459" s="12">
        <f t="shared" si="425"/>
        <v>0</v>
      </c>
      <c r="AP459" s="12">
        <f t="shared" si="426"/>
        <v>0</v>
      </c>
      <c r="AQ459" s="12">
        <f t="shared" si="427"/>
        <v>0</v>
      </c>
      <c r="AR459" s="12">
        <f t="shared" si="428"/>
        <v>0</v>
      </c>
      <c r="AS459" s="12">
        <f t="shared" si="429"/>
        <v>0</v>
      </c>
      <c r="AT459" s="12">
        <f t="shared" si="430"/>
        <v>0</v>
      </c>
      <c r="AU459" s="12">
        <f t="shared" si="431"/>
        <v>0</v>
      </c>
      <c r="AV459" s="12">
        <f t="shared" si="432"/>
        <v>0.55535770599310097</v>
      </c>
      <c r="AW459" s="12">
        <f t="shared" si="433"/>
        <v>0.86852209707756955</v>
      </c>
      <c r="AX459" s="12">
        <f t="shared" si="434"/>
        <v>0.54288388997543979</v>
      </c>
      <c r="AY459" s="12">
        <f t="shared" si="381"/>
        <v>0.32159609802689704</v>
      </c>
      <c r="AZ459" s="12">
        <f t="shared" si="435"/>
        <v>1.1901181951044666</v>
      </c>
      <c r="BD459" s="13">
        <f t="shared" si="436"/>
        <v>1.2130000000000003</v>
      </c>
      <c r="BE459" s="13">
        <f t="shared" si="437"/>
        <v>1.1013627921806695</v>
      </c>
      <c r="BF459" s="13">
        <f t="shared" ca="1" si="438"/>
        <v>0.22267500320652289</v>
      </c>
      <c r="BG459" s="13">
        <f t="shared" si="382"/>
        <v>1.1901181951044666</v>
      </c>
      <c r="BH459" s="13">
        <f t="shared" si="383"/>
        <v>1.0909253847557434</v>
      </c>
      <c r="BI459" s="13">
        <f t="shared" ca="1" si="384"/>
        <v>0.20419120251075285</v>
      </c>
      <c r="BJ459" s="13">
        <f t="shared" si="385"/>
        <v>5.2357699527727042E-4</v>
      </c>
      <c r="BK459" s="13">
        <f t="shared" si="386"/>
        <v>1.0893947375390141E-4</v>
      </c>
      <c r="BL459" s="13">
        <f t="shared" ca="1" si="387"/>
        <v>3.4165088816094928E-4</v>
      </c>
      <c r="BM459" s="13">
        <f t="shared" ca="1" si="388"/>
        <v>5.9330282124225156E-2</v>
      </c>
      <c r="BN459" s="13">
        <f t="shared" ca="1" si="389"/>
        <v>4.3077511816813174E-4</v>
      </c>
      <c r="BO459" s="13">
        <f t="shared" ca="1" si="390"/>
        <v>5.0603278724741414E-2</v>
      </c>
      <c r="BP459" s="13">
        <f t="shared" si="439"/>
        <v>0</v>
      </c>
      <c r="BQ459" s="13">
        <f t="shared" si="440"/>
        <v>0.94</v>
      </c>
    </row>
    <row r="460" spans="1:69" x14ac:dyDescent="0.2">
      <c r="A460" s="75">
        <v>33659</v>
      </c>
      <c r="B460" s="76">
        <v>0</v>
      </c>
      <c r="C460" s="76">
        <v>0.96</v>
      </c>
      <c r="D460" s="76">
        <v>3.629166666666666</v>
      </c>
      <c r="E460" s="12">
        <f t="shared" si="391"/>
        <v>1.2059999999999997</v>
      </c>
      <c r="F460" s="7"/>
      <c r="G460" s="12">
        <f t="shared" si="405"/>
        <v>0.61119468772119723</v>
      </c>
      <c r="H460" s="12">
        <f t="shared" si="406"/>
        <v>0</v>
      </c>
      <c r="I460" s="12">
        <f t="shared" si="407"/>
        <v>0.96</v>
      </c>
      <c r="J460" s="11">
        <f t="shared" si="408"/>
        <v>0</v>
      </c>
      <c r="K460" s="11">
        <f t="shared" si="409"/>
        <v>0.81392571417304005</v>
      </c>
      <c r="L460" s="11">
        <f t="shared" si="410"/>
        <v>0.60865202252513206</v>
      </c>
      <c r="M460" s="11">
        <f t="shared" si="411"/>
        <v>0.25995656128590416</v>
      </c>
      <c r="N460" s="11">
        <f t="shared" si="412"/>
        <v>0.60783993059909924</v>
      </c>
      <c r="O460" s="11">
        <f t="shared" si="413"/>
        <v>0.25995656128590416</v>
      </c>
      <c r="P460" s="11">
        <f t="shared" si="414"/>
        <v>0.54288388997543979</v>
      </c>
      <c r="Q460" s="11">
        <f t="shared" si="415"/>
        <v>0.28539148932998176</v>
      </c>
      <c r="R460" s="11">
        <f t="shared" si="416"/>
        <v>0.23762868043671206</v>
      </c>
      <c r="S460" s="11">
        <f t="shared" si="417"/>
        <v>0.13109236521517684</v>
      </c>
      <c r="T460" s="11">
        <f t="shared" si="418"/>
        <v>0</v>
      </c>
      <c r="U460" s="11">
        <f t="shared" si="419"/>
        <v>0</v>
      </c>
      <c r="V460" s="11">
        <f t="shared" si="420"/>
        <v>0</v>
      </c>
      <c r="W460" s="11">
        <f t="shared" si="421"/>
        <v>0</v>
      </c>
      <c r="X460" s="11">
        <f t="shared" si="422"/>
        <v>0</v>
      </c>
      <c r="Y460" s="11">
        <f t="shared" si="423"/>
        <v>0</v>
      </c>
      <c r="Z460" s="11">
        <f t="shared" si="424"/>
        <v>0</v>
      </c>
      <c r="AA460" s="11">
        <f t="shared" si="441"/>
        <v>0</v>
      </c>
      <c r="AB460" s="12">
        <f t="shared" si="392"/>
        <v>2.6649835146489057E-2</v>
      </c>
      <c r="AC460" s="12">
        <f t="shared" si="393"/>
        <v>2.0366176925506328E-2</v>
      </c>
      <c r="AD460" s="12">
        <f t="shared" si="394"/>
        <v>3.0537558112934361E-3</v>
      </c>
      <c r="AE460" s="12">
        <f t="shared" si="395"/>
        <v>0</v>
      </c>
      <c r="AF460" s="12">
        <f t="shared" si="396"/>
        <v>0</v>
      </c>
      <c r="AG460" s="12">
        <f t="shared" si="397"/>
        <v>0</v>
      </c>
      <c r="AH460" s="12">
        <f t="shared" si="398"/>
        <v>0</v>
      </c>
      <c r="AI460" s="12">
        <f t="shared" si="399"/>
        <v>0</v>
      </c>
      <c r="AJ460" s="12">
        <f t="shared" si="400"/>
        <v>0</v>
      </c>
      <c r="AK460" s="12">
        <f t="shared" si="401"/>
        <v>0</v>
      </c>
      <c r="AL460" s="12">
        <f t="shared" si="402"/>
        <v>0</v>
      </c>
      <c r="AM460" s="12">
        <f t="shared" si="403"/>
        <v>0</v>
      </c>
      <c r="AN460" s="12">
        <f t="shared" si="404"/>
        <v>0</v>
      </c>
      <c r="AO460" s="12">
        <f t="shared" si="425"/>
        <v>0</v>
      </c>
      <c r="AP460" s="12">
        <f t="shared" si="426"/>
        <v>0</v>
      </c>
      <c r="AQ460" s="12">
        <f t="shared" si="427"/>
        <v>0</v>
      </c>
      <c r="AR460" s="12">
        <f t="shared" si="428"/>
        <v>0</v>
      </c>
      <c r="AS460" s="12">
        <f t="shared" si="429"/>
        <v>0</v>
      </c>
      <c r="AT460" s="12">
        <f t="shared" si="430"/>
        <v>0</v>
      </c>
      <c r="AU460" s="12">
        <f t="shared" si="431"/>
        <v>0</v>
      </c>
      <c r="AV460" s="12">
        <f t="shared" si="432"/>
        <v>0.55039556687249058</v>
      </c>
      <c r="AW460" s="12">
        <f t="shared" si="433"/>
        <v>0.83201948136541182</v>
      </c>
      <c r="AX460" s="12">
        <f t="shared" si="434"/>
        <v>0.53844600569427326</v>
      </c>
      <c r="AY460" s="12">
        <f t="shared" si="381"/>
        <v>0.31204132447647082</v>
      </c>
      <c r="AZ460" s="12">
        <f t="shared" si="435"/>
        <v>1.1440608058418826</v>
      </c>
      <c r="BD460" s="13">
        <f t="shared" si="436"/>
        <v>1.2059999999999997</v>
      </c>
      <c r="BE460" s="13">
        <f t="shared" si="437"/>
        <v>1.0981803130633876</v>
      </c>
      <c r="BF460" s="13">
        <f t="shared" ca="1" si="438"/>
        <v>0.21705662515332144</v>
      </c>
      <c r="BG460" s="13">
        <f t="shared" si="382"/>
        <v>1.1440608058418826</v>
      </c>
      <c r="BH460" s="13">
        <f t="shared" si="383"/>
        <v>1.069607781311394</v>
      </c>
      <c r="BI460" s="13">
        <f t="shared" ca="1" si="384"/>
        <v>0.16591711832054917</v>
      </c>
      <c r="BJ460" s="13">
        <f t="shared" si="385"/>
        <v>3.8364637729569281E-3</v>
      </c>
      <c r="BK460" s="13">
        <f t="shared" si="386"/>
        <v>8.1638957071868189E-4</v>
      </c>
      <c r="BL460" s="13">
        <f t="shared" ca="1" si="387"/>
        <v>2.6152491590991614E-3</v>
      </c>
      <c r="BM460" s="13">
        <f t="shared" ca="1" si="388"/>
        <v>6.2789375274910353E-2</v>
      </c>
      <c r="BN460" s="13">
        <f t="shared" ca="1" si="389"/>
        <v>3.0879780238032302E-4</v>
      </c>
      <c r="BO460" s="13">
        <f t="shared" ca="1" si="390"/>
        <v>4.8107117223547317E-2</v>
      </c>
      <c r="BP460" s="13">
        <f t="shared" si="439"/>
        <v>0</v>
      </c>
      <c r="BQ460" s="13">
        <f t="shared" si="440"/>
        <v>0.96</v>
      </c>
    </row>
    <row r="461" spans="1:69" x14ac:dyDescent="0.2">
      <c r="A461" s="75">
        <v>33660</v>
      </c>
      <c r="B461" s="76">
        <v>0</v>
      </c>
      <c r="C461" s="76">
        <v>0.99</v>
      </c>
      <c r="D461" s="76">
        <v>3.5990740740740734</v>
      </c>
      <c r="E461" s="12">
        <f t="shared" si="391"/>
        <v>1.196</v>
      </c>
      <c r="F461" s="7"/>
      <c r="G461" s="12">
        <f t="shared" si="405"/>
        <v>0.60783993059909924</v>
      </c>
      <c r="H461" s="12">
        <f t="shared" si="406"/>
        <v>0</v>
      </c>
      <c r="I461" s="12">
        <f t="shared" si="407"/>
        <v>0.99</v>
      </c>
      <c r="J461" s="11">
        <f t="shared" si="408"/>
        <v>0</v>
      </c>
      <c r="K461" s="11">
        <f t="shared" si="409"/>
        <v>0.83673088799300332</v>
      </c>
      <c r="L461" s="11">
        <f t="shared" si="410"/>
        <v>0.60522602312532681</v>
      </c>
      <c r="M461" s="11">
        <f t="shared" si="411"/>
        <v>0.25274100211913558</v>
      </c>
      <c r="N461" s="11">
        <f t="shared" si="412"/>
        <v>0.60443647226273989</v>
      </c>
      <c r="O461" s="11">
        <f t="shared" si="413"/>
        <v>0.25274100211913558</v>
      </c>
      <c r="P461" s="11">
        <f t="shared" si="414"/>
        <v>0.53844600569427326</v>
      </c>
      <c r="Q461" s="11">
        <f t="shared" si="415"/>
        <v>0.27730917373950031</v>
      </c>
      <c r="R461" s="11">
        <f t="shared" si="416"/>
        <v>0.23110560489991711</v>
      </c>
      <c r="S461" s="11">
        <f t="shared" si="417"/>
        <v>0.12745366222248175</v>
      </c>
      <c r="T461" s="11">
        <f t="shared" si="418"/>
        <v>0</v>
      </c>
      <c r="U461" s="11">
        <f t="shared" si="419"/>
        <v>0</v>
      </c>
      <c r="V461" s="11">
        <f t="shared" si="420"/>
        <v>0</v>
      </c>
      <c r="W461" s="11">
        <f t="shared" si="421"/>
        <v>0</v>
      </c>
      <c r="X461" s="11">
        <f t="shared" si="422"/>
        <v>0</v>
      </c>
      <c r="Y461" s="11">
        <f t="shared" si="423"/>
        <v>0</v>
      </c>
      <c r="Z461" s="11">
        <f t="shared" si="424"/>
        <v>0</v>
      </c>
      <c r="AA461" s="11">
        <f t="shared" si="441"/>
        <v>0</v>
      </c>
      <c r="AB461" s="12">
        <f t="shared" si="392"/>
        <v>2.5922468019103008E-2</v>
      </c>
      <c r="AC461" s="12">
        <f t="shared" si="393"/>
        <v>1.9802571571044574E-2</v>
      </c>
      <c r="AD461" s="12">
        <f t="shared" si="394"/>
        <v>2.9689933585657388E-3</v>
      </c>
      <c r="AE461" s="12">
        <f t="shared" si="395"/>
        <v>0</v>
      </c>
      <c r="AF461" s="12">
        <f t="shared" si="396"/>
        <v>0</v>
      </c>
      <c r="AG461" s="12">
        <f t="shared" si="397"/>
        <v>0</v>
      </c>
      <c r="AH461" s="12">
        <f t="shared" si="398"/>
        <v>0</v>
      </c>
      <c r="AI461" s="12">
        <f t="shared" si="399"/>
        <v>0</v>
      </c>
      <c r="AJ461" s="12">
        <f t="shared" si="400"/>
        <v>0</v>
      </c>
      <c r="AK461" s="12">
        <f t="shared" si="401"/>
        <v>0</v>
      </c>
      <c r="AL461" s="12">
        <f t="shared" si="402"/>
        <v>0</v>
      </c>
      <c r="AM461" s="12">
        <f t="shared" si="403"/>
        <v>0</v>
      </c>
      <c r="AN461" s="12">
        <f t="shared" si="404"/>
        <v>0</v>
      </c>
      <c r="AO461" s="12">
        <f t="shared" si="425"/>
        <v>0</v>
      </c>
      <c r="AP461" s="12">
        <f t="shared" si="426"/>
        <v>0</v>
      </c>
      <c r="AQ461" s="12">
        <f t="shared" si="427"/>
        <v>0</v>
      </c>
      <c r="AR461" s="12">
        <f t="shared" si="428"/>
        <v>0</v>
      </c>
      <c r="AS461" s="12">
        <f t="shared" si="429"/>
        <v>0</v>
      </c>
      <c r="AT461" s="12">
        <f t="shared" si="430"/>
        <v>0</v>
      </c>
      <c r="AU461" s="12">
        <f t="shared" si="431"/>
        <v>0</v>
      </c>
      <c r="AV461" s="12">
        <f t="shared" si="432"/>
        <v>0.54574791825441116</v>
      </c>
      <c r="AW461" s="12">
        <f t="shared" si="433"/>
        <v>0.7988946778406828</v>
      </c>
      <c r="AX461" s="12">
        <f t="shared" si="434"/>
        <v>0.53427409938163317</v>
      </c>
      <c r="AY461" s="12">
        <f t="shared" si="381"/>
        <v>0.30323164175860334</v>
      </c>
      <c r="AZ461" s="12">
        <f t="shared" si="435"/>
        <v>1.1021263195992861</v>
      </c>
      <c r="BD461" s="13">
        <f t="shared" si="436"/>
        <v>1.196</v>
      </c>
      <c r="BE461" s="13">
        <f t="shared" si="437"/>
        <v>1.0936178491593853</v>
      </c>
      <c r="BF461" s="13">
        <f t="shared" ca="1" si="438"/>
        <v>0.20897521442818592</v>
      </c>
      <c r="BG461" s="13">
        <f t="shared" si="382"/>
        <v>1.1021263195992861</v>
      </c>
      <c r="BH461" s="13">
        <f t="shared" si="383"/>
        <v>1.0498220418715194</v>
      </c>
      <c r="BI461" s="13">
        <f t="shared" ca="1" si="384"/>
        <v>0.12974741760997191</v>
      </c>
      <c r="BJ461" s="13">
        <f t="shared" si="385"/>
        <v>8.8122678719753707E-3</v>
      </c>
      <c r="BK461" s="13">
        <f t="shared" si="386"/>
        <v>1.9180727359958895E-3</v>
      </c>
      <c r="BL461" s="13">
        <f t="shared" ca="1" si="387"/>
        <v>6.2770437886682023E-3</v>
      </c>
      <c r="BM461" s="13">
        <f t="shared" ca="1" si="388"/>
        <v>6.7900936918745838E-2</v>
      </c>
      <c r="BN461" s="13">
        <f t="shared" ca="1" si="389"/>
        <v>1.6926477519479052E-4</v>
      </c>
      <c r="BO461" s="13">
        <f t="shared" ca="1" si="390"/>
        <v>4.4627380692881441E-2</v>
      </c>
      <c r="BP461" s="13">
        <f t="shared" si="439"/>
        <v>0</v>
      </c>
      <c r="BQ461" s="13">
        <f t="shared" si="440"/>
        <v>0.99</v>
      </c>
    </row>
    <row r="462" spans="1:69" x14ac:dyDescent="0.2">
      <c r="A462" s="75">
        <v>33661</v>
      </c>
      <c r="B462" s="76">
        <v>1.1000000000000001</v>
      </c>
      <c r="C462" s="76">
        <v>1.01</v>
      </c>
      <c r="D462" s="76">
        <v>3.5689814814814809</v>
      </c>
      <c r="E462" s="12">
        <f t="shared" si="391"/>
        <v>1.1859999999999999</v>
      </c>
      <c r="F462" s="7"/>
      <c r="G462" s="12">
        <f t="shared" si="405"/>
        <v>0.60443647226273989</v>
      </c>
      <c r="H462" s="12">
        <f t="shared" si="406"/>
        <v>9.000000000000008E-2</v>
      </c>
      <c r="I462" s="12">
        <f t="shared" si="407"/>
        <v>0</v>
      </c>
      <c r="J462" s="11">
        <f t="shared" si="408"/>
        <v>5.7109382872600666E-2</v>
      </c>
      <c r="K462" s="11">
        <f t="shared" si="409"/>
        <v>0</v>
      </c>
      <c r="L462" s="11">
        <f t="shared" si="410"/>
        <v>0.60461487925697821</v>
      </c>
      <c r="M462" s="11">
        <f t="shared" si="411"/>
        <v>0.25147081852727438</v>
      </c>
      <c r="N462" s="11">
        <f t="shared" si="412"/>
        <v>0.60382929638748384</v>
      </c>
      <c r="O462" s="11">
        <f t="shared" si="413"/>
        <v>0.28436143565467381</v>
      </c>
      <c r="P462" s="11">
        <f t="shared" si="414"/>
        <v>0.53427409938163317</v>
      </c>
      <c r="Q462" s="11">
        <f t="shared" si="415"/>
        <v>0.26986160643667351</v>
      </c>
      <c r="R462" s="11">
        <f t="shared" si="416"/>
        <v>0.23997956099937234</v>
      </c>
      <c r="S462" s="11">
        <f t="shared" si="417"/>
        <v>0.14339939331231585</v>
      </c>
      <c r="T462" s="11">
        <f t="shared" si="418"/>
        <v>0</v>
      </c>
      <c r="U462" s="11">
        <f t="shared" si="419"/>
        <v>0</v>
      </c>
      <c r="V462" s="11">
        <f t="shared" si="420"/>
        <v>0</v>
      </c>
      <c r="W462" s="11">
        <f t="shared" si="421"/>
        <v>0</v>
      </c>
      <c r="X462" s="11">
        <f t="shared" si="422"/>
        <v>0</v>
      </c>
      <c r="Y462" s="11">
        <f t="shared" si="423"/>
        <v>0</v>
      </c>
      <c r="Z462" s="11">
        <f t="shared" si="424"/>
        <v>0</v>
      </c>
      <c r="AA462" s="11">
        <f t="shared" si="441"/>
        <v>0</v>
      </c>
      <c r="AB462" s="12">
        <f t="shared" si="392"/>
        <v>2.6054010391982942E-2</v>
      </c>
      <c r="AC462" s="12">
        <f t="shared" si="393"/>
        <v>2.1813253906023084E-2</v>
      </c>
      <c r="AD462" s="12">
        <f t="shared" si="394"/>
        <v>3.3404441970716703E-3</v>
      </c>
      <c r="AE462" s="12">
        <f t="shared" si="395"/>
        <v>0</v>
      </c>
      <c r="AF462" s="12">
        <f t="shared" si="396"/>
        <v>0</v>
      </c>
      <c r="AG462" s="12">
        <f t="shared" si="397"/>
        <v>0</v>
      </c>
      <c r="AH462" s="12">
        <f t="shared" si="398"/>
        <v>0</v>
      </c>
      <c r="AI462" s="12">
        <f t="shared" si="399"/>
        <v>0</v>
      </c>
      <c r="AJ462" s="12">
        <f t="shared" si="400"/>
        <v>0</v>
      </c>
      <c r="AK462" s="12">
        <f t="shared" si="401"/>
        <v>0</v>
      </c>
      <c r="AL462" s="12">
        <f t="shared" si="402"/>
        <v>0</v>
      </c>
      <c r="AM462" s="12">
        <f t="shared" si="403"/>
        <v>0</v>
      </c>
      <c r="AN462" s="12">
        <f t="shared" si="404"/>
        <v>0</v>
      </c>
      <c r="AO462" s="12">
        <f t="shared" si="425"/>
        <v>0</v>
      </c>
      <c r="AP462" s="12">
        <f t="shared" si="426"/>
        <v>0</v>
      </c>
      <c r="AQ462" s="12">
        <f t="shared" si="427"/>
        <v>0</v>
      </c>
      <c r="AR462" s="12">
        <f t="shared" si="428"/>
        <v>0</v>
      </c>
      <c r="AS462" s="12">
        <f t="shared" si="429"/>
        <v>0</v>
      </c>
      <c r="AT462" s="12">
        <f t="shared" si="430"/>
        <v>0</v>
      </c>
      <c r="AU462" s="12">
        <f t="shared" si="431"/>
        <v>0</v>
      </c>
      <c r="AV462" s="12">
        <f t="shared" si="432"/>
        <v>0.54159649790462527</v>
      </c>
      <c r="AW462" s="12">
        <f t="shared" si="433"/>
        <v>0.77016083786786038</v>
      </c>
      <c r="AX462" s="12">
        <f t="shared" si="434"/>
        <v>0.53053535780479721</v>
      </c>
      <c r="AY462" s="12">
        <f t="shared" si="381"/>
        <v>0.29591561682865647</v>
      </c>
      <c r="AZ462" s="12">
        <f t="shared" si="435"/>
        <v>1.0660764546965169</v>
      </c>
      <c r="BD462" s="13">
        <f t="shared" si="436"/>
        <v>1.1859999999999999</v>
      </c>
      <c r="BE462" s="13">
        <f t="shared" si="437"/>
        <v>1.0890362712049586</v>
      </c>
      <c r="BF462" s="13">
        <f t="shared" ca="1" si="438"/>
        <v>0.20082796204903586</v>
      </c>
      <c r="BG462" s="13">
        <f t="shared" si="382"/>
        <v>1.0660764546965169</v>
      </c>
      <c r="BH462" s="13">
        <f t="shared" si="383"/>
        <v>1.032509784310307</v>
      </c>
      <c r="BI462" s="13">
        <f t="shared" ca="1" si="384"/>
        <v>9.7572080460234786E-2</v>
      </c>
      <c r="BJ462" s="13">
        <f t="shared" si="385"/>
        <v>1.4381656718156548E-2</v>
      </c>
      <c r="BK462" s="13">
        <f t="shared" si="386"/>
        <v>3.1952437206512149E-3</v>
      </c>
      <c r="BL462" s="13">
        <f t="shared" ca="1" si="387"/>
        <v>1.0661777082680507E-2</v>
      </c>
      <c r="BM462" s="13">
        <f t="shared" ca="1" si="388"/>
        <v>7.3212498562581427E-2</v>
      </c>
      <c r="BN462" s="13">
        <f t="shared" ca="1" si="389"/>
        <v>7.1041326976364956E-5</v>
      </c>
      <c r="BO462" s="13">
        <f t="shared" ca="1" si="390"/>
        <v>4.1251512729022013E-2</v>
      </c>
      <c r="BP462" s="13">
        <f t="shared" si="439"/>
        <v>1.1000000000000001</v>
      </c>
      <c r="BQ462" s="13">
        <f t="shared" si="440"/>
        <v>1.01</v>
      </c>
    </row>
    <row r="463" spans="1:69" x14ac:dyDescent="0.2">
      <c r="A463" s="75">
        <v>33662</v>
      </c>
      <c r="B463" s="76">
        <v>0.5</v>
      </c>
      <c r="C463" s="76">
        <v>1.03</v>
      </c>
      <c r="D463" s="76">
        <v>3.5509259259259256</v>
      </c>
      <c r="E463" s="12">
        <f t="shared" si="391"/>
        <v>1.18</v>
      </c>
      <c r="F463" s="7"/>
      <c r="G463" s="12">
        <f t="shared" si="405"/>
        <v>0.60382929638748384</v>
      </c>
      <c r="H463" s="12">
        <f t="shared" si="406"/>
        <v>0</v>
      </c>
      <c r="I463" s="12">
        <f t="shared" si="407"/>
        <v>0.53</v>
      </c>
      <c r="J463" s="11">
        <f t="shared" si="408"/>
        <v>0</v>
      </c>
      <c r="K463" s="11">
        <f t="shared" si="409"/>
        <v>0.44652255098241983</v>
      </c>
      <c r="L463" s="11">
        <f t="shared" si="410"/>
        <v>0.60243438118838022</v>
      </c>
      <c r="M463" s="11">
        <f t="shared" si="411"/>
        <v>0.2469803507824542</v>
      </c>
      <c r="N463" s="11">
        <f t="shared" si="412"/>
        <v>0.60166282632641777</v>
      </c>
      <c r="O463" s="11">
        <f t="shared" si="413"/>
        <v>0.2469803507824542</v>
      </c>
      <c r="P463" s="11">
        <f t="shared" si="414"/>
        <v>0.53053535780479721</v>
      </c>
      <c r="Q463" s="11">
        <f t="shared" si="415"/>
        <v>0.26330969110498892</v>
      </c>
      <c r="R463" s="11">
        <f t="shared" si="416"/>
        <v>0.24113306063624007</v>
      </c>
      <c r="S463" s="11">
        <f t="shared" si="417"/>
        <v>0.12454864838028457</v>
      </c>
      <c r="T463" s="11">
        <f t="shared" si="418"/>
        <v>0</v>
      </c>
      <c r="U463" s="11">
        <f t="shared" si="419"/>
        <v>0</v>
      </c>
      <c r="V463" s="11">
        <f t="shared" si="420"/>
        <v>0</v>
      </c>
      <c r="W463" s="11">
        <f t="shared" si="421"/>
        <v>0</v>
      </c>
      <c r="X463" s="11">
        <f t="shared" si="422"/>
        <v>0</v>
      </c>
      <c r="Y463" s="11">
        <f t="shared" si="423"/>
        <v>0</v>
      </c>
      <c r="Z463" s="11">
        <f t="shared" si="424"/>
        <v>0</v>
      </c>
      <c r="AA463" s="11">
        <f t="shared" si="441"/>
        <v>0</v>
      </c>
      <c r="AB463" s="12">
        <f t="shared" si="392"/>
        <v>2.7242902090685542E-2</v>
      </c>
      <c r="AC463" s="12">
        <f t="shared" si="393"/>
        <v>1.9707509124606195E-2</v>
      </c>
      <c r="AD463" s="12">
        <f t="shared" si="394"/>
        <v>2.9013219660484384E-3</v>
      </c>
      <c r="AE463" s="12">
        <f t="shared" si="395"/>
        <v>0</v>
      </c>
      <c r="AF463" s="12">
        <f t="shared" si="396"/>
        <v>0</v>
      </c>
      <c r="AG463" s="12">
        <f t="shared" si="397"/>
        <v>0</v>
      </c>
      <c r="AH463" s="12">
        <f t="shared" si="398"/>
        <v>0</v>
      </c>
      <c r="AI463" s="12">
        <f t="shared" si="399"/>
        <v>0</v>
      </c>
      <c r="AJ463" s="12">
        <f t="shared" si="400"/>
        <v>0</v>
      </c>
      <c r="AK463" s="12">
        <f t="shared" si="401"/>
        <v>0</v>
      </c>
      <c r="AL463" s="12">
        <f t="shared" si="402"/>
        <v>0</v>
      </c>
      <c r="AM463" s="12">
        <f t="shared" si="403"/>
        <v>0</v>
      </c>
      <c r="AN463" s="12">
        <f t="shared" si="404"/>
        <v>0</v>
      </c>
      <c r="AO463" s="12">
        <f t="shared" si="425"/>
        <v>0</v>
      </c>
      <c r="AP463" s="12">
        <f t="shared" si="426"/>
        <v>0</v>
      </c>
      <c r="AQ463" s="12">
        <f t="shared" si="427"/>
        <v>0</v>
      </c>
      <c r="AR463" s="12">
        <f t="shared" si="428"/>
        <v>0</v>
      </c>
      <c r="AS463" s="12">
        <f t="shared" si="429"/>
        <v>0</v>
      </c>
      <c r="AT463" s="12">
        <f t="shared" si="430"/>
        <v>0</v>
      </c>
      <c r="AU463" s="12">
        <f t="shared" si="431"/>
        <v>0</v>
      </c>
      <c r="AV463" s="12">
        <f t="shared" si="432"/>
        <v>0.53778022364970257</v>
      </c>
      <c r="AW463" s="12">
        <f t="shared" si="433"/>
        <v>0.74444536586041055</v>
      </c>
      <c r="AX463" s="12">
        <f t="shared" si="434"/>
        <v>0.52708841216880964</v>
      </c>
      <c r="AY463" s="12">
        <f t="shared" si="381"/>
        <v>0.29055259319567445</v>
      </c>
      <c r="AZ463" s="12">
        <f t="shared" si="435"/>
        <v>1.0349979590560849</v>
      </c>
      <c r="BD463" s="13">
        <f t="shared" si="436"/>
        <v>1.18</v>
      </c>
      <c r="BE463" s="13">
        <f t="shared" si="437"/>
        <v>1.0862780491200215</v>
      </c>
      <c r="BF463" s="13">
        <f t="shared" ca="1" si="438"/>
        <v>0.19590755775575075</v>
      </c>
      <c r="BG463" s="13">
        <f t="shared" si="382"/>
        <v>1.0349979590560849</v>
      </c>
      <c r="BH463" s="13">
        <f t="shared" si="383"/>
        <v>1.0173484943990849</v>
      </c>
      <c r="BI463" s="13">
        <f t="shared" ca="1" si="384"/>
        <v>6.8977788410023166E-2</v>
      </c>
      <c r="BJ463" s="13">
        <f t="shared" si="385"/>
        <v>2.1025591877900804E-2</v>
      </c>
      <c r="BK463" s="13">
        <f t="shared" si="386"/>
        <v>4.7512835140265846E-3</v>
      </c>
      <c r="BL463" s="13">
        <f t="shared" ca="1" si="387"/>
        <v>1.6111166346159604E-2</v>
      </c>
      <c r="BM463" s="13">
        <f t="shared" ca="1" si="388"/>
        <v>7.6495435548882787E-2</v>
      </c>
      <c r="BN463" s="13">
        <f t="shared" ca="1" si="389"/>
        <v>3.2153205220521344E-5</v>
      </c>
      <c r="BO463" s="13">
        <f t="shared" ca="1" si="390"/>
        <v>3.9277008787545815E-2</v>
      </c>
      <c r="BP463" s="13">
        <f t="shared" si="439"/>
        <v>0.5</v>
      </c>
      <c r="BQ463" s="13">
        <f t="shared" si="440"/>
        <v>1.03</v>
      </c>
    </row>
    <row r="464" spans="1:69" x14ac:dyDescent="0.2">
      <c r="A464" s="75">
        <v>33663</v>
      </c>
      <c r="B464" s="76">
        <v>0</v>
      </c>
      <c r="C464" s="76">
        <v>1.03</v>
      </c>
      <c r="D464" s="76">
        <v>3.5298611111111109</v>
      </c>
      <c r="E464" s="12">
        <f t="shared" si="391"/>
        <v>1.173</v>
      </c>
      <c r="F464" s="7"/>
      <c r="G464" s="12">
        <f t="shared" si="405"/>
        <v>0.60166282632641777</v>
      </c>
      <c r="H464" s="12">
        <f t="shared" si="406"/>
        <v>0</v>
      </c>
      <c r="I464" s="12">
        <f t="shared" si="407"/>
        <v>1.03</v>
      </c>
      <c r="J464" s="11">
        <f t="shared" si="408"/>
        <v>0</v>
      </c>
      <c r="K464" s="11">
        <f t="shared" si="409"/>
        <v>0.86545506484688028</v>
      </c>
      <c r="L464" s="11">
        <f t="shared" si="410"/>
        <v>0.59895918589114749</v>
      </c>
      <c r="M464" s="11">
        <f t="shared" si="411"/>
        <v>0.2399559790677509</v>
      </c>
      <c r="N464" s="11">
        <f t="shared" si="412"/>
        <v>0.59820957483212944</v>
      </c>
      <c r="O464" s="11">
        <f t="shared" si="413"/>
        <v>0.2399559790677509</v>
      </c>
      <c r="P464" s="11">
        <f t="shared" si="414"/>
        <v>0.52708841216880964</v>
      </c>
      <c r="Q464" s="11">
        <f t="shared" si="415"/>
        <v>0.25737053065920013</v>
      </c>
      <c r="R464" s="11">
        <f t="shared" si="416"/>
        <v>0.21950267106385804</v>
      </c>
      <c r="S464" s="11">
        <f t="shared" si="417"/>
        <v>0.12100635847740233</v>
      </c>
      <c r="T464" s="11">
        <f t="shared" si="418"/>
        <v>0</v>
      </c>
      <c r="U464" s="11">
        <f t="shared" si="419"/>
        <v>0</v>
      </c>
      <c r="V464" s="11">
        <f t="shared" si="420"/>
        <v>0</v>
      </c>
      <c r="W464" s="11">
        <f t="shared" si="421"/>
        <v>0</v>
      </c>
      <c r="X464" s="11">
        <f t="shared" si="422"/>
        <v>0</v>
      </c>
      <c r="Y464" s="11">
        <f t="shared" si="423"/>
        <v>0</v>
      </c>
      <c r="Z464" s="11">
        <f t="shared" si="424"/>
        <v>0</v>
      </c>
      <c r="AA464" s="11">
        <f t="shared" si="441"/>
        <v>0</v>
      </c>
      <c r="AB464" s="12">
        <f t="shared" si="392"/>
        <v>2.4982732607026943E-2</v>
      </c>
      <c r="AC464" s="12">
        <f t="shared" si="393"/>
        <v>1.8802890964188353E-2</v>
      </c>
      <c r="AD464" s="12">
        <f t="shared" si="394"/>
        <v>2.8188054262144289E-3</v>
      </c>
      <c r="AE464" s="12">
        <f t="shared" si="395"/>
        <v>0</v>
      </c>
      <c r="AF464" s="12">
        <f t="shared" si="396"/>
        <v>0</v>
      </c>
      <c r="AG464" s="12">
        <f t="shared" si="397"/>
        <v>0</v>
      </c>
      <c r="AH464" s="12">
        <f t="shared" si="398"/>
        <v>0</v>
      </c>
      <c r="AI464" s="12">
        <f t="shared" si="399"/>
        <v>0</v>
      </c>
      <c r="AJ464" s="12">
        <f t="shared" si="400"/>
        <v>0</v>
      </c>
      <c r="AK464" s="12">
        <f t="shared" si="401"/>
        <v>0</v>
      </c>
      <c r="AL464" s="12">
        <f t="shared" si="402"/>
        <v>0</v>
      </c>
      <c r="AM464" s="12">
        <f t="shared" si="403"/>
        <v>0</v>
      </c>
      <c r="AN464" s="12">
        <f t="shared" si="404"/>
        <v>0</v>
      </c>
      <c r="AO464" s="12">
        <f t="shared" si="425"/>
        <v>0</v>
      </c>
      <c r="AP464" s="12">
        <f t="shared" si="426"/>
        <v>0</v>
      </c>
      <c r="AQ464" s="12">
        <f t="shared" si="427"/>
        <v>0</v>
      </c>
      <c r="AR464" s="12">
        <f t="shared" si="428"/>
        <v>0</v>
      </c>
      <c r="AS464" s="12">
        <f t="shared" si="429"/>
        <v>0</v>
      </c>
      <c r="AT464" s="12">
        <f t="shared" si="430"/>
        <v>0</v>
      </c>
      <c r="AU464" s="12">
        <f t="shared" si="431"/>
        <v>0</v>
      </c>
      <c r="AV464" s="12">
        <f t="shared" si="432"/>
        <v>0.5339373209093724</v>
      </c>
      <c r="AW464" s="12">
        <f t="shared" si="433"/>
        <v>0.71921553465535637</v>
      </c>
      <c r="AX464" s="12">
        <f t="shared" si="434"/>
        <v>0.52360786321736685</v>
      </c>
      <c r="AY464" s="12">
        <f t="shared" si="381"/>
        <v>0.28235326326622706</v>
      </c>
      <c r="AZ464" s="12">
        <f t="shared" si="435"/>
        <v>1.0015687979215835</v>
      </c>
      <c r="BD464" s="13">
        <f t="shared" si="436"/>
        <v>1.173</v>
      </c>
      <c r="BE464" s="13">
        <f t="shared" si="437"/>
        <v>1.0830512453249845</v>
      </c>
      <c r="BF464" s="13">
        <f t="shared" ca="1" si="438"/>
        <v>0.1901363185580221</v>
      </c>
      <c r="BG464" s="13">
        <f t="shared" si="382"/>
        <v>1.0015687979215835</v>
      </c>
      <c r="BH464" s="13">
        <f t="shared" si="383"/>
        <v>1.0007840915610038</v>
      </c>
      <c r="BI464" s="13">
        <f t="shared" ca="1" si="384"/>
        <v>3.727964778919822E-2</v>
      </c>
      <c r="BJ464" s="13">
        <f t="shared" si="385"/>
        <v>2.9388657046050894E-2</v>
      </c>
      <c r="BK464" s="13">
        <f t="shared" si="386"/>
        <v>6.7678845884264517E-3</v>
      </c>
      <c r="BL464" s="13">
        <f t="shared" ca="1" si="387"/>
        <v>2.3365161798528614E-2</v>
      </c>
      <c r="BM464" s="13">
        <f t="shared" ca="1" si="388"/>
        <v>8.0416528699567641E-2</v>
      </c>
      <c r="BN464" s="13">
        <f t="shared" ca="1" si="389"/>
        <v>5.9710628923301692E-6</v>
      </c>
      <c r="BO464" s="13">
        <f t="shared" ca="1" si="390"/>
        <v>3.7022778220705772E-2</v>
      </c>
      <c r="BP464" s="13">
        <f t="shared" si="439"/>
        <v>0</v>
      </c>
      <c r="BQ464" s="13">
        <f t="shared" si="440"/>
        <v>1.03</v>
      </c>
    </row>
    <row r="465" spans="1:69" x14ac:dyDescent="0.2">
      <c r="A465" s="75">
        <v>33664</v>
      </c>
      <c r="B465" s="76">
        <v>0.4</v>
      </c>
      <c r="C465" s="76">
        <v>1.05</v>
      </c>
      <c r="D465" s="76">
        <v>3.758564814814815</v>
      </c>
      <c r="E465" s="12">
        <f t="shared" si="391"/>
        <v>1.2490000000000001</v>
      </c>
      <c r="F465" s="7"/>
      <c r="G465" s="12">
        <f t="shared" si="405"/>
        <v>0.59820957483212944</v>
      </c>
      <c r="H465" s="12">
        <f t="shared" si="406"/>
        <v>0</v>
      </c>
      <c r="I465" s="12">
        <f t="shared" si="407"/>
        <v>0.65</v>
      </c>
      <c r="J465" s="11">
        <f t="shared" si="408"/>
        <v>0</v>
      </c>
      <c r="K465" s="11">
        <f t="shared" si="409"/>
        <v>0.54462180983109676</v>
      </c>
      <c r="L465" s="11">
        <f t="shared" si="410"/>
        <v>0.59650820221696088</v>
      </c>
      <c r="M465" s="11">
        <f t="shared" si="411"/>
        <v>0.23509836248049396</v>
      </c>
      <c r="N465" s="11">
        <f t="shared" si="412"/>
        <v>0.59577376612098565</v>
      </c>
      <c r="O465" s="11">
        <f t="shared" si="413"/>
        <v>0.23509836248049396</v>
      </c>
      <c r="P465" s="11">
        <f t="shared" si="414"/>
        <v>0.52360786321736685</v>
      </c>
      <c r="Q465" s="11">
        <f t="shared" si="415"/>
        <v>0.25147119048176236</v>
      </c>
      <c r="R465" s="11">
        <f t="shared" si="416"/>
        <v>0.21403815260302739</v>
      </c>
      <c r="S465" s="11">
        <f t="shared" si="417"/>
        <v>0.11855673210681948</v>
      </c>
      <c r="T465" s="11">
        <f t="shared" si="418"/>
        <v>0</v>
      </c>
      <c r="U465" s="11">
        <f t="shared" si="419"/>
        <v>0</v>
      </c>
      <c r="V465" s="11">
        <f t="shared" si="420"/>
        <v>0</v>
      </c>
      <c r="W465" s="11">
        <f t="shared" si="421"/>
        <v>0</v>
      </c>
      <c r="X465" s="11">
        <f t="shared" si="422"/>
        <v>0</v>
      </c>
      <c r="Y465" s="11">
        <f t="shared" si="423"/>
        <v>0</v>
      </c>
      <c r="Z465" s="11">
        <f t="shared" si="424"/>
        <v>0</v>
      </c>
      <c r="AA465" s="11">
        <f t="shared" si="441"/>
        <v>0</v>
      </c>
      <c r="AB465" s="12">
        <f t="shared" si="392"/>
        <v>2.3971323971167524E-2</v>
      </c>
      <c r="AC465" s="12">
        <f t="shared" si="393"/>
        <v>1.8398466524293368E-2</v>
      </c>
      <c r="AD465" s="12">
        <f t="shared" si="394"/>
        <v>2.7617421429912883E-3</v>
      </c>
      <c r="AE465" s="12">
        <f t="shared" si="395"/>
        <v>0</v>
      </c>
      <c r="AF465" s="12">
        <f t="shared" si="396"/>
        <v>0</v>
      </c>
      <c r="AG465" s="12">
        <f t="shared" si="397"/>
        <v>0</v>
      </c>
      <c r="AH465" s="12">
        <f t="shared" si="398"/>
        <v>0</v>
      </c>
      <c r="AI465" s="12">
        <f t="shared" si="399"/>
        <v>0</v>
      </c>
      <c r="AJ465" s="12">
        <f t="shared" si="400"/>
        <v>0</v>
      </c>
      <c r="AK465" s="12">
        <f t="shared" si="401"/>
        <v>0</v>
      </c>
      <c r="AL465" s="12">
        <f t="shared" si="402"/>
        <v>0</v>
      </c>
      <c r="AM465" s="12">
        <f t="shared" si="403"/>
        <v>0</v>
      </c>
      <c r="AN465" s="12">
        <f t="shared" si="404"/>
        <v>0</v>
      </c>
      <c r="AO465" s="12">
        <f t="shared" si="425"/>
        <v>0</v>
      </c>
      <c r="AP465" s="12">
        <f t="shared" si="426"/>
        <v>0</v>
      </c>
      <c r="AQ465" s="12">
        <f t="shared" si="427"/>
        <v>0</v>
      </c>
      <c r="AR465" s="12">
        <f t="shared" si="428"/>
        <v>0</v>
      </c>
      <c r="AS465" s="12">
        <f t="shared" si="429"/>
        <v>0</v>
      </c>
      <c r="AT465" s="12">
        <f t="shared" si="430"/>
        <v>0</v>
      </c>
      <c r="AU465" s="12">
        <f t="shared" si="431"/>
        <v>0</v>
      </c>
      <c r="AV465" s="12">
        <f t="shared" si="432"/>
        <v>0.53029356289004126</v>
      </c>
      <c r="AW465" s="12">
        <f t="shared" si="433"/>
        <v>0.69589960563476339</v>
      </c>
      <c r="AX465" s="12">
        <f t="shared" si="434"/>
        <v>0.52029897129973002</v>
      </c>
      <c r="AY465" s="12">
        <f t="shared" si="381"/>
        <v>0.27544251445292989</v>
      </c>
      <c r="AZ465" s="12">
        <f t="shared" si="435"/>
        <v>0.97134212008769327</v>
      </c>
      <c r="BD465" s="13">
        <f t="shared" si="436"/>
        <v>1.2490000000000001</v>
      </c>
      <c r="BE465" s="13">
        <f t="shared" si="437"/>
        <v>1.1175866856758809</v>
      </c>
      <c r="BF465" s="13">
        <f t="shared" ca="1" si="438"/>
        <v>0.25108119712725291</v>
      </c>
      <c r="BG465" s="13">
        <f t="shared" si="382"/>
        <v>0.97134212008769327</v>
      </c>
      <c r="BH465" s="13">
        <f t="shared" si="383"/>
        <v>0.98556690289786686</v>
      </c>
      <c r="BI465" s="13">
        <f t="shared" ca="1" si="384"/>
        <v>7.7266445939596032E-3</v>
      </c>
      <c r="BJ465" s="13">
        <f t="shared" si="385"/>
        <v>7.7093898277397002E-2</v>
      </c>
      <c r="BK465" s="13">
        <f t="shared" si="386"/>
        <v>1.7429223044754021E-2</v>
      </c>
      <c r="BL465" s="13">
        <f t="shared" ca="1" si="387"/>
        <v>5.9221438238679411E-2</v>
      </c>
      <c r="BM465" s="13">
        <f t="shared" ca="1" si="388"/>
        <v>4.3088660206417134E-2</v>
      </c>
      <c r="BN465" s="13">
        <f t="shared" ca="1" si="389"/>
        <v>1.36744763854492E-3</v>
      </c>
      <c r="BO465" s="13">
        <f t="shared" ca="1" si="390"/>
        <v>6.4190235242326421E-2</v>
      </c>
      <c r="BP465" s="13">
        <f t="shared" si="439"/>
        <v>0.4</v>
      </c>
      <c r="BQ465" s="13">
        <f t="shared" si="440"/>
        <v>1.05</v>
      </c>
    </row>
    <row r="466" spans="1:69" x14ac:dyDescent="0.2">
      <c r="A466" s="75">
        <v>33665</v>
      </c>
      <c r="B466" s="76">
        <v>0</v>
      </c>
      <c r="C466" s="76">
        <v>1.08</v>
      </c>
      <c r="D466" s="76">
        <v>3.6893518518518515</v>
      </c>
      <c r="E466" s="12">
        <f t="shared" si="391"/>
        <v>1.226</v>
      </c>
      <c r="F466" s="7"/>
      <c r="G466" s="12">
        <f t="shared" si="405"/>
        <v>0.59577376612098565</v>
      </c>
      <c r="H466" s="12">
        <f t="shared" si="406"/>
        <v>0</v>
      </c>
      <c r="I466" s="12">
        <f t="shared" si="407"/>
        <v>1.08</v>
      </c>
      <c r="J466" s="11">
        <f t="shared" si="408"/>
        <v>0</v>
      </c>
      <c r="K466" s="11">
        <f t="shared" si="409"/>
        <v>0.90229526451345898</v>
      </c>
      <c r="L466" s="11">
        <f t="shared" si="410"/>
        <v>0.59295503865519505</v>
      </c>
      <c r="M466" s="11">
        <f t="shared" si="411"/>
        <v>0.22819590921165642</v>
      </c>
      <c r="N466" s="11">
        <f t="shared" si="412"/>
        <v>0.59224216549474151</v>
      </c>
      <c r="O466" s="11">
        <f t="shared" si="413"/>
        <v>0.22819590921165642</v>
      </c>
      <c r="P466" s="11">
        <f t="shared" si="414"/>
        <v>0.52029897129973002</v>
      </c>
      <c r="Q466" s="11">
        <f t="shared" si="415"/>
        <v>0.2459529656099394</v>
      </c>
      <c r="R466" s="11">
        <f t="shared" si="416"/>
        <v>0.20885712646983873</v>
      </c>
      <c r="S466" s="11">
        <f t="shared" si="417"/>
        <v>0.11507592392747153</v>
      </c>
      <c r="T466" s="11">
        <f t="shared" si="418"/>
        <v>0</v>
      </c>
      <c r="U466" s="11">
        <f t="shared" si="419"/>
        <v>0</v>
      </c>
      <c r="V466" s="11">
        <f t="shared" si="420"/>
        <v>0</v>
      </c>
      <c r="W466" s="11">
        <f t="shared" si="421"/>
        <v>0</v>
      </c>
      <c r="X466" s="11">
        <f t="shared" si="422"/>
        <v>0</v>
      </c>
      <c r="Y466" s="11">
        <f t="shared" si="423"/>
        <v>0</v>
      </c>
      <c r="Z466" s="11">
        <f t="shared" si="424"/>
        <v>0</v>
      </c>
      <c r="AA466" s="11">
        <f t="shared" si="441"/>
        <v>0</v>
      </c>
      <c r="AB466" s="12">
        <f t="shared" si="392"/>
        <v>2.3415155100016658E-2</v>
      </c>
      <c r="AC466" s="12">
        <f t="shared" si="393"/>
        <v>1.7883986687678714E-2</v>
      </c>
      <c r="AD466" s="12">
        <f t="shared" si="394"/>
        <v>2.6806578007549267E-3</v>
      </c>
      <c r="AE466" s="12">
        <f t="shared" si="395"/>
        <v>0</v>
      </c>
      <c r="AF466" s="12">
        <f t="shared" si="396"/>
        <v>0</v>
      </c>
      <c r="AG466" s="12">
        <f t="shared" si="397"/>
        <v>0</v>
      </c>
      <c r="AH466" s="12">
        <f t="shared" si="398"/>
        <v>0</v>
      </c>
      <c r="AI466" s="12">
        <f t="shared" si="399"/>
        <v>0</v>
      </c>
      <c r="AJ466" s="12">
        <f t="shared" si="400"/>
        <v>0</v>
      </c>
      <c r="AK466" s="12">
        <f t="shared" si="401"/>
        <v>0</v>
      </c>
      <c r="AL466" s="12">
        <f t="shared" si="402"/>
        <v>0</v>
      </c>
      <c r="AM466" s="12">
        <f t="shared" si="403"/>
        <v>0</v>
      </c>
      <c r="AN466" s="12">
        <f t="shared" si="404"/>
        <v>0</v>
      </c>
      <c r="AO466" s="12">
        <f t="shared" si="425"/>
        <v>0</v>
      </c>
      <c r="AP466" s="12">
        <f t="shared" si="426"/>
        <v>0</v>
      </c>
      <c r="AQ466" s="12">
        <f t="shared" si="427"/>
        <v>0</v>
      </c>
      <c r="AR466" s="12">
        <f t="shared" si="428"/>
        <v>0</v>
      </c>
      <c r="AS466" s="12">
        <f t="shared" si="429"/>
        <v>0</v>
      </c>
      <c r="AT466" s="12">
        <f t="shared" si="430"/>
        <v>0</v>
      </c>
      <c r="AU466" s="12">
        <f t="shared" si="431"/>
        <v>0</v>
      </c>
      <c r="AV466" s="12">
        <f t="shared" si="432"/>
        <v>0.52683100707713637</v>
      </c>
      <c r="AW466" s="12">
        <f t="shared" si="433"/>
        <v>0.67428150761431693</v>
      </c>
      <c r="AX466" s="12">
        <f t="shared" si="434"/>
        <v>0.51714689714096629</v>
      </c>
      <c r="AY466" s="12">
        <f t="shared" si="381"/>
        <v>0.26936812070995608</v>
      </c>
      <c r="AZ466" s="12">
        <f t="shared" si="435"/>
        <v>0.94364962832427302</v>
      </c>
      <c r="BD466" s="13">
        <f t="shared" si="436"/>
        <v>1.226</v>
      </c>
      <c r="BE466" s="13">
        <f t="shared" si="437"/>
        <v>1.1072488428533127</v>
      </c>
      <c r="BF466" s="13">
        <f t="shared" ca="1" si="438"/>
        <v>0.23302611912283691</v>
      </c>
      <c r="BG466" s="13">
        <f t="shared" si="382"/>
        <v>0.94364962832427302</v>
      </c>
      <c r="BH466" s="13">
        <f t="shared" si="383"/>
        <v>0.97141630021544989</v>
      </c>
      <c r="BI466" s="13">
        <f t="shared" ca="1" si="384"/>
        <v>-2.0137321313325254E-2</v>
      </c>
      <c r="BJ466" s="13">
        <f t="shared" si="385"/>
        <v>7.9721732385421157E-2</v>
      </c>
      <c r="BK466" s="13">
        <f t="shared" si="386"/>
        <v>1.8450479639466822E-2</v>
      </c>
      <c r="BL466" s="13">
        <f t="shared" ca="1" si="387"/>
        <v>6.4091727573474241E-2</v>
      </c>
      <c r="BM466" s="13">
        <f t="shared" ca="1" si="388"/>
        <v>5.3166251987239045E-2</v>
      </c>
      <c r="BN466" s="13">
        <f t="shared" ca="1" si="389"/>
        <v>7.0975211851216809E-4</v>
      </c>
      <c r="BO466" s="13">
        <f t="shared" ca="1" si="390"/>
        <v>5.5367427094192331E-2</v>
      </c>
      <c r="BP466" s="13">
        <f t="shared" si="439"/>
        <v>0</v>
      </c>
      <c r="BQ466" s="13">
        <f t="shared" si="440"/>
        <v>1.08</v>
      </c>
    </row>
    <row r="467" spans="1:69" x14ac:dyDescent="0.2">
      <c r="A467" s="75">
        <v>33666</v>
      </c>
      <c r="B467" s="76">
        <v>0</v>
      </c>
      <c r="C467" s="76">
        <v>1.1000000000000001</v>
      </c>
      <c r="D467" s="76">
        <v>3.3914351851851849</v>
      </c>
      <c r="E467" s="12">
        <f t="shared" si="391"/>
        <v>1.127</v>
      </c>
      <c r="F467" s="7"/>
      <c r="G467" s="12">
        <f t="shared" si="405"/>
        <v>0.59224216549474151</v>
      </c>
      <c r="H467" s="12">
        <f t="shared" si="406"/>
        <v>0</v>
      </c>
      <c r="I467" s="12">
        <f t="shared" si="407"/>
        <v>1.1000000000000001</v>
      </c>
      <c r="J467" s="11">
        <f t="shared" si="408"/>
        <v>0</v>
      </c>
      <c r="K467" s="11">
        <f t="shared" si="409"/>
        <v>0.9158200534953832</v>
      </c>
      <c r="L467" s="11">
        <f t="shared" si="410"/>
        <v>0.58938118723182087</v>
      </c>
      <c r="M467" s="11">
        <f t="shared" si="411"/>
        <v>0.22141729050762446</v>
      </c>
      <c r="N467" s="11">
        <f t="shared" si="412"/>
        <v>0.58868949015360195</v>
      </c>
      <c r="O467" s="11">
        <f t="shared" si="413"/>
        <v>0.22141729050762446</v>
      </c>
      <c r="P467" s="11">
        <f t="shared" si="414"/>
        <v>0.51714689714096629</v>
      </c>
      <c r="Q467" s="11">
        <f t="shared" si="415"/>
        <v>0.24077722766465837</v>
      </c>
      <c r="R467" s="11">
        <f t="shared" si="416"/>
        <v>0.20269392164137784</v>
      </c>
      <c r="S467" s="11">
        <f t="shared" si="417"/>
        <v>0.11165756374295568</v>
      </c>
      <c r="T467" s="11">
        <f t="shared" si="418"/>
        <v>0</v>
      </c>
      <c r="U467" s="11">
        <f t="shared" si="419"/>
        <v>0</v>
      </c>
      <c r="V467" s="11">
        <f t="shared" si="420"/>
        <v>0</v>
      </c>
      <c r="W467" s="11">
        <f t="shared" si="421"/>
        <v>0</v>
      </c>
      <c r="X467" s="11">
        <f t="shared" si="422"/>
        <v>0</v>
      </c>
      <c r="Y467" s="11">
        <f t="shared" si="423"/>
        <v>0</v>
      </c>
      <c r="Z467" s="11">
        <f t="shared" si="424"/>
        <v>0</v>
      </c>
      <c r="AA467" s="11">
        <f t="shared" si="441"/>
        <v>0</v>
      </c>
      <c r="AB467" s="12">
        <f t="shared" si="392"/>
        <v>2.2751653227340175E-2</v>
      </c>
      <c r="AC467" s="12">
        <f t="shared" si="393"/>
        <v>1.7353692146750817E-2</v>
      </c>
      <c r="AD467" s="12">
        <f t="shared" si="394"/>
        <v>2.6010281651050937E-3</v>
      </c>
      <c r="AE467" s="12">
        <f t="shared" si="395"/>
        <v>0</v>
      </c>
      <c r="AF467" s="12">
        <f t="shared" si="396"/>
        <v>0</v>
      </c>
      <c r="AG467" s="12">
        <f t="shared" si="397"/>
        <v>0</v>
      </c>
      <c r="AH467" s="12">
        <f t="shared" si="398"/>
        <v>0</v>
      </c>
      <c r="AI467" s="12">
        <f t="shared" si="399"/>
        <v>0</v>
      </c>
      <c r="AJ467" s="12">
        <f t="shared" si="400"/>
        <v>0</v>
      </c>
      <c r="AK467" s="12">
        <f t="shared" si="401"/>
        <v>0</v>
      </c>
      <c r="AL467" s="12">
        <f t="shared" si="402"/>
        <v>0</v>
      </c>
      <c r="AM467" s="12">
        <f t="shared" si="403"/>
        <v>0</v>
      </c>
      <c r="AN467" s="12">
        <f t="shared" si="404"/>
        <v>0</v>
      </c>
      <c r="AO467" s="12">
        <f t="shared" si="425"/>
        <v>0</v>
      </c>
      <c r="AP467" s="12">
        <f t="shared" si="426"/>
        <v>0</v>
      </c>
      <c r="AQ467" s="12">
        <f t="shared" si="427"/>
        <v>0</v>
      </c>
      <c r="AR467" s="12">
        <f t="shared" si="428"/>
        <v>0</v>
      </c>
      <c r="AS467" s="12">
        <f t="shared" si="429"/>
        <v>0</v>
      </c>
      <c r="AT467" s="12">
        <f t="shared" si="430"/>
        <v>0</v>
      </c>
      <c r="AU467" s="12">
        <f t="shared" si="431"/>
        <v>0</v>
      </c>
      <c r="AV467" s="12">
        <f t="shared" si="432"/>
        <v>0.52351608169504704</v>
      </c>
      <c r="AW467" s="12">
        <f t="shared" si="433"/>
        <v>0.65406913825086843</v>
      </c>
      <c r="AX467" s="12">
        <f t="shared" si="434"/>
        <v>0.51412226417350748</v>
      </c>
      <c r="AY467" s="12">
        <f t="shared" si="381"/>
        <v>0.26352888089199855</v>
      </c>
      <c r="AZ467" s="12">
        <f t="shared" si="435"/>
        <v>0.91759801914286698</v>
      </c>
      <c r="BD467" s="13">
        <f t="shared" si="436"/>
        <v>1.127</v>
      </c>
      <c r="BE467" s="13">
        <f t="shared" si="437"/>
        <v>1.0616025621672172</v>
      </c>
      <c r="BF467" s="13">
        <f t="shared" ca="1" si="438"/>
        <v>0.15135917467522855</v>
      </c>
      <c r="BG467" s="13">
        <f t="shared" si="382"/>
        <v>0.91759801914286698</v>
      </c>
      <c r="BH467" s="13">
        <f t="shared" si="383"/>
        <v>0.95791336724302323</v>
      </c>
      <c r="BI467" s="13">
        <f t="shared" ca="1" si="384"/>
        <v>-4.7078535085059069E-2</v>
      </c>
      <c r="BJ467" s="13">
        <f t="shared" si="385"/>
        <v>4.3849189586891102E-2</v>
      </c>
      <c r="BK467" s="13">
        <f t="shared" si="386"/>
        <v>1.0751449144027484E-2</v>
      </c>
      <c r="BL467" s="13">
        <f t="shared" ca="1" si="387"/>
        <v>3.9377524654908153E-2</v>
      </c>
      <c r="BM467" s="13">
        <f t="shared" ca="1" si="388"/>
        <v>0.10862171226121138</v>
      </c>
      <c r="BN467" s="13">
        <f t="shared" ca="1" si="389"/>
        <v>3.6119410410931282E-4</v>
      </c>
      <c r="BO467" s="13">
        <f t="shared" ca="1" si="390"/>
        <v>2.3603988782272444E-2</v>
      </c>
      <c r="BP467" s="13">
        <f t="shared" si="439"/>
        <v>0</v>
      </c>
      <c r="BQ467" s="13">
        <f t="shared" si="440"/>
        <v>1.1000000000000001</v>
      </c>
    </row>
    <row r="468" spans="1:69" x14ac:dyDescent="0.2">
      <c r="A468" s="75">
        <v>33667</v>
      </c>
      <c r="B468" s="76">
        <v>0</v>
      </c>
      <c r="C468" s="76">
        <v>1.1200000000000001</v>
      </c>
      <c r="D468" s="76">
        <v>3.2409722222222217</v>
      </c>
      <c r="E468" s="12">
        <f t="shared" si="391"/>
        <v>1.077</v>
      </c>
      <c r="F468" s="7"/>
      <c r="G468" s="12">
        <f t="shared" si="405"/>
        <v>0.58868949015360195</v>
      </c>
      <c r="H468" s="12">
        <f t="shared" si="406"/>
        <v>0</v>
      </c>
      <c r="I468" s="12">
        <f t="shared" si="407"/>
        <v>1.1200000000000001</v>
      </c>
      <c r="J468" s="11">
        <f t="shared" si="408"/>
        <v>0</v>
      </c>
      <c r="K468" s="11">
        <f t="shared" si="409"/>
        <v>0.92918152359028994</v>
      </c>
      <c r="L468" s="11">
        <f t="shared" si="410"/>
        <v>0.58578677129398193</v>
      </c>
      <c r="M468" s="11">
        <f t="shared" si="411"/>
        <v>0.2147626485150195</v>
      </c>
      <c r="N468" s="11">
        <f t="shared" si="412"/>
        <v>0.5851158630006511</v>
      </c>
      <c r="O468" s="11">
        <f t="shared" si="413"/>
        <v>0.2147626485150195</v>
      </c>
      <c r="P468" s="11">
        <f t="shared" si="414"/>
        <v>0.51412226417350748</v>
      </c>
      <c r="Q468" s="11">
        <f t="shared" si="415"/>
        <v>0.23588434470712263</v>
      </c>
      <c r="R468" s="11">
        <f t="shared" si="416"/>
        <v>0.19664222417069893</v>
      </c>
      <c r="S468" s="11">
        <f t="shared" si="417"/>
        <v>0.10830172323577429</v>
      </c>
      <c r="T468" s="11">
        <f t="shared" si="418"/>
        <v>0</v>
      </c>
      <c r="U468" s="11">
        <f t="shared" si="419"/>
        <v>0</v>
      </c>
      <c r="V468" s="11">
        <f t="shared" si="420"/>
        <v>0</v>
      </c>
      <c r="W468" s="11">
        <f t="shared" si="421"/>
        <v>0</v>
      </c>
      <c r="X468" s="11">
        <f t="shared" si="422"/>
        <v>0</v>
      </c>
      <c r="Y468" s="11">
        <f t="shared" si="423"/>
        <v>0</v>
      </c>
      <c r="Z468" s="11">
        <f t="shared" si="424"/>
        <v>0</v>
      </c>
      <c r="AA468" s="11">
        <f t="shared" si="441"/>
        <v>0</v>
      </c>
      <c r="AB468" s="12">
        <f t="shared" si="392"/>
        <v>2.2075062170514331E-2</v>
      </c>
      <c r="AC468" s="12">
        <f t="shared" si="393"/>
        <v>1.683306808698018E-2</v>
      </c>
      <c r="AD468" s="12">
        <f t="shared" si="394"/>
        <v>2.5228549058633519E-3</v>
      </c>
      <c r="AE468" s="12">
        <f t="shared" si="395"/>
        <v>0</v>
      </c>
      <c r="AF468" s="12">
        <f t="shared" si="396"/>
        <v>0</v>
      </c>
      <c r="AG468" s="12">
        <f t="shared" si="397"/>
        <v>0</v>
      </c>
      <c r="AH468" s="12">
        <f t="shared" si="398"/>
        <v>0</v>
      </c>
      <c r="AI468" s="12">
        <f t="shared" si="399"/>
        <v>0</v>
      </c>
      <c r="AJ468" s="12">
        <f t="shared" si="400"/>
        <v>0</v>
      </c>
      <c r="AK468" s="12">
        <f t="shared" si="401"/>
        <v>0</v>
      </c>
      <c r="AL468" s="12">
        <f t="shared" si="402"/>
        <v>0</v>
      </c>
      <c r="AM468" s="12">
        <f t="shared" si="403"/>
        <v>0</v>
      </c>
      <c r="AN468" s="12">
        <f t="shared" si="404"/>
        <v>0</v>
      </c>
      <c r="AO468" s="12">
        <f t="shared" si="425"/>
        <v>0</v>
      </c>
      <c r="AP468" s="12">
        <f t="shared" si="426"/>
        <v>0</v>
      </c>
      <c r="AQ468" s="12">
        <f t="shared" si="427"/>
        <v>0</v>
      </c>
      <c r="AR468" s="12">
        <f t="shared" si="428"/>
        <v>0</v>
      </c>
      <c r="AS468" s="12">
        <f t="shared" si="429"/>
        <v>0</v>
      </c>
      <c r="AT468" s="12">
        <f t="shared" si="430"/>
        <v>0</v>
      </c>
      <c r="AU468" s="12">
        <f t="shared" si="431"/>
        <v>0</v>
      </c>
      <c r="AV468" s="12">
        <f t="shared" si="432"/>
        <v>0.52033426138242866</v>
      </c>
      <c r="AW468" s="12">
        <f t="shared" si="433"/>
        <v>0.63510709329123582</v>
      </c>
      <c r="AX468" s="12">
        <f t="shared" si="434"/>
        <v>0.51121277897008321</v>
      </c>
      <c r="AY468" s="12">
        <f t="shared" si="381"/>
        <v>0.25795940687763697</v>
      </c>
      <c r="AZ468" s="12">
        <f t="shared" si="435"/>
        <v>0.89306650016887279</v>
      </c>
      <c r="BD468" s="13">
        <f t="shared" si="436"/>
        <v>1.077</v>
      </c>
      <c r="BE468" s="13">
        <f t="shared" si="437"/>
        <v>1.0377861051295685</v>
      </c>
      <c r="BF468" s="13">
        <f t="shared" ca="1" si="438"/>
        <v>0.1074313767933172</v>
      </c>
      <c r="BG468" s="13">
        <f t="shared" si="382"/>
        <v>0.89306650016887279</v>
      </c>
      <c r="BH468" s="13">
        <f t="shared" si="383"/>
        <v>0.94502195750621198</v>
      </c>
      <c r="BI468" s="13">
        <f t="shared" ca="1" si="384"/>
        <v>-7.312896452801175E-2</v>
      </c>
      <c r="BJ468" s="13">
        <f t="shared" si="385"/>
        <v>3.3831532360127259E-2</v>
      </c>
      <c r="BK468" s="13">
        <f t="shared" si="386"/>
        <v>8.6051870842878773E-3</v>
      </c>
      <c r="BL468" s="13">
        <f t="shared" ca="1" si="387"/>
        <v>3.2602036858074813E-2</v>
      </c>
      <c r="BM468" s="13">
        <f t="shared" ca="1" si="388"/>
        <v>0.14407952048038938</v>
      </c>
      <c r="BN468" s="13">
        <f t="shared" ca="1" si="389"/>
        <v>1.8336863737311588E-3</v>
      </c>
      <c r="BO468" s="13">
        <f t="shared" ca="1" si="390"/>
        <v>1.203586696588765E-2</v>
      </c>
      <c r="BP468" s="13">
        <f t="shared" si="439"/>
        <v>0</v>
      </c>
      <c r="BQ468" s="13">
        <f t="shared" si="440"/>
        <v>1.1200000000000001</v>
      </c>
    </row>
    <row r="469" spans="1:69" x14ac:dyDescent="0.2">
      <c r="A469" s="75">
        <v>33668</v>
      </c>
      <c r="B469" s="76">
        <v>0</v>
      </c>
      <c r="C469" s="76">
        <v>1.1399999999999999</v>
      </c>
      <c r="D469" s="76">
        <v>3.1687500000000002</v>
      </c>
      <c r="E469" s="12">
        <f t="shared" si="391"/>
        <v>1.0530000000000002</v>
      </c>
      <c r="F469" s="7"/>
      <c r="G469" s="12">
        <f t="shared" si="405"/>
        <v>0.5851158630006511</v>
      </c>
      <c r="H469" s="12">
        <f t="shared" si="406"/>
        <v>0</v>
      </c>
      <c r="I469" s="12">
        <f t="shared" si="407"/>
        <v>1.1399999999999999</v>
      </c>
      <c r="J469" s="11">
        <f t="shared" si="408"/>
        <v>0</v>
      </c>
      <c r="K469" s="11">
        <f t="shared" si="409"/>
        <v>0.94237674103788838</v>
      </c>
      <c r="L469" s="11">
        <f t="shared" si="410"/>
        <v>0.58217192290968978</v>
      </c>
      <c r="M469" s="11">
        <f t="shared" si="411"/>
        <v>0.20823206778633607</v>
      </c>
      <c r="N469" s="11">
        <f t="shared" si="412"/>
        <v>0.58152141583976269</v>
      </c>
      <c r="O469" s="11">
        <f t="shared" si="413"/>
        <v>0.20823206778633607</v>
      </c>
      <c r="P469" s="11">
        <f t="shared" si="414"/>
        <v>0.51121277897008321</v>
      </c>
      <c r="Q469" s="11">
        <f t="shared" si="415"/>
        <v>0.23124515028747333</v>
      </c>
      <c r="R469" s="11">
        <f t="shared" si="416"/>
        <v>0.19070213919893919</v>
      </c>
      <c r="S469" s="11">
        <f t="shared" si="417"/>
        <v>0.10500844504453756</v>
      </c>
      <c r="T469" s="11">
        <f t="shared" si="418"/>
        <v>0</v>
      </c>
      <c r="U469" s="11">
        <f t="shared" si="419"/>
        <v>0</v>
      </c>
      <c r="V469" s="11">
        <f t="shared" si="420"/>
        <v>0</v>
      </c>
      <c r="W469" s="11">
        <f t="shared" si="421"/>
        <v>0</v>
      </c>
      <c r="X469" s="11">
        <f t="shared" si="422"/>
        <v>0</v>
      </c>
      <c r="Y469" s="11">
        <f t="shared" si="423"/>
        <v>0</v>
      </c>
      <c r="Z469" s="11">
        <f t="shared" si="424"/>
        <v>0</v>
      </c>
      <c r="AA469" s="11">
        <f t="shared" si="441"/>
        <v>0</v>
      </c>
      <c r="AB469" s="12">
        <f t="shared" si="392"/>
        <v>2.1410868973822675E-2</v>
      </c>
      <c r="AC469" s="12">
        <f t="shared" si="393"/>
        <v>1.6322121781371622E-2</v>
      </c>
      <c r="AD469" s="12">
        <f t="shared" si="394"/>
        <v>2.4461390162828439E-3</v>
      </c>
      <c r="AE469" s="12">
        <f t="shared" si="395"/>
        <v>0</v>
      </c>
      <c r="AF469" s="12">
        <f t="shared" si="396"/>
        <v>0</v>
      </c>
      <c r="AG469" s="12">
        <f t="shared" si="397"/>
        <v>0</v>
      </c>
      <c r="AH469" s="12">
        <f t="shared" si="398"/>
        <v>0</v>
      </c>
      <c r="AI469" s="12">
        <f t="shared" si="399"/>
        <v>0</v>
      </c>
      <c r="AJ469" s="12">
        <f t="shared" si="400"/>
        <v>0</v>
      </c>
      <c r="AK469" s="12">
        <f t="shared" si="401"/>
        <v>0</v>
      </c>
      <c r="AL469" s="12">
        <f t="shared" si="402"/>
        <v>0</v>
      </c>
      <c r="AM469" s="12">
        <f t="shared" si="403"/>
        <v>0</v>
      </c>
      <c r="AN469" s="12">
        <f t="shared" si="404"/>
        <v>0</v>
      </c>
      <c r="AO469" s="12">
        <f t="shared" si="425"/>
        <v>0</v>
      </c>
      <c r="AP469" s="12">
        <f t="shared" si="426"/>
        <v>0</v>
      </c>
      <c r="AQ469" s="12">
        <f t="shared" si="427"/>
        <v>0</v>
      </c>
      <c r="AR469" s="12">
        <f t="shared" si="428"/>
        <v>0</v>
      </c>
      <c r="AS469" s="12">
        <f t="shared" si="429"/>
        <v>0</v>
      </c>
      <c r="AT469" s="12">
        <f t="shared" si="430"/>
        <v>0</v>
      </c>
      <c r="AU469" s="12">
        <f t="shared" si="431"/>
        <v>0</v>
      </c>
      <c r="AV469" s="12">
        <f t="shared" si="432"/>
        <v>0.51727283533009338</v>
      </c>
      <c r="AW469" s="12">
        <f t="shared" si="433"/>
        <v>0.61726235122550577</v>
      </c>
      <c r="AX469" s="12">
        <f t="shared" si="434"/>
        <v>0.50840764119200088</v>
      </c>
      <c r="AY469" s="12">
        <f t="shared" si="381"/>
        <v>0.25265601926129599</v>
      </c>
      <c r="AZ469" s="12">
        <f t="shared" si="435"/>
        <v>0.86991837048680176</v>
      </c>
      <c r="BD469" s="13">
        <f t="shared" si="436"/>
        <v>1.0530000000000002</v>
      </c>
      <c r="BE469" s="13">
        <f t="shared" si="437"/>
        <v>1.0261578825892244</v>
      </c>
      <c r="BF469" s="13">
        <f t="shared" ca="1" si="438"/>
        <v>8.5640351947733048E-2</v>
      </c>
      <c r="BG469" s="13">
        <f t="shared" si="382"/>
        <v>0.86991837048680176</v>
      </c>
      <c r="BH469" s="13">
        <f t="shared" si="383"/>
        <v>0.93269414627025604</v>
      </c>
      <c r="BI469" s="13">
        <f t="shared" ca="1" si="384"/>
        <v>-9.8348686598372898E-2</v>
      </c>
      <c r="BJ469" s="13">
        <f t="shared" si="385"/>
        <v>3.351888306520804E-2</v>
      </c>
      <c r="BK469" s="13">
        <f t="shared" si="386"/>
        <v>8.7354700067016362E-3</v>
      </c>
      <c r="BL469" s="13">
        <f t="shared" ca="1" si="387"/>
        <v>3.3851966305120454E-2</v>
      </c>
      <c r="BM469" s="13">
        <f t="shared" ca="1" si="388"/>
        <v>0.16287526842559463</v>
      </c>
      <c r="BN469" s="13">
        <f t="shared" ca="1" si="389"/>
        <v>2.9647792928488926E-3</v>
      </c>
      <c r="BO469" s="13">
        <f t="shared" ca="1" si="390"/>
        <v>7.72941191160026E-3</v>
      </c>
      <c r="BP469" s="13">
        <f t="shared" si="439"/>
        <v>0</v>
      </c>
      <c r="BQ469" s="13">
        <f t="shared" si="440"/>
        <v>1.1399999999999999</v>
      </c>
    </row>
    <row r="470" spans="1:69" x14ac:dyDescent="0.2">
      <c r="A470" s="75">
        <v>33669</v>
      </c>
      <c r="B470" s="76">
        <v>0.7</v>
      </c>
      <c r="C470" s="76">
        <v>1.17</v>
      </c>
      <c r="D470" s="76">
        <v>3.1386574074074072</v>
      </c>
      <c r="E470" s="12">
        <f t="shared" si="391"/>
        <v>1.0429999999999999</v>
      </c>
      <c r="F470" s="7"/>
      <c r="G470" s="12">
        <f t="shared" si="405"/>
        <v>0.58152141583976269</v>
      </c>
      <c r="H470" s="12">
        <f t="shared" si="406"/>
        <v>0</v>
      </c>
      <c r="I470" s="12">
        <f t="shared" si="407"/>
        <v>0.47</v>
      </c>
      <c r="J470" s="11">
        <f t="shared" si="408"/>
        <v>0</v>
      </c>
      <c r="K470" s="11">
        <f t="shared" si="409"/>
        <v>0.38745322406065169</v>
      </c>
      <c r="L470" s="11">
        <f t="shared" si="410"/>
        <v>0.58031103040683263</v>
      </c>
      <c r="M470" s="11">
        <f t="shared" si="411"/>
        <v>0.20493251900686241</v>
      </c>
      <c r="N470" s="11">
        <f t="shared" si="412"/>
        <v>0.57967083097026595</v>
      </c>
      <c r="O470" s="11">
        <f t="shared" si="413"/>
        <v>0.20493251900686241</v>
      </c>
      <c r="P470" s="11">
        <f t="shared" si="414"/>
        <v>0.50840764119200088</v>
      </c>
      <c r="Q470" s="11">
        <f t="shared" si="415"/>
        <v>0.22683440177481939</v>
      </c>
      <c r="R470" s="11">
        <f t="shared" si="416"/>
        <v>0.186103182229166</v>
      </c>
      <c r="S470" s="11">
        <f t="shared" si="417"/>
        <v>0.10334452992154772</v>
      </c>
      <c r="T470" s="11">
        <f t="shared" si="418"/>
        <v>0</v>
      </c>
      <c r="U470" s="11">
        <f t="shared" si="419"/>
        <v>0</v>
      </c>
      <c r="V470" s="11">
        <f t="shared" si="420"/>
        <v>0</v>
      </c>
      <c r="W470" s="11">
        <f t="shared" si="421"/>
        <v>0</v>
      </c>
      <c r="X470" s="11">
        <f t="shared" si="422"/>
        <v>0</v>
      </c>
      <c r="Y470" s="11">
        <f t="shared" si="423"/>
        <v>0</v>
      </c>
      <c r="Z470" s="11">
        <f t="shared" si="424"/>
        <v>0</v>
      </c>
      <c r="AA470" s="11">
        <f t="shared" si="441"/>
        <v>0</v>
      </c>
      <c r="AB470" s="12">
        <f t="shared" si="392"/>
        <v>2.0827384958295427E-2</v>
      </c>
      <c r="AC470" s="12">
        <f t="shared" si="393"/>
        <v>1.6026749108228679E-2</v>
      </c>
      <c r="AD470" s="12">
        <f t="shared" si="394"/>
        <v>2.407378631816602E-3</v>
      </c>
      <c r="AE470" s="12">
        <f t="shared" si="395"/>
        <v>0</v>
      </c>
      <c r="AF470" s="12">
        <f t="shared" si="396"/>
        <v>0</v>
      </c>
      <c r="AG470" s="12">
        <f t="shared" si="397"/>
        <v>0</v>
      </c>
      <c r="AH470" s="12">
        <f t="shared" si="398"/>
        <v>0</v>
      </c>
      <c r="AI470" s="12">
        <f t="shared" si="399"/>
        <v>0</v>
      </c>
      <c r="AJ470" s="12">
        <f t="shared" si="400"/>
        <v>0</v>
      </c>
      <c r="AK470" s="12">
        <f t="shared" si="401"/>
        <v>0</v>
      </c>
      <c r="AL470" s="12">
        <f t="shared" si="402"/>
        <v>0</v>
      </c>
      <c r="AM470" s="12">
        <f t="shared" si="403"/>
        <v>0</v>
      </c>
      <c r="AN470" s="12">
        <f t="shared" si="404"/>
        <v>0</v>
      </c>
      <c r="AO470" s="12">
        <f t="shared" si="425"/>
        <v>0</v>
      </c>
      <c r="AP470" s="12">
        <f t="shared" si="426"/>
        <v>0</v>
      </c>
      <c r="AQ470" s="12">
        <f t="shared" si="427"/>
        <v>0</v>
      </c>
      <c r="AR470" s="12">
        <f t="shared" si="428"/>
        <v>0</v>
      </c>
      <c r="AS470" s="12">
        <f t="shared" si="429"/>
        <v>0</v>
      </c>
      <c r="AT470" s="12">
        <f t="shared" si="430"/>
        <v>0</v>
      </c>
      <c r="AU470" s="12">
        <f t="shared" si="431"/>
        <v>0</v>
      </c>
      <c r="AV470" s="12">
        <f t="shared" si="432"/>
        <v>0.51433829910729767</v>
      </c>
      <c r="AW470" s="12">
        <f t="shared" si="433"/>
        <v>0.60052014551675292</v>
      </c>
      <c r="AX470" s="12">
        <f t="shared" si="434"/>
        <v>0.50571355848724864</v>
      </c>
      <c r="AY470" s="12">
        <f t="shared" si="381"/>
        <v>0.24766178673311481</v>
      </c>
      <c r="AZ470" s="12">
        <f t="shared" si="435"/>
        <v>0.84818193224986771</v>
      </c>
      <c r="BD470" s="13">
        <f t="shared" si="436"/>
        <v>1.0429999999999999</v>
      </c>
      <c r="BE470" s="13">
        <f t="shared" si="437"/>
        <v>1.0212737145349429</v>
      </c>
      <c r="BF470" s="13">
        <f t="shared" ca="1" si="438"/>
        <v>7.641872008330787E-2</v>
      </c>
      <c r="BG470" s="13">
        <f t="shared" si="382"/>
        <v>0.84818193224986771</v>
      </c>
      <c r="BH470" s="13">
        <f t="shared" si="383"/>
        <v>0.92096793225924412</v>
      </c>
      <c r="BI470" s="13">
        <f t="shared" ca="1" si="384"/>
        <v>-0.12262380093512198</v>
      </c>
      <c r="BJ470" s="13">
        <f t="shared" si="385"/>
        <v>3.7954079521895105E-2</v>
      </c>
      <c r="BK470" s="13">
        <f t="shared" si="386"/>
        <v>1.0061249957939881E-2</v>
      </c>
      <c r="BL470" s="13">
        <f t="shared" ca="1" si="387"/>
        <v>3.9617925173372086E-2</v>
      </c>
      <c r="BM470" s="13">
        <f t="shared" ca="1" si="388"/>
        <v>0.17104683006943042</v>
      </c>
      <c r="BN470" s="13">
        <f t="shared" ca="1" si="389"/>
        <v>3.520518209855781E-3</v>
      </c>
      <c r="BO470" s="13">
        <f t="shared" ca="1" si="390"/>
        <v>6.1929726226513122E-3</v>
      </c>
      <c r="BP470" s="13">
        <f t="shared" si="439"/>
        <v>0.7</v>
      </c>
      <c r="BQ470" s="13">
        <f t="shared" si="440"/>
        <v>1.17</v>
      </c>
    </row>
    <row r="471" spans="1:69" x14ac:dyDescent="0.2">
      <c r="A471" s="75">
        <v>33670</v>
      </c>
      <c r="B471" s="76">
        <v>0.3</v>
      </c>
      <c r="C471" s="76">
        <v>1.19</v>
      </c>
      <c r="D471" s="76">
        <v>3.1386574074074072</v>
      </c>
      <c r="E471" s="12">
        <f t="shared" si="391"/>
        <v>1.0429999999999999</v>
      </c>
      <c r="F471" s="7"/>
      <c r="G471" s="12">
        <f t="shared" si="405"/>
        <v>0.57967083097026595</v>
      </c>
      <c r="H471" s="12">
        <f t="shared" si="406"/>
        <v>0</v>
      </c>
      <c r="I471" s="12">
        <f t="shared" si="407"/>
        <v>0.8899999999999999</v>
      </c>
      <c r="J471" s="11">
        <f t="shared" si="408"/>
        <v>0</v>
      </c>
      <c r="K471" s="11">
        <f t="shared" si="409"/>
        <v>0.73190059628544679</v>
      </c>
      <c r="L471" s="11">
        <f t="shared" si="410"/>
        <v>0.57738440833887739</v>
      </c>
      <c r="M471" s="11">
        <f t="shared" si="411"/>
        <v>0.1998278268987381</v>
      </c>
      <c r="N471" s="11">
        <f t="shared" si="412"/>
        <v>0.57676015571752237</v>
      </c>
      <c r="O471" s="11">
        <f t="shared" si="413"/>
        <v>0.1998278268987381</v>
      </c>
      <c r="P471" s="11">
        <f t="shared" si="414"/>
        <v>0.50571355848724864</v>
      </c>
      <c r="Q471" s="11">
        <f t="shared" si="415"/>
        <v>0.22265516259644752</v>
      </c>
      <c r="R471" s="11">
        <f t="shared" si="416"/>
        <v>0.1824192672207362</v>
      </c>
      <c r="S471" s="11">
        <f t="shared" si="417"/>
        <v>0.10077030690967581</v>
      </c>
      <c r="T471" s="11">
        <f t="shared" si="418"/>
        <v>0</v>
      </c>
      <c r="U471" s="11">
        <f t="shared" si="419"/>
        <v>0</v>
      </c>
      <c r="V471" s="11">
        <f t="shared" si="420"/>
        <v>0</v>
      </c>
      <c r="W471" s="11">
        <f t="shared" si="421"/>
        <v>0</v>
      </c>
      <c r="X471" s="11">
        <f t="shared" si="422"/>
        <v>0</v>
      </c>
      <c r="Y471" s="11">
        <f t="shared" si="423"/>
        <v>0</v>
      </c>
      <c r="Z471" s="11">
        <f t="shared" si="424"/>
        <v>0</v>
      </c>
      <c r="AA471" s="11">
        <f t="shared" si="441"/>
        <v>0</v>
      </c>
      <c r="AB471" s="12">
        <f t="shared" si="392"/>
        <v>2.0419790069294706E-2</v>
      </c>
      <c r="AC471" s="12">
        <f t="shared" si="393"/>
        <v>1.5649707451976833E-2</v>
      </c>
      <c r="AD471" s="12">
        <f t="shared" si="394"/>
        <v>2.3474129086475536E-3</v>
      </c>
      <c r="AE471" s="12">
        <f t="shared" si="395"/>
        <v>0</v>
      </c>
      <c r="AF471" s="12">
        <f t="shared" si="396"/>
        <v>0</v>
      </c>
      <c r="AG471" s="12">
        <f t="shared" si="397"/>
        <v>0</v>
      </c>
      <c r="AH471" s="12">
        <f t="shared" si="398"/>
        <v>0</v>
      </c>
      <c r="AI471" s="12">
        <f t="shared" si="399"/>
        <v>0</v>
      </c>
      <c r="AJ471" s="12">
        <f t="shared" si="400"/>
        <v>0</v>
      </c>
      <c r="AK471" s="12">
        <f t="shared" si="401"/>
        <v>0</v>
      </c>
      <c r="AL471" s="12">
        <f t="shared" si="402"/>
        <v>0</v>
      </c>
      <c r="AM471" s="12">
        <f t="shared" si="403"/>
        <v>0</v>
      </c>
      <c r="AN471" s="12">
        <f t="shared" si="404"/>
        <v>0</v>
      </c>
      <c r="AO471" s="12">
        <f t="shared" si="425"/>
        <v>0</v>
      </c>
      <c r="AP471" s="12">
        <f t="shared" si="426"/>
        <v>0</v>
      </c>
      <c r="AQ471" s="12">
        <f t="shared" si="427"/>
        <v>0</v>
      </c>
      <c r="AR471" s="12">
        <f t="shared" si="428"/>
        <v>0</v>
      </c>
      <c r="AS471" s="12">
        <f t="shared" si="429"/>
        <v>0</v>
      </c>
      <c r="AT471" s="12">
        <f t="shared" si="430"/>
        <v>0</v>
      </c>
      <c r="AU471" s="12">
        <f t="shared" si="431"/>
        <v>0</v>
      </c>
      <c r="AV471" s="12">
        <f t="shared" si="432"/>
        <v>0.51153128486174215</v>
      </c>
      <c r="AW471" s="12">
        <f t="shared" si="433"/>
        <v>0.58483337455365725</v>
      </c>
      <c r="AX471" s="12">
        <f t="shared" si="434"/>
        <v>0.50313183948238216</v>
      </c>
      <c r="AY471" s="12">
        <f t="shared" si="381"/>
        <v>0.24307495266574222</v>
      </c>
      <c r="AZ471" s="12">
        <f t="shared" si="435"/>
        <v>0.82790832721939944</v>
      </c>
      <c r="BD471" s="13">
        <f t="shared" si="436"/>
        <v>1.0429999999999999</v>
      </c>
      <c r="BE471" s="13">
        <f t="shared" si="437"/>
        <v>1.0212737145349429</v>
      </c>
      <c r="BF471" s="13">
        <f t="shared" ca="1" si="438"/>
        <v>7.641872008330787E-2</v>
      </c>
      <c r="BG471" s="13">
        <f t="shared" si="382"/>
        <v>0.82790832721939944</v>
      </c>
      <c r="BH471" s="13">
        <f t="shared" si="383"/>
        <v>0.90989467919061895</v>
      </c>
      <c r="BI471" s="13">
        <f t="shared" ca="1" si="384"/>
        <v>-0.14580899282146573</v>
      </c>
      <c r="BJ471" s="13">
        <f t="shared" si="385"/>
        <v>4.6264427699556909E-2</v>
      </c>
      <c r="BK471" s="13">
        <f t="shared" si="386"/>
        <v>1.2405289514232157E-2</v>
      </c>
      <c r="BL471" s="13">
        <f t="shared" ca="1" si="387"/>
        <v>4.9385156382886486E-2</v>
      </c>
      <c r="BM471" s="13">
        <f t="shared" ca="1" si="388"/>
        <v>0.17104683006943042</v>
      </c>
      <c r="BN471" s="13">
        <f t="shared" ca="1" si="389"/>
        <v>3.520518209855781E-3</v>
      </c>
      <c r="BO471" s="13">
        <f t="shared" ca="1" si="390"/>
        <v>6.1929726226513122E-3</v>
      </c>
      <c r="BP471" s="13">
        <f t="shared" si="439"/>
        <v>0.3</v>
      </c>
      <c r="BQ471" s="13">
        <f t="shared" si="440"/>
        <v>1.19</v>
      </c>
    </row>
    <row r="472" spans="1:69" x14ac:dyDescent="0.2">
      <c r="A472" s="75">
        <v>33671</v>
      </c>
      <c r="B472" s="76">
        <v>0</v>
      </c>
      <c r="C472" s="76">
        <v>1.21</v>
      </c>
      <c r="D472" s="76">
        <v>3.1386574074074072</v>
      </c>
      <c r="E472" s="12">
        <f t="shared" si="391"/>
        <v>1.0429999999999999</v>
      </c>
      <c r="F472" s="7"/>
      <c r="G472" s="12">
        <f t="shared" si="405"/>
        <v>0.57676015571752237</v>
      </c>
      <c r="H472" s="12">
        <f t="shared" si="406"/>
        <v>0</v>
      </c>
      <c r="I472" s="12">
        <f t="shared" si="407"/>
        <v>1.21</v>
      </c>
      <c r="J472" s="11">
        <f t="shared" si="408"/>
        <v>0</v>
      </c>
      <c r="K472" s="11">
        <f t="shared" si="409"/>
        <v>0.99165910329493068</v>
      </c>
      <c r="L472" s="11">
        <f t="shared" si="410"/>
        <v>0.57366225987223507</v>
      </c>
      <c r="M472" s="11">
        <f t="shared" si="411"/>
        <v>0.19348266015868409</v>
      </c>
      <c r="N472" s="11">
        <f t="shared" si="412"/>
        <v>0.5730578292498073</v>
      </c>
      <c r="O472" s="11">
        <f t="shared" si="413"/>
        <v>0.19348266015868409</v>
      </c>
      <c r="P472" s="11">
        <f t="shared" si="414"/>
        <v>0.50313183948238216</v>
      </c>
      <c r="Q472" s="11">
        <f t="shared" si="415"/>
        <v>0.21870211516133442</v>
      </c>
      <c r="R472" s="11">
        <f t="shared" si="416"/>
        <v>0.17733417071903959</v>
      </c>
      <c r="S472" s="11">
        <f t="shared" si="417"/>
        <v>9.7570530333451908E-2</v>
      </c>
      <c r="T472" s="11">
        <f t="shared" si="418"/>
        <v>0</v>
      </c>
      <c r="U472" s="11">
        <f t="shared" si="419"/>
        <v>0</v>
      </c>
      <c r="V472" s="11">
        <f t="shared" si="420"/>
        <v>0</v>
      </c>
      <c r="W472" s="11">
        <f t="shared" si="421"/>
        <v>0</v>
      </c>
      <c r="X472" s="11">
        <f t="shared" si="422"/>
        <v>0</v>
      </c>
      <c r="Y472" s="11">
        <f t="shared" si="423"/>
        <v>0</v>
      </c>
      <c r="Z472" s="11">
        <f t="shared" si="424"/>
        <v>0</v>
      </c>
      <c r="AA472" s="11">
        <f t="shared" si="441"/>
        <v>0</v>
      </c>
      <c r="AB472" s="12">
        <f t="shared" si="392"/>
        <v>1.9903255441385933E-2</v>
      </c>
      <c r="AC472" s="12">
        <f t="shared" si="393"/>
        <v>1.5169255825044648E-2</v>
      </c>
      <c r="AD472" s="12">
        <f t="shared" si="394"/>
        <v>2.2728751100622156E-3</v>
      </c>
      <c r="AE472" s="12">
        <f t="shared" si="395"/>
        <v>0</v>
      </c>
      <c r="AF472" s="12">
        <f t="shared" si="396"/>
        <v>0</v>
      </c>
      <c r="AG472" s="12">
        <f t="shared" si="397"/>
        <v>0</v>
      </c>
      <c r="AH472" s="12">
        <f t="shared" si="398"/>
        <v>0</v>
      </c>
      <c r="AI472" s="12">
        <f t="shared" si="399"/>
        <v>0</v>
      </c>
      <c r="AJ472" s="12">
        <f t="shared" si="400"/>
        <v>0</v>
      </c>
      <c r="AK472" s="12">
        <f t="shared" si="401"/>
        <v>0</v>
      </c>
      <c r="AL472" s="12">
        <f t="shared" si="402"/>
        <v>0</v>
      </c>
      <c r="AM472" s="12">
        <f t="shared" si="403"/>
        <v>0</v>
      </c>
      <c r="AN472" s="12">
        <f t="shared" si="404"/>
        <v>0</v>
      </c>
      <c r="AO472" s="12">
        <f t="shared" si="425"/>
        <v>0</v>
      </c>
      <c r="AP472" s="12">
        <f t="shared" si="426"/>
        <v>0</v>
      </c>
      <c r="AQ472" s="12">
        <f t="shared" si="427"/>
        <v>0</v>
      </c>
      <c r="AR472" s="12">
        <f t="shared" si="428"/>
        <v>0</v>
      </c>
      <c r="AS472" s="12">
        <f t="shared" si="429"/>
        <v>0</v>
      </c>
      <c r="AT472" s="12">
        <f t="shared" si="430"/>
        <v>0</v>
      </c>
      <c r="AU472" s="12">
        <f t="shared" si="431"/>
        <v>0</v>
      </c>
      <c r="AV472" s="12">
        <f t="shared" si="432"/>
        <v>0.5088197589757516</v>
      </c>
      <c r="AW472" s="12">
        <f t="shared" si="433"/>
        <v>0.56998065288444577</v>
      </c>
      <c r="AX472" s="12">
        <f t="shared" si="434"/>
        <v>0.50063363012349749</v>
      </c>
      <c r="AY472" s="12">
        <f t="shared" si="381"/>
        <v>0.23860537060272036</v>
      </c>
      <c r="AZ472" s="12">
        <f t="shared" si="435"/>
        <v>0.80858602348716613</v>
      </c>
      <c r="BD472" s="13">
        <f t="shared" si="436"/>
        <v>1.0429999999999999</v>
      </c>
      <c r="BE472" s="13">
        <f t="shared" si="437"/>
        <v>1.0212737145349429</v>
      </c>
      <c r="BF472" s="13">
        <f t="shared" ca="1" si="438"/>
        <v>7.641872008330787E-2</v>
      </c>
      <c r="BG472" s="13">
        <f t="shared" si="382"/>
        <v>0.80858602348716613</v>
      </c>
      <c r="BH472" s="13">
        <f t="shared" si="383"/>
        <v>0.89921411437274834</v>
      </c>
      <c r="BI472" s="13">
        <f t="shared" ca="1" si="384"/>
        <v>-0.16841808885357046</v>
      </c>
      <c r="BJ472" s="13">
        <f t="shared" si="385"/>
        <v>5.4949912384559395E-2</v>
      </c>
      <c r="BK472" s="13">
        <f t="shared" si="386"/>
        <v>1.4898545991754797E-2</v>
      </c>
      <c r="BL472" s="13">
        <f t="shared" ca="1" si="387"/>
        <v>5.9945063010393457E-2</v>
      </c>
      <c r="BM472" s="13">
        <f t="shared" ca="1" si="388"/>
        <v>0.17104683006943042</v>
      </c>
      <c r="BN472" s="13">
        <f t="shared" ca="1" si="389"/>
        <v>3.520518209855781E-3</v>
      </c>
      <c r="BO472" s="13">
        <f t="shared" ca="1" si="390"/>
        <v>6.1929726226513122E-3</v>
      </c>
      <c r="BP472" s="13">
        <f t="shared" si="439"/>
        <v>0</v>
      </c>
      <c r="BQ472" s="13">
        <f t="shared" si="440"/>
        <v>1.21</v>
      </c>
    </row>
    <row r="473" spans="1:69" x14ac:dyDescent="0.2">
      <c r="A473" s="75">
        <v>33672</v>
      </c>
      <c r="B473" s="76">
        <v>0</v>
      </c>
      <c r="C473" s="76">
        <v>1.23</v>
      </c>
      <c r="D473" s="76">
        <v>3.1386574074074072</v>
      </c>
      <c r="E473" s="12">
        <f t="shared" si="391"/>
        <v>1.0429999999999999</v>
      </c>
      <c r="F473" s="7"/>
      <c r="G473" s="12">
        <f t="shared" si="405"/>
        <v>0.5730578292498073</v>
      </c>
      <c r="H473" s="12">
        <f t="shared" si="406"/>
        <v>0</v>
      </c>
      <c r="I473" s="12">
        <f t="shared" si="407"/>
        <v>1.23</v>
      </c>
      <c r="J473" s="11">
        <f t="shared" si="408"/>
        <v>0</v>
      </c>
      <c r="K473" s="11">
        <f t="shared" si="409"/>
        <v>1.0041438221795345</v>
      </c>
      <c r="L473" s="11">
        <f t="shared" si="410"/>
        <v>0.56992093173687663</v>
      </c>
      <c r="M473" s="11">
        <f t="shared" si="411"/>
        <v>0.18726784563413756</v>
      </c>
      <c r="N473" s="11">
        <f t="shared" si="412"/>
        <v>0.56933591589925836</v>
      </c>
      <c r="O473" s="11">
        <f t="shared" si="413"/>
        <v>0.18726784563413756</v>
      </c>
      <c r="P473" s="11">
        <f t="shared" si="414"/>
        <v>0.50063363012349749</v>
      </c>
      <c r="Q473" s="11">
        <f t="shared" si="415"/>
        <v>0.21492490739097966</v>
      </c>
      <c r="R473" s="11">
        <f t="shared" si="416"/>
        <v>0.17167510289435142</v>
      </c>
      <c r="S473" s="11">
        <f t="shared" si="417"/>
        <v>9.4436488509824279E-2</v>
      </c>
      <c r="T473" s="11">
        <f t="shared" si="418"/>
        <v>0</v>
      </c>
      <c r="U473" s="11">
        <f t="shared" si="419"/>
        <v>0</v>
      </c>
      <c r="V473" s="11">
        <f t="shared" si="420"/>
        <v>0</v>
      </c>
      <c r="W473" s="11">
        <f t="shared" si="421"/>
        <v>0</v>
      </c>
      <c r="X473" s="11">
        <f t="shared" si="422"/>
        <v>0</v>
      </c>
      <c r="Y473" s="11">
        <f t="shared" si="423"/>
        <v>0</v>
      </c>
      <c r="Z473" s="11">
        <f t="shared" si="424"/>
        <v>0</v>
      </c>
      <c r="AA473" s="11">
        <f t="shared" si="441"/>
        <v>0</v>
      </c>
      <c r="AB473" s="12">
        <f t="shared" si="392"/>
        <v>1.92861765228724E-2</v>
      </c>
      <c r="AC473" s="12">
        <f t="shared" si="393"/>
        <v>1.4682870393586549E-2</v>
      </c>
      <c r="AD473" s="12">
        <f t="shared" si="394"/>
        <v>2.1998685820616704E-3</v>
      </c>
      <c r="AE473" s="12">
        <f t="shared" si="395"/>
        <v>0</v>
      </c>
      <c r="AF473" s="12">
        <f t="shared" si="396"/>
        <v>0</v>
      </c>
      <c r="AG473" s="12">
        <f t="shared" si="397"/>
        <v>0</v>
      </c>
      <c r="AH473" s="12">
        <f t="shared" si="398"/>
        <v>0</v>
      </c>
      <c r="AI473" s="12">
        <f t="shared" si="399"/>
        <v>0</v>
      </c>
      <c r="AJ473" s="12">
        <f t="shared" si="400"/>
        <v>0</v>
      </c>
      <c r="AK473" s="12">
        <f t="shared" si="401"/>
        <v>0</v>
      </c>
      <c r="AL473" s="12">
        <f t="shared" si="402"/>
        <v>0</v>
      </c>
      <c r="AM473" s="12">
        <f t="shared" si="403"/>
        <v>0</v>
      </c>
      <c r="AN473" s="12">
        <f t="shared" si="404"/>
        <v>0</v>
      </c>
      <c r="AO473" s="12">
        <f t="shared" si="425"/>
        <v>0</v>
      </c>
      <c r="AP473" s="12">
        <f t="shared" si="426"/>
        <v>0</v>
      </c>
      <c r="AQ473" s="12">
        <f t="shared" si="427"/>
        <v>0</v>
      </c>
      <c r="AR473" s="12">
        <f t="shared" si="428"/>
        <v>0</v>
      </c>
      <c r="AS473" s="12">
        <f t="shared" si="429"/>
        <v>0</v>
      </c>
      <c r="AT473" s="12">
        <f t="shared" si="430"/>
        <v>0</v>
      </c>
      <c r="AU473" s="12">
        <f t="shared" si="431"/>
        <v>0</v>
      </c>
      <c r="AV473" s="12">
        <f t="shared" si="432"/>
        <v>0.50618602472226659</v>
      </c>
      <c r="AW473" s="12">
        <f t="shared" si="433"/>
        <v>0.55583305087207069</v>
      </c>
      <c r="AX473" s="12">
        <f t="shared" si="434"/>
        <v>0.49820308538607344</v>
      </c>
      <c r="AY473" s="12">
        <f t="shared" si="381"/>
        <v>0.23421108391385206</v>
      </c>
      <c r="AZ473" s="12">
        <f t="shared" si="435"/>
        <v>0.79004413478592272</v>
      </c>
      <c r="BD473" s="13">
        <f t="shared" si="436"/>
        <v>1.0429999999999999</v>
      </c>
      <c r="BE473" s="13">
        <f t="shared" si="437"/>
        <v>1.0212737145349429</v>
      </c>
      <c r="BF473" s="13">
        <f t="shared" ca="1" si="438"/>
        <v>7.641872008330787E-2</v>
      </c>
      <c r="BG473" s="13">
        <f t="shared" si="382"/>
        <v>0.79004413478592272</v>
      </c>
      <c r="BH473" s="13">
        <f t="shared" si="383"/>
        <v>0.88884426914163239</v>
      </c>
      <c r="BI473" s="13">
        <f t="shared" ca="1" si="384"/>
        <v>-0.19060546964223793</v>
      </c>
      <c r="BJ473" s="13">
        <f t="shared" si="385"/>
        <v>6.3986669746202388E-2</v>
      </c>
      <c r="BK473" s="13">
        <f t="shared" si="386"/>
        <v>1.75375580071798E-2</v>
      </c>
      <c r="BL473" s="13">
        <f t="shared" ca="1" si="387"/>
        <v>7.1301917898584283E-2</v>
      </c>
      <c r="BM473" s="13">
        <f t="shared" ca="1" si="388"/>
        <v>0.17104683006943042</v>
      </c>
      <c r="BN473" s="13">
        <f t="shared" ca="1" si="389"/>
        <v>3.520518209855781E-3</v>
      </c>
      <c r="BO473" s="13">
        <f t="shared" ca="1" si="390"/>
        <v>6.1929726226513122E-3</v>
      </c>
      <c r="BP473" s="13">
        <f t="shared" si="439"/>
        <v>0</v>
      </c>
      <c r="BQ473" s="13">
        <f t="shared" si="440"/>
        <v>1.23</v>
      </c>
    </row>
    <row r="474" spans="1:69" x14ac:dyDescent="0.2">
      <c r="A474" s="75">
        <v>33673</v>
      </c>
      <c r="B474" s="76">
        <v>1.6</v>
      </c>
      <c r="C474" s="76">
        <v>1.25</v>
      </c>
      <c r="D474" s="76">
        <v>3.150694444444444</v>
      </c>
      <c r="E474" s="12">
        <f t="shared" si="391"/>
        <v>1.0469999999999999</v>
      </c>
      <c r="F474" s="7"/>
      <c r="G474" s="12">
        <f t="shared" si="405"/>
        <v>0.56933591589925836</v>
      </c>
      <c r="H474" s="12">
        <f t="shared" si="406"/>
        <v>0.35000000000000009</v>
      </c>
      <c r="I474" s="12">
        <f t="shared" si="407"/>
        <v>0</v>
      </c>
      <c r="J474" s="11">
        <f t="shared" si="408"/>
        <v>0.236402559835518</v>
      </c>
      <c r="K474" s="11">
        <f t="shared" si="409"/>
        <v>0</v>
      </c>
      <c r="L474" s="11">
        <f t="shared" si="410"/>
        <v>0.57007442624570348</v>
      </c>
      <c r="M474" s="11">
        <f t="shared" si="411"/>
        <v>0.18751964388816555</v>
      </c>
      <c r="N474" s="11">
        <f t="shared" si="412"/>
        <v>0.56948862380232279</v>
      </c>
      <c r="O474" s="11">
        <f t="shared" si="413"/>
        <v>0.30111708405264764</v>
      </c>
      <c r="P474" s="11">
        <f t="shared" si="414"/>
        <v>0.49820308538607344</v>
      </c>
      <c r="Q474" s="11">
        <f t="shared" si="415"/>
        <v>0.21129495269713608</v>
      </c>
      <c r="R474" s="11">
        <f t="shared" si="416"/>
        <v>0.21359283768949466</v>
      </c>
      <c r="S474" s="11">
        <f t="shared" si="417"/>
        <v>0.15184902646771248</v>
      </c>
      <c r="T474" s="11">
        <f t="shared" si="418"/>
        <v>0</v>
      </c>
      <c r="U474" s="11">
        <f t="shared" si="419"/>
        <v>0</v>
      </c>
      <c r="V474" s="11">
        <f t="shared" si="420"/>
        <v>0</v>
      </c>
      <c r="W474" s="11">
        <f t="shared" si="421"/>
        <v>0</v>
      </c>
      <c r="X474" s="11">
        <f t="shared" si="422"/>
        <v>0</v>
      </c>
      <c r="Y474" s="11">
        <f t="shared" si="423"/>
        <v>0</v>
      </c>
      <c r="Z474" s="11">
        <f t="shared" si="424"/>
        <v>0</v>
      </c>
      <c r="AA474" s="11">
        <f t="shared" si="441"/>
        <v>0</v>
      </c>
      <c r="AB474" s="12">
        <f t="shared" si="392"/>
        <v>2.1302667570234905E-2</v>
      </c>
      <c r="AC474" s="12">
        <f t="shared" si="393"/>
        <v>2.2154504041384516E-2</v>
      </c>
      <c r="AD474" s="12">
        <f t="shared" si="394"/>
        <v>3.5372757692935662E-3</v>
      </c>
      <c r="AE474" s="12">
        <f t="shared" si="395"/>
        <v>0</v>
      </c>
      <c r="AF474" s="12">
        <f t="shared" si="396"/>
        <v>0</v>
      </c>
      <c r="AG474" s="12">
        <f t="shared" si="397"/>
        <v>0</v>
      </c>
      <c r="AH474" s="12">
        <f t="shared" si="398"/>
        <v>0</v>
      </c>
      <c r="AI474" s="12">
        <f t="shared" si="399"/>
        <v>0</v>
      </c>
      <c r="AJ474" s="12">
        <f t="shared" si="400"/>
        <v>0</v>
      </c>
      <c r="AK474" s="12">
        <f t="shared" si="401"/>
        <v>0</v>
      </c>
      <c r="AL474" s="12">
        <f t="shared" si="402"/>
        <v>0</v>
      </c>
      <c r="AM474" s="12">
        <f t="shared" si="403"/>
        <v>0</v>
      </c>
      <c r="AN474" s="12">
        <f t="shared" si="404"/>
        <v>0</v>
      </c>
      <c r="AO474" s="12">
        <f t="shared" si="425"/>
        <v>0</v>
      </c>
      <c r="AP474" s="12">
        <f t="shared" si="426"/>
        <v>0</v>
      </c>
      <c r="AQ474" s="12">
        <f t="shared" si="427"/>
        <v>0</v>
      </c>
      <c r="AR474" s="12">
        <f t="shared" si="428"/>
        <v>0</v>
      </c>
      <c r="AS474" s="12">
        <f t="shared" si="429"/>
        <v>0</v>
      </c>
      <c r="AT474" s="12">
        <f t="shared" si="430"/>
        <v>0</v>
      </c>
      <c r="AU474" s="12">
        <f t="shared" si="431"/>
        <v>0</v>
      </c>
      <c r="AV474" s="12">
        <f t="shared" si="432"/>
        <v>0.50430537356419458</v>
      </c>
      <c r="AW474" s="12">
        <f t="shared" si="433"/>
        <v>0.54589710040807382</v>
      </c>
      <c r="AX474" s="12">
        <f t="shared" si="434"/>
        <v>0.49646513551155602</v>
      </c>
      <c r="AY474" s="12">
        <f t="shared" si="381"/>
        <v>0.23259762026737099</v>
      </c>
      <c r="AZ474" s="12">
        <f t="shared" si="435"/>
        <v>0.77849472067544478</v>
      </c>
      <c r="BD474" s="13">
        <f t="shared" si="436"/>
        <v>1.0469999999999999</v>
      </c>
      <c r="BE474" s="13">
        <f t="shared" si="437"/>
        <v>1.0232301793829186</v>
      </c>
      <c r="BF474" s="13">
        <f t="shared" ca="1" si="438"/>
        <v>8.0117583690067717E-2</v>
      </c>
      <c r="BG474" s="13">
        <f t="shared" si="382"/>
        <v>0.77849472067544478</v>
      </c>
      <c r="BH474" s="13">
        <f t="shared" si="383"/>
        <v>0.88232347847909198</v>
      </c>
      <c r="BI474" s="13">
        <f t="shared" ca="1" si="384"/>
        <v>-0.20467861645444818</v>
      </c>
      <c r="BJ474" s="13">
        <f t="shared" si="385"/>
        <v>7.2095085025157379E-2</v>
      </c>
      <c r="BK474" s="13">
        <f t="shared" si="386"/>
        <v>1.9854698359600454E-2</v>
      </c>
      <c r="BL474" s="13">
        <f t="shared" ca="1" si="387"/>
        <v>8.1108875616755158E-2</v>
      </c>
      <c r="BM474" s="13">
        <f t="shared" ca="1" si="388"/>
        <v>0.16775420541189617</v>
      </c>
      <c r="BN474" s="13">
        <f t="shared" ca="1" si="389"/>
        <v>3.2921763702600838E-3</v>
      </c>
      <c r="BO474" s="13">
        <f t="shared" ca="1" si="390"/>
        <v>6.7888216289567257E-3</v>
      </c>
      <c r="BP474" s="13">
        <f t="shared" si="439"/>
        <v>1.6</v>
      </c>
      <c r="BQ474" s="13">
        <f t="shared" si="440"/>
        <v>1.25</v>
      </c>
    </row>
    <row r="475" spans="1:69" x14ac:dyDescent="0.2">
      <c r="A475" s="75">
        <v>33674</v>
      </c>
      <c r="B475" s="76">
        <v>0.8</v>
      </c>
      <c r="C475" s="76">
        <v>1.26</v>
      </c>
      <c r="D475" s="76">
        <v>3.2108796296296291</v>
      </c>
      <c r="E475" s="12">
        <f t="shared" si="391"/>
        <v>1.0669999999999999</v>
      </c>
      <c r="F475" s="7"/>
      <c r="G475" s="12">
        <f t="shared" si="405"/>
        <v>0.56948862380232279</v>
      </c>
      <c r="H475" s="12">
        <f t="shared" si="406"/>
        <v>0</v>
      </c>
      <c r="I475" s="12">
        <f t="shared" si="407"/>
        <v>0.45999999999999996</v>
      </c>
      <c r="J475" s="11">
        <f t="shared" si="408"/>
        <v>0</v>
      </c>
      <c r="K475" s="11">
        <f t="shared" si="409"/>
        <v>0.37451162888295314</v>
      </c>
      <c r="L475" s="11">
        <f t="shared" si="410"/>
        <v>0.56831866729683278</v>
      </c>
      <c r="M475" s="11">
        <f t="shared" si="411"/>
        <v>0.18465550089459742</v>
      </c>
      <c r="N475" s="11">
        <f t="shared" si="412"/>
        <v>0.56774181229985843</v>
      </c>
      <c r="O475" s="11">
        <f t="shared" si="413"/>
        <v>0.18465550089459742</v>
      </c>
      <c r="P475" s="11">
        <f t="shared" si="414"/>
        <v>0.49646513551155602</v>
      </c>
      <c r="Q475" s="11">
        <f t="shared" si="415"/>
        <v>0.20872637081283016</v>
      </c>
      <c r="R475" s="11">
        <f t="shared" si="416"/>
        <v>0.22491985674546777</v>
      </c>
      <c r="S475" s="11">
        <f t="shared" si="417"/>
        <v>9.3119120527382401E-2</v>
      </c>
      <c r="T475" s="11">
        <f t="shared" si="418"/>
        <v>0</v>
      </c>
      <c r="U475" s="11">
        <f t="shared" si="419"/>
        <v>0</v>
      </c>
      <c r="V475" s="11">
        <f t="shared" si="420"/>
        <v>0</v>
      </c>
      <c r="W475" s="11">
        <f t="shared" si="421"/>
        <v>0</v>
      </c>
      <c r="X475" s="11">
        <f t="shared" si="422"/>
        <v>0</v>
      </c>
      <c r="Y475" s="11">
        <f t="shared" si="423"/>
        <v>0</v>
      </c>
      <c r="Z475" s="11">
        <f t="shared" si="424"/>
        <v>0</v>
      </c>
      <c r="AA475" s="11">
        <f t="shared" si="441"/>
        <v>0</v>
      </c>
      <c r="AB475" s="12">
        <f t="shared" si="392"/>
        <v>2.6213994612370922E-2</v>
      </c>
      <c r="AC475" s="12">
        <f t="shared" si="393"/>
        <v>1.5774154382484813E-2</v>
      </c>
      <c r="AD475" s="12">
        <f t="shared" si="394"/>
        <v>2.1691809052820916E-3</v>
      </c>
      <c r="AE475" s="12">
        <f t="shared" si="395"/>
        <v>0</v>
      </c>
      <c r="AF475" s="12">
        <f t="shared" si="396"/>
        <v>0</v>
      </c>
      <c r="AG475" s="12">
        <f t="shared" si="397"/>
        <v>0</v>
      </c>
      <c r="AH475" s="12">
        <f t="shared" si="398"/>
        <v>0</v>
      </c>
      <c r="AI475" s="12">
        <f t="shared" si="399"/>
        <v>0</v>
      </c>
      <c r="AJ475" s="12">
        <f t="shared" si="400"/>
        <v>0</v>
      </c>
      <c r="AK475" s="12">
        <f t="shared" si="401"/>
        <v>0</v>
      </c>
      <c r="AL475" s="12">
        <f t="shared" si="402"/>
        <v>0</v>
      </c>
      <c r="AM475" s="12">
        <f t="shared" si="403"/>
        <v>0</v>
      </c>
      <c r="AN475" s="12">
        <f t="shared" si="404"/>
        <v>0</v>
      </c>
      <c r="AO475" s="12">
        <f t="shared" si="425"/>
        <v>0</v>
      </c>
      <c r="AP475" s="12">
        <f t="shared" si="426"/>
        <v>0</v>
      </c>
      <c r="AQ475" s="12">
        <f t="shared" si="427"/>
        <v>0</v>
      </c>
      <c r="AR475" s="12">
        <f t="shared" si="428"/>
        <v>0</v>
      </c>
      <c r="AS475" s="12">
        <f t="shared" si="429"/>
        <v>0</v>
      </c>
      <c r="AT475" s="12">
        <f t="shared" si="430"/>
        <v>0</v>
      </c>
      <c r="AU475" s="12">
        <f t="shared" si="431"/>
        <v>0</v>
      </c>
      <c r="AV475" s="12">
        <f t="shared" si="432"/>
        <v>0.50269321338950079</v>
      </c>
      <c r="AW475" s="12">
        <f t="shared" si="433"/>
        <v>0.53748888241370052</v>
      </c>
      <c r="AX475" s="12">
        <f t="shared" si="434"/>
        <v>0.49497373514786891</v>
      </c>
      <c r="AY475" s="12">
        <f t="shared" si="381"/>
        <v>0.23494036542520108</v>
      </c>
      <c r="AZ475" s="12">
        <f t="shared" si="435"/>
        <v>0.77242924783890166</v>
      </c>
      <c r="BD475" s="13">
        <f t="shared" si="436"/>
        <v>1.0669999999999999</v>
      </c>
      <c r="BE475" s="13">
        <f t="shared" si="437"/>
        <v>1.0329569206893383</v>
      </c>
      <c r="BF475" s="13">
        <f t="shared" ca="1" si="438"/>
        <v>9.8409419518102476E-2</v>
      </c>
      <c r="BG475" s="13">
        <f t="shared" si="382"/>
        <v>0.77242924783890166</v>
      </c>
      <c r="BH475" s="13">
        <f t="shared" si="383"/>
        <v>0.87887954114252864</v>
      </c>
      <c r="BI475" s="13">
        <f t="shared" ca="1" si="384"/>
        <v>-0.21214958220419589</v>
      </c>
      <c r="BJ475" s="13">
        <f t="shared" si="385"/>
        <v>8.6771928028755191E-2</v>
      </c>
      <c r="BK475" s="13">
        <f t="shared" si="386"/>
        <v>2.3739838888011643E-2</v>
      </c>
      <c r="BL475" s="13">
        <f t="shared" ca="1" si="387"/>
        <v>9.6446893550750493E-2</v>
      </c>
      <c r="BM475" s="13">
        <f t="shared" ca="1" si="388"/>
        <v>0.15177108212422497</v>
      </c>
      <c r="BN475" s="13">
        <f t="shared" ca="1" si="389"/>
        <v>2.2705938606590575E-3</v>
      </c>
      <c r="BO475" s="13">
        <f t="shared" ca="1" si="390"/>
        <v>1.0137699116787292E-2</v>
      </c>
      <c r="BP475" s="13">
        <f t="shared" si="439"/>
        <v>0.8</v>
      </c>
      <c r="BQ475" s="13">
        <f t="shared" si="440"/>
        <v>1.26</v>
      </c>
    </row>
    <row r="476" spans="1:69" x14ac:dyDescent="0.2">
      <c r="A476" s="75">
        <v>33675</v>
      </c>
      <c r="B476" s="76">
        <v>3.8</v>
      </c>
      <c r="C476" s="76">
        <v>1.28</v>
      </c>
      <c r="D476" s="76">
        <v>3.4004629629629624</v>
      </c>
      <c r="E476" s="12">
        <f t="shared" si="391"/>
        <v>1.1299999999999999</v>
      </c>
      <c r="F476" s="7"/>
      <c r="G476" s="12">
        <f t="shared" si="405"/>
        <v>0.56774181229985843</v>
      </c>
      <c r="H476" s="12">
        <f t="shared" si="406"/>
        <v>2.5199999999999996</v>
      </c>
      <c r="I476" s="12">
        <f t="shared" si="407"/>
        <v>0</v>
      </c>
      <c r="J476" s="11">
        <f t="shared" si="408"/>
        <v>1.7000928402016282</v>
      </c>
      <c r="K476" s="11">
        <f t="shared" si="409"/>
        <v>0</v>
      </c>
      <c r="L476" s="11">
        <f t="shared" si="410"/>
        <v>0.57305282142463121</v>
      </c>
      <c r="M476" s="11">
        <f t="shared" si="411"/>
        <v>0.19245924451780486</v>
      </c>
      <c r="N476" s="11">
        <f t="shared" si="412"/>
        <v>0.57245158790396078</v>
      </c>
      <c r="O476" s="11">
        <f t="shared" si="413"/>
        <v>1.0123664043161762</v>
      </c>
      <c r="P476" s="11">
        <f t="shared" si="414"/>
        <v>0.49497373514786891</v>
      </c>
      <c r="Q476" s="11">
        <f t="shared" si="415"/>
        <v>0.20654002201933971</v>
      </c>
      <c r="R476" s="11">
        <f t="shared" si="416"/>
        <v>0.49372702741510516</v>
      </c>
      <c r="S476" s="11">
        <f t="shared" si="417"/>
        <v>0.51052185699683583</v>
      </c>
      <c r="T476" s="11">
        <f t="shared" si="418"/>
        <v>0</v>
      </c>
      <c r="U476" s="11">
        <f t="shared" si="419"/>
        <v>0</v>
      </c>
      <c r="V476" s="11">
        <f t="shared" si="420"/>
        <v>0</v>
      </c>
      <c r="W476" s="11">
        <f t="shared" si="421"/>
        <v>0</v>
      </c>
      <c r="X476" s="11">
        <f t="shared" si="422"/>
        <v>0</v>
      </c>
      <c r="Y476" s="11">
        <f t="shared" si="423"/>
        <v>0</v>
      </c>
      <c r="Z476" s="11">
        <f t="shared" si="424"/>
        <v>0</v>
      </c>
      <c r="AA476" s="11">
        <f t="shared" si="441"/>
        <v>0</v>
      </c>
      <c r="AB476" s="12">
        <f t="shared" si="392"/>
        <v>3.8030149209580519E-2</v>
      </c>
      <c r="AC476" s="12">
        <f t="shared" si="393"/>
        <v>6.925737888299198E-2</v>
      </c>
      <c r="AD476" s="12">
        <f t="shared" si="394"/>
        <v>1.1892447626812014E-2</v>
      </c>
      <c r="AE476" s="12">
        <f t="shared" si="395"/>
        <v>0</v>
      </c>
      <c r="AF476" s="12">
        <f t="shared" si="396"/>
        <v>0</v>
      </c>
      <c r="AG476" s="12">
        <f t="shared" si="397"/>
        <v>0</v>
      </c>
      <c r="AH476" s="12">
        <f t="shared" si="398"/>
        <v>0</v>
      </c>
      <c r="AI476" s="12">
        <f t="shared" si="399"/>
        <v>0</v>
      </c>
      <c r="AJ476" s="12">
        <f t="shared" si="400"/>
        <v>0</v>
      </c>
      <c r="AK476" s="12">
        <f t="shared" si="401"/>
        <v>0</v>
      </c>
      <c r="AL476" s="12">
        <f t="shared" si="402"/>
        <v>0</v>
      </c>
      <c r="AM476" s="12">
        <f t="shared" si="403"/>
        <v>0</v>
      </c>
      <c r="AN476" s="12">
        <f t="shared" si="404"/>
        <v>0</v>
      </c>
      <c r="AO476" s="12">
        <f t="shared" si="425"/>
        <v>0</v>
      </c>
      <c r="AP476" s="12">
        <f t="shared" si="426"/>
        <v>0</v>
      </c>
      <c r="AQ476" s="12">
        <f t="shared" si="427"/>
        <v>0</v>
      </c>
      <c r="AR476" s="12">
        <f t="shared" si="428"/>
        <v>0</v>
      </c>
      <c r="AS476" s="12">
        <f t="shared" si="429"/>
        <v>0</v>
      </c>
      <c r="AT476" s="12">
        <f t="shared" si="430"/>
        <v>0</v>
      </c>
      <c r="AU476" s="12">
        <f t="shared" si="431"/>
        <v>0</v>
      </c>
      <c r="AV476" s="12">
        <f t="shared" si="432"/>
        <v>0.50503105247723512</v>
      </c>
      <c r="AW476" s="12">
        <f t="shared" si="433"/>
        <v>0.54971472408929822</v>
      </c>
      <c r="AX476" s="12">
        <f t="shared" si="434"/>
        <v>0.49713598526643871</v>
      </c>
      <c r="AY476" s="12">
        <f t="shared" si="381"/>
        <v>0.24457017122892022</v>
      </c>
      <c r="AZ476" s="12">
        <f t="shared" si="435"/>
        <v>0.79428489531821844</v>
      </c>
      <c r="BD476" s="13">
        <f t="shared" si="436"/>
        <v>1.1299999999999999</v>
      </c>
      <c r="BE476" s="13">
        <f t="shared" si="437"/>
        <v>1.0630145812734648</v>
      </c>
      <c r="BF476" s="13">
        <f t="shared" ca="1" si="438"/>
        <v>0.15393447250310574</v>
      </c>
      <c r="BG476" s="13">
        <f t="shared" si="382"/>
        <v>0.79428489531821844</v>
      </c>
      <c r="BH476" s="13">
        <f t="shared" si="383"/>
        <v>0.89122662399538899</v>
      </c>
      <c r="BI476" s="13">
        <f t="shared" ca="1" si="384"/>
        <v>-0.18548734577241094</v>
      </c>
      <c r="BJ476" s="13">
        <f t="shared" si="385"/>
        <v>0.11270463151149948</v>
      </c>
      <c r="BK476" s="13">
        <f t="shared" si="386"/>
        <v>2.9511102265774008E-2</v>
      </c>
      <c r="BL476" s="13">
        <f t="shared" ca="1" si="387"/>
        <v>0.11520717072145785</v>
      </c>
      <c r="BM476" s="13">
        <f t="shared" ca="1" si="388"/>
        <v>0.10665324376806078</v>
      </c>
      <c r="BN476" s="13">
        <f t="shared" ca="1" si="389"/>
        <v>3.0951675277152678E-4</v>
      </c>
      <c r="BO476" s="13">
        <f t="shared" ca="1" si="390"/>
        <v>2.4401937323745945E-2</v>
      </c>
      <c r="BP476" s="13">
        <f t="shared" si="439"/>
        <v>3.8</v>
      </c>
      <c r="BQ476" s="13">
        <f t="shared" si="440"/>
        <v>1.28</v>
      </c>
    </row>
    <row r="477" spans="1:69" x14ac:dyDescent="0.2">
      <c r="A477" s="75">
        <v>33676</v>
      </c>
      <c r="B477" s="76">
        <v>2.9</v>
      </c>
      <c r="C477" s="76">
        <v>1.31</v>
      </c>
      <c r="D477" s="76">
        <v>4.068518518518518</v>
      </c>
      <c r="E477" s="12">
        <f t="shared" si="391"/>
        <v>1.3519999999999999</v>
      </c>
      <c r="F477" s="7"/>
      <c r="G477" s="12">
        <f t="shared" si="405"/>
        <v>0.57245158790396078</v>
      </c>
      <c r="H477" s="12">
        <f t="shared" si="406"/>
        <v>1.5899999999999999</v>
      </c>
      <c r="I477" s="12">
        <f t="shared" si="407"/>
        <v>0</v>
      </c>
      <c r="J477" s="11">
        <f t="shared" si="408"/>
        <v>1.0659160872369136</v>
      </c>
      <c r="K477" s="11">
        <f t="shared" si="409"/>
        <v>0</v>
      </c>
      <c r="L477" s="11">
        <f t="shared" si="410"/>
        <v>0.5757814590331668</v>
      </c>
      <c r="M477" s="11">
        <f t="shared" si="411"/>
        <v>0.1970752347172538</v>
      </c>
      <c r="N477" s="11">
        <f t="shared" si="412"/>
        <v>0.57516580537878992</v>
      </c>
      <c r="O477" s="11">
        <f t="shared" si="413"/>
        <v>0.72115914748034005</v>
      </c>
      <c r="P477" s="11">
        <f t="shared" si="414"/>
        <v>0.49713598526643871</v>
      </c>
      <c r="Q477" s="11">
        <f t="shared" si="415"/>
        <v>0.20971518640114772</v>
      </c>
      <c r="R477" s="11">
        <f t="shared" si="416"/>
        <v>0.7958948754744477</v>
      </c>
      <c r="S477" s="11">
        <f t="shared" si="417"/>
        <v>0.3636702142546942</v>
      </c>
      <c r="T477" s="11">
        <f t="shared" si="418"/>
        <v>0</v>
      </c>
      <c r="U477" s="11">
        <f t="shared" si="419"/>
        <v>0</v>
      </c>
      <c r="V477" s="11">
        <f t="shared" si="420"/>
        <v>0</v>
      </c>
      <c r="W477" s="11">
        <f t="shared" si="421"/>
        <v>0</v>
      </c>
      <c r="X477" s="11">
        <f t="shared" si="422"/>
        <v>0</v>
      </c>
      <c r="Y477" s="11">
        <f t="shared" si="423"/>
        <v>0</v>
      </c>
      <c r="Z477" s="11">
        <f t="shared" si="424"/>
        <v>0</v>
      </c>
      <c r="AA477" s="11">
        <f t="shared" si="441"/>
        <v>0</v>
      </c>
      <c r="AB477" s="12">
        <f t="shared" si="392"/>
        <v>8.5111435465081528E-2</v>
      </c>
      <c r="AC477" s="12">
        <f t="shared" si="393"/>
        <v>5.9682721438078665E-2</v>
      </c>
      <c r="AD477" s="12">
        <f t="shared" si="394"/>
        <v>8.4715843546778087E-3</v>
      </c>
      <c r="AE477" s="12">
        <f t="shared" si="395"/>
        <v>0</v>
      </c>
      <c r="AF477" s="12">
        <f t="shared" si="396"/>
        <v>0</v>
      </c>
      <c r="AG477" s="12">
        <f t="shared" si="397"/>
        <v>0</v>
      </c>
      <c r="AH477" s="12">
        <f t="shared" si="398"/>
        <v>0</v>
      </c>
      <c r="AI477" s="12">
        <f t="shared" si="399"/>
        <v>0</v>
      </c>
      <c r="AJ477" s="12">
        <f t="shared" si="400"/>
        <v>0</v>
      </c>
      <c r="AK477" s="12">
        <f t="shared" si="401"/>
        <v>0</v>
      </c>
      <c r="AL477" s="12">
        <f t="shared" si="402"/>
        <v>0</v>
      </c>
      <c r="AM477" s="12">
        <f t="shared" si="403"/>
        <v>0</v>
      </c>
      <c r="AN477" s="12">
        <f t="shared" si="404"/>
        <v>0</v>
      </c>
      <c r="AO477" s="12">
        <f t="shared" si="425"/>
        <v>0</v>
      </c>
      <c r="AP477" s="12">
        <f t="shared" si="426"/>
        <v>0</v>
      </c>
      <c r="AQ477" s="12">
        <f t="shared" si="427"/>
        <v>0</v>
      </c>
      <c r="AR477" s="12">
        <f t="shared" si="428"/>
        <v>0</v>
      </c>
      <c r="AS477" s="12">
        <f t="shared" si="429"/>
        <v>0</v>
      </c>
      <c r="AT477" s="12">
        <f t="shared" si="430"/>
        <v>0</v>
      </c>
      <c r="AU477" s="12">
        <f t="shared" si="431"/>
        <v>0</v>
      </c>
      <c r="AV477" s="12">
        <f t="shared" si="432"/>
        <v>0.51157867468050522</v>
      </c>
      <c r="AW477" s="12">
        <f t="shared" si="433"/>
        <v>0.58509557167980508</v>
      </c>
      <c r="AX477" s="12">
        <f t="shared" si="434"/>
        <v>0.50317546359532961</v>
      </c>
      <c r="AY477" s="12">
        <f t="shared" si="381"/>
        <v>0.29482662186622927</v>
      </c>
      <c r="AZ477" s="12">
        <f t="shared" si="435"/>
        <v>0.8799221935460344</v>
      </c>
      <c r="BD477" s="13">
        <f t="shared" si="436"/>
        <v>1.3519999999999999</v>
      </c>
      <c r="BE477" s="13">
        <f t="shared" si="437"/>
        <v>1.1627553482998907</v>
      </c>
      <c r="BF477" s="13">
        <f t="shared" ca="1" si="438"/>
        <v>0.3281624140947898</v>
      </c>
      <c r="BG477" s="13">
        <f t="shared" si="382"/>
        <v>0.8799221935460344</v>
      </c>
      <c r="BH477" s="13">
        <f t="shared" si="383"/>
        <v>0.93804168006866007</v>
      </c>
      <c r="BI477" s="13">
        <f t="shared" ca="1" si="384"/>
        <v>-8.7371464794376338E-2</v>
      </c>
      <c r="BJ477" s="13">
        <f t="shared" si="385"/>
        <v>0.22285745534638768</v>
      </c>
      <c r="BK477" s="13">
        <f t="shared" si="386"/>
        <v>5.049623268993559E-2</v>
      </c>
      <c r="BL477" s="13">
        <f t="shared" ca="1" si="387"/>
        <v>0.17266840450467622</v>
      </c>
      <c r="BM477" s="13">
        <f t="shared" ca="1" si="388"/>
        <v>1.0936575274910623E-2</v>
      </c>
      <c r="BN477" s="13">
        <f t="shared" ca="1" si="389"/>
        <v>6.7482411348954458E-3</v>
      </c>
      <c r="BO477" s="13">
        <f t="shared" ca="1" si="390"/>
        <v>0.10919002273850138</v>
      </c>
      <c r="BP477" s="13">
        <f t="shared" si="439"/>
        <v>2.9</v>
      </c>
      <c r="BQ477" s="13">
        <f t="shared" si="440"/>
        <v>1.31</v>
      </c>
    </row>
    <row r="478" spans="1:69" x14ac:dyDescent="0.2">
      <c r="A478" s="75">
        <v>33677</v>
      </c>
      <c r="B478" s="76">
        <v>2.1</v>
      </c>
      <c r="C478" s="76">
        <v>1.33</v>
      </c>
      <c r="D478" s="76">
        <v>4.7305555555555552</v>
      </c>
      <c r="E478" s="12">
        <f t="shared" si="391"/>
        <v>1.5719999999999998</v>
      </c>
      <c r="F478" s="7"/>
      <c r="G478" s="12">
        <f t="shared" si="405"/>
        <v>0.57516580537878992</v>
      </c>
      <c r="H478" s="12">
        <f t="shared" si="406"/>
        <v>0.77</v>
      </c>
      <c r="I478" s="12">
        <f t="shared" si="407"/>
        <v>0</v>
      </c>
      <c r="J478" s="11">
        <f t="shared" si="408"/>
        <v>0.51455900853970582</v>
      </c>
      <c r="K478" s="11">
        <f t="shared" si="409"/>
        <v>0</v>
      </c>
      <c r="L478" s="11">
        <f t="shared" si="410"/>
        <v>0.57677326323342348</v>
      </c>
      <c r="M478" s="11">
        <f t="shared" si="411"/>
        <v>0.19877477144637548</v>
      </c>
      <c r="N478" s="11">
        <f t="shared" si="412"/>
        <v>0.57615230030718645</v>
      </c>
      <c r="O478" s="11">
        <f t="shared" si="413"/>
        <v>0.45421576290666965</v>
      </c>
      <c r="P478" s="11">
        <f t="shared" si="414"/>
        <v>0.50317546359532961</v>
      </c>
      <c r="Q478" s="11">
        <f t="shared" si="415"/>
        <v>0.21876849144059085</v>
      </c>
      <c r="R478" s="11">
        <f t="shared" si="416"/>
        <v>0.54340990660092658</v>
      </c>
      <c r="S478" s="11">
        <f t="shared" si="417"/>
        <v>0.22905449426977023</v>
      </c>
      <c r="T478" s="11">
        <f t="shared" si="418"/>
        <v>0</v>
      </c>
      <c r="U478" s="11">
        <f t="shared" si="419"/>
        <v>0</v>
      </c>
      <c r="V478" s="11">
        <f t="shared" si="420"/>
        <v>0</v>
      </c>
      <c r="W478" s="11">
        <f t="shared" si="421"/>
        <v>0</v>
      </c>
      <c r="X478" s="11">
        <f t="shared" si="422"/>
        <v>0</v>
      </c>
      <c r="Y478" s="11">
        <f t="shared" si="423"/>
        <v>0</v>
      </c>
      <c r="Z478" s="11">
        <f t="shared" si="424"/>
        <v>0</v>
      </c>
      <c r="AA478" s="11">
        <f t="shared" si="441"/>
        <v>0</v>
      </c>
      <c r="AB478" s="12">
        <f t="shared" si="392"/>
        <v>6.9668259901758248E-2</v>
      </c>
      <c r="AC478" s="12">
        <f t="shared" si="393"/>
        <v>3.8571869090086905E-2</v>
      </c>
      <c r="AD478" s="12">
        <f t="shared" si="394"/>
        <v>5.3357530915782887E-3</v>
      </c>
      <c r="AE478" s="12">
        <f t="shared" si="395"/>
        <v>0</v>
      </c>
      <c r="AF478" s="12">
        <f t="shared" si="396"/>
        <v>0</v>
      </c>
      <c r="AG478" s="12">
        <f t="shared" si="397"/>
        <v>0</v>
      </c>
      <c r="AH478" s="12">
        <f t="shared" si="398"/>
        <v>0</v>
      </c>
      <c r="AI478" s="12">
        <f t="shared" si="399"/>
        <v>0</v>
      </c>
      <c r="AJ478" s="12">
        <f t="shared" si="400"/>
        <v>0</v>
      </c>
      <c r="AK478" s="12">
        <f t="shared" si="401"/>
        <v>0</v>
      </c>
      <c r="AL478" s="12">
        <f t="shared" si="402"/>
        <v>0</v>
      </c>
      <c r="AM478" s="12">
        <f t="shared" si="403"/>
        <v>0</v>
      </c>
      <c r="AN478" s="12">
        <f t="shared" si="404"/>
        <v>0</v>
      </c>
      <c r="AO478" s="12">
        <f t="shared" si="425"/>
        <v>0</v>
      </c>
      <c r="AP478" s="12">
        <f t="shared" si="426"/>
        <v>0</v>
      </c>
      <c r="AQ478" s="12">
        <f t="shared" si="427"/>
        <v>0</v>
      </c>
      <c r="AR478" s="12">
        <f t="shared" si="428"/>
        <v>0</v>
      </c>
      <c r="AS478" s="12">
        <f t="shared" si="429"/>
        <v>0</v>
      </c>
      <c r="AT478" s="12">
        <f t="shared" si="430"/>
        <v>0</v>
      </c>
      <c r="AU478" s="12">
        <f t="shared" si="431"/>
        <v>0</v>
      </c>
      <c r="AV478" s="12">
        <f t="shared" si="432"/>
        <v>0.5141219589600371</v>
      </c>
      <c r="AW478" s="12">
        <f t="shared" si="433"/>
        <v>0.59929979962573832</v>
      </c>
      <c r="AX478" s="12">
        <f t="shared" si="434"/>
        <v>0.50551474509051475</v>
      </c>
      <c r="AY478" s="12">
        <f t="shared" si="381"/>
        <v>0.28843675134234908</v>
      </c>
      <c r="AZ478" s="12">
        <f t="shared" si="435"/>
        <v>0.88773655096808746</v>
      </c>
      <c r="BD478" s="13">
        <f t="shared" si="436"/>
        <v>1.5719999999999998</v>
      </c>
      <c r="BE478" s="13">
        <f t="shared" si="437"/>
        <v>1.2537942414925982</v>
      </c>
      <c r="BF478" s="13">
        <f t="shared" ca="1" si="438"/>
        <v>0.47524888136171445</v>
      </c>
      <c r="BG478" s="13">
        <f t="shared" si="382"/>
        <v>0.88773655096808746</v>
      </c>
      <c r="BH478" s="13">
        <f t="shared" si="383"/>
        <v>0.9421977239242767</v>
      </c>
      <c r="BI478" s="13">
        <f t="shared" ca="1" si="384"/>
        <v>-7.8879797507629787E-2</v>
      </c>
      <c r="BJ478" s="13">
        <f t="shared" si="385"/>
        <v>0.46821646768104858</v>
      </c>
      <c r="BK478" s="13">
        <f t="shared" si="386"/>
        <v>9.7092389760705305E-2</v>
      </c>
      <c r="BL478" s="13">
        <f t="shared" ca="1" si="387"/>
        <v>0.30705859274548486</v>
      </c>
      <c r="BM478" s="13">
        <f t="shared" ca="1" si="388"/>
        <v>1.3322219110527564E-2</v>
      </c>
      <c r="BN478" s="13">
        <f t="shared" ca="1" si="389"/>
        <v>2.9993588724208934E-2</v>
      </c>
      <c r="BO478" s="13">
        <f t="shared" ca="1" si="390"/>
        <v>0.22803070197497566</v>
      </c>
      <c r="BP478" s="13">
        <f t="shared" si="439"/>
        <v>2.1</v>
      </c>
      <c r="BQ478" s="13">
        <f t="shared" si="440"/>
        <v>1.33</v>
      </c>
    </row>
    <row r="479" spans="1:69" x14ac:dyDescent="0.2">
      <c r="A479" s="75">
        <v>33678</v>
      </c>
      <c r="B479" s="76">
        <v>0</v>
      </c>
      <c r="C479" s="76">
        <v>1.35</v>
      </c>
      <c r="D479" s="76">
        <v>4.9291666666666663</v>
      </c>
      <c r="E479" s="12">
        <f t="shared" si="391"/>
        <v>1.6379999999999999</v>
      </c>
      <c r="F479" s="7"/>
      <c r="G479" s="12">
        <f t="shared" si="405"/>
        <v>0.57615230030718645</v>
      </c>
      <c r="H479" s="12">
        <f t="shared" si="406"/>
        <v>0</v>
      </c>
      <c r="I479" s="12">
        <f t="shared" si="407"/>
        <v>1.35</v>
      </c>
      <c r="J479" s="11">
        <f t="shared" si="408"/>
        <v>0</v>
      </c>
      <c r="K479" s="11">
        <f t="shared" si="409"/>
        <v>1.1054940884180435</v>
      </c>
      <c r="L479" s="11">
        <f t="shared" si="410"/>
        <v>0.57269878938582153</v>
      </c>
      <c r="M479" s="11">
        <f t="shared" si="411"/>
        <v>0.1918667132112469</v>
      </c>
      <c r="N479" s="11">
        <f t="shared" si="412"/>
        <v>0.57209940690475403</v>
      </c>
      <c r="O479" s="11">
        <f t="shared" si="413"/>
        <v>0.1918667132112469</v>
      </c>
      <c r="P479" s="11">
        <f t="shared" si="414"/>
        <v>0.50551474509051475</v>
      </c>
      <c r="Q479" s="11">
        <f t="shared" si="415"/>
        <v>0.2223489462073979</v>
      </c>
      <c r="R479" s="11">
        <f t="shared" si="416"/>
        <v>0.3049789046939817</v>
      </c>
      <c r="S479" s="11">
        <f t="shared" si="417"/>
        <v>9.6755631465910694E-2</v>
      </c>
      <c r="T479" s="11">
        <f t="shared" si="418"/>
        <v>0</v>
      </c>
      <c r="U479" s="11">
        <f t="shared" si="419"/>
        <v>0</v>
      </c>
      <c r="V479" s="11">
        <f t="shared" si="420"/>
        <v>0</v>
      </c>
      <c r="W479" s="11">
        <f t="shared" si="421"/>
        <v>0</v>
      </c>
      <c r="X479" s="11">
        <f t="shared" si="422"/>
        <v>0</v>
      </c>
      <c r="Y479" s="11">
        <f t="shared" si="423"/>
        <v>0</v>
      </c>
      <c r="Z479" s="11">
        <f t="shared" si="424"/>
        <v>0</v>
      </c>
      <c r="AA479" s="11">
        <f t="shared" si="441"/>
        <v>0</v>
      </c>
      <c r="AB479" s="12">
        <f t="shared" si="392"/>
        <v>4.2789891891431987E-2</v>
      </c>
      <c r="AC479" s="12">
        <f t="shared" si="393"/>
        <v>1.8050509316567077E-2</v>
      </c>
      <c r="AD479" s="12">
        <f t="shared" si="394"/>
        <v>2.2538922947908176E-3</v>
      </c>
      <c r="AE479" s="12">
        <f t="shared" si="395"/>
        <v>0</v>
      </c>
      <c r="AF479" s="12">
        <f t="shared" si="396"/>
        <v>0</v>
      </c>
      <c r="AG479" s="12">
        <f t="shared" si="397"/>
        <v>0</v>
      </c>
      <c r="AH479" s="12">
        <f t="shared" si="398"/>
        <v>0</v>
      </c>
      <c r="AI479" s="12">
        <f t="shared" si="399"/>
        <v>0</v>
      </c>
      <c r="AJ479" s="12">
        <f t="shared" si="400"/>
        <v>0</v>
      </c>
      <c r="AK479" s="12">
        <f t="shared" si="401"/>
        <v>0</v>
      </c>
      <c r="AL479" s="12">
        <f t="shared" si="402"/>
        <v>0</v>
      </c>
      <c r="AM479" s="12">
        <f t="shared" si="403"/>
        <v>0</v>
      </c>
      <c r="AN479" s="12">
        <f t="shared" si="404"/>
        <v>0</v>
      </c>
      <c r="AO479" s="12">
        <f t="shared" si="425"/>
        <v>0</v>
      </c>
      <c r="AP479" s="12">
        <f t="shared" si="426"/>
        <v>0</v>
      </c>
      <c r="AQ479" s="12">
        <f t="shared" si="427"/>
        <v>0</v>
      </c>
      <c r="AR479" s="12">
        <f t="shared" si="428"/>
        <v>0</v>
      </c>
      <c r="AS479" s="12">
        <f t="shared" si="429"/>
        <v>0</v>
      </c>
      <c r="AT479" s="12">
        <f t="shared" si="430"/>
        <v>0</v>
      </c>
      <c r="AU479" s="12">
        <f t="shared" si="431"/>
        <v>0</v>
      </c>
      <c r="AV479" s="12">
        <f t="shared" si="432"/>
        <v>0.51308828940823059</v>
      </c>
      <c r="AW479" s="12">
        <f t="shared" si="433"/>
        <v>0.5934952298517655</v>
      </c>
      <c r="AX479" s="12">
        <f t="shared" si="434"/>
        <v>0.50456444144921975</v>
      </c>
      <c r="AY479" s="12">
        <f t="shared" si="381"/>
        <v>0.26513883809882988</v>
      </c>
      <c r="AZ479" s="12">
        <f t="shared" si="435"/>
        <v>0.85863406795059538</v>
      </c>
      <c r="BD479" s="13">
        <f t="shared" si="436"/>
        <v>1.6379999999999999</v>
      </c>
      <c r="BE479" s="13">
        <f t="shared" si="437"/>
        <v>1.2798437404620924</v>
      </c>
      <c r="BF479" s="13">
        <f t="shared" ca="1" si="438"/>
        <v>0.51546352329658651</v>
      </c>
      <c r="BG479" s="13">
        <f t="shared" si="382"/>
        <v>0.85863406795059538</v>
      </c>
      <c r="BH479" s="13">
        <f t="shared" si="383"/>
        <v>0.92662509568357543</v>
      </c>
      <c r="BI479" s="13">
        <f t="shared" ca="1" si="384"/>
        <v>-0.11087734988019006</v>
      </c>
      <c r="BJ479" s="13">
        <f t="shared" si="385"/>
        <v>0.60741125603923707</v>
      </c>
      <c r="BK479" s="13">
        <f t="shared" si="386"/>
        <v>0.12476341101917214</v>
      </c>
      <c r="BL479" s="13">
        <f t="shared" ca="1" si="387"/>
        <v>0.39230288941184688</v>
      </c>
      <c r="BM479" s="13">
        <f t="shared" ca="1" si="388"/>
        <v>3.2913912261212666E-2</v>
      </c>
      <c r="BN479" s="13">
        <f t="shared" ca="1" si="389"/>
        <v>3.9695011978924999E-2</v>
      </c>
      <c r="BO479" s="13">
        <f t="shared" ca="1" si="390"/>
        <v>0.26805496171795573</v>
      </c>
      <c r="BP479" s="13">
        <f t="shared" si="439"/>
        <v>0</v>
      </c>
      <c r="BQ479" s="13">
        <f t="shared" si="440"/>
        <v>1.35</v>
      </c>
    </row>
    <row r="480" spans="1:69" x14ac:dyDescent="0.2">
      <c r="A480" s="75">
        <v>33679</v>
      </c>
      <c r="B480" s="76">
        <v>0</v>
      </c>
      <c r="C480" s="76">
        <v>1.38</v>
      </c>
      <c r="D480" s="76">
        <v>4.2490740740740733</v>
      </c>
      <c r="E480" s="12">
        <f t="shared" si="391"/>
        <v>1.4119999999999997</v>
      </c>
      <c r="F480" s="7"/>
      <c r="G480" s="12">
        <f t="shared" si="405"/>
        <v>0.57209940690475403</v>
      </c>
      <c r="H480" s="12">
        <f t="shared" si="406"/>
        <v>0</v>
      </c>
      <c r="I480" s="12">
        <f t="shared" si="407"/>
        <v>1.38</v>
      </c>
      <c r="J480" s="11">
        <f t="shared" si="408"/>
        <v>0</v>
      </c>
      <c r="K480" s="11">
        <f t="shared" si="409"/>
        <v>1.1252407880995985</v>
      </c>
      <c r="L480" s="11">
        <f t="shared" si="410"/>
        <v>0.56858420823333633</v>
      </c>
      <c r="M480" s="11">
        <f t="shared" si="411"/>
        <v>0.18508641842989643</v>
      </c>
      <c r="N480" s="11">
        <f t="shared" si="412"/>
        <v>0.56800600707048921</v>
      </c>
      <c r="O480" s="11">
        <f t="shared" si="413"/>
        <v>0.18508641842989643</v>
      </c>
      <c r="P480" s="11">
        <f t="shared" si="414"/>
        <v>0.50456444144921975</v>
      </c>
      <c r="Q480" s="11">
        <f t="shared" si="415"/>
        <v>0.22088942327699015</v>
      </c>
      <c r="R480" s="11">
        <f t="shared" si="416"/>
        <v>0.16999698199317381</v>
      </c>
      <c r="S480" s="11">
        <f t="shared" si="417"/>
        <v>9.3336426059643651E-2</v>
      </c>
      <c r="T480" s="11">
        <f t="shared" si="418"/>
        <v>0</v>
      </c>
      <c r="U480" s="11">
        <f t="shared" si="419"/>
        <v>0</v>
      </c>
      <c r="V480" s="11">
        <f t="shared" si="420"/>
        <v>0</v>
      </c>
      <c r="W480" s="11">
        <f t="shared" si="421"/>
        <v>0</v>
      </c>
      <c r="X480" s="11">
        <f t="shared" si="422"/>
        <v>0</v>
      </c>
      <c r="Y480" s="11">
        <f t="shared" si="423"/>
        <v>0</v>
      </c>
      <c r="Z480" s="11">
        <f t="shared" si="424"/>
        <v>0</v>
      </c>
      <c r="AA480" s="11">
        <f t="shared" si="441"/>
        <v>0</v>
      </c>
      <c r="AB480" s="12">
        <f t="shared" si="392"/>
        <v>2.211947323474836E-2</v>
      </c>
      <c r="AC480" s="12">
        <f t="shared" si="393"/>
        <v>1.451932724963559E-2</v>
      </c>
      <c r="AD480" s="12">
        <f t="shared" si="394"/>
        <v>2.1742429699635837E-3</v>
      </c>
      <c r="AE480" s="12">
        <f t="shared" si="395"/>
        <v>0</v>
      </c>
      <c r="AF480" s="12">
        <f t="shared" si="396"/>
        <v>0</v>
      </c>
      <c r="AG480" s="12">
        <f t="shared" si="397"/>
        <v>0</v>
      </c>
      <c r="AH480" s="12">
        <f t="shared" si="398"/>
        <v>0</v>
      </c>
      <c r="AI480" s="12">
        <f t="shared" si="399"/>
        <v>0</v>
      </c>
      <c r="AJ480" s="12">
        <f t="shared" si="400"/>
        <v>0</v>
      </c>
      <c r="AK480" s="12">
        <f t="shared" si="401"/>
        <v>0</v>
      </c>
      <c r="AL480" s="12">
        <f t="shared" si="402"/>
        <v>0</v>
      </c>
      <c r="AM480" s="12">
        <f t="shared" si="403"/>
        <v>0</v>
      </c>
      <c r="AN480" s="12">
        <f t="shared" si="404"/>
        <v>0</v>
      </c>
      <c r="AO480" s="12">
        <f t="shared" si="425"/>
        <v>0</v>
      </c>
      <c r="AP480" s="12">
        <f t="shared" si="426"/>
        <v>0</v>
      </c>
      <c r="AQ480" s="12">
        <f t="shared" si="427"/>
        <v>0</v>
      </c>
      <c r="AR480" s="12">
        <f t="shared" si="428"/>
        <v>0</v>
      </c>
      <c r="AS480" s="12">
        <f t="shared" si="429"/>
        <v>0</v>
      </c>
      <c r="AT480" s="12">
        <f t="shared" si="430"/>
        <v>0</v>
      </c>
      <c r="AU480" s="12">
        <f t="shared" si="431"/>
        <v>0</v>
      </c>
      <c r="AV480" s="12">
        <f t="shared" si="432"/>
        <v>0.51017839775447826</v>
      </c>
      <c r="AW480" s="12">
        <f t="shared" si="433"/>
        <v>0.57738610615850694</v>
      </c>
      <c r="AX480" s="12">
        <f t="shared" si="434"/>
        <v>0.50188591091550294</v>
      </c>
      <c r="AY480" s="12">
        <f t="shared" si="381"/>
        <v>0.24300889651173851</v>
      </c>
      <c r="AZ480" s="12">
        <f t="shared" si="435"/>
        <v>0.82039500267024545</v>
      </c>
      <c r="BD480" s="13">
        <f t="shared" si="436"/>
        <v>1.4119999999999997</v>
      </c>
      <c r="BE480" s="13">
        <f t="shared" si="437"/>
        <v>1.1882760622010358</v>
      </c>
      <c r="BF480" s="13">
        <f t="shared" ca="1" si="438"/>
        <v>0.37046947680405612</v>
      </c>
      <c r="BG480" s="13">
        <f t="shared" si="382"/>
        <v>0.82039500267024545</v>
      </c>
      <c r="BH480" s="13">
        <f t="shared" si="383"/>
        <v>0.905756591292741</v>
      </c>
      <c r="BI480" s="13">
        <f t="shared" ca="1" si="384"/>
        <v>-0.15453972498296512</v>
      </c>
      <c r="BJ480" s="13">
        <f t="shared" si="385"/>
        <v>0.34999647286553853</v>
      </c>
      <c r="BK480" s="13">
        <f t="shared" si="386"/>
        <v>7.9817251442302811E-2</v>
      </c>
      <c r="BL480" s="13">
        <f t="shared" ca="1" si="387"/>
        <v>0.27563466196104519</v>
      </c>
      <c r="BM480" s="13">
        <f t="shared" ca="1" si="388"/>
        <v>1.9872054118970782E-3</v>
      </c>
      <c r="BN480" s="13">
        <f t="shared" ca="1" si="389"/>
        <v>1.1592482790344168E-2</v>
      </c>
      <c r="BO480" s="13">
        <f t="shared" ca="1" si="390"/>
        <v>0.13893972880796085</v>
      </c>
      <c r="BP480" s="13">
        <f t="shared" si="439"/>
        <v>0</v>
      </c>
      <c r="BQ480" s="13">
        <f t="shared" si="440"/>
        <v>1.38</v>
      </c>
    </row>
    <row r="481" spans="1:69" x14ac:dyDescent="0.2">
      <c r="A481" s="75">
        <v>33680</v>
      </c>
      <c r="B481" s="76">
        <v>0</v>
      </c>
      <c r="C481" s="76">
        <v>1.41</v>
      </c>
      <c r="D481" s="76">
        <v>4.0293981481481476</v>
      </c>
      <c r="E481" s="12">
        <f t="shared" si="391"/>
        <v>1.339</v>
      </c>
      <c r="F481" s="7"/>
      <c r="G481" s="12">
        <f t="shared" si="405"/>
        <v>0.56800600707048921</v>
      </c>
      <c r="H481" s="12">
        <f t="shared" si="406"/>
        <v>0</v>
      </c>
      <c r="I481" s="12">
        <f t="shared" si="407"/>
        <v>1.41</v>
      </c>
      <c r="J481" s="11">
        <f t="shared" si="408"/>
        <v>0</v>
      </c>
      <c r="K481" s="11">
        <f t="shared" si="409"/>
        <v>1.144681933621702</v>
      </c>
      <c r="L481" s="11">
        <f t="shared" si="410"/>
        <v>0.56443007518567145</v>
      </c>
      <c r="M481" s="11">
        <f t="shared" si="411"/>
        <v>0.17843629686502599</v>
      </c>
      <c r="N481" s="11">
        <f t="shared" si="412"/>
        <v>0.56387264868611131</v>
      </c>
      <c r="O481" s="11">
        <f t="shared" si="413"/>
        <v>0.17843629686502599</v>
      </c>
      <c r="P481" s="11">
        <f t="shared" si="414"/>
        <v>0.50188591091550294</v>
      </c>
      <c r="Q481" s="11">
        <f t="shared" si="415"/>
        <v>0.21681243795470964</v>
      </c>
      <c r="R481" s="11">
        <f t="shared" si="416"/>
        <v>0.16394622809883622</v>
      </c>
      <c r="S481" s="11">
        <f t="shared" si="417"/>
        <v>8.9982865139330806E-2</v>
      </c>
      <c r="T481" s="11">
        <f t="shared" si="418"/>
        <v>0</v>
      </c>
      <c r="U481" s="11">
        <f t="shared" si="419"/>
        <v>0</v>
      </c>
      <c r="V481" s="11">
        <f t="shared" si="420"/>
        <v>0</v>
      </c>
      <c r="W481" s="11">
        <f t="shared" si="421"/>
        <v>0</v>
      </c>
      <c r="X481" s="11">
        <f t="shared" si="422"/>
        <v>0</v>
      </c>
      <c r="Y481" s="11">
        <f t="shared" si="423"/>
        <v>0</v>
      </c>
      <c r="Z481" s="11">
        <f t="shared" si="424"/>
        <v>0</v>
      </c>
      <c r="AA481" s="11">
        <f t="shared" si="441"/>
        <v>0</v>
      </c>
      <c r="AB481" s="12">
        <f t="shared" si="392"/>
        <v>1.8442094029590732E-2</v>
      </c>
      <c r="AC481" s="12">
        <f t="shared" si="393"/>
        <v>1.3998983063523205E-2</v>
      </c>
      <c r="AD481" s="12">
        <f t="shared" si="394"/>
        <v>2.0961228129878348E-3</v>
      </c>
      <c r="AE481" s="12">
        <f t="shared" si="395"/>
        <v>0</v>
      </c>
      <c r="AF481" s="12">
        <f t="shared" si="396"/>
        <v>0</v>
      </c>
      <c r="AG481" s="12">
        <f t="shared" si="397"/>
        <v>0</v>
      </c>
      <c r="AH481" s="12">
        <f t="shared" si="398"/>
        <v>0</v>
      </c>
      <c r="AI481" s="12">
        <f t="shared" si="399"/>
        <v>0</v>
      </c>
      <c r="AJ481" s="12">
        <f t="shared" si="400"/>
        <v>0</v>
      </c>
      <c r="AK481" s="12">
        <f t="shared" si="401"/>
        <v>0</v>
      </c>
      <c r="AL481" s="12">
        <f t="shared" si="402"/>
        <v>0</v>
      </c>
      <c r="AM481" s="12">
        <f t="shared" si="403"/>
        <v>0</v>
      </c>
      <c r="AN481" s="12">
        <f t="shared" si="404"/>
        <v>0</v>
      </c>
      <c r="AO481" s="12">
        <f t="shared" si="425"/>
        <v>0</v>
      </c>
      <c r="AP481" s="12">
        <f t="shared" si="426"/>
        <v>0</v>
      </c>
      <c r="AQ481" s="12">
        <f t="shared" si="427"/>
        <v>0</v>
      </c>
      <c r="AR481" s="12">
        <f t="shared" si="428"/>
        <v>0</v>
      </c>
      <c r="AS481" s="12">
        <f t="shared" si="429"/>
        <v>0</v>
      </c>
      <c r="AT481" s="12">
        <f t="shared" si="430"/>
        <v>0</v>
      </c>
      <c r="AU481" s="12">
        <f t="shared" si="431"/>
        <v>0</v>
      </c>
      <c r="AV481" s="12">
        <f t="shared" si="432"/>
        <v>0.50735441144469307</v>
      </c>
      <c r="AW481" s="12">
        <f t="shared" si="433"/>
        <v>0.56207555592099723</v>
      </c>
      <c r="AX481" s="12">
        <f t="shared" si="434"/>
        <v>0.49928181652030978</v>
      </c>
      <c r="AY481" s="12">
        <f t="shared" si="381"/>
        <v>0.23525453198430038</v>
      </c>
      <c r="AZ481" s="12">
        <f t="shared" si="435"/>
        <v>0.79733008790529758</v>
      </c>
      <c r="BD481" s="13">
        <f t="shared" si="436"/>
        <v>1.339</v>
      </c>
      <c r="BE481" s="13">
        <f t="shared" si="437"/>
        <v>1.1571516754514077</v>
      </c>
      <c r="BF481" s="13">
        <f t="shared" ca="1" si="438"/>
        <v>0.31875510537696444</v>
      </c>
      <c r="BG481" s="13">
        <f t="shared" si="382"/>
        <v>0.79733008790529758</v>
      </c>
      <c r="BH481" s="13">
        <f t="shared" si="383"/>
        <v>0.89293341739756693</v>
      </c>
      <c r="BI481" s="13">
        <f t="shared" ca="1" si="384"/>
        <v>-0.18182823054724973</v>
      </c>
      <c r="BJ481" s="13">
        <f t="shared" si="385"/>
        <v>0.29340629366868259</v>
      </c>
      <c r="BK481" s="13">
        <f t="shared" si="386"/>
        <v>6.9811287889006007E-2</v>
      </c>
      <c r="BL481" s="13">
        <f t="shared" ca="1" si="387"/>
        <v>0.2505836762050147</v>
      </c>
      <c r="BM481" s="13">
        <f t="shared" ca="1" si="388"/>
        <v>1.3824605411896871E-2</v>
      </c>
      <c r="BN481" s="13">
        <f t="shared" ca="1" si="389"/>
        <v>5.8589848495913923E-3</v>
      </c>
      <c r="BO481" s="13">
        <f t="shared" ca="1" si="390"/>
        <v>0.10306143426227603</v>
      </c>
      <c r="BP481" s="13">
        <f t="shared" si="439"/>
        <v>0</v>
      </c>
      <c r="BQ481" s="13">
        <f t="shared" si="440"/>
        <v>1.41</v>
      </c>
    </row>
    <row r="482" spans="1:69" x14ac:dyDescent="0.2">
      <c r="A482" s="75">
        <v>33681</v>
      </c>
      <c r="B482" s="76">
        <v>0.3</v>
      </c>
      <c r="C482" s="76">
        <v>1.43</v>
      </c>
      <c r="D482" s="76">
        <v>3.8909722222222216</v>
      </c>
      <c r="E482" s="12">
        <f t="shared" si="391"/>
        <v>1.2929999999999997</v>
      </c>
      <c r="F482" s="7"/>
      <c r="G482" s="12">
        <f t="shared" si="405"/>
        <v>0.56387264868611131</v>
      </c>
      <c r="H482" s="12">
        <f t="shared" si="406"/>
        <v>0</v>
      </c>
      <c r="I482" s="12">
        <f t="shared" si="407"/>
        <v>1.1299999999999999</v>
      </c>
      <c r="J482" s="11">
        <f t="shared" si="408"/>
        <v>0</v>
      </c>
      <c r="K482" s="11">
        <f t="shared" si="409"/>
        <v>0.91365559348036007</v>
      </c>
      <c r="L482" s="11">
        <f t="shared" si="410"/>
        <v>0.56101843209327018</v>
      </c>
      <c r="M482" s="11">
        <f t="shared" si="411"/>
        <v>0.173118621380942</v>
      </c>
      <c r="N482" s="11">
        <f t="shared" si="412"/>
        <v>0.5604776177588523</v>
      </c>
      <c r="O482" s="11">
        <f t="shared" si="413"/>
        <v>0.173118621380942</v>
      </c>
      <c r="P482" s="11">
        <f t="shared" si="414"/>
        <v>0.49928181652030978</v>
      </c>
      <c r="Q482" s="11">
        <f t="shared" si="415"/>
        <v>0.21290055910017447</v>
      </c>
      <c r="R482" s="11">
        <f t="shared" si="416"/>
        <v>0.15848838671632648</v>
      </c>
      <c r="S482" s="11">
        <f t="shared" si="417"/>
        <v>8.7301237665852113E-2</v>
      </c>
      <c r="T482" s="11">
        <f t="shared" si="418"/>
        <v>0</v>
      </c>
      <c r="U482" s="11">
        <f t="shared" si="419"/>
        <v>0</v>
      </c>
      <c r="V482" s="11">
        <f t="shared" si="420"/>
        <v>0</v>
      </c>
      <c r="W482" s="11">
        <f t="shared" si="421"/>
        <v>0</v>
      </c>
      <c r="X482" s="11">
        <f t="shared" si="422"/>
        <v>0</v>
      </c>
      <c r="Y482" s="11">
        <f t="shared" si="423"/>
        <v>0</v>
      </c>
      <c r="Z482" s="11">
        <f t="shared" si="424"/>
        <v>0</v>
      </c>
      <c r="AA482" s="11">
        <f t="shared" si="441"/>
        <v>0</v>
      </c>
      <c r="AB482" s="12">
        <f t="shared" si="392"/>
        <v>1.7804845373356297E-2</v>
      </c>
      <c r="AC482" s="12">
        <f t="shared" si="393"/>
        <v>1.3568467504905875E-2</v>
      </c>
      <c r="AD482" s="12">
        <f t="shared" si="394"/>
        <v>2.0336551363430645E-3</v>
      </c>
      <c r="AE482" s="12">
        <f t="shared" si="395"/>
        <v>0</v>
      </c>
      <c r="AF482" s="12">
        <f t="shared" si="396"/>
        <v>0</v>
      </c>
      <c r="AG482" s="12">
        <f t="shared" si="397"/>
        <v>0</v>
      </c>
      <c r="AH482" s="12">
        <f t="shared" si="398"/>
        <v>0</v>
      </c>
      <c r="AI482" s="12">
        <f t="shared" si="399"/>
        <v>0</v>
      </c>
      <c r="AJ482" s="12">
        <f t="shared" si="400"/>
        <v>0</v>
      </c>
      <c r="AK482" s="12">
        <f t="shared" si="401"/>
        <v>0</v>
      </c>
      <c r="AL482" s="12">
        <f t="shared" si="402"/>
        <v>0</v>
      </c>
      <c r="AM482" s="12">
        <f t="shared" si="403"/>
        <v>0</v>
      </c>
      <c r="AN482" s="12">
        <f t="shared" si="404"/>
        <v>0</v>
      </c>
      <c r="AO482" s="12">
        <f t="shared" si="425"/>
        <v>0</v>
      </c>
      <c r="AP482" s="12">
        <f t="shared" si="426"/>
        <v>0</v>
      </c>
      <c r="AQ482" s="12">
        <f t="shared" si="427"/>
        <v>0</v>
      </c>
      <c r="AR482" s="12">
        <f t="shared" si="428"/>
        <v>0</v>
      </c>
      <c r="AS482" s="12">
        <f t="shared" si="429"/>
        <v>0</v>
      </c>
      <c r="AT482" s="12">
        <f t="shared" si="430"/>
        <v>0</v>
      </c>
      <c r="AU482" s="12">
        <f t="shared" si="431"/>
        <v>0</v>
      </c>
      <c r="AV482" s="12">
        <f t="shared" si="432"/>
        <v>0.50461574803074138</v>
      </c>
      <c r="AW482" s="12">
        <f t="shared" si="433"/>
        <v>0.54752740299056368</v>
      </c>
      <c r="AX482" s="12">
        <f t="shared" si="434"/>
        <v>0.49675209538158821</v>
      </c>
      <c r="AY482" s="12">
        <f t="shared" si="381"/>
        <v>0.23070540447353077</v>
      </c>
      <c r="AZ482" s="12">
        <f t="shared" si="435"/>
        <v>0.77823280746409451</v>
      </c>
      <c r="BD482" s="13">
        <f t="shared" si="436"/>
        <v>1.2929999999999997</v>
      </c>
      <c r="BE482" s="13">
        <f t="shared" si="437"/>
        <v>1.1371015785759861</v>
      </c>
      <c r="BF482" s="13">
        <f t="shared" ca="1" si="438"/>
        <v>0.28473858367712701</v>
      </c>
      <c r="BG482" s="13">
        <f t="shared" si="382"/>
        <v>0.77823280746409451</v>
      </c>
      <c r="BH482" s="13">
        <f t="shared" si="383"/>
        <v>0.88217504355093523</v>
      </c>
      <c r="BI482" s="13">
        <f t="shared" ca="1" si="384"/>
        <v>-0.20500006983700361</v>
      </c>
      <c r="BJ482" s="13">
        <f t="shared" si="385"/>
        <v>0.26498526251129767</v>
      </c>
      <c r="BK482" s="13">
        <f t="shared" si="386"/>
        <v>6.4987538259878505E-2</v>
      </c>
      <c r="BL482" s="13">
        <f t="shared" ca="1" si="387"/>
        <v>0.23984394874583365</v>
      </c>
      <c r="BM482" s="13">
        <f t="shared" ca="1" si="388"/>
        <v>2.6757788973540676E-2</v>
      </c>
      <c r="BN482" s="13">
        <f t="shared" ca="1" si="389"/>
        <v>3.1915617645325951E-3</v>
      </c>
      <c r="BO482" s="13">
        <f t="shared" ca="1" si="390"/>
        <v>8.2377785758452532E-2</v>
      </c>
      <c r="BP482" s="13">
        <f t="shared" si="439"/>
        <v>0.3</v>
      </c>
      <c r="BQ482" s="13">
        <f t="shared" si="440"/>
        <v>1.43</v>
      </c>
    </row>
    <row r="483" spans="1:69" x14ac:dyDescent="0.2">
      <c r="A483" s="75">
        <v>33682</v>
      </c>
      <c r="B483" s="76">
        <v>0</v>
      </c>
      <c r="C483" s="76">
        <v>1.46</v>
      </c>
      <c r="D483" s="76">
        <v>3.7495370370370367</v>
      </c>
      <c r="E483" s="12">
        <f t="shared" si="391"/>
        <v>1.246</v>
      </c>
      <c r="F483" s="7"/>
      <c r="G483" s="12">
        <f t="shared" si="405"/>
        <v>0.5604776177588523</v>
      </c>
      <c r="H483" s="12">
        <f t="shared" si="406"/>
        <v>0</v>
      </c>
      <c r="I483" s="12">
        <f t="shared" si="407"/>
        <v>1.46</v>
      </c>
      <c r="J483" s="11">
        <f t="shared" si="408"/>
        <v>0</v>
      </c>
      <c r="K483" s="11">
        <f t="shared" si="409"/>
        <v>1.1755925086101262</v>
      </c>
      <c r="L483" s="11">
        <f t="shared" si="410"/>
        <v>0.55680512270881588</v>
      </c>
      <c r="M483" s="11">
        <f t="shared" si="411"/>
        <v>0.1667267582436987</v>
      </c>
      <c r="N483" s="11">
        <f t="shared" si="412"/>
        <v>0.55628427625064769</v>
      </c>
      <c r="O483" s="11">
        <f t="shared" si="413"/>
        <v>0.1667267582436987</v>
      </c>
      <c r="P483" s="11">
        <f t="shared" si="414"/>
        <v>0.49675209538158821</v>
      </c>
      <c r="Q483" s="11">
        <f t="shared" si="415"/>
        <v>0.20914893388010641</v>
      </c>
      <c r="R483" s="11">
        <f t="shared" si="416"/>
        <v>0.15327740731887374</v>
      </c>
      <c r="S483" s="11">
        <f t="shared" si="417"/>
        <v>8.4077912766307203E-2</v>
      </c>
      <c r="T483" s="11">
        <f t="shared" si="418"/>
        <v>0</v>
      </c>
      <c r="U483" s="11">
        <f t="shared" si="419"/>
        <v>0</v>
      </c>
      <c r="V483" s="11">
        <f t="shared" si="420"/>
        <v>0</v>
      </c>
      <c r="W483" s="11">
        <f t="shared" si="421"/>
        <v>0</v>
      </c>
      <c r="X483" s="11">
        <f t="shared" si="422"/>
        <v>0</v>
      </c>
      <c r="Y483" s="11">
        <f t="shared" si="423"/>
        <v>0</v>
      </c>
      <c r="Z483" s="11">
        <f t="shared" si="424"/>
        <v>0</v>
      </c>
      <c r="AA483" s="11">
        <f t="shared" si="441"/>
        <v>0</v>
      </c>
      <c r="AB483" s="12">
        <f t="shared" si="392"/>
        <v>1.7233810263407076E-2</v>
      </c>
      <c r="AC483" s="12">
        <f t="shared" si="393"/>
        <v>1.3082419415310265E-2</v>
      </c>
      <c r="AD483" s="12">
        <f t="shared" si="394"/>
        <v>1.9585687869014693E-3</v>
      </c>
      <c r="AE483" s="12">
        <f t="shared" si="395"/>
        <v>0</v>
      </c>
      <c r="AF483" s="12">
        <f t="shared" si="396"/>
        <v>0</v>
      </c>
      <c r="AG483" s="12">
        <f t="shared" si="397"/>
        <v>0</v>
      </c>
      <c r="AH483" s="12">
        <f t="shared" si="398"/>
        <v>0</v>
      </c>
      <c r="AI483" s="12">
        <f t="shared" si="399"/>
        <v>0</v>
      </c>
      <c r="AJ483" s="12">
        <f t="shared" si="400"/>
        <v>0</v>
      </c>
      <c r="AK483" s="12">
        <f t="shared" si="401"/>
        <v>0</v>
      </c>
      <c r="AL483" s="12">
        <f t="shared" si="402"/>
        <v>0</v>
      </c>
      <c r="AM483" s="12">
        <f t="shared" si="403"/>
        <v>0</v>
      </c>
      <c r="AN483" s="12">
        <f t="shared" si="404"/>
        <v>0</v>
      </c>
      <c r="AO483" s="12">
        <f t="shared" si="425"/>
        <v>0</v>
      </c>
      <c r="AP483" s="12">
        <f t="shared" si="426"/>
        <v>0</v>
      </c>
      <c r="AQ483" s="12">
        <f t="shared" si="427"/>
        <v>0</v>
      </c>
      <c r="AR483" s="12">
        <f t="shared" si="428"/>
        <v>0</v>
      </c>
      <c r="AS483" s="12">
        <f t="shared" si="429"/>
        <v>0</v>
      </c>
      <c r="AT483" s="12">
        <f t="shared" si="430"/>
        <v>0</v>
      </c>
      <c r="AU483" s="12">
        <f t="shared" si="431"/>
        <v>0</v>
      </c>
      <c r="AV483" s="12">
        <f t="shared" si="432"/>
        <v>0.50195730491544122</v>
      </c>
      <c r="AW483" s="12">
        <f t="shared" si="433"/>
        <v>0.53368404211425102</v>
      </c>
      <c r="AX483" s="12">
        <f t="shared" si="434"/>
        <v>0.49429247223554185</v>
      </c>
      <c r="AY483" s="12">
        <f t="shared" si="381"/>
        <v>0.2263827441435135</v>
      </c>
      <c r="AZ483" s="12">
        <f t="shared" si="435"/>
        <v>0.76006678625776458</v>
      </c>
      <c r="BD483" s="13">
        <f t="shared" si="436"/>
        <v>1.246</v>
      </c>
      <c r="BE483" s="13">
        <f t="shared" si="437"/>
        <v>1.1162437009900661</v>
      </c>
      <c r="BF483" s="13">
        <f t="shared" ca="1" si="438"/>
        <v>0.24874459178713085</v>
      </c>
      <c r="BG483" s="13">
        <f t="shared" si="382"/>
        <v>0.76006678625776458</v>
      </c>
      <c r="BH483" s="13">
        <f t="shared" si="383"/>
        <v>0.87181809241249664</v>
      </c>
      <c r="BI483" s="13">
        <f t="shared" ca="1" si="384"/>
        <v>-0.22755170507260103</v>
      </c>
      <c r="BJ483" s="13">
        <f t="shared" si="385"/>
        <v>0.23613108821785705</v>
      </c>
      <c r="BK483" s="13">
        <f t="shared" si="386"/>
        <v>5.9743878128515192E-2</v>
      </c>
      <c r="BL483" s="13">
        <f t="shared" ca="1" si="387"/>
        <v>0.22685816240229381</v>
      </c>
      <c r="BM483" s="13">
        <f t="shared" ca="1" si="388"/>
        <v>4.4343128699567858E-2</v>
      </c>
      <c r="BN483" s="13">
        <f t="shared" ca="1" si="389"/>
        <v>1.2699267415259359E-3</v>
      </c>
      <c r="BO483" s="13">
        <f t="shared" ca="1" si="390"/>
        <v>6.3011700032718609E-2</v>
      </c>
      <c r="BP483" s="13">
        <f t="shared" si="439"/>
        <v>0</v>
      </c>
      <c r="BQ483" s="13">
        <f t="shared" si="440"/>
        <v>1.46</v>
      </c>
    </row>
    <row r="484" spans="1:69" x14ac:dyDescent="0.2">
      <c r="A484" s="75">
        <v>33683</v>
      </c>
      <c r="B484" s="76">
        <v>0</v>
      </c>
      <c r="C484" s="76">
        <v>1.49</v>
      </c>
      <c r="D484" s="76">
        <v>3.6111111111111107</v>
      </c>
      <c r="E484" s="12">
        <f t="shared" si="391"/>
        <v>1.2</v>
      </c>
      <c r="F484" s="7"/>
      <c r="G484" s="12">
        <f t="shared" si="405"/>
        <v>0.55628427625064769</v>
      </c>
      <c r="H484" s="12">
        <f t="shared" si="406"/>
        <v>0</v>
      </c>
      <c r="I484" s="12">
        <f t="shared" si="407"/>
        <v>1.49</v>
      </c>
      <c r="J484" s="11">
        <f t="shared" si="408"/>
        <v>0</v>
      </c>
      <c r="K484" s="11">
        <f t="shared" si="409"/>
        <v>1.1941683607987199</v>
      </c>
      <c r="L484" s="11">
        <f t="shared" si="410"/>
        <v>0.55255375112240546</v>
      </c>
      <c r="M484" s="11">
        <f t="shared" si="411"/>
        <v>0.16046949665050267</v>
      </c>
      <c r="N484" s="11">
        <f t="shared" si="412"/>
        <v>0.5520524520516692</v>
      </c>
      <c r="O484" s="11">
        <f t="shared" si="413"/>
        <v>0.16046949665050267</v>
      </c>
      <c r="P484" s="11">
        <f t="shared" si="414"/>
        <v>0.49429247223554185</v>
      </c>
      <c r="Q484" s="11">
        <f t="shared" si="415"/>
        <v>0.20554677437389932</v>
      </c>
      <c r="R484" s="11">
        <f t="shared" si="416"/>
        <v>0.14757799425696788</v>
      </c>
      <c r="S484" s="11">
        <f t="shared" si="417"/>
        <v>8.0922465494791734E-2</v>
      </c>
      <c r="T484" s="11">
        <f t="shared" si="418"/>
        <v>0</v>
      </c>
      <c r="U484" s="11">
        <f t="shared" si="419"/>
        <v>0</v>
      </c>
      <c r="V484" s="11">
        <f t="shared" si="420"/>
        <v>0</v>
      </c>
      <c r="W484" s="11">
        <f t="shared" si="421"/>
        <v>0</v>
      </c>
      <c r="X484" s="11">
        <f t="shared" si="422"/>
        <v>0</v>
      </c>
      <c r="Y484" s="11">
        <f t="shared" si="423"/>
        <v>0</v>
      </c>
      <c r="Z484" s="11">
        <f t="shared" si="424"/>
        <v>0</v>
      </c>
      <c r="AA484" s="11">
        <f t="shared" si="441"/>
        <v>0</v>
      </c>
      <c r="AB484" s="12">
        <f t="shared" si="392"/>
        <v>1.6610201720346968E-2</v>
      </c>
      <c r="AC484" s="12">
        <f t="shared" si="393"/>
        <v>1.2592672521254674E-2</v>
      </c>
      <c r="AD484" s="12">
        <f t="shared" si="394"/>
        <v>1.885063625660356E-3</v>
      </c>
      <c r="AE484" s="12">
        <f t="shared" si="395"/>
        <v>0</v>
      </c>
      <c r="AF484" s="12">
        <f t="shared" si="396"/>
        <v>0</v>
      </c>
      <c r="AG484" s="12">
        <f t="shared" si="397"/>
        <v>0</v>
      </c>
      <c r="AH484" s="12">
        <f t="shared" si="398"/>
        <v>0</v>
      </c>
      <c r="AI484" s="12">
        <f t="shared" si="399"/>
        <v>0</v>
      </c>
      <c r="AJ484" s="12">
        <f t="shared" si="400"/>
        <v>0</v>
      </c>
      <c r="AK484" s="12">
        <f t="shared" si="401"/>
        <v>0</v>
      </c>
      <c r="AL484" s="12">
        <f t="shared" si="402"/>
        <v>0</v>
      </c>
      <c r="AM484" s="12">
        <f t="shared" si="403"/>
        <v>0</v>
      </c>
      <c r="AN484" s="12">
        <f t="shared" si="404"/>
        <v>0</v>
      </c>
      <c r="AO484" s="12">
        <f t="shared" si="425"/>
        <v>0</v>
      </c>
      <c r="AP484" s="12">
        <f t="shared" si="426"/>
        <v>0</v>
      </c>
      <c r="AQ484" s="12">
        <f t="shared" si="427"/>
        <v>0</v>
      </c>
      <c r="AR484" s="12">
        <f t="shared" si="428"/>
        <v>0</v>
      </c>
      <c r="AS484" s="12">
        <f t="shared" si="429"/>
        <v>0</v>
      </c>
      <c r="AT484" s="12">
        <f t="shared" si="430"/>
        <v>0</v>
      </c>
      <c r="AU484" s="12">
        <f t="shared" si="431"/>
        <v>0</v>
      </c>
      <c r="AV484" s="12">
        <f t="shared" si="432"/>
        <v>0.49936409149543409</v>
      </c>
      <c r="AW484" s="12">
        <f t="shared" si="433"/>
        <v>0.52044142446595354</v>
      </c>
      <c r="AX484" s="12">
        <f t="shared" si="434"/>
        <v>0.4918894508402315</v>
      </c>
      <c r="AY484" s="12">
        <f t="shared" si="381"/>
        <v>0.22215697609424628</v>
      </c>
      <c r="AZ484" s="12">
        <f t="shared" si="435"/>
        <v>0.74259840056019977</v>
      </c>
      <c r="BD484" s="13">
        <f t="shared" si="436"/>
        <v>1.2</v>
      </c>
      <c r="BE484" s="13">
        <f t="shared" si="437"/>
        <v>1.0954451150103321</v>
      </c>
      <c r="BF484" s="13">
        <f t="shared" ca="1" si="438"/>
        <v>0.21221562002568778</v>
      </c>
      <c r="BG484" s="13">
        <f t="shared" si="382"/>
        <v>0.74259840056019977</v>
      </c>
      <c r="BH484" s="13">
        <f t="shared" si="383"/>
        <v>0.86174149288530821</v>
      </c>
      <c r="BI484" s="13">
        <f t="shared" ca="1" si="384"/>
        <v>-0.24972773438357287</v>
      </c>
      <c r="BJ484" s="13">
        <f t="shared" si="385"/>
        <v>0.20921622317008742</v>
      </c>
      <c r="BK484" s="13">
        <f t="shared" si="386"/>
        <v>5.4617382994355979E-2</v>
      </c>
      <c r="BL484" s="13">
        <f t="shared" ca="1" si="387"/>
        <v>0.21339166268287979</v>
      </c>
      <c r="BM484" s="13">
        <f t="shared" ca="1" si="388"/>
        <v>6.5832312261211598E-2</v>
      </c>
      <c r="BN484" s="13">
        <f t="shared" ca="1" si="389"/>
        <v>2.2014978975711674E-4</v>
      </c>
      <c r="BO484" s="13">
        <f t="shared" ca="1" si="390"/>
        <v>4.6006964836627459E-2</v>
      </c>
      <c r="BP484" s="13">
        <f t="shared" si="439"/>
        <v>0</v>
      </c>
      <c r="BQ484" s="13">
        <f t="shared" si="440"/>
        <v>1.49</v>
      </c>
    </row>
    <row r="485" spans="1:69" x14ac:dyDescent="0.2">
      <c r="A485" s="75">
        <v>33684</v>
      </c>
      <c r="B485" s="76">
        <v>0.4</v>
      </c>
      <c r="C485" s="76">
        <v>1.54</v>
      </c>
      <c r="D485" s="76">
        <v>3.4696759259259258</v>
      </c>
      <c r="E485" s="12">
        <f t="shared" si="391"/>
        <v>1.153</v>
      </c>
      <c r="F485" s="7"/>
      <c r="G485" s="12">
        <f t="shared" si="405"/>
        <v>0.5520524520516692</v>
      </c>
      <c r="H485" s="12">
        <f t="shared" si="406"/>
        <v>0</v>
      </c>
      <c r="I485" s="12">
        <f t="shared" si="407"/>
        <v>1.1400000000000001</v>
      </c>
      <c r="J485" s="11">
        <f t="shared" si="408"/>
        <v>0</v>
      </c>
      <c r="K485" s="11">
        <f t="shared" si="409"/>
        <v>0.909795789839</v>
      </c>
      <c r="L485" s="11">
        <f t="shared" si="410"/>
        <v>0.54921029330171423</v>
      </c>
      <c r="M485" s="11">
        <f t="shared" si="411"/>
        <v>0.15568141801478447</v>
      </c>
      <c r="N485" s="11">
        <f t="shared" si="412"/>
        <v>0.54872395196076951</v>
      </c>
      <c r="O485" s="11">
        <f t="shared" si="413"/>
        <v>0.15568141801478447</v>
      </c>
      <c r="P485" s="11">
        <f t="shared" si="414"/>
        <v>0.4918894508402315</v>
      </c>
      <c r="Q485" s="11">
        <f t="shared" si="415"/>
        <v>0.20207051977493262</v>
      </c>
      <c r="R485" s="11">
        <f t="shared" si="416"/>
        <v>0.14252783559233329</v>
      </c>
      <c r="S485" s="11">
        <f t="shared" si="417"/>
        <v>7.850790611576447E-2</v>
      </c>
      <c r="T485" s="11">
        <f t="shared" si="418"/>
        <v>0</v>
      </c>
      <c r="U485" s="11">
        <f t="shared" si="419"/>
        <v>0</v>
      </c>
      <c r="V485" s="11">
        <f t="shared" si="420"/>
        <v>0</v>
      </c>
      <c r="W485" s="11">
        <f t="shared" si="421"/>
        <v>0</v>
      </c>
      <c r="X485" s="11">
        <f t="shared" si="422"/>
        <v>0</v>
      </c>
      <c r="Y485" s="11">
        <f t="shared" si="423"/>
        <v>0</v>
      </c>
      <c r="Z485" s="11">
        <f t="shared" si="424"/>
        <v>0</v>
      </c>
      <c r="AA485" s="11">
        <f t="shared" si="441"/>
        <v>0</v>
      </c>
      <c r="AB485" s="12">
        <f t="shared" si="392"/>
        <v>1.6015193082229203E-2</v>
      </c>
      <c r="AC485" s="12">
        <f t="shared" si="393"/>
        <v>1.2201867649082437E-2</v>
      </c>
      <c r="AD485" s="12">
        <f t="shared" si="394"/>
        <v>1.8288172170818347E-3</v>
      </c>
      <c r="AE485" s="12">
        <f t="shared" si="395"/>
        <v>0</v>
      </c>
      <c r="AF485" s="12">
        <f t="shared" si="396"/>
        <v>0</v>
      </c>
      <c r="AG485" s="12">
        <f t="shared" si="397"/>
        <v>0</v>
      </c>
      <c r="AH485" s="12">
        <f t="shared" si="398"/>
        <v>0</v>
      </c>
      <c r="AI485" s="12">
        <f t="shared" si="399"/>
        <v>0</v>
      </c>
      <c r="AJ485" s="12">
        <f t="shared" si="400"/>
        <v>0</v>
      </c>
      <c r="AK485" s="12">
        <f t="shared" si="401"/>
        <v>0</v>
      </c>
      <c r="AL485" s="12">
        <f t="shared" si="402"/>
        <v>0</v>
      </c>
      <c r="AM485" s="12">
        <f t="shared" si="403"/>
        <v>0</v>
      </c>
      <c r="AN485" s="12">
        <f t="shared" si="404"/>
        <v>0</v>
      </c>
      <c r="AO485" s="12">
        <f t="shared" si="425"/>
        <v>0</v>
      </c>
      <c r="AP485" s="12">
        <f t="shared" si="426"/>
        <v>0</v>
      </c>
      <c r="AQ485" s="12">
        <f t="shared" si="427"/>
        <v>0</v>
      </c>
      <c r="AR485" s="12">
        <f t="shared" si="428"/>
        <v>0</v>
      </c>
      <c r="AS485" s="12">
        <f t="shared" si="429"/>
        <v>0</v>
      </c>
      <c r="AT485" s="12">
        <f t="shared" si="430"/>
        <v>0</v>
      </c>
      <c r="AU485" s="12">
        <f t="shared" si="431"/>
        <v>0</v>
      </c>
      <c r="AV485" s="12">
        <f t="shared" si="432"/>
        <v>0.49683861275482583</v>
      </c>
      <c r="AW485" s="12">
        <f t="shared" si="433"/>
        <v>0.5077893722503487</v>
      </c>
      <c r="AX485" s="12">
        <f t="shared" si="434"/>
        <v>0.48954568235445078</v>
      </c>
      <c r="AY485" s="12">
        <f t="shared" si="381"/>
        <v>0.21808571285716183</v>
      </c>
      <c r="AZ485" s="12">
        <f t="shared" si="435"/>
        <v>0.72587508510751053</v>
      </c>
      <c r="BD485" s="13">
        <f t="shared" si="436"/>
        <v>1.153</v>
      </c>
      <c r="BE485" s="13">
        <f t="shared" si="437"/>
        <v>1.0737783756436894</v>
      </c>
      <c r="BF485" s="13">
        <f t="shared" ca="1" si="438"/>
        <v>0.1734611289268064</v>
      </c>
      <c r="BG485" s="13">
        <f t="shared" si="382"/>
        <v>0.72587508510751053</v>
      </c>
      <c r="BH485" s="13">
        <f t="shared" si="383"/>
        <v>0.85198303099739636</v>
      </c>
      <c r="BI485" s="13">
        <f t="shared" ca="1" si="384"/>
        <v>-0.27142882543654945</v>
      </c>
      <c r="BJ485" s="13">
        <f t="shared" si="385"/>
        <v>0.18243569292191639</v>
      </c>
      <c r="BK485" s="13">
        <f t="shared" si="386"/>
        <v>4.9193174906767903E-2</v>
      </c>
      <c r="BL485" s="13">
        <f t="shared" ca="1" si="387"/>
        <v>0.19792707149342886</v>
      </c>
      <c r="BM485" s="13">
        <f t="shared" ca="1" si="388"/>
        <v>9.2159651987238828E-2</v>
      </c>
      <c r="BN485" s="13">
        <f t="shared" ca="1" si="389"/>
        <v>4.6639254352589966E-5</v>
      </c>
      <c r="BO485" s="13">
        <f t="shared" ca="1" si="390"/>
        <v>3.088379228848865E-2</v>
      </c>
      <c r="BP485" s="13">
        <f t="shared" si="439"/>
        <v>0.4</v>
      </c>
      <c r="BQ485" s="13">
        <f t="shared" si="440"/>
        <v>1.54</v>
      </c>
    </row>
    <row r="486" spans="1:69" x14ac:dyDescent="0.2">
      <c r="A486" s="75">
        <v>33685</v>
      </c>
      <c r="B486" s="76">
        <v>1.2</v>
      </c>
      <c r="C486" s="76">
        <v>1.57</v>
      </c>
      <c r="D486" s="76">
        <v>3.3493055555555555</v>
      </c>
      <c r="E486" s="12">
        <f t="shared" si="391"/>
        <v>1.113</v>
      </c>
      <c r="F486" s="7"/>
      <c r="G486" s="12">
        <f t="shared" si="405"/>
        <v>0.54872395196076951</v>
      </c>
      <c r="H486" s="12">
        <f t="shared" si="406"/>
        <v>0</v>
      </c>
      <c r="I486" s="12">
        <f t="shared" si="407"/>
        <v>0.37000000000000011</v>
      </c>
      <c r="J486" s="11">
        <f t="shared" si="408"/>
        <v>0</v>
      </c>
      <c r="K486" s="11">
        <f t="shared" si="409"/>
        <v>0.2944957295773854</v>
      </c>
      <c r="L486" s="11">
        <f t="shared" si="410"/>
        <v>0.54780396131672526</v>
      </c>
      <c r="M486" s="11">
        <f t="shared" si="411"/>
        <v>0.15370184521992719</v>
      </c>
      <c r="N486" s="11">
        <f t="shared" si="412"/>
        <v>0.54732380406698311</v>
      </c>
      <c r="O486" s="11">
        <f t="shared" si="413"/>
        <v>0.15370184521992719</v>
      </c>
      <c r="P486" s="11">
        <f t="shared" si="414"/>
        <v>0.48954568235445078</v>
      </c>
      <c r="Q486" s="11">
        <f t="shared" si="415"/>
        <v>0.19872063403924328</v>
      </c>
      <c r="R486" s="11">
        <f t="shared" si="416"/>
        <v>0.13932993086472611</v>
      </c>
      <c r="S486" s="11">
        <f t="shared" si="417"/>
        <v>7.7509635948972838E-2</v>
      </c>
      <c r="T486" s="11">
        <f t="shared" si="418"/>
        <v>0</v>
      </c>
      <c r="U486" s="11">
        <f t="shared" si="419"/>
        <v>0</v>
      </c>
      <c r="V486" s="11">
        <f t="shared" si="420"/>
        <v>0</v>
      </c>
      <c r="W486" s="11">
        <f t="shared" si="421"/>
        <v>0</v>
      </c>
      <c r="X486" s="11">
        <f t="shared" si="422"/>
        <v>0</v>
      </c>
      <c r="Y486" s="11">
        <f t="shared" si="423"/>
        <v>0</v>
      </c>
      <c r="Z486" s="11">
        <f t="shared" si="424"/>
        <v>0</v>
      </c>
      <c r="AA486" s="11">
        <f t="shared" si="441"/>
        <v>0</v>
      </c>
      <c r="AB486" s="12">
        <f t="shared" si="392"/>
        <v>1.558086902402475E-2</v>
      </c>
      <c r="AC486" s="12">
        <f t="shared" si="393"/>
        <v>1.2014437539616115E-2</v>
      </c>
      <c r="AD486" s="12">
        <f t="shared" si="394"/>
        <v>1.8055628245161274E-3</v>
      </c>
      <c r="AE486" s="12">
        <f t="shared" si="395"/>
        <v>0</v>
      </c>
      <c r="AF486" s="12">
        <f t="shared" si="396"/>
        <v>0</v>
      </c>
      <c r="AG486" s="12">
        <f t="shared" si="397"/>
        <v>0</v>
      </c>
      <c r="AH486" s="12">
        <f t="shared" si="398"/>
        <v>0</v>
      </c>
      <c r="AI486" s="12">
        <f t="shared" si="399"/>
        <v>0</v>
      </c>
      <c r="AJ486" s="12">
        <f t="shared" si="400"/>
        <v>0</v>
      </c>
      <c r="AK486" s="12">
        <f t="shared" si="401"/>
        <v>0</v>
      </c>
      <c r="AL486" s="12">
        <f t="shared" si="402"/>
        <v>0</v>
      </c>
      <c r="AM486" s="12">
        <f t="shared" si="403"/>
        <v>0</v>
      </c>
      <c r="AN486" s="12">
        <f t="shared" si="404"/>
        <v>0</v>
      </c>
      <c r="AO486" s="12">
        <f t="shared" si="425"/>
        <v>0</v>
      </c>
      <c r="AP486" s="12">
        <f t="shared" si="426"/>
        <v>0</v>
      </c>
      <c r="AQ486" s="12">
        <f t="shared" si="427"/>
        <v>0</v>
      </c>
      <c r="AR486" s="12">
        <f t="shared" si="428"/>
        <v>0</v>
      </c>
      <c r="AS486" s="12">
        <f t="shared" si="429"/>
        <v>0</v>
      </c>
      <c r="AT486" s="12">
        <f t="shared" si="430"/>
        <v>0</v>
      </c>
      <c r="AU486" s="12">
        <f t="shared" si="431"/>
        <v>0</v>
      </c>
      <c r="AV486" s="12">
        <f t="shared" si="432"/>
        <v>0.49440080413600052</v>
      </c>
      <c r="AW486" s="12">
        <f t="shared" si="433"/>
        <v>0.49580267974506737</v>
      </c>
      <c r="AX486" s="12">
        <f t="shared" si="434"/>
        <v>0.48728002801641379</v>
      </c>
      <c r="AY486" s="12">
        <f t="shared" si="381"/>
        <v>0.21430150306326803</v>
      </c>
      <c r="AZ486" s="12">
        <f t="shared" si="435"/>
        <v>0.71010418280833543</v>
      </c>
      <c r="BD486" s="13">
        <f t="shared" si="436"/>
        <v>1.113</v>
      </c>
      <c r="BE486" s="13">
        <f t="shared" si="437"/>
        <v>1.0549881515922348</v>
      </c>
      <c r="BF486" s="13">
        <f t="shared" ca="1" si="438"/>
        <v>0.13925264057674708</v>
      </c>
      <c r="BG486" s="13">
        <f t="shared" si="382"/>
        <v>0.71010418280833543</v>
      </c>
      <c r="BH486" s="13">
        <f t="shared" si="383"/>
        <v>0.84267679617296654</v>
      </c>
      <c r="BI486" s="13">
        <f t="shared" ca="1" si="384"/>
        <v>-0.29233469933639111</v>
      </c>
      <c r="BJ486" s="13">
        <f t="shared" si="385"/>
        <v>0.1623250395105392</v>
      </c>
      <c r="BK486" s="13">
        <f t="shared" si="386"/>
        <v>4.5076111639966852E-2</v>
      </c>
      <c r="BL486" s="13">
        <f t="shared" ca="1" si="387"/>
        <v>0.18626763197329868</v>
      </c>
      <c r="BM486" s="13">
        <f t="shared" ca="1" si="388"/>
        <v>0.11804589856258121</v>
      </c>
      <c r="BN486" s="13">
        <f t="shared" ca="1" si="389"/>
        <v>6.5635969698879103E-4</v>
      </c>
      <c r="BO486" s="13">
        <f t="shared" ca="1" si="390"/>
        <v>2.0030560503687681E-2</v>
      </c>
      <c r="BP486" s="13">
        <f t="shared" si="439"/>
        <v>1.2</v>
      </c>
      <c r="BQ486" s="13">
        <f t="shared" si="440"/>
        <v>1.57</v>
      </c>
    </row>
    <row r="487" spans="1:69" x14ac:dyDescent="0.2">
      <c r="A487" s="75">
        <v>33686</v>
      </c>
      <c r="B487" s="76">
        <v>6.2</v>
      </c>
      <c r="C487" s="76">
        <v>1.6</v>
      </c>
      <c r="D487" s="76">
        <v>3.7104166666666667</v>
      </c>
      <c r="E487" s="12">
        <f t="shared" si="391"/>
        <v>1.2330000000000001</v>
      </c>
      <c r="F487" s="7"/>
      <c r="G487" s="12">
        <f t="shared" si="405"/>
        <v>0.54732380406698311</v>
      </c>
      <c r="H487" s="12">
        <f t="shared" si="406"/>
        <v>4.5999999999999996</v>
      </c>
      <c r="I487" s="12">
        <f t="shared" si="407"/>
        <v>0</v>
      </c>
      <c r="J487" s="11">
        <f t="shared" si="408"/>
        <v>3.1966464919148141</v>
      </c>
      <c r="K487" s="11">
        <f t="shared" si="409"/>
        <v>0</v>
      </c>
      <c r="L487" s="11">
        <f t="shared" si="410"/>
        <v>0.55730997557819251</v>
      </c>
      <c r="M487" s="11">
        <f t="shared" si="411"/>
        <v>0.16748256131604611</v>
      </c>
      <c r="N487" s="11">
        <f t="shared" si="412"/>
        <v>0.55678676802719529</v>
      </c>
      <c r="O487" s="11">
        <f t="shared" si="413"/>
        <v>1.5708360694012318</v>
      </c>
      <c r="P487" s="11">
        <f t="shared" si="414"/>
        <v>0.48728002801641379</v>
      </c>
      <c r="Q487" s="11">
        <f t="shared" si="415"/>
        <v>0.19552028349756284</v>
      </c>
      <c r="R487" s="11">
        <f t="shared" si="416"/>
        <v>0.69911199962246073</v>
      </c>
      <c r="S487" s="11">
        <f t="shared" si="417"/>
        <v>0.79215009878762066</v>
      </c>
      <c r="T487" s="11">
        <f t="shared" si="418"/>
        <v>0</v>
      </c>
      <c r="U487" s="11">
        <f t="shared" si="419"/>
        <v>0</v>
      </c>
      <c r="V487" s="11">
        <f t="shared" si="420"/>
        <v>0</v>
      </c>
      <c r="W487" s="11">
        <f t="shared" si="421"/>
        <v>0</v>
      </c>
      <c r="X487" s="11">
        <f t="shared" si="422"/>
        <v>0</v>
      </c>
      <c r="Y487" s="11">
        <f t="shared" si="423"/>
        <v>0</v>
      </c>
      <c r="Z487" s="11">
        <f t="shared" si="424"/>
        <v>0</v>
      </c>
      <c r="AA487" s="11">
        <f t="shared" si="441"/>
        <v>0</v>
      </c>
      <c r="AB487" s="12">
        <f t="shared" si="392"/>
        <v>4.6547902188143225E-2</v>
      </c>
      <c r="AC487" s="12">
        <f t="shared" si="393"/>
        <v>0.10590281532639233</v>
      </c>
      <c r="AD487" s="12">
        <f t="shared" si="394"/>
        <v>1.8452889789719876E-2</v>
      </c>
      <c r="AE487" s="12">
        <f t="shared" si="395"/>
        <v>0</v>
      </c>
      <c r="AF487" s="12">
        <f t="shared" si="396"/>
        <v>0</v>
      </c>
      <c r="AG487" s="12">
        <f t="shared" si="397"/>
        <v>0</v>
      </c>
      <c r="AH487" s="12">
        <f t="shared" si="398"/>
        <v>0</v>
      </c>
      <c r="AI487" s="12">
        <f t="shared" si="399"/>
        <v>0</v>
      </c>
      <c r="AJ487" s="12">
        <f t="shared" si="400"/>
        <v>0</v>
      </c>
      <c r="AK487" s="12">
        <f t="shared" si="401"/>
        <v>0</v>
      </c>
      <c r="AL487" s="12">
        <f t="shared" si="402"/>
        <v>0</v>
      </c>
      <c r="AM487" s="12">
        <f t="shared" si="403"/>
        <v>0</v>
      </c>
      <c r="AN487" s="12">
        <f t="shared" si="404"/>
        <v>0</v>
      </c>
      <c r="AO487" s="12">
        <f t="shared" si="425"/>
        <v>0</v>
      </c>
      <c r="AP487" s="12">
        <f t="shared" si="426"/>
        <v>0</v>
      </c>
      <c r="AQ487" s="12">
        <f t="shared" si="427"/>
        <v>0</v>
      </c>
      <c r="AR487" s="12">
        <f t="shared" si="428"/>
        <v>0</v>
      </c>
      <c r="AS487" s="12">
        <f t="shared" si="429"/>
        <v>0</v>
      </c>
      <c r="AT487" s="12">
        <f t="shared" si="430"/>
        <v>0</v>
      </c>
      <c r="AU487" s="12">
        <f t="shared" si="431"/>
        <v>0</v>
      </c>
      <c r="AV487" s="12">
        <f t="shared" si="432"/>
        <v>0.50012884158218152</v>
      </c>
      <c r="AW487" s="12">
        <f t="shared" si="433"/>
        <v>0.52432012153649321</v>
      </c>
      <c r="AX487" s="12">
        <f t="shared" si="434"/>
        <v>0.49259849462565519</v>
      </c>
      <c r="AY487" s="12">
        <f t="shared" si="381"/>
        <v>0.24206818568570607</v>
      </c>
      <c r="AZ487" s="12">
        <f t="shared" si="435"/>
        <v>0.76638830722219931</v>
      </c>
      <c r="BD487" s="13">
        <f t="shared" si="436"/>
        <v>1.2330000000000001</v>
      </c>
      <c r="BE487" s="13">
        <f t="shared" si="437"/>
        <v>1.110405331399305</v>
      </c>
      <c r="BF487" s="13">
        <f t="shared" ca="1" si="438"/>
        <v>0.23855573277484524</v>
      </c>
      <c r="BG487" s="13">
        <f t="shared" si="382"/>
        <v>0.76638830722219931</v>
      </c>
      <c r="BH487" s="13">
        <f t="shared" si="383"/>
        <v>0.87543606689592091</v>
      </c>
      <c r="BI487" s="13">
        <f t="shared" ca="1" si="384"/>
        <v>-0.2196462249993513</v>
      </c>
      <c r="BJ487" s="13">
        <f t="shared" si="385"/>
        <v>0.21772647183696475</v>
      </c>
      <c r="BK487" s="13">
        <f t="shared" si="386"/>
        <v>5.5210555261261264E-2</v>
      </c>
      <c r="BL487" s="13">
        <f t="shared" ca="1" si="387"/>
        <v>0.20994903410810659</v>
      </c>
      <c r="BM487" s="13">
        <f t="shared" ca="1" si="388"/>
        <v>4.998715883655408E-2</v>
      </c>
      <c r="BN487" s="13">
        <f t="shared" ca="1" si="389"/>
        <v>8.8790065563938692E-4</v>
      </c>
      <c r="BO487" s="13">
        <f t="shared" ca="1" si="390"/>
        <v>5.8000271327853445E-2</v>
      </c>
      <c r="BP487" s="13">
        <f t="shared" si="439"/>
        <v>6.2</v>
      </c>
      <c r="BQ487" s="13">
        <f t="shared" si="440"/>
        <v>1.6</v>
      </c>
    </row>
    <row r="488" spans="1:69" x14ac:dyDescent="0.2">
      <c r="A488" s="75">
        <v>33687</v>
      </c>
      <c r="B488" s="76">
        <v>0.9</v>
      </c>
      <c r="C488" s="76">
        <v>1.62</v>
      </c>
      <c r="D488" s="76">
        <v>5.1006944444444446</v>
      </c>
      <c r="E488" s="12">
        <f t="shared" si="391"/>
        <v>1.6950000000000003</v>
      </c>
      <c r="F488" s="7"/>
      <c r="G488" s="12">
        <f t="shared" si="405"/>
        <v>0.55678676802719529</v>
      </c>
      <c r="H488" s="12">
        <f t="shared" si="406"/>
        <v>0</v>
      </c>
      <c r="I488" s="12">
        <f t="shared" si="407"/>
        <v>0.72000000000000008</v>
      </c>
      <c r="J488" s="11">
        <f t="shared" si="408"/>
        <v>0</v>
      </c>
      <c r="K488" s="11">
        <f t="shared" si="409"/>
        <v>0.57798749450731346</v>
      </c>
      <c r="L488" s="11">
        <f t="shared" si="410"/>
        <v>0.55498116260098285</v>
      </c>
      <c r="M488" s="11">
        <f t="shared" si="411"/>
        <v>0.16401880265257479</v>
      </c>
      <c r="N488" s="11">
        <f t="shared" si="412"/>
        <v>0.55446877566720876</v>
      </c>
      <c r="O488" s="11">
        <f t="shared" si="413"/>
        <v>0.16401880265257479</v>
      </c>
      <c r="P488" s="11">
        <f t="shared" si="414"/>
        <v>0.49259849462565519</v>
      </c>
      <c r="Q488" s="11">
        <f t="shared" si="415"/>
        <v>0.20309183295386968</v>
      </c>
      <c r="R488" s="11">
        <f t="shared" si="416"/>
        <v>0.85705469157214886</v>
      </c>
      <c r="S488" s="11">
        <f t="shared" si="417"/>
        <v>8.2712329602789111E-2</v>
      </c>
      <c r="T488" s="11">
        <f t="shared" si="418"/>
        <v>0</v>
      </c>
      <c r="U488" s="11">
        <f t="shared" si="419"/>
        <v>0</v>
      </c>
      <c r="V488" s="11">
        <f t="shared" si="420"/>
        <v>0</v>
      </c>
      <c r="W488" s="11">
        <f t="shared" si="421"/>
        <v>0</v>
      </c>
      <c r="X488" s="11">
        <f t="shared" si="422"/>
        <v>0</v>
      </c>
      <c r="Y488" s="11">
        <f t="shared" si="423"/>
        <v>0</v>
      </c>
      <c r="Z488" s="11">
        <f t="shared" si="424"/>
        <v>0</v>
      </c>
      <c r="AA488" s="11">
        <f t="shared" si="441"/>
        <v>0</v>
      </c>
      <c r="AB488" s="12">
        <f t="shared" si="392"/>
        <v>0.10950862603664389</v>
      </c>
      <c r="AC488" s="12">
        <f t="shared" si="393"/>
        <v>2.9322201392227628E-2</v>
      </c>
      <c r="AD488" s="12">
        <f t="shared" si="394"/>
        <v>1.9267579524981614E-3</v>
      </c>
      <c r="AE488" s="12">
        <f t="shared" si="395"/>
        <v>0</v>
      </c>
      <c r="AF488" s="12">
        <f t="shared" si="396"/>
        <v>0</v>
      </c>
      <c r="AG488" s="12">
        <f t="shared" si="397"/>
        <v>0</v>
      </c>
      <c r="AH488" s="12">
        <f t="shared" si="398"/>
        <v>0</v>
      </c>
      <c r="AI488" s="12">
        <f t="shared" si="399"/>
        <v>0</v>
      </c>
      <c r="AJ488" s="12">
        <f t="shared" si="400"/>
        <v>0</v>
      </c>
      <c r="AK488" s="12">
        <f t="shared" si="401"/>
        <v>0</v>
      </c>
      <c r="AL488" s="12">
        <f t="shared" si="402"/>
        <v>0</v>
      </c>
      <c r="AM488" s="12">
        <f t="shared" si="403"/>
        <v>0</v>
      </c>
      <c r="AN488" s="12">
        <f t="shared" si="404"/>
        <v>0</v>
      </c>
      <c r="AO488" s="12">
        <f t="shared" si="425"/>
        <v>0</v>
      </c>
      <c r="AP488" s="12">
        <f t="shared" si="426"/>
        <v>0</v>
      </c>
      <c r="AQ488" s="12">
        <f t="shared" si="427"/>
        <v>0</v>
      </c>
      <c r="AR488" s="12">
        <f t="shared" si="428"/>
        <v>0</v>
      </c>
      <c r="AS488" s="12">
        <f t="shared" si="429"/>
        <v>0</v>
      </c>
      <c r="AT488" s="12">
        <f t="shared" si="430"/>
        <v>0</v>
      </c>
      <c r="AU488" s="12">
        <f t="shared" si="431"/>
        <v>0</v>
      </c>
      <c r="AV488" s="12">
        <f t="shared" si="432"/>
        <v>0.50782444309973229</v>
      </c>
      <c r="AW488" s="12">
        <f t="shared" si="433"/>
        <v>0.56460199720933746</v>
      </c>
      <c r="AX488" s="12">
        <f t="shared" si="434"/>
        <v>0.49971556312984905</v>
      </c>
      <c r="AY488" s="12">
        <f t="shared" ref="AY488:AY551" si="442">MAX(0,AB488+Q488)</f>
        <v>0.31260045899051359</v>
      </c>
      <c r="AZ488" s="12">
        <f t="shared" si="435"/>
        <v>0.87720245619985104</v>
      </c>
      <c r="BD488" s="13">
        <f t="shared" si="436"/>
        <v>1.6950000000000003</v>
      </c>
      <c r="BE488" s="13">
        <f t="shared" si="437"/>
        <v>1.3019216566291538</v>
      </c>
      <c r="BF488" s="13">
        <f t="shared" ca="1" si="438"/>
        <v>0.54893867679877351</v>
      </c>
      <c r="BG488" s="13">
        <f t="shared" ref="BG488:BG551" si="443">IF(E488&gt;=0,AZ488,"")</f>
        <v>0.87720245619985104</v>
      </c>
      <c r="BH488" s="13">
        <f t="shared" ref="BH488:BH551" si="444">IF(E488&gt;=0,AZ488^0.5,"")</f>
        <v>0.93659086916318535</v>
      </c>
      <c r="BI488" s="13">
        <f t="shared" ref="BI488:BI551" ca="1" si="445">IF(E488&gt;=0,LN(AZ488+$E$27/40),"")</f>
        <v>-9.0343932967667476E-2</v>
      </c>
      <c r="BJ488" s="13">
        <f t="shared" ref="BJ488:BJ551" si="446">IF(E488&gt;=0,(BD488-BG488)^2,"")</f>
        <v>0.66879282264555706</v>
      </c>
      <c r="BK488" s="13">
        <f t="shared" ref="BK488:BK551" si="447">IF(E488&gt;=0,(BE488-BH488)^2,"")</f>
        <v>0.13346658427050462</v>
      </c>
      <c r="BL488" s="13">
        <f t="shared" ref="BL488:BL551" ca="1" si="448">IF(E488&gt;=0,(BF488-BI488)^2,"")</f>
        <v>0.40868225514979173</v>
      </c>
      <c r="BM488" s="13">
        <f t="shared" ref="BM488:BM551" ca="1" si="449">IF(E488&gt;=0,($E$27-BD488)^2,"")</f>
        <v>5.6845010891349974E-2</v>
      </c>
      <c r="BN488" s="13">
        <f t="shared" ref="BN488:BN551" ca="1" si="450">IF(E488&gt;=0,($E$28-BE488)^2,"")</f>
        <v>4.8979880906238095E-2</v>
      </c>
      <c r="BO488" s="13">
        <f t="shared" ref="BO488:BO551" ca="1" si="451">IF(E488&gt;=0,($E$29-BF488)^2,"")</f>
        <v>0.30383841599871858</v>
      </c>
      <c r="BP488" s="13">
        <f t="shared" si="439"/>
        <v>0.9</v>
      </c>
      <c r="BQ488" s="13">
        <f t="shared" si="440"/>
        <v>1.62</v>
      </c>
    </row>
    <row r="489" spans="1:69" x14ac:dyDescent="0.2">
      <c r="A489" s="75">
        <v>33688</v>
      </c>
      <c r="B489" s="76">
        <v>9.1999999999999993</v>
      </c>
      <c r="C489" s="76">
        <v>1.65</v>
      </c>
      <c r="D489" s="76">
        <v>4.7185185185185192</v>
      </c>
      <c r="E489" s="12">
        <f t="shared" ref="E489:E552" si="452">D489*86.4/$E$7</f>
        <v>1.5680000000000003</v>
      </c>
      <c r="F489" s="7"/>
      <c r="G489" s="12">
        <f t="shared" si="405"/>
        <v>0.55446877566720876</v>
      </c>
      <c r="H489" s="12">
        <f t="shared" si="406"/>
        <v>7.5499999999999989</v>
      </c>
      <c r="I489" s="12">
        <f t="shared" si="407"/>
        <v>0</v>
      </c>
      <c r="J489" s="11">
        <f t="shared" si="408"/>
        <v>5.1604182323191692</v>
      </c>
      <c r="K489" s="11">
        <f t="shared" si="409"/>
        <v>0</v>
      </c>
      <c r="L489" s="11">
        <f t="shared" si="410"/>
        <v>0.57058967663885252</v>
      </c>
      <c r="M489" s="11">
        <f t="shared" si="411"/>
        <v>0.18836685651821383</v>
      </c>
      <c r="N489" s="11">
        <f t="shared" si="412"/>
        <v>0.57000122754353466</v>
      </c>
      <c r="O489" s="11">
        <f t="shared" si="413"/>
        <v>2.5779486241990437</v>
      </c>
      <c r="P489" s="11">
        <f t="shared" si="414"/>
        <v>0.49971556312984905</v>
      </c>
      <c r="Q489" s="11">
        <f t="shared" si="415"/>
        <v>0.21354860646695856</v>
      </c>
      <c r="R489" s="11">
        <f t="shared" si="416"/>
        <v>1.1028435765519147</v>
      </c>
      <c r="S489" s="11">
        <f t="shared" si="417"/>
        <v>1.3000225148300135</v>
      </c>
      <c r="T489" s="11">
        <f t="shared" si="418"/>
        <v>0</v>
      </c>
      <c r="U489" s="11">
        <f t="shared" si="419"/>
        <v>0</v>
      </c>
      <c r="V489" s="11">
        <f t="shared" si="420"/>
        <v>0</v>
      </c>
      <c r="W489" s="11">
        <f t="shared" si="421"/>
        <v>0</v>
      </c>
      <c r="X489" s="11">
        <f t="shared" si="422"/>
        <v>0</v>
      </c>
      <c r="Y489" s="11">
        <f t="shared" si="423"/>
        <v>0</v>
      </c>
      <c r="Z489" s="11">
        <f t="shared" si="424"/>
        <v>0</v>
      </c>
      <c r="AA489" s="11">
        <f t="shared" si="441"/>
        <v>0</v>
      </c>
      <c r="AB489" s="12">
        <f t="shared" ref="AB489:AB552" si="453">AC488+$O489*0.1*R$14</f>
        <v>8.5996159556067944E-2</v>
      </c>
      <c r="AC489" s="12">
        <f t="shared" ref="AC489:AC552" si="454">AD488+$O489*0.1*S$14</f>
        <v>0.17276404269374054</v>
      </c>
      <c r="AD489" s="12">
        <f t="shared" ref="AD489:AD552" si="455">AE488+$O489*0.1*T$14</f>
        <v>3.028361951482169E-2</v>
      </c>
      <c r="AE489" s="12">
        <f t="shared" ref="AE489:AE552" si="456">AF488+$O489*0.1*U$14</f>
        <v>0</v>
      </c>
      <c r="AF489" s="12">
        <f t="shared" ref="AF489:AF552" si="457">AG488+$O489*0.1*V$14</f>
        <v>0</v>
      </c>
      <c r="AG489" s="12">
        <f t="shared" ref="AG489:AG552" si="458">AH488+$O489*0.1*W$14</f>
        <v>0</v>
      </c>
      <c r="AH489" s="12">
        <f t="shared" ref="AH489:AH552" si="459">AI488+$O489*0.1*X$14</f>
        <v>0</v>
      </c>
      <c r="AI489" s="12">
        <f t="shared" ref="AI489:AI552" si="460">AJ488+$O489*0.1*Y$14</f>
        <v>0</v>
      </c>
      <c r="AJ489" s="12">
        <f t="shared" ref="AJ489:AJ552" si="461">AK488+$O489*0.1*Z$14</f>
        <v>0</v>
      </c>
      <c r="AK489" s="12">
        <f t="shared" ref="AK489:AK552" si="462">AL488+$O489*0.1*AA$14</f>
        <v>0</v>
      </c>
      <c r="AL489" s="12">
        <f t="shared" ref="AL489:AL552" si="463">AM488+$O489*0.1*AB$14</f>
        <v>0</v>
      </c>
      <c r="AM489" s="12">
        <f t="shared" ref="AM489:AM552" si="464">AN488+$O489*0.1*AC$14</f>
        <v>0</v>
      </c>
      <c r="AN489" s="12">
        <f t="shared" ref="AN489:AN552" si="465">AO488+$O489*0.1*AD$14</f>
        <v>0</v>
      </c>
      <c r="AO489" s="12">
        <f t="shared" si="425"/>
        <v>0</v>
      </c>
      <c r="AP489" s="12">
        <f t="shared" si="426"/>
        <v>0</v>
      </c>
      <c r="AQ489" s="12">
        <f t="shared" si="427"/>
        <v>0</v>
      </c>
      <c r="AR489" s="12">
        <f t="shared" si="428"/>
        <v>0</v>
      </c>
      <c r="AS489" s="12">
        <f t="shared" si="429"/>
        <v>0</v>
      </c>
      <c r="AT489" s="12">
        <f t="shared" si="430"/>
        <v>0</v>
      </c>
      <c r="AU489" s="12">
        <f t="shared" si="431"/>
        <v>0</v>
      </c>
      <c r="AV489" s="12">
        <f t="shared" si="432"/>
        <v>0.51862174174443665</v>
      </c>
      <c r="AW489" s="12">
        <f t="shared" si="433"/>
        <v>0.6250770295957716</v>
      </c>
      <c r="AX489" s="12">
        <f t="shared" si="434"/>
        <v>0.50964431228089191</v>
      </c>
      <c r="AY489" s="12">
        <f t="shared" si="442"/>
        <v>0.29954476602302649</v>
      </c>
      <c r="AZ489" s="12">
        <f t="shared" si="435"/>
        <v>0.92462179561879809</v>
      </c>
      <c r="BD489" s="13">
        <f t="shared" si="436"/>
        <v>1.5680000000000003</v>
      </c>
      <c r="BE489" s="13">
        <f t="shared" si="437"/>
        <v>1.2521980673998823</v>
      </c>
      <c r="BF489" s="13">
        <f t="shared" ca="1" si="438"/>
        <v>0.47275886263608985</v>
      </c>
      <c r="BG489" s="13">
        <f t="shared" si="443"/>
        <v>0.92462179561879809</v>
      </c>
      <c r="BH489" s="13">
        <f t="shared" si="444"/>
        <v>0.96157256388626133</v>
      </c>
      <c r="BI489" s="13">
        <f t="shared" ca="1" si="445"/>
        <v>-3.9743152020167039E-2</v>
      </c>
      <c r="BJ489" s="13">
        <f t="shared" si="446"/>
        <v>0.41393551387277999</v>
      </c>
      <c r="BK489" s="13">
        <f t="shared" si="447"/>
        <v>8.4463183292545693E-2</v>
      </c>
      <c r="BL489" s="13">
        <f t="shared" ca="1" si="448"/>
        <v>0.26265831502672216</v>
      </c>
      <c r="BM489" s="13">
        <f t="shared" ca="1" si="449"/>
        <v>1.2414843768061901E-2</v>
      </c>
      <c r="BN489" s="13">
        <f t="shared" ca="1" si="450"/>
        <v>2.9443264657049269E-2</v>
      </c>
      <c r="BO489" s="13">
        <f t="shared" ca="1" si="451"/>
        <v>0.22565880677898953</v>
      </c>
      <c r="BP489" s="13">
        <f t="shared" si="439"/>
        <v>9.1999999999999993</v>
      </c>
      <c r="BQ489" s="13">
        <f t="shared" si="440"/>
        <v>1.65</v>
      </c>
    </row>
    <row r="490" spans="1:69" x14ac:dyDescent="0.2">
      <c r="A490" s="75">
        <v>33689</v>
      </c>
      <c r="B490" s="76">
        <v>7.2</v>
      </c>
      <c r="C490" s="76">
        <v>1.67</v>
      </c>
      <c r="D490" s="76">
        <v>6.099768518518518</v>
      </c>
      <c r="E490" s="12">
        <f t="shared" si="452"/>
        <v>2.0270000000000001</v>
      </c>
      <c r="F490" s="7"/>
      <c r="G490" s="12">
        <f t="shared" si="405"/>
        <v>0.57000122754353466</v>
      </c>
      <c r="H490" s="12">
        <f t="shared" si="406"/>
        <v>5.53</v>
      </c>
      <c r="I490" s="12">
        <f t="shared" si="407"/>
        <v>0</v>
      </c>
      <c r="J490" s="11">
        <f t="shared" si="408"/>
        <v>3.6965277111454924</v>
      </c>
      <c r="K490" s="11">
        <f t="shared" si="409"/>
        <v>0</v>
      </c>
      <c r="L490" s="11">
        <f t="shared" si="410"/>
        <v>0.58154900419409739</v>
      </c>
      <c r="M490" s="11">
        <f t="shared" si="411"/>
        <v>0.20712288666352807</v>
      </c>
      <c r="N490" s="11">
        <f t="shared" si="412"/>
        <v>0.58090196215321166</v>
      </c>
      <c r="O490" s="11">
        <f t="shared" si="413"/>
        <v>2.0405951755180358</v>
      </c>
      <c r="P490" s="11">
        <f t="shared" si="414"/>
        <v>0.50964431228089191</v>
      </c>
      <c r="Q490" s="11">
        <f t="shared" si="415"/>
        <v>0.22877144448088774</v>
      </c>
      <c r="R490" s="11">
        <f t="shared" si="416"/>
        <v>2.1075152947011988</v>
      </c>
      <c r="S490" s="11">
        <f t="shared" si="417"/>
        <v>1.0290428780950467</v>
      </c>
      <c r="T490" s="11">
        <f t="shared" si="418"/>
        <v>0</v>
      </c>
      <c r="U490" s="11">
        <f t="shared" si="419"/>
        <v>0</v>
      </c>
      <c r="V490" s="11">
        <f t="shared" si="420"/>
        <v>0</v>
      </c>
      <c r="W490" s="11">
        <f t="shared" si="421"/>
        <v>0</v>
      </c>
      <c r="X490" s="11">
        <f t="shared" si="422"/>
        <v>0</v>
      </c>
      <c r="Y490" s="11">
        <f t="shared" si="423"/>
        <v>0</v>
      </c>
      <c r="Z490" s="11">
        <f t="shared" si="424"/>
        <v>0</v>
      </c>
      <c r="AA490" s="11">
        <f t="shared" si="441"/>
        <v>0</v>
      </c>
      <c r="AB490" s="12">
        <f t="shared" si="453"/>
        <v>0.21762475268658418</v>
      </c>
      <c r="AC490" s="12">
        <f t="shared" si="454"/>
        <v>0.16551119378422419</v>
      </c>
      <c r="AD490" s="12">
        <f t="shared" si="455"/>
        <v>2.3971233289557463E-2</v>
      </c>
      <c r="AE490" s="12">
        <f t="shared" si="456"/>
        <v>0</v>
      </c>
      <c r="AF490" s="12">
        <f t="shared" si="457"/>
        <v>0</v>
      </c>
      <c r="AG490" s="12">
        <f t="shared" si="458"/>
        <v>0</v>
      </c>
      <c r="AH490" s="12">
        <f t="shared" si="459"/>
        <v>0</v>
      </c>
      <c r="AI490" s="12">
        <f t="shared" si="460"/>
        <v>0</v>
      </c>
      <c r="AJ490" s="12">
        <f t="shared" si="461"/>
        <v>0</v>
      </c>
      <c r="AK490" s="12">
        <f t="shared" si="462"/>
        <v>0</v>
      </c>
      <c r="AL490" s="12">
        <f t="shared" si="463"/>
        <v>0</v>
      </c>
      <c r="AM490" s="12">
        <f t="shared" si="464"/>
        <v>0</v>
      </c>
      <c r="AN490" s="12">
        <f t="shared" si="465"/>
        <v>0</v>
      </c>
      <c r="AO490" s="12">
        <f t="shared" si="425"/>
        <v>0</v>
      </c>
      <c r="AP490" s="12">
        <f t="shared" si="426"/>
        <v>0</v>
      </c>
      <c r="AQ490" s="12">
        <f t="shared" si="427"/>
        <v>0</v>
      </c>
      <c r="AR490" s="12">
        <f t="shared" si="428"/>
        <v>0</v>
      </c>
      <c r="AS490" s="12">
        <f t="shared" si="429"/>
        <v>0</v>
      </c>
      <c r="AT490" s="12">
        <f t="shared" si="430"/>
        <v>0</v>
      </c>
      <c r="AU490" s="12">
        <f t="shared" si="431"/>
        <v>0</v>
      </c>
      <c r="AV490" s="12">
        <f t="shared" si="432"/>
        <v>0.54319833588848709</v>
      </c>
      <c r="AW490" s="12">
        <f t="shared" si="433"/>
        <v>0.78115332063729459</v>
      </c>
      <c r="AX490" s="12">
        <f t="shared" si="434"/>
        <v>0.53197932046446794</v>
      </c>
      <c r="AY490" s="12">
        <f t="shared" si="442"/>
        <v>0.44639619716747192</v>
      </c>
      <c r="AZ490" s="12">
        <f t="shared" si="435"/>
        <v>1.2275495178047664</v>
      </c>
      <c r="BD490" s="13">
        <f t="shared" si="436"/>
        <v>2.0270000000000001</v>
      </c>
      <c r="BE490" s="13">
        <f t="shared" si="437"/>
        <v>1.4237275020171523</v>
      </c>
      <c r="BF490" s="13">
        <f t="shared" ca="1" si="438"/>
        <v>0.7243621116601896</v>
      </c>
      <c r="BG490" s="13">
        <f t="shared" si="443"/>
        <v>1.2275495178047664</v>
      </c>
      <c r="BH490" s="13">
        <f t="shared" si="444"/>
        <v>1.1079483371551069</v>
      </c>
      <c r="BI490" s="13">
        <f t="shared" ca="1" si="445"/>
        <v>0.23425279046045211</v>
      </c>
      <c r="BJ490" s="13">
        <f t="shared" si="446"/>
        <v>0.63912107348219171</v>
      </c>
      <c r="BK490" s="13">
        <f t="shared" si="447"/>
        <v>9.9716480960970841E-2</v>
      </c>
      <c r="BL490" s="13">
        <f t="shared" ca="1" si="448"/>
        <v>0.24020714672686747</v>
      </c>
      <c r="BM490" s="13">
        <f t="shared" ca="1" si="449"/>
        <v>0.32538116431600839</v>
      </c>
      <c r="BN490" s="13">
        <f t="shared" ca="1" si="450"/>
        <v>0.11773121947781531</v>
      </c>
      <c r="BO490" s="13">
        <f t="shared" ca="1" si="451"/>
        <v>0.5280039947489128</v>
      </c>
      <c r="BP490" s="13">
        <f t="shared" si="439"/>
        <v>7.2</v>
      </c>
      <c r="BQ490" s="13">
        <f t="shared" si="440"/>
        <v>1.67</v>
      </c>
    </row>
    <row r="491" spans="1:69" x14ac:dyDescent="0.2">
      <c r="A491" s="75">
        <v>33690</v>
      </c>
      <c r="B491" s="76">
        <v>0.9</v>
      </c>
      <c r="C491" s="76">
        <v>1.7</v>
      </c>
      <c r="D491" s="76">
        <v>6.849074074074073</v>
      </c>
      <c r="E491" s="12">
        <f t="shared" si="452"/>
        <v>2.2759999999999998</v>
      </c>
      <c r="F491" s="7"/>
      <c r="G491" s="12">
        <f t="shared" ref="G491:G554" si="466">N490</f>
        <v>0.58090196215321166</v>
      </c>
      <c r="H491" s="12">
        <f t="shared" ref="H491:H554" si="467">IF(B491&gt;=C491,B491-C491,0)</f>
        <v>0</v>
      </c>
      <c r="I491" s="12">
        <f t="shared" ref="I491:I554" si="468">IF(B491&lt;C491,C491-B491,0)</f>
        <v>0.79999999999999993</v>
      </c>
      <c r="J491" s="11">
        <f t="shared" ref="J491:J554" si="469">IF($H491&gt;0,$E$10*(1-G491^2)*TANH(H491/$E$10)/(1+G491*TANH(H491/$E$10)),0)</f>
        <v>0</v>
      </c>
      <c r="K491" s="11">
        <f t="shared" ref="K491:K554" si="470">IF($I491&gt;0,G491*$E$10*(2-G491)*TANH(I491/$E$10)/(1+(1-G491)*TANH(I491/$E$10)),0)</f>
        <v>0.65879407929753353</v>
      </c>
      <c r="L491" s="11">
        <f t="shared" ref="L491:L554" si="471">G491+(J491-K491)/$E$10</f>
        <v>0.57884392080172842</v>
      </c>
      <c r="M491" s="11">
        <f t="shared" ref="M491:M554" si="472">L491*$E$10*(1-(1+(4/9*L491)^4)^(-0.25))</f>
        <v>0.20236070646155538</v>
      </c>
      <c r="N491" s="11">
        <f t="shared" ref="N491:N554" si="473">L491-M491/$E$10</f>
        <v>0.5782117555851598</v>
      </c>
      <c r="O491" s="11">
        <f t="shared" ref="O491:O554" si="474">M491+(H491-J491)</f>
        <v>0.20236070646155538</v>
      </c>
      <c r="P491" s="11">
        <f t="shared" ref="P491:P554" si="475">AX490</f>
        <v>0.53197932046446794</v>
      </c>
      <c r="Q491" s="11">
        <f t="shared" ref="Q491:Q554" si="476">$E$11*P491^3.5</f>
        <v>0.26582651914227834</v>
      </c>
      <c r="R491" s="11">
        <f t="shared" ref="R491:R554" si="477">S490+$O491*0.9*R$13</f>
        <v>1.1091199121671553</v>
      </c>
      <c r="S491" s="11">
        <f t="shared" ref="S491:S554" si="478">T490+$O491*0.9*S$13</f>
        <v>0.10204760174329117</v>
      </c>
      <c r="T491" s="11">
        <f t="shared" ref="T491:T554" si="479">U490+$O491*0.9*T$13</f>
        <v>0</v>
      </c>
      <c r="U491" s="11">
        <f t="shared" ref="U491:U554" si="480">V490+$O491*0.9*U$13</f>
        <v>0</v>
      </c>
      <c r="V491" s="11">
        <f t="shared" ref="V491:V554" si="481">W490+$O491*0.9*V$13</f>
        <v>0</v>
      </c>
      <c r="W491" s="11">
        <f t="shared" ref="W491:W554" si="482">X490+$O491*0.9*W$13</f>
        <v>0</v>
      </c>
      <c r="X491" s="11">
        <f t="shared" ref="X491:X554" si="483">Y490+$O491*0.9*X$13</f>
        <v>0</v>
      </c>
      <c r="Y491" s="11">
        <f t="shared" ref="Y491:Y554" si="484">Z490+$O491*0.9*Y$13</f>
        <v>0</v>
      </c>
      <c r="Z491" s="11">
        <f t="shared" ref="Z491:Z554" si="485">AA490+$O491*0.9*Z$13</f>
        <v>0</v>
      </c>
      <c r="AA491" s="11">
        <f t="shared" si="441"/>
        <v>0</v>
      </c>
      <c r="AB491" s="12">
        <f t="shared" si="453"/>
        <v>0.16995991789934134</v>
      </c>
      <c r="AC491" s="12">
        <f t="shared" si="454"/>
        <v>3.7381412726687505E-2</v>
      </c>
      <c r="AD491" s="12">
        <f t="shared" si="455"/>
        <v>2.3771670939083472E-3</v>
      </c>
      <c r="AE491" s="12">
        <f t="shared" si="456"/>
        <v>0</v>
      </c>
      <c r="AF491" s="12">
        <f t="shared" si="457"/>
        <v>0</v>
      </c>
      <c r="AG491" s="12">
        <f t="shared" si="458"/>
        <v>0</v>
      </c>
      <c r="AH491" s="12">
        <f t="shared" si="459"/>
        <v>0</v>
      </c>
      <c r="AI491" s="12">
        <f t="shared" si="460"/>
        <v>0</v>
      </c>
      <c r="AJ491" s="12">
        <f t="shared" si="461"/>
        <v>0</v>
      </c>
      <c r="AK491" s="12">
        <f t="shared" si="462"/>
        <v>0</v>
      </c>
      <c r="AL491" s="12">
        <f t="shared" si="463"/>
        <v>0</v>
      </c>
      <c r="AM491" s="12">
        <f t="shared" si="464"/>
        <v>0</v>
      </c>
      <c r="AN491" s="12">
        <f t="shared" si="465"/>
        <v>0</v>
      </c>
      <c r="AO491" s="12">
        <f t="shared" ref="AO491:AO554" si="486">AP490+$O491*0.1*AE$14</f>
        <v>0</v>
      </c>
      <c r="AP491" s="12">
        <f t="shared" ref="AP491:AP554" si="487">AQ490+$O491*0.1*AF$14</f>
        <v>0</v>
      </c>
      <c r="AQ491" s="12">
        <f t="shared" ref="AQ491:AQ554" si="488">AR490+$O491*0.1*AG$14</f>
        <v>0</v>
      </c>
      <c r="AR491" s="12">
        <f t="shared" ref="AR491:AR554" si="489">AS490+$O491*0.1*AH$14</f>
        <v>0</v>
      </c>
      <c r="AS491" s="12">
        <f t="shared" ref="AS491:AS554" si="490">AT490+$O491*0.1*AI$14</f>
        <v>0</v>
      </c>
      <c r="AT491" s="12">
        <f t="shared" ref="AT491:AT554" si="491">AU490+$O491*0.1*AJ$14</f>
        <v>0</v>
      </c>
      <c r="AU491" s="12">
        <f t="shared" ref="AU491:AU554" si="492">$O491*0.1*AK$14</f>
        <v>0</v>
      </c>
      <c r="AV491" s="12">
        <f t="shared" ref="AV491:AV554" si="493">MAX(0,P491+(R491+Q491)/$E$12)</f>
        <v>0.55172646204670672</v>
      </c>
      <c r="AW491" s="12">
        <f t="shared" ref="AW491:AW554" si="494">AV491*$E$12*(1-(1+AV491^4)^(-0.25))</f>
        <v>0.84169374246507733</v>
      </c>
      <c r="AX491" s="12">
        <f t="shared" ref="AX491:AX554" si="495">AV491-AW491/$E$12</f>
        <v>0.53963795799821579</v>
      </c>
      <c r="AY491" s="12">
        <f t="shared" si="442"/>
        <v>0.43578643704161968</v>
      </c>
      <c r="AZ491" s="12">
        <f t="shared" ref="AZ491:AZ554" si="496">AW491+AY491</f>
        <v>1.277480179506697</v>
      </c>
      <c r="BD491" s="13">
        <f t="shared" ref="BD491:BD554" si="497">IF(E491&gt;=0,E491,"")</f>
        <v>2.2759999999999998</v>
      </c>
      <c r="BE491" s="13">
        <f t="shared" ref="BE491:BE554" si="498">IF(E491&gt;=0,E491^0.5,"")</f>
        <v>1.5086417732516888</v>
      </c>
      <c r="BF491" s="13">
        <f t="shared" ref="BF491:BF554" ca="1" si="499">IF(E491&gt;=0,LN(E491+$E$27/40),"")</f>
        <v>0.8382921960141243</v>
      </c>
      <c r="BG491" s="13">
        <f t="shared" si="443"/>
        <v>1.277480179506697</v>
      </c>
      <c r="BH491" s="13">
        <f t="shared" si="444"/>
        <v>1.1302566874417055</v>
      </c>
      <c r="BI491" s="13">
        <f t="shared" ca="1" si="445"/>
        <v>0.27299572777670111</v>
      </c>
      <c r="BJ491" s="13">
        <f t="shared" si="446"/>
        <v>0.99704183191797757</v>
      </c>
      <c r="BK491" s="13">
        <f t="shared" si="447"/>
        <v>0.14317527316342843</v>
      </c>
      <c r="BL491" s="13">
        <f t="shared" ca="1" si="448"/>
        <v>0.31956009700170401</v>
      </c>
      <c r="BM491" s="13">
        <f t="shared" ca="1" si="449"/>
        <v>0.67145227938450169</v>
      </c>
      <c r="BN491" s="13">
        <f t="shared" ca="1" si="450"/>
        <v>0.18321319398850408</v>
      </c>
      <c r="BO491" s="13">
        <f t="shared" ca="1" si="451"/>
        <v>0.70655610612331488</v>
      </c>
      <c r="BP491" s="13">
        <f t="shared" ref="BP491:BP554" si="500">IF(B491&gt;=0,B491,"")</f>
        <v>0.9</v>
      </c>
      <c r="BQ491" s="13">
        <f t="shared" ref="BQ491:BQ554" si="501">IF(C491&gt;=0,C491,"")</f>
        <v>1.7</v>
      </c>
    </row>
    <row r="492" spans="1:69" x14ac:dyDescent="0.2">
      <c r="A492" s="75">
        <v>33691</v>
      </c>
      <c r="B492" s="76">
        <v>3.7</v>
      </c>
      <c r="C492" s="76">
        <v>1.72</v>
      </c>
      <c r="D492" s="76">
        <v>5.2</v>
      </c>
      <c r="E492" s="12">
        <f t="shared" si="452"/>
        <v>1.7280000000000002</v>
      </c>
      <c r="F492" s="7"/>
      <c r="G492" s="12">
        <f t="shared" si="466"/>
        <v>0.5782117555851598</v>
      </c>
      <c r="H492" s="12">
        <f t="shared" si="467"/>
        <v>1.9800000000000002</v>
      </c>
      <c r="I492" s="12">
        <f t="shared" si="468"/>
        <v>0</v>
      </c>
      <c r="J492" s="11">
        <f t="shared" si="469"/>
        <v>1.3133151062598918</v>
      </c>
      <c r="K492" s="11">
        <f t="shared" si="470"/>
        <v>0</v>
      </c>
      <c r="L492" s="11">
        <f t="shared" si="471"/>
        <v>0.58231448947598718</v>
      </c>
      <c r="M492" s="11">
        <f t="shared" si="472"/>
        <v>0.20848658967929026</v>
      </c>
      <c r="N492" s="11">
        <f t="shared" si="473"/>
        <v>0.58166318729177935</v>
      </c>
      <c r="O492" s="11">
        <f t="shared" si="474"/>
        <v>0.87517148341939865</v>
      </c>
      <c r="P492" s="11">
        <f t="shared" si="475"/>
        <v>0.53963795799821579</v>
      </c>
      <c r="Q492" s="11">
        <f t="shared" si="476"/>
        <v>0.27946369313297692</v>
      </c>
      <c r="R492" s="11">
        <f t="shared" si="477"/>
        <v>0.44836551060089402</v>
      </c>
      <c r="S492" s="11">
        <f t="shared" si="478"/>
        <v>0.44133642621985592</v>
      </c>
      <c r="T492" s="11">
        <f t="shared" si="479"/>
        <v>0</v>
      </c>
      <c r="U492" s="11">
        <f t="shared" si="480"/>
        <v>0</v>
      </c>
      <c r="V492" s="11">
        <f t="shared" si="481"/>
        <v>0</v>
      </c>
      <c r="W492" s="11">
        <f t="shared" si="482"/>
        <v>0</v>
      </c>
      <c r="X492" s="11">
        <f t="shared" si="483"/>
        <v>0</v>
      </c>
      <c r="Y492" s="11">
        <f t="shared" si="484"/>
        <v>0</v>
      </c>
      <c r="Z492" s="11">
        <f t="shared" si="485"/>
        <v>0</v>
      </c>
      <c r="AA492" s="11">
        <f t="shared" si="441"/>
        <v>0</v>
      </c>
      <c r="AB492" s="12">
        <f t="shared" si="453"/>
        <v>5.6621296552109887E-2</v>
      </c>
      <c r="AC492" s="12">
        <f t="shared" si="454"/>
        <v>6.0373637041709546E-2</v>
      </c>
      <c r="AD492" s="12">
        <f t="shared" si="455"/>
        <v>1.0280794568716285E-2</v>
      </c>
      <c r="AE492" s="12">
        <f t="shared" si="456"/>
        <v>0</v>
      </c>
      <c r="AF492" s="12">
        <f t="shared" si="457"/>
        <v>0</v>
      </c>
      <c r="AG492" s="12">
        <f t="shared" si="458"/>
        <v>0</v>
      </c>
      <c r="AH492" s="12">
        <f t="shared" si="459"/>
        <v>0</v>
      </c>
      <c r="AI492" s="12">
        <f t="shared" si="460"/>
        <v>0</v>
      </c>
      <c r="AJ492" s="12">
        <f t="shared" si="461"/>
        <v>0</v>
      </c>
      <c r="AK492" s="12">
        <f t="shared" si="462"/>
        <v>0</v>
      </c>
      <c r="AL492" s="12">
        <f t="shared" si="463"/>
        <v>0</v>
      </c>
      <c r="AM492" s="12">
        <f t="shared" si="464"/>
        <v>0</v>
      </c>
      <c r="AN492" s="12">
        <f t="shared" si="465"/>
        <v>0</v>
      </c>
      <c r="AO492" s="12">
        <f t="shared" si="486"/>
        <v>0</v>
      </c>
      <c r="AP492" s="12">
        <f t="shared" si="487"/>
        <v>0</v>
      </c>
      <c r="AQ492" s="12">
        <f t="shared" si="488"/>
        <v>0</v>
      </c>
      <c r="AR492" s="12">
        <f t="shared" si="489"/>
        <v>0</v>
      </c>
      <c r="AS492" s="12">
        <f t="shared" si="490"/>
        <v>0</v>
      </c>
      <c r="AT492" s="12">
        <f t="shared" si="491"/>
        <v>0</v>
      </c>
      <c r="AU492" s="12">
        <f t="shared" si="492"/>
        <v>0</v>
      </c>
      <c r="AV492" s="12">
        <f t="shared" si="493"/>
        <v>0.55009112621374623</v>
      </c>
      <c r="AW492" s="12">
        <f t="shared" si="494"/>
        <v>0.82981838175271516</v>
      </c>
      <c r="AX492" s="12">
        <f t="shared" si="495"/>
        <v>0.5381731774858024</v>
      </c>
      <c r="AY492" s="12">
        <f t="shared" si="442"/>
        <v>0.33608498968508682</v>
      </c>
      <c r="AZ492" s="12">
        <f t="shared" si="496"/>
        <v>1.165903371437802</v>
      </c>
      <c r="BD492" s="13">
        <f t="shared" si="497"/>
        <v>1.7280000000000002</v>
      </c>
      <c r="BE492" s="13">
        <f t="shared" si="498"/>
        <v>1.3145341380123987</v>
      </c>
      <c r="BF492" s="13">
        <f t="shared" ca="1" si="499"/>
        <v>0.5678188801325782</v>
      </c>
      <c r="BG492" s="13">
        <f t="shared" si="443"/>
        <v>1.165903371437802</v>
      </c>
      <c r="BH492" s="13">
        <f t="shared" si="444"/>
        <v>1.0797700548903002</v>
      </c>
      <c r="BI492" s="13">
        <f t="shared" ca="1" si="445"/>
        <v>0.18425121338572259</v>
      </c>
      <c r="BJ492" s="13">
        <f t="shared" si="446"/>
        <v>0.31595261984098982</v>
      </c>
      <c r="BK492" s="13">
        <f t="shared" si="447"/>
        <v>5.5114174724159581E-2</v>
      </c>
      <c r="BL492" s="13">
        <f t="shared" ca="1" si="448"/>
        <v>0.14712415497362688</v>
      </c>
      <c r="BM492" s="13">
        <f t="shared" ca="1" si="449"/>
        <v>7.3669857466692495E-2</v>
      </c>
      <c r="BN492" s="13">
        <f t="shared" ca="1" si="450"/>
        <v>5.4721592678329399E-2</v>
      </c>
      <c r="BO492" s="13">
        <f t="shared" ca="1" si="451"/>
        <v>0.32500899570104436</v>
      </c>
      <c r="BP492" s="13">
        <f t="shared" si="500"/>
        <v>3.7</v>
      </c>
      <c r="BQ492" s="13">
        <f t="shared" si="501"/>
        <v>1.72</v>
      </c>
    </row>
    <row r="493" spans="1:69" x14ac:dyDescent="0.2">
      <c r="A493" s="75">
        <v>33692</v>
      </c>
      <c r="B493" s="76">
        <v>4.9000000000000004</v>
      </c>
      <c r="C493" s="76">
        <v>1.74</v>
      </c>
      <c r="D493" s="76">
        <v>5.4497685185185176</v>
      </c>
      <c r="E493" s="12">
        <f t="shared" si="452"/>
        <v>1.8109999999999999</v>
      </c>
      <c r="F493" s="7"/>
      <c r="G493" s="12">
        <f t="shared" si="466"/>
        <v>0.58166318729177935</v>
      </c>
      <c r="H493" s="12">
        <f t="shared" si="467"/>
        <v>3.16</v>
      </c>
      <c r="I493" s="12">
        <f t="shared" si="468"/>
        <v>0</v>
      </c>
      <c r="J493" s="11">
        <f t="shared" si="469"/>
        <v>2.0788663041648205</v>
      </c>
      <c r="K493" s="11">
        <f t="shared" si="470"/>
        <v>0</v>
      </c>
      <c r="L493" s="11">
        <f t="shared" si="471"/>
        <v>0.58815746669201063</v>
      </c>
      <c r="M493" s="11">
        <f t="shared" si="472"/>
        <v>0.21913351094564004</v>
      </c>
      <c r="N493" s="11">
        <f t="shared" si="473"/>
        <v>0.58747290403245744</v>
      </c>
      <c r="O493" s="11">
        <f t="shared" si="474"/>
        <v>1.3002672067808196</v>
      </c>
      <c r="P493" s="11">
        <f t="shared" si="475"/>
        <v>0.5381731774858024</v>
      </c>
      <c r="Q493" s="11">
        <f t="shared" si="476"/>
        <v>0.27681769548578783</v>
      </c>
      <c r="R493" s="11">
        <f t="shared" si="477"/>
        <v>0.95587081009746078</v>
      </c>
      <c r="S493" s="11">
        <f t="shared" si="478"/>
        <v>0.65570610222513281</v>
      </c>
      <c r="T493" s="11">
        <f t="shared" si="479"/>
        <v>0</v>
      </c>
      <c r="U493" s="11">
        <f t="shared" si="480"/>
        <v>0</v>
      </c>
      <c r="V493" s="11">
        <f t="shared" si="481"/>
        <v>0</v>
      </c>
      <c r="W493" s="11">
        <f t="shared" si="482"/>
        <v>0</v>
      </c>
      <c r="X493" s="11">
        <f t="shared" si="483"/>
        <v>0</v>
      </c>
      <c r="Y493" s="11">
        <f t="shared" si="484"/>
        <v>0</v>
      </c>
      <c r="Z493" s="11">
        <f t="shared" si="485"/>
        <v>0</v>
      </c>
      <c r="AA493" s="11">
        <f t="shared" si="441"/>
        <v>0</v>
      </c>
      <c r="AB493" s="12">
        <f t="shared" si="453"/>
        <v>8.8958880590465375E-2</v>
      </c>
      <c r="AC493" s="12">
        <f t="shared" si="454"/>
        <v>9.6447802304772595E-2</v>
      </c>
      <c r="AD493" s="12">
        <f t="shared" si="455"/>
        <v>1.5274469393269813E-2</v>
      </c>
      <c r="AE493" s="12">
        <f t="shared" si="456"/>
        <v>0</v>
      </c>
      <c r="AF493" s="12">
        <f t="shared" si="457"/>
        <v>0</v>
      </c>
      <c r="AG493" s="12">
        <f t="shared" si="458"/>
        <v>0</v>
      </c>
      <c r="AH493" s="12">
        <f t="shared" si="459"/>
        <v>0</v>
      </c>
      <c r="AI493" s="12">
        <f t="shared" si="460"/>
        <v>0</v>
      </c>
      <c r="AJ493" s="12">
        <f t="shared" si="461"/>
        <v>0</v>
      </c>
      <c r="AK493" s="12">
        <f t="shared" si="462"/>
        <v>0</v>
      </c>
      <c r="AL493" s="12">
        <f t="shared" si="463"/>
        <v>0</v>
      </c>
      <c r="AM493" s="12">
        <f t="shared" si="464"/>
        <v>0</v>
      </c>
      <c r="AN493" s="12">
        <f t="shared" si="465"/>
        <v>0</v>
      </c>
      <c r="AO493" s="12">
        <f t="shared" si="486"/>
        <v>0</v>
      </c>
      <c r="AP493" s="12">
        <f t="shared" si="487"/>
        <v>0</v>
      </c>
      <c r="AQ493" s="12">
        <f t="shared" si="488"/>
        <v>0</v>
      </c>
      <c r="AR493" s="12">
        <f t="shared" si="489"/>
        <v>0</v>
      </c>
      <c r="AS493" s="12">
        <f t="shared" si="490"/>
        <v>0</v>
      </c>
      <c r="AT493" s="12">
        <f t="shared" si="491"/>
        <v>0</v>
      </c>
      <c r="AU493" s="12">
        <f t="shared" si="492"/>
        <v>0</v>
      </c>
      <c r="AV493" s="12">
        <f t="shared" si="493"/>
        <v>0.55587719408764813</v>
      </c>
      <c r="AW493" s="12">
        <f t="shared" si="494"/>
        <v>0.87241236358905139</v>
      </c>
      <c r="AX493" s="12">
        <f t="shared" si="495"/>
        <v>0.54334750560699818</v>
      </c>
      <c r="AY493" s="12">
        <f t="shared" si="442"/>
        <v>0.36577657607625319</v>
      </c>
      <c r="AZ493" s="12">
        <f t="shared" si="496"/>
        <v>1.2381889396653045</v>
      </c>
      <c r="BD493" s="13">
        <f t="shared" si="497"/>
        <v>1.8109999999999999</v>
      </c>
      <c r="BE493" s="13">
        <f t="shared" si="498"/>
        <v>1.3457340004622014</v>
      </c>
      <c r="BF493" s="13">
        <f t="shared" ca="1" si="499"/>
        <v>0.61378706806165251</v>
      </c>
      <c r="BG493" s="13">
        <f t="shared" si="443"/>
        <v>1.2381889396653045</v>
      </c>
      <c r="BH493" s="13">
        <f t="shared" si="444"/>
        <v>1.1127393853303227</v>
      </c>
      <c r="BI493" s="13">
        <f t="shared" ca="1" si="445"/>
        <v>0.24263506490196873</v>
      </c>
      <c r="BJ493" s="13">
        <f t="shared" si="446"/>
        <v>0.32811251084175808</v>
      </c>
      <c r="BK493" s="13">
        <f t="shared" si="447"/>
        <v>5.4286490680452278E-2</v>
      </c>
      <c r="BL493" s="13">
        <f t="shared" ca="1" si="448"/>
        <v>0.1377538094494459</v>
      </c>
      <c r="BM493" s="13">
        <f t="shared" ca="1" si="449"/>
        <v>0.12561489582285695</v>
      </c>
      <c r="BN493" s="13">
        <f t="shared" ca="1" si="450"/>
        <v>7.0291971378145815E-2</v>
      </c>
      <c r="BO493" s="13">
        <f t="shared" ca="1" si="451"/>
        <v>0.37953459356575864</v>
      </c>
      <c r="BP493" s="13">
        <f t="shared" si="500"/>
        <v>4.9000000000000004</v>
      </c>
      <c r="BQ493" s="13">
        <f t="shared" si="501"/>
        <v>1.74</v>
      </c>
    </row>
    <row r="494" spans="1:69" x14ac:dyDescent="0.2">
      <c r="A494" s="75">
        <v>33693</v>
      </c>
      <c r="B494" s="76">
        <v>7.6</v>
      </c>
      <c r="C494" s="76">
        <v>1.76</v>
      </c>
      <c r="D494" s="76">
        <v>6.6504629629629619</v>
      </c>
      <c r="E494" s="12">
        <f t="shared" si="452"/>
        <v>2.2099999999999995</v>
      </c>
      <c r="F494" s="7"/>
      <c r="G494" s="12">
        <f t="shared" si="466"/>
        <v>0.58747290403245744</v>
      </c>
      <c r="H494" s="12">
        <f t="shared" si="467"/>
        <v>5.84</v>
      </c>
      <c r="I494" s="12">
        <f t="shared" si="468"/>
        <v>0</v>
      </c>
      <c r="J494" s="11">
        <f t="shared" si="469"/>
        <v>3.7835028956772065</v>
      </c>
      <c r="K494" s="11">
        <f t="shared" si="470"/>
        <v>0</v>
      </c>
      <c r="L494" s="11">
        <f t="shared" si="471"/>
        <v>0.59929238702031751</v>
      </c>
      <c r="M494" s="11">
        <f t="shared" si="472"/>
        <v>0.24062248533020361</v>
      </c>
      <c r="N494" s="11">
        <f t="shared" si="473"/>
        <v>0.59854069382745478</v>
      </c>
      <c r="O494" s="11">
        <f t="shared" si="474"/>
        <v>2.297119589652997</v>
      </c>
      <c r="P494" s="11">
        <f t="shared" si="475"/>
        <v>0.54334750560699818</v>
      </c>
      <c r="Q494" s="11">
        <f t="shared" si="476"/>
        <v>0.28624542220035126</v>
      </c>
      <c r="R494" s="11">
        <f t="shared" si="477"/>
        <v>1.5647092721824269</v>
      </c>
      <c r="S494" s="11">
        <f t="shared" si="478"/>
        <v>1.1584044607304032</v>
      </c>
      <c r="T494" s="11">
        <f t="shared" si="479"/>
        <v>0</v>
      </c>
      <c r="U494" s="11">
        <f t="shared" si="480"/>
        <v>0</v>
      </c>
      <c r="V494" s="11">
        <f t="shared" si="481"/>
        <v>0</v>
      </c>
      <c r="W494" s="11">
        <f t="shared" si="482"/>
        <v>0</v>
      </c>
      <c r="X494" s="11">
        <f t="shared" si="483"/>
        <v>0</v>
      </c>
      <c r="Y494" s="11">
        <f t="shared" si="484"/>
        <v>0</v>
      </c>
      <c r="Z494" s="11">
        <f t="shared" si="485"/>
        <v>0</v>
      </c>
      <c r="AA494" s="11">
        <f t="shared" si="441"/>
        <v>0</v>
      </c>
      <c r="AB494" s="12">
        <f t="shared" si="453"/>
        <v>0.14694797841351115</v>
      </c>
      <c r="AC494" s="12">
        <f t="shared" si="454"/>
        <v>0.1675015811900234</v>
      </c>
      <c r="AD494" s="12">
        <f t="shared" si="455"/>
        <v>2.6984671059807577E-2</v>
      </c>
      <c r="AE494" s="12">
        <f t="shared" si="456"/>
        <v>0</v>
      </c>
      <c r="AF494" s="12">
        <f t="shared" si="457"/>
        <v>0</v>
      </c>
      <c r="AG494" s="12">
        <f t="shared" si="458"/>
        <v>0</v>
      </c>
      <c r="AH494" s="12">
        <f t="shared" si="459"/>
        <v>0</v>
      </c>
      <c r="AI494" s="12">
        <f t="shared" si="460"/>
        <v>0</v>
      </c>
      <c r="AJ494" s="12">
        <f t="shared" si="461"/>
        <v>0</v>
      </c>
      <c r="AK494" s="12">
        <f t="shared" si="462"/>
        <v>0</v>
      </c>
      <c r="AL494" s="12">
        <f t="shared" si="463"/>
        <v>0</v>
      </c>
      <c r="AM494" s="12">
        <f t="shared" si="464"/>
        <v>0</v>
      </c>
      <c r="AN494" s="12">
        <f t="shared" si="465"/>
        <v>0</v>
      </c>
      <c r="AO494" s="12">
        <f t="shared" si="486"/>
        <v>0</v>
      </c>
      <c r="AP494" s="12">
        <f t="shared" si="487"/>
        <v>0</v>
      </c>
      <c r="AQ494" s="12">
        <f t="shared" si="488"/>
        <v>0</v>
      </c>
      <c r="AR494" s="12">
        <f t="shared" si="489"/>
        <v>0</v>
      </c>
      <c r="AS494" s="12">
        <f t="shared" si="490"/>
        <v>0</v>
      </c>
      <c r="AT494" s="12">
        <f t="shared" si="491"/>
        <v>0</v>
      </c>
      <c r="AU494" s="12">
        <f t="shared" si="492"/>
        <v>0</v>
      </c>
      <c r="AV494" s="12">
        <f t="shared" si="493"/>
        <v>0.56993113357967251</v>
      </c>
      <c r="AW494" s="12">
        <f t="shared" si="494"/>
        <v>0.98273485034630215</v>
      </c>
      <c r="AX494" s="12">
        <f t="shared" si="495"/>
        <v>0.55581698063110485</v>
      </c>
      <c r="AY494" s="12">
        <f t="shared" si="442"/>
        <v>0.43319340061386241</v>
      </c>
      <c r="AZ494" s="12">
        <f t="shared" si="496"/>
        <v>1.4159282509601645</v>
      </c>
      <c r="BD494" s="13">
        <f t="shared" si="497"/>
        <v>2.2099999999999995</v>
      </c>
      <c r="BE494" s="13">
        <f t="shared" si="498"/>
        <v>1.4866068747318504</v>
      </c>
      <c r="BF494" s="13">
        <f t="shared" ca="1" si="499"/>
        <v>0.80933536825761088</v>
      </c>
      <c r="BG494" s="13">
        <f t="shared" si="443"/>
        <v>1.4159282509601645</v>
      </c>
      <c r="BH494" s="13">
        <f t="shared" si="444"/>
        <v>1.1899278343496988</v>
      </c>
      <c r="BI494" s="13">
        <f t="shared" ca="1" si="445"/>
        <v>0.37317790991410948</v>
      </c>
      <c r="BJ494" s="13">
        <f t="shared" si="446"/>
        <v>0.63054994262318276</v>
      </c>
      <c r="BK494" s="13">
        <f t="shared" si="447"/>
        <v>8.8018453002074309E-2</v>
      </c>
      <c r="BL494" s="13">
        <f t="shared" ca="1" si="448"/>
        <v>0.19023332846866314</v>
      </c>
      <c r="BM494" s="13">
        <f t="shared" ca="1" si="449"/>
        <v>0.5676445862338162</v>
      </c>
      <c r="BN494" s="13">
        <f t="shared" ca="1" si="450"/>
        <v>0.16483535466216642</v>
      </c>
      <c r="BO494" s="13">
        <f t="shared" ca="1" si="451"/>
        <v>0.6587141852375975</v>
      </c>
      <c r="BP494" s="13">
        <f t="shared" si="500"/>
        <v>7.6</v>
      </c>
      <c r="BQ494" s="13">
        <f t="shared" si="501"/>
        <v>1.76</v>
      </c>
    </row>
    <row r="495" spans="1:69" x14ac:dyDescent="0.2">
      <c r="A495" s="75">
        <v>33694</v>
      </c>
      <c r="B495" s="76">
        <v>0.1</v>
      </c>
      <c r="C495" s="76">
        <v>1.78</v>
      </c>
      <c r="D495" s="76">
        <v>7.7488425925925926</v>
      </c>
      <c r="E495" s="12">
        <f t="shared" si="452"/>
        <v>2.5750000000000002</v>
      </c>
      <c r="F495" s="7"/>
      <c r="G495" s="12">
        <f t="shared" si="466"/>
        <v>0.59854069382745478</v>
      </c>
      <c r="H495" s="12">
        <f t="shared" si="467"/>
        <v>0</v>
      </c>
      <c r="I495" s="12">
        <f t="shared" si="468"/>
        <v>1.68</v>
      </c>
      <c r="J495" s="11">
        <f t="shared" si="469"/>
        <v>0</v>
      </c>
      <c r="K495" s="11">
        <f t="shared" si="470"/>
        <v>1.4062592787471873</v>
      </c>
      <c r="L495" s="11">
        <f t="shared" si="471"/>
        <v>0.59414760676502298</v>
      </c>
      <c r="M495" s="11">
        <f t="shared" si="472"/>
        <v>0.23049434567373814</v>
      </c>
      <c r="N495" s="11">
        <f t="shared" si="473"/>
        <v>0.59342755339844533</v>
      </c>
      <c r="O495" s="11">
        <f t="shared" si="474"/>
        <v>0.23049434567373814</v>
      </c>
      <c r="P495" s="11">
        <f t="shared" si="475"/>
        <v>0.55581698063110485</v>
      </c>
      <c r="Q495" s="11">
        <f t="shared" si="476"/>
        <v>0.30990459490425676</v>
      </c>
      <c r="R495" s="11">
        <f t="shared" si="477"/>
        <v>1.249614379368688</v>
      </c>
      <c r="S495" s="11">
        <f t="shared" si="478"/>
        <v>0.1162349924680794</v>
      </c>
      <c r="T495" s="11">
        <f t="shared" si="479"/>
        <v>0</v>
      </c>
      <c r="U495" s="11">
        <f t="shared" si="480"/>
        <v>0</v>
      </c>
      <c r="V495" s="11">
        <f t="shared" si="481"/>
        <v>0</v>
      </c>
      <c r="W495" s="11">
        <f t="shared" si="482"/>
        <v>0</v>
      </c>
      <c r="X495" s="11">
        <f t="shared" si="483"/>
        <v>0</v>
      </c>
      <c r="Y495" s="11">
        <f t="shared" si="484"/>
        <v>0</v>
      </c>
      <c r="Z495" s="11">
        <f t="shared" si="485"/>
        <v>0</v>
      </c>
      <c r="AA495" s="11">
        <f t="shared" si="441"/>
        <v>0</v>
      </c>
      <c r="AB495" s="12">
        <f t="shared" si="453"/>
        <v>0.17256879889215035</v>
      </c>
      <c r="AC495" s="12">
        <f t="shared" si="454"/>
        <v>4.2259229983705841E-2</v>
      </c>
      <c r="AD495" s="12">
        <f t="shared" si="455"/>
        <v>2.7076579413486132E-3</v>
      </c>
      <c r="AE495" s="12">
        <f t="shared" si="456"/>
        <v>0</v>
      </c>
      <c r="AF495" s="12">
        <f t="shared" si="457"/>
        <v>0</v>
      </c>
      <c r="AG495" s="12">
        <f t="shared" si="458"/>
        <v>0</v>
      </c>
      <c r="AH495" s="12">
        <f t="shared" si="459"/>
        <v>0</v>
      </c>
      <c r="AI495" s="12">
        <f t="shared" si="460"/>
        <v>0</v>
      </c>
      <c r="AJ495" s="12">
        <f t="shared" si="461"/>
        <v>0</v>
      </c>
      <c r="AK495" s="12">
        <f t="shared" si="462"/>
        <v>0</v>
      </c>
      <c r="AL495" s="12">
        <f t="shared" si="463"/>
        <v>0</v>
      </c>
      <c r="AM495" s="12">
        <f t="shared" si="464"/>
        <v>0</v>
      </c>
      <c r="AN495" s="12">
        <f t="shared" si="465"/>
        <v>0</v>
      </c>
      <c r="AO495" s="12">
        <f t="shared" si="486"/>
        <v>0</v>
      </c>
      <c r="AP495" s="12">
        <f t="shared" si="487"/>
        <v>0</v>
      </c>
      <c r="AQ495" s="12">
        <f t="shared" si="488"/>
        <v>0</v>
      </c>
      <c r="AR495" s="12">
        <f t="shared" si="489"/>
        <v>0</v>
      </c>
      <c r="AS495" s="12">
        <f t="shared" si="490"/>
        <v>0</v>
      </c>
      <c r="AT495" s="12">
        <f t="shared" si="491"/>
        <v>0</v>
      </c>
      <c r="AU495" s="12">
        <f t="shared" si="492"/>
        <v>0</v>
      </c>
      <c r="AV495" s="12">
        <f t="shared" si="493"/>
        <v>0.57821497467937255</v>
      </c>
      <c r="AW495" s="12">
        <f t="shared" si="494"/>
        <v>1.052486190265437</v>
      </c>
      <c r="AX495" s="12">
        <f t="shared" si="495"/>
        <v>0.56309904482257855</v>
      </c>
      <c r="AY495" s="12">
        <f t="shared" si="442"/>
        <v>0.48247339379640708</v>
      </c>
      <c r="AZ495" s="12">
        <f t="shared" si="496"/>
        <v>1.534959584061844</v>
      </c>
      <c r="BD495" s="13">
        <f t="shared" si="497"/>
        <v>2.5750000000000002</v>
      </c>
      <c r="BE495" s="13">
        <f t="shared" si="498"/>
        <v>1.6046806535881213</v>
      </c>
      <c r="BF495" s="13">
        <f t="shared" ca="1" si="499"/>
        <v>0.95989201019368697</v>
      </c>
      <c r="BG495" s="13">
        <f t="shared" si="443"/>
        <v>1.534959584061844</v>
      </c>
      <c r="BH495" s="13">
        <f t="shared" si="444"/>
        <v>1.2389348586837985</v>
      </c>
      <c r="BI495" s="13">
        <f t="shared" ca="1" si="445"/>
        <v>0.4519504188514375</v>
      </c>
      <c r="BJ495" s="13">
        <f t="shared" si="446"/>
        <v>1.0816840667848129</v>
      </c>
      <c r="BK495" s="13">
        <f t="shared" si="447"/>
        <v>0.13376998649019495</v>
      </c>
      <c r="BL495" s="13">
        <f t="shared" ca="1" si="448"/>
        <v>0.25800466021529678</v>
      </c>
      <c r="BM495" s="13">
        <f t="shared" ca="1" si="449"/>
        <v>1.2508675862338183</v>
      </c>
      <c r="BN495" s="13">
        <f t="shared" ca="1" si="450"/>
        <v>0.27465249266816033</v>
      </c>
      <c r="BO495" s="13">
        <f t="shared" ca="1" si="451"/>
        <v>0.92576866943084413</v>
      </c>
      <c r="BP495" s="13">
        <f t="shared" si="500"/>
        <v>0.1</v>
      </c>
      <c r="BQ495" s="13">
        <f t="shared" si="501"/>
        <v>1.78</v>
      </c>
    </row>
    <row r="496" spans="1:69" x14ac:dyDescent="0.2">
      <c r="A496" s="75">
        <v>33695</v>
      </c>
      <c r="B496" s="76">
        <v>4.8</v>
      </c>
      <c r="C496" s="76">
        <v>1.76</v>
      </c>
      <c r="D496" s="76">
        <v>5.7988425925925924</v>
      </c>
      <c r="E496" s="12">
        <f t="shared" si="452"/>
        <v>1.927</v>
      </c>
      <c r="F496" s="7"/>
      <c r="G496" s="12">
        <f t="shared" si="466"/>
        <v>0.59342755339844533</v>
      </c>
      <c r="H496" s="12">
        <f t="shared" si="467"/>
        <v>3.04</v>
      </c>
      <c r="I496" s="12">
        <f t="shared" si="468"/>
        <v>0</v>
      </c>
      <c r="J496" s="11">
        <f t="shared" si="469"/>
        <v>1.9583494772366032</v>
      </c>
      <c r="K496" s="11">
        <f t="shared" si="470"/>
        <v>0</v>
      </c>
      <c r="L496" s="11">
        <f t="shared" si="471"/>
        <v>0.59954534396679104</v>
      </c>
      <c r="M496" s="11">
        <f t="shared" si="472"/>
        <v>0.24112946337073812</v>
      </c>
      <c r="N496" s="11">
        <f t="shared" si="473"/>
        <v>0.59879206699865695</v>
      </c>
      <c r="O496" s="11">
        <f t="shared" si="474"/>
        <v>1.3227799861341349</v>
      </c>
      <c r="P496" s="11">
        <f t="shared" si="475"/>
        <v>0.56309904482257855</v>
      </c>
      <c r="Q496" s="11">
        <f t="shared" si="476"/>
        <v>0.32434965882312278</v>
      </c>
      <c r="R496" s="11">
        <f t="shared" si="477"/>
        <v>0.63967800604389002</v>
      </c>
      <c r="S496" s="11">
        <f t="shared" si="478"/>
        <v>0.66705897394491087</v>
      </c>
      <c r="T496" s="11">
        <f t="shared" si="479"/>
        <v>0</v>
      </c>
      <c r="U496" s="11">
        <f t="shared" si="480"/>
        <v>0</v>
      </c>
      <c r="V496" s="11">
        <f t="shared" si="481"/>
        <v>0</v>
      </c>
      <c r="W496" s="11">
        <f t="shared" si="482"/>
        <v>0</v>
      </c>
      <c r="X496" s="11">
        <f t="shared" si="483"/>
        <v>0</v>
      </c>
      <c r="Y496" s="11">
        <f t="shared" si="484"/>
        <v>0</v>
      </c>
      <c r="Z496" s="11">
        <f t="shared" si="485"/>
        <v>0</v>
      </c>
      <c r="AA496" s="11">
        <f t="shared" si="441"/>
        <v>0</v>
      </c>
      <c r="AB496" s="12">
        <f t="shared" si="453"/>
        <v>7.1339397404584198E-2</v>
      </c>
      <c r="AC496" s="12">
        <f t="shared" si="454"/>
        <v>9.036655813041844E-2</v>
      </c>
      <c r="AD496" s="12">
        <f t="shared" si="455"/>
        <v>1.5538931003465305E-2</v>
      </c>
      <c r="AE496" s="12">
        <f t="shared" si="456"/>
        <v>0</v>
      </c>
      <c r="AF496" s="12">
        <f t="shared" si="457"/>
        <v>0</v>
      </c>
      <c r="AG496" s="12">
        <f t="shared" si="458"/>
        <v>0</v>
      </c>
      <c r="AH496" s="12">
        <f t="shared" si="459"/>
        <v>0</v>
      </c>
      <c r="AI496" s="12">
        <f t="shared" si="460"/>
        <v>0</v>
      </c>
      <c r="AJ496" s="12">
        <f t="shared" si="461"/>
        <v>0</v>
      </c>
      <c r="AK496" s="12">
        <f t="shared" si="462"/>
        <v>0</v>
      </c>
      <c r="AL496" s="12">
        <f t="shared" si="463"/>
        <v>0</v>
      </c>
      <c r="AM496" s="12">
        <f t="shared" si="464"/>
        <v>0</v>
      </c>
      <c r="AN496" s="12">
        <f t="shared" si="465"/>
        <v>0</v>
      </c>
      <c r="AO496" s="12">
        <f t="shared" si="486"/>
        <v>0</v>
      </c>
      <c r="AP496" s="12">
        <f t="shared" si="487"/>
        <v>0</v>
      </c>
      <c r="AQ496" s="12">
        <f t="shared" si="488"/>
        <v>0</v>
      </c>
      <c r="AR496" s="12">
        <f t="shared" si="489"/>
        <v>0</v>
      </c>
      <c r="AS496" s="12">
        <f t="shared" si="490"/>
        <v>0</v>
      </c>
      <c r="AT496" s="12">
        <f t="shared" si="491"/>
        <v>0</v>
      </c>
      <c r="AU496" s="12">
        <f t="shared" si="492"/>
        <v>0</v>
      </c>
      <c r="AV496" s="12">
        <f t="shared" si="493"/>
        <v>0.57694452298363985</v>
      </c>
      <c r="AW496" s="12">
        <f t="shared" si="494"/>
        <v>1.0415552731071398</v>
      </c>
      <c r="AX496" s="12">
        <f t="shared" si="495"/>
        <v>0.56198558423852363</v>
      </c>
      <c r="AY496" s="12">
        <f t="shared" si="442"/>
        <v>0.395689056227707</v>
      </c>
      <c r="AZ496" s="12">
        <f t="shared" si="496"/>
        <v>1.4372443293348467</v>
      </c>
      <c r="BD496" s="13">
        <f t="shared" si="497"/>
        <v>1.927</v>
      </c>
      <c r="BE496" s="13">
        <f t="shared" si="498"/>
        <v>1.3881642554107205</v>
      </c>
      <c r="BF496" s="13">
        <f t="shared" ca="1" si="499"/>
        <v>0.67468502497792704</v>
      </c>
      <c r="BG496" s="13">
        <f t="shared" si="443"/>
        <v>1.4372443293348467</v>
      </c>
      <c r="BH496" s="13">
        <f t="shared" si="444"/>
        <v>1.1988512540489944</v>
      </c>
      <c r="BI496" s="13">
        <f t="shared" ca="1" si="445"/>
        <v>0.38774827537428519</v>
      </c>
      <c r="BJ496" s="13">
        <f t="shared" si="446"/>
        <v>0.23986061694867417</v>
      </c>
      <c r="BK496" s="13">
        <f t="shared" si="447"/>
        <v>3.5839412484584922E-2</v>
      </c>
      <c r="BL496" s="13">
        <f t="shared" ca="1" si="448"/>
        <v>8.2332698273103064E-2</v>
      </c>
      <c r="BM496" s="13">
        <f t="shared" ca="1" si="449"/>
        <v>0.22129678075436418</v>
      </c>
      <c r="BN496" s="13">
        <f t="shared" ca="1" si="450"/>
        <v>9.4591053547112544E-2</v>
      </c>
      <c r="BO496" s="13">
        <f t="shared" ca="1" si="451"/>
        <v>0.45827720702593905</v>
      </c>
      <c r="BP496" s="13">
        <f t="shared" si="500"/>
        <v>4.8</v>
      </c>
      <c r="BQ496" s="13">
        <f t="shared" si="501"/>
        <v>1.76</v>
      </c>
    </row>
    <row r="497" spans="1:69" x14ac:dyDescent="0.2">
      <c r="A497" s="75">
        <v>33696</v>
      </c>
      <c r="B497" s="76">
        <v>3.7</v>
      </c>
      <c r="C497" s="76">
        <v>1.78</v>
      </c>
      <c r="D497" s="76">
        <v>6.099768518518518</v>
      </c>
      <c r="E497" s="12">
        <f t="shared" si="452"/>
        <v>2.0270000000000001</v>
      </c>
      <c r="F497" s="7"/>
      <c r="G497" s="12">
        <f t="shared" si="466"/>
        <v>0.59879206699865695</v>
      </c>
      <c r="H497" s="12">
        <f t="shared" si="467"/>
        <v>1.9200000000000002</v>
      </c>
      <c r="I497" s="12">
        <f t="shared" si="468"/>
        <v>0</v>
      </c>
      <c r="J497" s="11">
        <f t="shared" si="469"/>
        <v>1.2271581627135859</v>
      </c>
      <c r="K497" s="11">
        <f t="shared" si="470"/>
        <v>0</v>
      </c>
      <c r="L497" s="11">
        <f t="shared" si="471"/>
        <v>0.60262565069808494</v>
      </c>
      <c r="M497" s="11">
        <f t="shared" si="472"/>
        <v>0.24737166908571012</v>
      </c>
      <c r="N497" s="11">
        <f t="shared" si="473"/>
        <v>0.60185287337636606</v>
      </c>
      <c r="O497" s="11">
        <f t="shared" si="474"/>
        <v>0.94021350637212442</v>
      </c>
      <c r="P497" s="11">
        <f t="shared" si="475"/>
        <v>0.56198558423852363</v>
      </c>
      <c r="Q497" s="11">
        <f t="shared" si="476"/>
        <v>0.32211043335243156</v>
      </c>
      <c r="R497" s="11">
        <f t="shared" si="477"/>
        <v>1.0391149442037462</v>
      </c>
      <c r="S497" s="11">
        <f t="shared" si="478"/>
        <v>0.47413618547607661</v>
      </c>
      <c r="T497" s="11">
        <f t="shared" si="479"/>
        <v>0</v>
      </c>
      <c r="U497" s="11">
        <f t="shared" si="480"/>
        <v>0</v>
      </c>
      <c r="V497" s="11">
        <f t="shared" si="481"/>
        <v>0</v>
      </c>
      <c r="W497" s="11">
        <f t="shared" si="482"/>
        <v>0</v>
      </c>
      <c r="X497" s="11">
        <f t="shared" si="483"/>
        <v>0</v>
      </c>
      <c r="Y497" s="11">
        <f t="shared" si="484"/>
        <v>0</v>
      </c>
      <c r="Z497" s="11">
        <f t="shared" si="485"/>
        <v>0</v>
      </c>
      <c r="AA497" s="11">
        <f t="shared" si="441"/>
        <v>0</v>
      </c>
      <c r="AB497" s="12">
        <f t="shared" si="453"/>
        <v>0.11103633425590929</v>
      </c>
      <c r="AC497" s="12">
        <f t="shared" si="454"/>
        <v>7.7845650772002783E-2</v>
      </c>
      <c r="AD497" s="12">
        <f t="shared" si="455"/>
        <v>1.1044854743184123E-2</v>
      </c>
      <c r="AE497" s="12">
        <f t="shared" si="456"/>
        <v>0</v>
      </c>
      <c r="AF497" s="12">
        <f t="shared" si="457"/>
        <v>0</v>
      </c>
      <c r="AG497" s="12">
        <f t="shared" si="458"/>
        <v>0</v>
      </c>
      <c r="AH497" s="12">
        <f t="shared" si="459"/>
        <v>0</v>
      </c>
      <c r="AI497" s="12">
        <f t="shared" si="460"/>
        <v>0</v>
      </c>
      <c r="AJ497" s="12">
        <f t="shared" si="461"/>
        <v>0</v>
      </c>
      <c r="AK497" s="12">
        <f t="shared" si="462"/>
        <v>0</v>
      </c>
      <c r="AL497" s="12">
        <f t="shared" si="463"/>
        <v>0</v>
      </c>
      <c r="AM497" s="12">
        <f t="shared" si="464"/>
        <v>0</v>
      </c>
      <c r="AN497" s="12">
        <f t="shared" si="465"/>
        <v>0</v>
      </c>
      <c r="AO497" s="12">
        <f t="shared" si="486"/>
        <v>0</v>
      </c>
      <c r="AP497" s="12">
        <f t="shared" si="487"/>
        <v>0</v>
      </c>
      <c r="AQ497" s="12">
        <f t="shared" si="488"/>
        <v>0</v>
      </c>
      <c r="AR497" s="12">
        <f t="shared" si="489"/>
        <v>0</v>
      </c>
      <c r="AS497" s="12">
        <f t="shared" si="490"/>
        <v>0</v>
      </c>
      <c r="AT497" s="12">
        <f t="shared" si="491"/>
        <v>0</v>
      </c>
      <c r="AU497" s="12">
        <f t="shared" si="492"/>
        <v>0</v>
      </c>
      <c r="AV497" s="12">
        <f t="shared" si="493"/>
        <v>0.58153566244072574</v>
      </c>
      <c r="AW497" s="12">
        <f t="shared" si="494"/>
        <v>1.0814624599878826</v>
      </c>
      <c r="AX497" s="12">
        <f t="shared" si="495"/>
        <v>0.56600357200654161</v>
      </c>
      <c r="AY497" s="12">
        <f t="shared" si="442"/>
        <v>0.43314676760834087</v>
      </c>
      <c r="AZ497" s="12">
        <f t="shared" si="496"/>
        <v>1.5146092275962235</v>
      </c>
      <c r="BD497" s="13">
        <f t="shared" si="497"/>
        <v>2.0270000000000001</v>
      </c>
      <c r="BE497" s="13">
        <f t="shared" si="498"/>
        <v>1.4237275020171523</v>
      </c>
      <c r="BF497" s="13">
        <f t="shared" ca="1" si="499"/>
        <v>0.7243621116601896</v>
      </c>
      <c r="BG497" s="13">
        <f t="shared" si="443"/>
        <v>1.5146092275962235</v>
      </c>
      <c r="BH497" s="13">
        <f t="shared" si="444"/>
        <v>1.2306946118335871</v>
      </c>
      <c r="BI497" s="13">
        <f t="shared" ca="1" si="445"/>
        <v>0.43891515142216264</v>
      </c>
      <c r="BJ497" s="13">
        <f t="shared" si="446"/>
        <v>0.26254430364453879</v>
      </c>
      <c r="BK497" s="13">
        <f t="shared" si="447"/>
        <v>3.7261696692620333E-2</v>
      </c>
      <c r="BL497" s="13">
        <f t="shared" ca="1" si="448"/>
        <v>8.1479967109129747E-2</v>
      </c>
      <c r="BM497" s="13">
        <f t="shared" ca="1" si="449"/>
        <v>0.32538116431600839</v>
      </c>
      <c r="BN497" s="13">
        <f t="shared" ca="1" si="450"/>
        <v>0.11773121947781531</v>
      </c>
      <c r="BO497" s="13">
        <f t="shared" ca="1" si="451"/>
        <v>0.5280039947489128</v>
      </c>
      <c r="BP497" s="13">
        <f t="shared" si="500"/>
        <v>3.7</v>
      </c>
      <c r="BQ497" s="13">
        <f t="shared" si="501"/>
        <v>1.78</v>
      </c>
    </row>
    <row r="498" spans="1:69" x14ac:dyDescent="0.2">
      <c r="A498" s="75">
        <v>33697</v>
      </c>
      <c r="B498" s="76">
        <v>0.2</v>
      </c>
      <c r="C498" s="76">
        <v>1.8</v>
      </c>
      <c r="D498" s="76">
        <v>5.3986111111111104</v>
      </c>
      <c r="E498" s="12">
        <f t="shared" si="452"/>
        <v>1.7939999999999998</v>
      </c>
      <c r="F498" s="7"/>
      <c r="G498" s="12">
        <f t="shared" si="466"/>
        <v>0.60185287337636606</v>
      </c>
      <c r="H498" s="12">
        <f t="shared" si="467"/>
        <v>0</v>
      </c>
      <c r="I498" s="12">
        <f t="shared" si="468"/>
        <v>1.6</v>
      </c>
      <c r="J498" s="11">
        <f t="shared" si="469"/>
        <v>0</v>
      </c>
      <c r="K498" s="11">
        <f t="shared" si="470"/>
        <v>1.3436809781869388</v>
      </c>
      <c r="L498" s="11">
        <f t="shared" si="471"/>
        <v>0.5976552779467611</v>
      </c>
      <c r="M498" s="11">
        <f t="shared" si="472"/>
        <v>0.23736189567610272</v>
      </c>
      <c r="N498" s="11">
        <f t="shared" si="473"/>
        <v>0.5969137706808052</v>
      </c>
      <c r="O498" s="11">
        <f t="shared" si="474"/>
        <v>0.23736189567610272</v>
      </c>
      <c r="P498" s="11">
        <f t="shared" si="475"/>
        <v>0.56600357200654161</v>
      </c>
      <c r="Q498" s="11">
        <f t="shared" si="476"/>
        <v>0.33024312112426146</v>
      </c>
      <c r="R498" s="11">
        <f t="shared" si="477"/>
        <v>0.56806369215379515</v>
      </c>
      <c r="S498" s="11">
        <f t="shared" si="478"/>
        <v>0.11969819943077394</v>
      </c>
      <c r="T498" s="11">
        <f t="shared" si="479"/>
        <v>0</v>
      </c>
      <c r="U498" s="11">
        <f t="shared" si="480"/>
        <v>0</v>
      </c>
      <c r="V498" s="11">
        <f t="shared" si="481"/>
        <v>0</v>
      </c>
      <c r="W498" s="11">
        <f t="shared" si="482"/>
        <v>0</v>
      </c>
      <c r="X498" s="11">
        <f t="shared" si="483"/>
        <v>0</v>
      </c>
      <c r="Y498" s="11">
        <f t="shared" si="484"/>
        <v>0</v>
      </c>
      <c r="Z498" s="11">
        <f t="shared" si="485"/>
        <v>0</v>
      </c>
      <c r="AA498" s="11">
        <f t="shared" si="441"/>
        <v>0</v>
      </c>
      <c r="AB498" s="12">
        <f t="shared" si="453"/>
        <v>8.3063845587431587E-2</v>
      </c>
      <c r="AC498" s="12">
        <f t="shared" si="454"/>
        <v>2.6774517226639628E-2</v>
      </c>
      <c r="AD498" s="12">
        <f t="shared" si="455"/>
        <v>2.7883322687259626E-3</v>
      </c>
      <c r="AE498" s="12">
        <f t="shared" si="456"/>
        <v>0</v>
      </c>
      <c r="AF498" s="12">
        <f t="shared" si="457"/>
        <v>0</v>
      </c>
      <c r="AG498" s="12">
        <f t="shared" si="458"/>
        <v>0</v>
      </c>
      <c r="AH498" s="12">
        <f t="shared" si="459"/>
        <v>0</v>
      </c>
      <c r="AI498" s="12">
        <f t="shared" si="460"/>
        <v>0</v>
      </c>
      <c r="AJ498" s="12">
        <f t="shared" si="461"/>
        <v>0</v>
      </c>
      <c r="AK498" s="12">
        <f t="shared" si="462"/>
        <v>0</v>
      </c>
      <c r="AL498" s="12">
        <f t="shared" si="463"/>
        <v>0</v>
      </c>
      <c r="AM498" s="12">
        <f t="shared" si="464"/>
        <v>0</v>
      </c>
      <c r="AN498" s="12">
        <f t="shared" si="465"/>
        <v>0</v>
      </c>
      <c r="AO498" s="12">
        <f t="shared" si="486"/>
        <v>0</v>
      </c>
      <c r="AP498" s="12">
        <f t="shared" si="487"/>
        <v>0</v>
      </c>
      <c r="AQ498" s="12">
        <f t="shared" si="488"/>
        <v>0</v>
      </c>
      <c r="AR498" s="12">
        <f t="shared" si="489"/>
        <v>0</v>
      </c>
      <c r="AS498" s="12">
        <f t="shared" si="490"/>
        <v>0</v>
      </c>
      <c r="AT498" s="12">
        <f t="shared" si="491"/>
        <v>0</v>
      </c>
      <c r="AU498" s="12">
        <f t="shared" si="492"/>
        <v>0</v>
      </c>
      <c r="AV498" s="12">
        <f t="shared" si="493"/>
        <v>0.57890515960453826</v>
      </c>
      <c r="AW498" s="12">
        <f t="shared" si="494"/>
        <v>1.0584603660573892</v>
      </c>
      <c r="AX498" s="12">
        <f t="shared" si="495"/>
        <v>0.56370342793575035</v>
      </c>
      <c r="AY498" s="12">
        <f t="shared" si="442"/>
        <v>0.41330696671169304</v>
      </c>
      <c r="AZ498" s="12">
        <f t="shared" si="496"/>
        <v>1.4717673327690823</v>
      </c>
      <c r="BD498" s="13">
        <f t="shared" si="497"/>
        <v>1.7939999999999998</v>
      </c>
      <c r="BE498" s="13">
        <f t="shared" si="498"/>
        <v>1.3394028520202574</v>
      </c>
      <c r="BF498" s="13">
        <f t="shared" ca="1" si="499"/>
        <v>0.60454241774406559</v>
      </c>
      <c r="BG498" s="13">
        <f t="shared" si="443"/>
        <v>1.4717673327690823</v>
      </c>
      <c r="BH498" s="13">
        <f t="shared" si="444"/>
        <v>1.2131641821159584</v>
      </c>
      <c r="BI498" s="13">
        <f t="shared" ca="1" si="445"/>
        <v>0.41090480928599826</v>
      </c>
      <c r="BJ498" s="13">
        <f t="shared" si="446"/>
        <v>0.1038338918307512</v>
      </c>
      <c r="BK498" s="13">
        <f t="shared" si="447"/>
        <v>1.5936201779206564E-2</v>
      </c>
      <c r="BL498" s="13">
        <f t="shared" ca="1" si="448"/>
        <v>3.7495523409359785E-2</v>
      </c>
      <c r="BM498" s="13">
        <f t="shared" ca="1" si="449"/>
        <v>0.11385355061737737</v>
      </c>
      <c r="BN498" s="13">
        <f t="shared" ca="1" si="450"/>
        <v>6.6974946504153463E-2</v>
      </c>
      <c r="BO498" s="13">
        <f t="shared" ca="1" si="451"/>
        <v>0.36822946849824828</v>
      </c>
      <c r="BP498" s="13">
        <f t="shared" si="500"/>
        <v>0.2</v>
      </c>
      <c r="BQ498" s="13">
        <f t="shared" si="501"/>
        <v>1.8</v>
      </c>
    </row>
    <row r="499" spans="1:69" x14ac:dyDescent="0.2">
      <c r="A499" s="75">
        <v>33698</v>
      </c>
      <c r="B499" s="76">
        <v>0</v>
      </c>
      <c r="C499" s="76">
        <v>1.83</v>
      </c>
      <c r="D499" s="76">
        <v>4.8900462962962967</v>
      </c>
      <c r="E499" s="12">
        <f t="shared" si="452"/>
        <v>1.6250000000000002</v>
      </c>
      <c r="F499" s="7"/>
      <c r="G499" s="12">
        <f t="shared" si="466"/>
        <v>0.5969137706808052</v>
      </c>
      <c r="H499" s="12">
        <f t="shared" si="467"/>
        <v>0</v>
      </c>
      <c r="I499" s="12">
        <f t="shared" si="468"/>
        <v>1.83</v>
      </c>
      <c r="J499" s="11">
        <f t="shared" si="469"/>
        <v>0</v>
      </c>
      <c r="K499" s="11">
        <f t="shared" si="470"/>
        <v>1.5291239939577259</v>
      </c>
      <c r="L499" s="11">
        <f t="shared" si="471"/>
        <v>0.5921368600952307</v>
      </c>
      <c r="M499" s="11">
        <f t="shared" si="472"/>
        <v>0.2266296346700388</v>
      </c>
      <c r="N499" s="11">
        <f t="shared" si="473"/>
        <v>0.59142887990190562</v>
      </c>
      <c r="O499" s="11">
        <f t="shared" si="474"/>
        <v>0.2266296346700388</v>
      </c>
      <c r="P499" s="11">
        <f t="shared" si="475"/>
        <v>0.56370342793575035</v>
      </c>
      <c r="Q499" s="11">
        <f t="shared" si="476"/>
        <v>0.32556974810290157</v>
      </c>
      <c r="R499" s="11">
        <f t="shared" si="477"/>
        <v>0.20937879649209112</v>
      </c>
      <c r="S499" s="11">
        <f t="shared" si="478"/>
        <v>0.11428607414171771</v>
      </c>
      <c r="T499" s="11">
        <f t="shared" si="479"/>
        <v>0</v>
      </c>
      <c r="U499" s="11">
        <f t="shared" si="480"/>
        <v>0</v>
      </c>
      <c r="V499" s="11">
        <f t="shared" si="481"/>
        <v>0</v>
      </c>
      <c r="W499" s="11">
        <f t="shared" si="482"/>
        <v>0</v>
      </c>
      <c r="X499" s="11">
        <f t="shared" si="483"/>
        <v>0</v>
      </c>
      <c r="Y499" s="11">
        <f t="shared" si="484"/>
        <v>0</v>
      </c>
      <c r="Z499" s="11">
        <f t="shared" si="485"/>
        <v>0</v>
      </c>
      <c r="AA499" s="11">
        <f t="shared" si="441"/>
        <v>0</v>
      </c>
      <c r="AB499" s="12">
        <f t="shared" si="453"/>
        <v>3.1756772618935031E-2</v>
      </c>
      <c r="AC499" s="12">
        <f t="shared" si="454"/>
        <v>1.7806781847393684E-2</v>
      </c>
      <c r="AD499" s="12">
        <f t="shared" si="455"/>
        <v>2.6622584960407617E-3</v>
      </c>
      <c r="AE499" s="12">
        <f t="shared" si="456"/>
        <v>0</v>
      </c>
      <c r="AF499" s="12">
        <f t="shared" si="457"/>
        <v>0</v>
      </c>
      <c r="AG499" s="12">
        <f t="shared" si="458"/>
        <v>0</v>
      </c>
      <c r="AH499" s="12">
        <f t="shared" si="459"/>
        <v>0</v>
      </c>
      <c r="AI499" s="12">
        <f t="shared" si="460"/>
        <v>0</v>
      </c>
      <c r="AJ499" s="12">
        <f t="shared" si="461"/>
        <v>0</v>
      </c>
      <c r="AK499" s="12">
        <f t="shared" si="462"/>
        <v>0</v>
      </c>
      <c r="AL499" s="12">
        <f t="shared" si="463"/>
        <v>0</v>
      </c>
      <c r="AM499" s="12">
        <f t="shared" si="464"/>
        <v>0</v>
      </c>
      <c r="AN499" s="12">
        <f t="shared" si="465"/>
        <v>0</v>
      </c>
      <c r="AO499" s="12">
        <f t="shared" si="486"/>
        <v>0</v>
      </c>
      <c r="AP499" s="12">
        <f t="shared" si="487"/>
        <v>0</v>
      </c>
      <c r="AQ499" s="12">
        <f t="shared" si="488"/>
        <v>0</v>
      </c>
      <c r="AR499" s="12">
        <f t="shared" si="489"/>
        <v>0</v>
      </c>
      <c r="AS499" s="12">
        <f t="shared" si="490"/>
        <v>0</v>
      </c>
      <c r="AT499" s="12">
        <f t="shared" si="491"/>
        <v>0</v>
      </c>
      <c r="AU499" s="12">
        <f t="shared" si="492"/>
        <v>0</v>
      </c>
      <c r="AV499" s="12">
        <f t="shared" si="493"/>
        <v>0.57138642154828656</v>
      </c>
      <c r="AW499" s="12">
        <f t="shared" si="494"/>
        <v>0.9947299726779899</v>
      </c>
      <c r="AX499" s="12">
        <f t="shared" si="495"/>
        <v>0.55709999324877701</v>
      </c>
      <c r="AY499" s="12">
        <f t="shared" si="442"/>
        <v>0.35732652072183657</v>
      </c>
      <c r="AZ499" s="12">
        <f t="shared" si="496"/>
        <v>1.3520564933998265</v>
      </c>
      <c r="BD499" s="13">
        <f t="shared" si="497"/>
        <v>1.6250000000000002</v>
      </c>
      <c r="BE499" s="13">
        <f t="shared" si="498"/>
        <v>1.2747548783981963</v>
      </c>
      <c r="BF499" s="13">
        <f t="shared" ca="1" si="499"/>
        <v>0.50766931910583513</v>
      </c>
      <c r="BG499" s="13">
        <f t="shared" si="443"/>
        <v>1.3520564933998265</v>
      </c>
      <c r="BH499" s="13">
        <f t="shared" si="444"/>
        <v>1.1627796409465667</v>
      </c>
      <c r="BI499" s="13">
        <f t="shared" ca="1" si="445"/>
        <v>0.32820310241407374</v>
      </c>
      <c r="BJ499" s="13">
        <f t="shared" si="446"/>
        <v>7.4498157795199083E-2</v>
      </c>
      <c r="BK499" s="13">
        <f t="shared" si="447"/>
        <v>1.2538453802348838E-2</v>
      </c>
      <c r="BL499" s="13">
        <f t="shared" ca="1" si="448"/>
        <v>3.220812293365425E-2</v>
      </c>
      <c r="BM499" s="13">
        <f t="shared" ca="1" si="449"/>
        <v>2.8365942398199045E-2</v>
      </c>
      <c r="BN499" s="13">
        <f t="shared" ca="1" si="450"/>
        <v>3.769313872930663E-2</v>
      </c>
      <c r="BO499" s="13">
        <f t="shared" ca="1" si="451"/>
        <v>0.26004496495592105</v>
      </c>
      <c r="BP499" s="13">
        <f t="shared" si="500"/>
        <v>0</v>
      </c>
      <c r="BQ499" s="13">
        <f t="shared" si="501"/>
        <v>1.83</v>
      </c>
    </row>
    <row r="500" spans="1:69" x14ac:dyDescent="0.2">
      <c r="A500" s="75">
        <v>33699</v>
      </c>
      <c r="B500" s="76">
        <v>0</v>
      </c>
      <c r="C500" s="76">
        <v>1.86</v>
      </c>
      <c r="D500" s="76">
        <v>4.5800925925925924</v>
      </c>
      <c r="E500" s="12">
        <f t="shared" si="452"/>
        <v>1.522</v>
      </c>
      <c r="F500" s="7"/>
      <c r="G500" s="12">
        <f t="shared" si="466"/>
        <v>0.59142887990190562</v>
      </c>
      <c r="H500" s="12">
        <f t="shared" si="467"/>
        <v>0</v>
      </c>
      <c r="I500" s="12">
        <f t="shared" si="468"/>
        <v>1.86</v>
      </c>
      <c r="J500" s="11">
        <f t="shared" si="469"/>
        <v>0</v>
      </c>
      <c r="K500" s="11">
        <f t="shared" si="470"/>
        <v>1.545822314617284</v>
      </c>
      <c r="L500" s="11">
        <f t="shared" si="471"/>
        <v>0.58659980455726968</v>
      </c>
      <c r="M500" s="11">
        <f t="shared" si="472"/>
        <v>0.21625373225021111</v>
      </c>
      <c r="N500" s="11">
        <f t="shared" si="473"/>
        <v>0.58592423818931127</v>
      </c>
      <c r="O500" s="11">
        <f t="shared" si="474"/>
        <v>0.21625373225021111</v>
      </c>
      <c r="P500" s="11">
        <f t="shared" si="475"/>
        <v>0.55709999324877701</v>
      </c>
      <c r="Q500" s="11">
        <f t="shared" si="476"/>
        <v>0.31241560198283291</v>
      </c>
      <c r="R500" s="11">
        <f t="shared" si="477"/>
        <v>0.1998607777905741</v>
      </c>
      <c r="S500" s="11">
        <f t="shared" si="478"/>
        <v>0.1090536553763336</v>
      </c>
      <c r="T500" s="11">
        <f t="shared" si="479"/>
        <v>0</v>
      </c>
      <c r="U500" s="11">
        <f t="shared" si="480"/>
        <v>0</v>
      </c>
      <c r="V500" s="11">
        <f t="shared" si="481"/>
        <v>0</v>
      </c>
      <c r="W500" s="11">
        <f t="shared" si="482"/>
        <v>0</v>
      </c>
      <c r="X500" s="11">
        <f t="shared" si="483"/>
        <v>0</v>
      </c>
      <c r="Y500" s="11">
        <f t="shared" si="484"/>
        <v>0</v>
      </c>
      <c r="Z500" s="11">
        <f t="shared" si="485"/>
        <v>0</v>
      </c>
      <c r="AA500" s="11">
        <f t="shared" si="441"/>
        <v>0</v>
      </c>
      <c r="AB500" s="12">
        <f t="shared" si="453"/>
        <v>2.2560932050107927E-2</v>
      </c>
      <c r="AC500" s="12">
        <f t="shared" si="454"/>
        <v>1.699311058750325E-2</v>
      </c>
      <c r="AD500" s="12">
        <f t="shared" si="455"/>
        <v>2.5403709308443817E-3</v>
      </c>
      <c r="AE500" s="12">
        <f t="shared" si="456"/>
        <v>0</v>
      </c>
      <c r="AF500" s="12">
        <f t="shared" si="457"/>
        <v>0</v>
      </c>
      <c r="AG500" s="12">
        <f t="shared" si="458"/>
        <v>0</v>
      </c>
      <c r="AH500" s="12">
        <f t="shared" si="459"/>
        <v>0</v>
      </c>
      <c r="AI500" s="12">
        <f t="shared" si="460"/>
        <v>0</v>
      </c>
      <c r="AJ500" s="12">
        <f t="shared" si="461"/>
        <v>0</v>
      </c>
      <c r="AK500" s="12">
        <f t="shared" si="462"/>
        <v>0</v>
      </c>
      <c r="AL500" s="12">
        <f t="shared" si="463"/>
        <v>0</v>
      </c>
      <c r="AM500" s="12">
        <f t="shared" si="464"/>
        <v>0</v>
      </c>
      <c r="AN500" s="12">
        <f t="shared" si="465"/>
        <v>0</v>
      </c>
      <c r="AO500" s="12">
        <f t="shared" si="486"/>
        <v>0</v>
      </c>
      <c r="AP500" s="12">
        <f t="shared" si="487"/>
        <v>0</v>
      </c>
      <c r="AQ500" s="12">
        <f t="shared" si="488"/>
        <v>0</v>
      </c>
      <c r="AR500" s="12">
        <f t="shared" si="489"/>
        <v>0</v>
      </c>
      <c r="AS500" s="12">
        <f t="shared" si="490"/>
        <v>0</v>
      </c>
      <c r="AT500" s="12">
        <f t="shared" si="491"/>
        <v>0</v>
      </c>
      <c r="AU500" s="12">
        <f t="shared" si="492"/>
        <v>0</v>
      </c>
      <c r="AV500" s="12">
        <f t="shared" si="493"/>
        <v>0.56445736657639689</v>
      </c>
      <c r="AW500" s="12">
        <f t="shared" si="494"/>
        <v>0.93858803836706439</v>
      </c>
      <c r="AX500" s="12">
        <f t="shared" si="495"/>
        <v>0.55097725530880459</v>
      </c>
      <c r="AY500" s="12">
        <f t="shared" si="442"/>
        <v>0.33497653403294086</v>
      </c>
      <c r="AZ500" s="12">
        <f t="shared" si="496"/>
        <v>1.2735645724000053</v>
      </c>
      <c r="BD500" s="13">
        <f t="shared" si="497"/>
        <v>1.522</v>
      </c>
      <c r="BE500" s="13">
        <f t="shared" si="498"/>
        <v>1.2336936410632908</v>
      </c>
      <c r="BF500" s="13">
        <f t="shared" ca="1" si="499"/>
        <v>0.44366892751225734</v>
      </c>
      <c r="BG500" s="13">
        <f t="shared" si="443"/>
        <v>1.2735645724000053</v>
      </c>
      <c r="BH500" s="13">
        <f t="shared" si="444"/>
        <v>1.1285231820392549</v>
      </c>
      <c r="BI500" s="13">
        <f t="shared" ca="1" si="445"/>
        <v>0.27001112521830378</v>
      </c>
      <c r="BJ500" s="13">
        <f t="shared" si="446"/>
        <v>6.1720161686792209E-2</v>
      </c>
      <c r="BK500" s="13">
        <f t="shared" si="447"/>
        <v>1.106082545132641E-2</v>
      </c>
      <c r="BL500" s="13">
        <f t="shared" ca="1" si="448"/>
        <v>3.0157032297565861E-2</v>
      </c>
      <c r="BM500" s="13">
        <f t="shared" ca="1" si="449"/>
        <v>4.2800273297055567E-3</v>
      </c>
      <c r="BN500" s="13">
        <f t="shared" ca="1" si="450"/>
        <v>2.3435314694481121E-2</v>
      </c>
      <c r="BO500" s="13">
        <f t="shared" ca="1" si="451"/>
        <v>0.19886752242070646</v>
      </c>
      <c r="BP500" s="13">
        <f t="shared" si="500"/>
        <v>0</v>
      </c>
      <c r="BQ500" s="13">
        <f t="shared" si="501"/>
        <v>1.86</v>
      </c>
    </row>
    <row r="501" spans="1:69" x14ac:dyDescent="0.2">
      <c r="A501" s="75">
        <v>33700</v>
      </c>
      <c r="B501" s="76">
        <v>4.0999999999999996</v>
      </c>
      <c r="C501" s="76">
        <v>1.89</v>
      </c>
      <c r="D501" s="76">
        <v>4.7997685185185182</v>
      </c>
      <c r="E501" s="12">
        <f t="shared" si="452"/>
        <v>1.595</v>
      </c>
      <c r="F501" s="7"/>
      <c r="G501" s="12">
        <f t="shared" si="466"/>
        <v>0.58592423818931127</v>
      </c>
      <c r="H501" s="12">
        <f t="shared" si="467"/>
        <v>2.21</v>
      </c>
      <c r="I501" s="12">
        <f t="shared" si="468"/>
        <v>0</v>
      </c>
      <c r="J501" s="11">
        <f t="shared" si="469"/>
        <v>1.4454211020533427</v>
      </c>
      <c r="K501" s="11">
        <f t="shared" si="470"/>
        <v>0</v>
      </c>
      <c r="L501" s="11">
        <f t="shared" si="471"/>
        <v>0.59043966492402655</v>
      </c>
      <c r="M501" s="11">
        <f t="shared" si="472"/>
        <v>0.22340796047817771</v>
      </c>
      <c r="N501" s="11">
        <f t="shared" si="473"/>
        <v>0.58974174908755628</v>
      </c>
      <c r="O501" s="11">
        <f t="shared" si="474"/>
        <v>0.98798685842483491</v>
      </c>
      <c r="P501" s="11">
        <f t="shared" si="475"/>
        <v>0.55097725530880459</v>
      </c>
      <c r="Q501" s="11">
        <f t="shared" si="476"/>
        <v>0.30056231534095623</v>
      </c>
      <c r="R501" s="11">
        <f t="shared" si="477"/>
        <v>0.50001422627111558</v>
      </c>
      <c r="S501" s="11">
        <f t="shared" si="478"/>
        <v>0.4982276016875693</v>
      </c>
      <c r="T501" s="11">
        <f t="shared" si="479"/>
        <v>0</v>
      </c>
      <c r="U501" s="11">
        <f t="shared" si="480"/>
        <v>0</v>
      </c>
      <c r="V501" s="11">
        <f t="shared" si="481"/>
        <v>0</v>
      </c>
      <c r="W501" s="11">
        <f t="shared" si="482"/>
        <v>0</v>
      </c>
      <c r="X501" s="11">
        <f t="shared" si="483"/>
        <v>0</v>
      </c>
      <c r="Y501" s="11">
        <f t="shared" si="484"/>
        <v>0</v>
      </c>
      <c r="Z501" s="11">
        <f t="shared" si="485"/>
        <v>0</v>
      </c>
      <c r="AA501" s="11">
        <f t="shared" si="441"/>
        <v>0</v>
      </c>
      <c r="AB501" s="12">
        <f t="shared" si="453"/>
        <v>3.8713142303880031E-2</v>
      </c>
      <c r="AC501" s="12">
        <f t="shared" si="454"/>
        <v>6.8012968277802663E-2</v>
      </c>
      <c r="AD501" s="12">
        <f t="shared" si="455"/>
        <v>1.160605677914844E-2</v>
      </c>
      <c r="AE501" s="12">
        <f t="shared" si="456"/>
        <v>0</v>
      </c>
      <c r="AF501" s="12">
        <f t="shared" si="457"/>
        <v>0</v>
      </c>
      <c r="AG501" s="12">
        <f t="shared" si="458"/>
        <v>0</v>
      </c>
      <c r="AH501" s="12">
        <f t="shared" si="459"/>
        <v>0</v>
      </c>
      <c r="AI501" s="12">
        <f t="shared" si="460"/>
        <v>0</v>
      </c>
      <c r="AJ501" s="12">
        <f t="shared" si="461"/>
        <v>0</v>
      </c>
      <c r="AK501" s="12">
        <f t="shared" si="462"/>
        <v>0</v>
      </c>
      <c r="AL501" s="12">
        <f t="shared" si="463"/>
        <v>0</v>
      </c>
      <c r="AM501" s="12">
        <f t="shared" si="464"/>
        <v>0</v>
      </c>
      <c r="AN501" s="12">
        <f t="shared" si="465"/>
        <v>0</v>
      </c>
      <c r="AO501" s="12">
        <f t="shared" si="486"/>
        <v>0</v>
      </c>
      <c r="AP501" s="12">
        <f t="shared" si="487"/>
        <v>0</v>
      </c>
      <c r="AQ501" s="12">
        <f t="shared" si="488"/>
        <v>0</v>
      </c>
      <c r="AR501" s="12">
        <f t="shared" si="489"/>
        <v>0</v>
      </c>
      <c r="AS501" s="12">
        <f t="shared" si="490"/>
        <v>0</v>
      </c>
      <c r="AT501" s="12">
        <f t="shared" si="491"/>
        <v>0</v>
      </c>
      <c r="AU501" s="12">
        <f t="shared" si="492"/>
        <v>0</v>
      </c>
      <c r="AV501" s="12">
        <f t="shared" si="493"/>
        <v>0.56247522930592742</v>
      </c>
      <c r="AW501" s="12">
        <f t="shared" si="494"/>
        <v>0.92297564293775181</v>
      </c>
      <c r="AX501" s="12">
        <f t="shared" si="495"/>
        <v>0.54921934508890236</v>
      </c>
      <c r="AY501" s="12">
        <f t="shared" si="442"/>
        <v>0.33927545764483624</v>
      </c>
      <c r="AZ501" s="12">
        <f t="shared" si="496"/>
        <v>1.262251100582588</v>
      </c>
      <c r="BD501" s="13">
        <f t="shared" si="497"/>
        <v>1.595</v>
      </c>
      <c r="BE501" s="13">
        <f t="shared" si="498"/>
        <v>1.2629330940315089</v>
      </c>
      <c r="BF501" s="13">
        <f t="shared" ca="1" si="499"/>
        <v>0.48944740052770558</v>
      </c>
      <c r="BG501" s="13">
        <f t="shared" si="443"/>
        <v>1.262251100582588</v>
      </c>
      <c r="BH501" s="13">
        <f t="shared" si="444"/>
        <v>1.1234994884656548</v>
      </c>
      <c r="BI501" s="13">
        <f t="shared" ca="1" si="445"/>
        <v>0.26133723928638686</v>
      </c>
      <c r="BJ501" s="13">
        <f t="shared" si="446"/>
        <v>0.11072183006349892</v>
      </c>
      <c r="BK501" s="13">
        <f t="shared" si="447"/>
        <v>1.9441730361094166E-2</v>
      </c>
      <c r="BL501" s="13">
        <f t="shared" ca="1" si="448"/>
        <v>5.2034245661540426E-2</v>
      </c>
      <c r="BM501" s="13">
        <f t="shared" ca="1" si="449"/>
        <v>1.9160627329705734E-2</v>
      </c>
      <c r="BN501" s="13">
        <f t="shared" ca="1" si="450"/>
        <v>3.324256043655522E-2</v>
      </c>
      <c r="BO501" s="13">
        <f t="shared" ca="1" si="451"/>
        <v>0.24179261278788938</v>
      </c>
      <c r="BP501" s="13">
        <f t="shared" si="500"/>
        <v>4.0999999999999996</v>
      </c>
      <c r="BQ501" s="13">
        <f t="shared" si="501"/>
        <v>1.89</v>
      </c>
    </row>
    <row r="502" spans="1:69" x14ac:dyDescent="0.2">
      <c r="A502" s="75">
        <v>33701</v>
      </c>
      <c r="B502" s="76">
        <v>1.5</v>
      </c>
      <c r="C502" s="76">
        <v>1.92</v>
      </c>
      <c r="D502" s="76">
        <v>6.0486111111111107</v>
      </c>
      <c r="E502" s="12">
        <f t="shared" si="452"/>
        <v>2.0100000000000002</v>
      </c>
      <c r="F502" s="7"/>
      <c r="G502" s="12">
        <f t="shared" si="466"/>
        <v>0.58974174908755628</v>
      </c>
      <c r="H502" s="12">
        <f t="shared" si="467"/>
        <v>0</v>
      </c>
      <c r="I502" s="12">
        <f t="shared" si="468"/>
        <v>0.41999999999999993</v>
      </c>
      <c r="J502" s="11">
        <f t="shared" si="469"/>
        <v>0</v>
      </c>
      <c r="K502" s="11">
        <f t="shared" si="470"/>
        <v>0.3491209040339539</v>
      </c>
      <c r="L502" s="11">
        <f t="shared" si="471"/>
        <v>0.58865111199814102</v>
      </c>
      <c r="M502" s="11">
        <f t="shared" si="472"/>
        <v>0.22005250867065601</v>
      </c>
      <c r="N502" s="11">
        <f t="shared" si="473"/>
        <v>0.58796367843343034</v>
      </c>
      <c r="O502" s="11">
        <f t="shared" si="474"/>
        <v>0.22005250867065601</v>
      </c>
      <c r="P502" s="11">
        <f t="shared" si="475"/>
        <v>0.54921934508890236</v>
      </c>
      <c r="Q502" s="11">
        <f t="shared" si="476"/>
        <v>0.29721934237973963</v>
      </c>
      <c r="R502" s="11">
        <f t="shared" si="477"/>
        <v>0.58530553565307852</v>
      </c>
      <c r="S502" s="11">
        <f t="shared" si="478"/>
        <v>0.11096932383808122</v>
      </c>
      <c r="T502" s="11">
        <f t="shared" si="479"/>
        <v>0</v>
      </c>
      <c r="U502" s="11">
        <f t="shared" si="480"/>
        <v>0</v>
      </c>
      <c r="V502" s="11">
        <f t="shared" si="481"/>
        <v>0</v>
      </c>
      <c r="W502" s="11">
        <f t="shared" si="482"/>
        <v>0</v>
      </c>
      <c r="X502" s="11">
        <f t="shared" si="483"/>
        <v>0</v>
      </c>
      <c r="Y502" s="11">
        <f t="shared" si="484"/>
        <v>0</v>
      </c>
      <c r="Z502" s="11">
        <f t="shared" si="485"/>
        <v>0</v>
      </c>
      <c r="AA502" s="11">
        <f t="shared" si="441"/>
        <v>0</v>
      </c>
      <c r="AB502" s="12">
        <f t="shared" si="453"/>
        <v>7.2850631275886507E-2</v>
      </c>
      <c r="AC502" s="12">
        <f t="shared" si="454"/>
        <v>2.6188648817216532E-2</v>
      </c>
      <c r="AD502" s="12">
        <f t="shared" si="455"/>
        <v>2.5849958309136657E-3</v>
      </c>
      <c r="AE502" s="12">
        <f t="shared" si="456"/>
        <v>0</v>
      </c>
      <c r="AF502" s="12">
        <f t="shared" si="457"/>
        <v>0</v>
      </c>
      <c r="AG502" s="12">
        <f t="shared" si="458"/>
        <v>0</v>
      </c>
      <c r="AH502" s="12">
        <f t="shared" si="459"/>
        <v>0</v>
      </c>
      <c r="AI502" s="12">
        <f t="shared" si="460"/>
        <v>0</v>
      </c>
      <c r="AJ502" s="12">
        <f t="shared" si="461"/>
        <v>0</v>
      </c>
      <c r="AK502" s="12">
        <f t="shared" si="462"/>
        <v>0</v>
      </c>
      <c r="AL502" s="12">
        <f t="shared" si="463"/>
        <v>0</v>
      </c>
      <c r="AM502" s="12">
        <f t="shared" si="464"/>
        <v>0</v>
      </c>
      <c r="AN502" s="12">
        <f t="shared" si="465"/>
        <v>0</v>
      </c>
      <c r="AO502" s="12">
        <f t="shared" si="486"/>
        <v>0</v>
      </c>
      <c r="AP502" s="12">
        <f t="shared" si="487"/>
        <v>0</v>
      </c>
      <c r="AQ502" s="12">
        <f t="shared" si="488"/>
        <v>0</v>
      </c>
      <c r="AR502" s="12">
        <f t="shared" si="489"/>
        <v>0</v>
      </c>
      <c r="AS502" s="12">
        <f t="shared" si="490"/>
        <v>0</v>
      </c>
      <c r="AT502" s="12">
        <f t="shared" si="491"/>
        <v>0</v>
      </c>
      <c r="AU502" s="12">
        <f t="shared" si="492"/>
        <v>0</v>
      </c>
      <c r="AV502" s="12">
        <f t="shared" si="493"/>
        <v>0.5618942706856509</v>
      </c>
      <c r="AW502" s="12">
        <f t="shared" si="494"/>
        <v>0.91843697849829309</v>
      </c>
      <c r="AX502" s="12">
        <f t="shared" si="495"/>
        <v>0.54870357129855041</v>
      </c>
      <c r="AY502" s="12">
        <f t="shared" si="442"/>
        <v>0.37006997365562611</v>
      </c>
      <c r="AZ502" s="12">
        <f t="shared" si="496"/>
        <v>1.2885069521539192</v>
      </c>
      <c r="BD502" s="13">
        <f t="shared" si="497"/>
        <v>2.0100000000000002</v>
      </c>
      <c r="BE502" s="13">
        <f t="shared" si="498"/>
        <v>1.4177446878757827</v>
      </c>
      <c r="BF502" s="13">
        <f t="shared" ca="1" si="499"/>
        <v>0.71608921400221626</v>
      </c>
      <c r="BG502" s="13">
        <f t="shared" si="443"/>
        <v>1.2885069521539192</v>
      </c>
      <c r="BH502" s="13">
        <f t="shared" si="444"/>
        <v>1.1351242012017535</v>
      </c>
      <c r="BI502" s="13">
        <f t="shared" ca="1" si="445"/>
        <v>0.28135314010049906</v>
      </c>
      <c r="BJ502" s="13">
        <f t="shared" si="446"/>
        <v>0.52055221809022734</v>
      </c>
      <c r="BK502" s="13">
        <f t="shared" si="447"/>
        <v>7.9874339487865098E-2</v>
      </c>
      <c r="BL502" s="13">
        <f t="shared" ca="1" si="448"/>
        <v>0.18899545395147932</v>
      </c>
      <c r="BM502" s="13">
        <f t="shared" ca="1" si="449"/>
        <v>0.30627581911052898</v>
      </c>
      <c r="BN502" s="13">
        <f t="shared" ca="1" si="450"/>
        <v>0.11366136917033394</v>
      </c>
      <c r="BO502" s="13">
        <f t="shared" ca="1" si="451"/>
        <v>0.51604961817232387</v>
      </c>
      <c r="BP502" s="13">
        <f t="shared" si="500"/>
        <v>1.5</v>
      </c>
      <c r="BQ502" s="13">
        <f t="shared" si="501"/>
        <v>1.92</v>
      </c>
    </row>
    <row r="503" spans="1:69" x14ac:dyDescent="0.2">
      <c r="A503" s="75">
        <v>33702</v>
      </c>
      <c r="B503" s="76">
        <v>0</v>
      </c>
      <c r="C503" s="76">
        <v>1.95</v>
      </c>
      <c r="D503" s="76">
        <v>6.099768518518518</v>
      </c>
      <c r="E503" s="12">
        <f t="shared" si="452"/>
        <v>2.0270000000000001</v>
      </c>
      <c r="F503" s="7"/>
      <c r="G503" s="12">
        <f t="shared" si="466"/>
        <v>0.58796367843343034</v>
      </c>
      <c r="H503" s="12">
        <f t="shared" si="467"/>
        <v>0</v>
      </c>
      <c r="I503" s="12">
        <f t="shared" si="468"/>
        <v>1.95</v>
      </c>
      <c r="J503" s="11">
        <f t="shared" si="469"/>
        <v>0</v>
      </c>
      <c r="K503" s="11">
        <f t="shared" si="470"/>
        <v>1.6148675356808899</v>
      </c>
      <c r="L503" s="11">
        <f t="shared" si="471"/>
        <v>0.58291890910407806</v>
      </c>
      <c r="M503" s="11">
        <f t="shared" si="472"/>
        <v>0.20956840872931171</v>
      </c>
      <c r="N503" s="11">
        <f t="shared" si="473"/>
        <v>0.58226422736864203</v>
      </c>
      <c r="O503" s="11">
        <f t="shared" si="474"/>
        <v>0.20956840872931171</v>
      </c>
      <c r="P503" s="11">
        <f t="shared" si="475"/>
        <v>0.54870357129855041</v>
      </c>
      <c r="Q503" s="11">
        <f t="shared" si="476"/>
        <v>0.29624356962569098</v>
      </c>
      <c r="R503" s="11">
        <f t="shared" si="477"/>
        <v>0.1938985490799533</v>
      </c>
      <c r="S503" s="11">
        <f t="shared" si="478"/>
        <v>0.10568234261450843</v>
      </c>
      <c r="T503" s="11">
        <f t="shared" si="479"/>
        <v>0</v>
      </c>
      <c r="U503" s="11">
        <f t="shared" si="480"/>
        <v>0</v>
      </c>
      <c r="V503" s="11">
        <f t="shared" si="481"/>
        <v>0</v>
      </c>
      <c r="W503" s="11">
        <f t="shared" si="482"/>
        <v>0</v>
      </c>
      <c r="X503" s="11">
        <f t="shared" si="483"/>
        <v>0</v>
      </c>
      <c r="Y503" s="11">
        <f t="shared" si="484"/>
        <v>0</v>
      </c>
      <c r="Z503" s="11">
        <f t="shared" si="485"/>
        <v>0</v>
      </c>
      <c r="AA503" s="11">
        <f t="shared" si="441"/>
        <v>0</v>
      </c>
      <c r="AB503" s="12">
        <f t="shared" si="453"/>
        <v>3.0795827997320536E-2</v>
      </c>
      <c r="AC503" s="12">
        <f t="shared" si="454"/>
        <v>1.6472820273490379E-2</v>
      </c>
      <c r="AD503" s="12">
        <f t="shared" si="455"/>
        <v>2.4618372502504529E-3</v>
      </c>
      <c r="AE503" s="12">
        <f t="shared" si="456"/>
        <v>0</v>
      </c>
      <c r="AF503" s="12">
        <f t="shared" si="457"/>
        <v>0</v>
      </c>
      <c r="AG503" s="12">
        <f t="shared" si="458"/>
        <v>0</v>
      </c>
      <c r="AH503" s="12">
        <f t="shared" si="459"/>
        <v>0</v>
      </c>
      <c r="AI503" s="12">
        <f t="shared" si="460"/>
        <v>0</v>
      </c>
      <c r="AJ503" s="12">
        <f t="shared" si="461"/>
        <v>0</v>
      </c>
      <c r="AK503" s="12">
        <f t="shared" si="462"/>
        <v>0</v>
      </c>
      <c r="AL503" s="12">
        <f t="shared" si="463"/>
        <v>0</v>
      </c>
      <c r="AM503" s="12">
        <f t="shared" si="464"/>
        <v>0</v>
      </c>
      <c r="AN503" s="12">
        <f t="shared" si="465"/>
        <v>0</v>
      </c>
      <c r="AO503" s="12">
        <f t="shared" si="486"/>
        <v>0</v>
      </c>
      <c r="AP503" s="12">
        <f t="shared" si="487"/>
        <v>0</v>
      </c>
      <c r="AQ503" s="12">
        <f t="shared" si="488"/>
        <v>0</v>
      </c>
      <c r="AR503" s="12">
        <f t="shared" si="489"/>
        <v>0</v>
      </c>
      <c r="AS503" s="12">
        <f t="shared" si="490"/>
        <v>0</v>
      </c>
      <c r="AT503" s="12">
        <f t="shared" si="491"/>
        <v>0</v>
      </c>
      <c r="AU503" s="12">
        <f t="shared" si="492"/>
        <v>0</v>
      </c>
      <c r="AV503" s="12">
        <f t="shared" si="493"/>
        <v>0.55574304977792732</v>
      </c>
      <c r="AW503" s="12">
        <f t="shared" si="494"/>
        <v>0.87140654554980135</v>
      </c>
      <c r="AX503" s="12">
        <f t="shared" si="495"/>
        <v>0.54322780697368689</v>
      </c>
      <c r="AY503" s="12">
        <f t="shared" si="442"/>
        <v>0.32703939762301154</v>
      </c>
      <c r="AZ503" s="12">
        <f t="shared" si="496"/>
        <v>1.1984459431728129</v>
      </c>
      <c r="BD503" s="13">
        <f t="shared" si="497"/>
        <v>2.0270000000000001</v>
      </c>
      <c r="BE503" s="13">
        <f t="shared" si="498"/>
        <v>1.4237275020171523</v>
      </c>
      <c r="BF503" s="13">
        <f t="shared" ca="1" si="499"/>
        <v>0.7243621116601896</v>
      </c>
      <c r="BG503" s="13">
        <f t="shared" si="443"/>
        <v>1.1984459431728129</v>
      </c>
      <c r="BH503" s="13">
        <f t="shared" si="444"/>
        <v>1.0947355585586926</v>
      </c>
      <c r="BI503" s="13">
        <f t="shared" ca="1" si="445"/>
        <v>0.21095792338887162</v>
      </c>
      <c r="BJ503" s="13">
        <f t="shared" si="446"/>
        <v>0.68650182508478974</v>
      </c>
      <c r="BK503" s="13">
        <f t="shared" si="447"/>
        <v>0.10823569886057428</v>
      </c>
      <c r="BL503" s="13">
        <f t="shared" ca="1" si="448"/>
        <v>0.26358386053453087</v>
      </c>
      <c r="BM503" s="13">
        <f t="shared" ca="1" si="449"/>
        <v>0.32538116431600839</v>
      </c>
      <c r="BN503" s="13">
        <f t="shared" ca="1" si="450"/>
        <v>0.11773121947781531</v>
      </c>
      <c r="BO503" s="13">
        <f t="shared" ca="1" si="451"/>
        <v>0.5280039947489128</v>
      </c>
      <c r="BP503" s="13">
        <f t="shared" si="500"/>
        <v>0</v>
      </c>
      <c r="BQ503" s="13">
        <f t="shared" si="501"/>
        <v>1.95</v>
      </c>
    </row>
    <row r="504" spans="1:69" x14ac:dyDescent="0.2">
      <c r="A504" s="75">
        <v>33703</v>
      </c>
      <c r="B504" s="76">
        <v>0</v>
      </c>
      <c r="C504" s="76">
        <v>1.99</v>
      </c>
      <c r="D504" s="76">
        <v>5.4497685185185176</v>
      </c>
      <c r="E504" s="12">
        <f t="shared" si="452"/>
        <v>1.8109999999999999</v>
      </c>
      <c r="F504" s="7"/>
      <c r="G504" s="12">
        <f t="shared" si="466"/>
        <v>0.58226422736864203</v>
      </c>
      <c r="H504" s="12">
        <f t="shared" si="467"/>
        <v>0</v>
      </c>
      <c r="I504" s="12">
        <f t="shared" si="468"/>
        <v>1.99</v>
      </c>
      <c r="J504" s="11">
        <f t="shared" si="469"/>
        <v>0</v>
      </c>
      <c r="K504" s="11">
        <f t="shared" si="470"/>
        <v>1.6384626111316376</v>
      </c>
      <c r="L504" s="11">
        <f t="shared" si="471"/>
        <v>0.57714574814647956</v>
      </c>
      <c r="M504" s="11">
        <f t="shared" si="472"/>
        <v>0.1994160665502013</v>
      </c>
      <c r="N504" s="11">
        <f t="shared" si="473"/>
        <v>0.57652278184485761</v>
      </c>
      <c r="O504" s="11">
        <f t="shared" si="474"/>
        <v>0.1994160665502013</v>
      </c>
      <c r="P504" s="11">
        <f t="shared" si="475"/>
        <v>0.54322780697368689</v>
      </c>
      <c r="Q504" s="11">
        <f t="shared" si="476"/>
        <v>0.28602477495389905</v>
      </c>
      <c r="R504" s="11">
        <f t="shared" si="477"/>
        <v>0.18459414043776862</v>
      </c>
      <c r="S504" s="11">
        <f t="shared" si="478"/>
        <v>0.10056266207192099</v>
      </c>
      <c r="T504" s="11">
        <f t="shared" si="479"/>
        <v>0</v>
      </c>
      <c r="U504" s="11">
        <f t="shared" si="480"/>
        <v>0</v>
      </c>
      <c r="V504" s="11">
        <f t="shared" si="481"/>
        <v>0</v>
      </c>
      <c r="W504" s="11">
        <f t="shared" si="482"/>
        <v>0</v>
      </c>
      <c r="X504" s="11">
        <f t="shared" si="483"/>
        <v>0</v>
      </c>
      <c r="Y504" s="11">
        <f t="shared" si="484"/>
        <v>0</v>
      </c>
      <c r="Z504" s="11">
        <f t="shared" si="485"/>
        <v>0</v>
      </c>
      <c r="AA504" s="11">
        <f t="shared" ref="AA504:AA567" si="502">$O504*0.9*AA$13</f>
        <v>0</v>
      </c>
      <c r="AB504" s="12">
        <f t="shared" si="453"/>
        <v>2.0856809041449278E-2</v>
      </c>
      <c r="AC504" s="12">
        <f t="shared" si="454"/>
        <v>1.5676879250476485E-2</v>
      </c>
      <c r="AD504" s="12">
        <f t="shared" si="455"/>
        <v>2.3425758868351994E-3</v>
      </c>
      <c r="AE504" s="12">
        <f t="shared" si="456"/>
        <v>0</v>
      </c>
      <c r="AF504" s="12">
        <f t="shared" si="457"/>
        <v>0</v>
      </c>
      <c r="AG504" s="12">
        <f t="shared" si="458"/>
        <v>0</v>
      </c>
      <c r="AH504" s="12">
        <f t="shared" si="459"/>
        <v>0</v>
      </c>
      <c r="AI504" s="12">
        <f t="shared" si="460"/>
        <v>0</v>
      </c>
      <c r="AJ504" s="12">
        <f t="shared" si="461"/>
        <v>0</v>
      </c>
      <c r="AK504" s="12">
        <f t="shared" si="462"/>
        <v>0</v>
      </c>
      <c r="AL504" s="12">
        <f t="shared" si="463"/>
        <v>0</v>
      </c>
      <c r="AM504" s="12">
        <f t="shared" si="464"/>
        <v>0</v>
      </c>
      <c r="AN504" s="12">
        <f t="shared" si="465"/>
        <v>0</v>
      </c>
      <c r="AO504" s="12">
        <f t="shared" si="486"/>
        <v>0</v>
      </c>
      <c r="AP504" s="12">
        <f t="shared" si="487"/>
        <v>0</v>
      </c>
      <c r="AQ504" s="12">
        <f t="shared" si="488"/>
        <v>0</v>
      </c>
      <c r="AR504" s="12">
        <f t="shared" si="489"/>
        <v>0</v>
      </c>
      <c r="AS504" s="12">
        <f t="shared" si="490"/>
        <v>0</v>
      </c>
      <c r="AT504" s="12">
        <f t="shared" si="491"/>
        <v>0</v>
      </c>
      <c r="AU504" s="12">
        <f t="shared" si="492"/>
        <v>0</v>
      </c>
      <c r="AV504" s="12">
        <f t="shared" si="493"/>
        <v>0.54998689092190178</v>
      </c>
      <c r="AW504" s="12">
        <f t="shared" si="494"/>
        <v>0.82906577650145319</v>
      </c>
      <c r="AX504" s="12">
        <f t="shared" si="495"/>
        <v>0.53807975119866813</v>
      </c>
      <c r="AY504" s="12">
        <f t="shared" si="442"/>
        <v>0.30688158399534832</v>
      </c>
      <c r="AZ504" s="12">
        <f t="shared" si="496"/>
        <v>1.1359473604968016</v>
      </c>
      <c r="BD504" s="13">
        <f t="shared" si="497"/>
        <v>1.8109999999999999</v>
      </c>
      <c r="BE504" s="13">
        <f t="shared" si="498"/>
        <v>1.3457340004622014</v>
      </c>
      <c r="BF504" s="13">
        <f t="shared" ca="1" si="499"/>
        <v>0.61378706806165251</v>
      </c>
      <c r="BG504" s="13">
        <f t="shared" si="443"/>
        <v>1.1359473604968016</v>
      </c>
      <c r="BH504" s="13">
        <f t="shared" si="444"/>
        <v>1.0658083132049598</v>
      </c>
      <c r="BI504" s="13">
        <f t="shared" ca="1" si="445"/>
        <v>0.15902035729375175</v>
      </c>
      <c r="BJ504" s="13">
        <f t="shared" si="446"/>
        <v>0.45569606610023511</v>
      </c>
      <c r="BK504" s="13">
        <f t="shared" si="447"/>
        <v>7.8358390386438992E-2</v>
      </c>
      <c r="BL504" s="13">
        <f t="shared" ca="1" si="448"/>
        <v>0.20681276122265552</v>
      </c>
      <c r="BM504" s="13">
        <f t="shared" ca="1" si="449"/>
        <v>0.12561489582285695</v>
      </c>
      <c r="BN504" s="13">
        <f t="shared" ca="1" si="450"/>
        <v>7.0291971378145815E-2</v>
      </c>
      <c r="BO504" s="13">
        <f t="shared" ca="1" si="451"/>
        <v>0.37953459356575864</v>
      </c>
      <c r="BP504" s="13">
        <f t="shared" si="500"/>
        <v>0</v>
      </c>
      <c r="BQ504" s="13">
        <f t="shared" si="501"/>
        <v>1.99</v>
      </c>
    </row>
    <row r="505" spans="1:69" x14ac:dyDescent="0.2">
      <c r="A505" s="75">
        <v>33704</v>
      </c>
      <c r="B505" s="76">
        <v>0</v>
      </c>
      <c r="C505" s="76">
        <v>2.02</v>
      </c>
      <c r="D505" s="76">
        <v>4.7997685185185182</v>
      </c>
      <c r="E505" s="12">
        <f t="shared" si="452"/>
        <v>1.595</v>
      </c>
      <c r="F505" s="7"/>
      <c r="G505" s="12">
        <f t="shared" si="466"/>
        <v>0.57652278184485761</v>
      </c>
      <c r="H505" s="12">
        <f t="shared" si="467"/>
        <v>0</v>
      </c>
      <c r="I505" s="12">
        <f t="shared" si="468"/>
        <v>2.02</v>
      </c>
      <c r="J505" s="11">
        <f t="shared" si="469"/>
        <v>0</v>
      </c>
      <c r="K505" s="11">
        <f t="shared" si="470"/>
        <v>1.6533073474428714</v>
      </c>
      <c r="L505" s="11">
        <f t="shared" si="471"/>
        <v>0.57135792837292509</v>
      </c>
      <c r="M505" s="11">
        <f t="shared" si="472"/>
        <v>0.18963574194892444</v>
      </c>
      <c r="N505" s="11">
        <f t="shared" si="473"/>
        <v>0.57076551533990838</v>
      </c>
      <c r="O505" s="11">
        <f t="shared" si="474"/>
        <v>0.18963574194892444</v>
      </c>
      <c r="P505" s="11">
        <f t="shared" si="475"/>
        <v>0.53807975119866813</v>
      </c>
      <c r="Q505" s="11">
        <f t="shared" si="476"/>
        <v>0.27664953858640401</v>
      </c>
      <c r="R505" s="11">
        <f t="shared" si="477"/>
        <v>0.17560424516808681</v>
      </c>
      <c r="S505" s="11">
        <f t="shared" si="478"/>
        <v>9.5630584657866169E-2</v>
      </c>
      <c r="T505" s="11">
        <f t="shared" si="479"/>
        <v>0</v>
      </c>
      <c r="U505" s="11">
        <f t="shared" si="480"/>
        <v>0</v>
      </c>
      <c r="V505" s="11">
        <f t="shared" si="481"/>
        <v>0</v>
      </c>
      <c r="W505" s="11">
        <f t="shared" si="482"/>
        <v>0</v>
      </c>
      <c r="X505" s="11">
        <f t="shared" si="483"/>
        <v>0</v>
      </c>
      <c r="Y505" s="11">
        <f t="shared" si="484"/>
        <v>0</v>
      </c>
      <c r="Z505" s="11">
        <f t="shared" si="485"/>
        <v>0</v>
      </c>
      <c r="AA505" s="11">
        <f t="shared" si="502"/>
        <v>0</v>
      </c>
      <c r="AB505" s="12">
        <f t="shared" si="453"/>
        <v>1.9845856089152365E-2</v>
      </c>
      <c r="AC505" s="12">
        <f t="shared" si="454"/>
        <v>1.4909488563192633E-2</v>
      </c>
      <c r="AD505" s="12">
        <f t="shared" si="455"/>
        <v>2.2276846798591327E-3</v>
      </c>
      <c r="AE505" s="12">
        <f t="shared" si="456"/>
        <v>0</v>
      </c>
      <c r="AF505" s="12">
        <f t="shared" si="457"/>
        <v>0</v>
      </c>
      <c r="AG505" s="12">
        <f t="shared" si="458"/>
        <v>0</v>
      </c>
      <c r="AH505" s="12">
        <f t="shared" si="459"/>
        <v>0</v>
      </c>
      <c r="AI505" s="12">
        <f t="shared" si="460"/>
        <v>0</v>
      </c>
      <c r="AJ505" s="12">
        <f t="shared" si="461"/>
        <v>0</v>
      </c>
      <c r="AK505" s="12">
        <f t="shared" si="462"/>
        <v>0</v>
      </c>
      <c r="AL505" s="12">
        <f t="shared" si="463"/>
        <v>0</v>
      </c>
      <c r="AM505" s="12">
        <f t="shared" si="464"/>
        <v>0</v>
      </c>
      <c r="AN505" s="12">
        <f t="shared" si="465"/>
        <v>0</v>
      </c>
      <c r="AO505" s="12">
        <f t="shared" si="486"/>
        <v>0</v>
      </c>
      <c r="AP505" s="12">
        <f t="shared" si="487"/>
        <v>0</v>
      </c>
      <c r="AQ505" s="12">
        <f t="shared" si="488"/>
        <v>0</v>
      </c>
      <c r="AR505" s="12">
        <f t="shared" si="489"/>
        <v>0</v>
      </c>
      <c r="AS505" s="12">
        <f t="shared" si="490"/>
        <v>0</v>
      </c>
      <c r="AT505" s="12">
        <f t="shared" si="491"/>
        <v>0</v>
      </c>
      <c r="AU505" s="12">
        <f t="shared" si="492"/>
        <v>0</v>
      </c>
      <c r="AV505" s="12">
        <f t="shared" si="493"/>
        <v>0.54457507297669405</v>
      </c>
      <c r="AW505" s="12">
        <f t="shared" si="494"/>
        <v>0.79069585335902404</v>
      </c>
      <c r="AX505" s="12">
        <f t="shared" si="495"/>
        <v>0.53321900658078381</v>
      </c>
      <c r="AY505" s="12">
        <f t="shared" si="442"/>
        <v>0.29649539467555636</v>
      </c>
      <c r="AZ505" s="12">
        <f t="shared" si="496"/>
        <v>1.0871912480345804</v>
      </c>
      <c r="BD505" s="13">
        <f t="shared" si="497"/>
        <v>1.595</v>
      </c>
      <c r="BE505" s="13">
        <f t="shared" si="498"/>
        <v>1.2629330940315089</v>
      </c>
      <c r="BF505" s="13">
        <f t="shared" ca="1" si="499"/>
        <v>0.48944740052770558</v>
      </c>
      <c r="BG505" s="13">
        <f t="shared" si="443"/>
        <v>1.0871912480345804</v>
      </c>
      <c r="BH505" s="13">
        <f t="shared" si="444"/>
        <v>1.0426846349853729</v>
      </c>
      <c r="BI505" s="13">
        <f t="shared" ca="1" si="445"/>
        <v>0.11654288929433504</v>
      </c>
      <c r="BJ505" s="13">
        <f t="shared" si="446"/>
        <v>0.25786972857267698</v>
      </c>
      <c r="BK505" s="13">
        <f t="shared" si="447"/>
        <v>4.8509383712197443E-2</v>
      </c>
      <c r="BL505" s="13">
        <f t="shared" ca="1" si="448"/>
        <v>0.13905777449819898</v>
      </c>
      <c r="BM505" s="13">
        <f t="shared" ca="1" si="449"/>
        <v>1.9160627329705734E-2</v>
      </c>
      <c r="BN505" s="13">
        <f t="shared" ca="1" si="450"/>
        <v>3.324256043655522E-2</v>
      </c>
      <c r="BO505" s="13">
        <f t="shared" ca="1" si="451"/>
        <v>0.24179261278788938</v>
      </c>
      <c r="BP505" s="13">
        <f t="shared" si="500"/>
        <v>0</v>
      </c>
      <c r="BQ505" s="13">
        <f t="shared" si="501"/>
        <v>2.02</v>
      </c>
    </row>
    <row r="506" spans="1:69" x14ac:dyDescent="0.2">
      <c r="A506" s="75">
        <v>33705</v>
      </c>
      <c r="B506" s="76">
        <v>1.6</v>
      </c>
      <c r="C506" s="76">
        <v>2.09</v>
      </c>
      <c r="D506" s="76">
        <v>4.2009259259259251</v>
      </c>
      <c r="E506" s="12">
        <f t="shared" si="452"/>
        <v>1.3959999999999997</v>
      </c>
      <c r="F506" s="7"/>
      <c r="G506" s="12">
        <f t="shared" si="466"/>
        <v>0.57076551533990838</v>
      </c>
      <c r="H506" s="12">
        <f t="shared" si="467"/>
        <v>0</v>
      </c>
      <c r="I506" s="12">
        <f t="shared" si="468"/>
        <v>0.48999999999999977</v>
      </c>
      <c r="J506" s="11">
        <f t="shared" si="469"/>
        <v>0</v>
      </c>
      <c r="K506" s="11">
        <f t="shared" si="470"/>
        <v>0.39945852680394572</v>
      </c>
      <c r="L506" s="11">
        <f t="shared" si="471"/>
        <v>0.56951762591254484</v>
      </c>
      <c r="M506" s="11">
        <f t="shared" si="472"/>
        <v>0.18660753288482962</v>
      </c>
      <c r="N506" s="11">
        <f t="shared" si="473"/>
        <v>0.5689346728605309</v>
      </c>
      <c r="O506" s="11">
        <f t="shared" si="474"/>
        <v>0.18660753288482962</v>
      </c>
      <c r="P506" s="11">
        <f t="shared" si="475"/>
        <v>0.53321900658078381</v>
      </c>
      <c r="Q506" s="11">
        <f t="shared" si="476"/>
        <v>0.26800096214169639</v>
      </c>
      <c r="R506" s="11">
        <f t="shared" si="477"/>
        <v>0.16947386199278452</v>
      </c>
      <c r="S506" s="11">
        <f t="shared" si="478"/>
        <v>9.4103502261428287E-2</v>
      </c>
      <c r="T506" s="11">
        <f t="shared" si="479"/>
        <v>0</v>
      </c>
      <c r="U506" s="11">
        <f t="shared" si="480"/>
        <v>0</v>
      </c>
      <c r="V506" s="11">
        <f t="shared" si="481"/>
        <v>0</v>
      </c>
      <c r="W506" s="11">
        <f t="shared" si="482"/>
        <v>0</v>
      </c>
      <c r="X506" s="11">
        <f t="shared" si="483"/>
        <v>0</v>
      </c>
      <c r="Y506" s="11">
        <f t="shared" si="484"/>
        <v>0</v>
      </c>
      <c r="Z506" s="11">
        <f t="shared" si="485"/>
        <v>0</v>
      </c>
      <c r="AA506" s="11">
        <f t="shared" si="502"/>
        <v>0</v>
      </c>
      <c r="AB506" s="12">
        <f t="shared" si="453"/>
        <v>1.9011892859576988E-2</v>
      </c>
      <c r="AC506" s="12">
        <f t="shared" si="454"/>
        <v>1.4593921900824388E-2</v>
      </c>
      <c r="AD506" s="12">
        <f t="shared" si="455"/>
        <v>2.192111771133353E-3</v>
      </c>
      <c r="AE506" s="12">
        <f t="shared" si="456"/>
        <v>0</v>
      </c>
      <c r="AF506" s="12">
        <f t="shared" si="457"/>
        <v>0</v>
      </c>
      <c r="AG506" s="12">
        <f t="shared" si="458"/>
        <v>0</v>
      </c>
      <c r="AH506" s="12">
        <f t="shared" si="459"/>
        <v>0</v>
      </c>
      <c r="AI506" s="12">
        <f t="shared" si="460"/>
        <v>0</v>
      </c>
      <c r="AJ506" s="12">
        <f t="shared" si="461"/>
        <v>0</v>
      </c>
      <c r="AK506" s="12">
        <f t="shared" si="462"/>
        <v>0</v>
      </c>
      <c r="AL506" s="12">
        <f t="shared" si="463"/>
        <v>0</v>
      </c>
      <c r="AM506" s="12">
        <f t="shared" si="464"/>
        <v>0</v>
      </c>
      <c r="AN506" s="12">
        <f t="shared" si="465"/>
        <v>0</v>
      </c>
      <c r="AO506" s="12">
        <f t="shared" si="486"/>
        <v>0</v>
      </c>
      <c r="AP506" s="12">
        <f t="shared" si="487"/>
        <v>0</v>
      </c>
      <c r="AQ506" s="12">
        <f t="shared" si="488"/>
        <v>0</v>
      </c>
      <c r="AR506" s="12">
        <f t="shared" si="489"/>
        <v>0</v>
      </c>
      <c r="AS506" s="12">
        <f t="shared" si="490"/>
        <v>0</v>
      </c>
      <c r="AT506" s="12">
        <f t="shared" si="491"/>
        <v>0</v>
      </c>
      <c r="AU506" s="12">
        <f t="shared" si="492"/>
        <v>0</v>
      </c>
      <c r="AV506" s="12">
        <f t="shared" si="493"/>
        <v>0.53950207121088822</v>
      </c>
      <c r="AW506" s="12">
        <f t="shared" si="494"/>
        <v>0.75596567865505593</v>
      </c>
      <c r="AX506" s="12">
        <f t="shared" si="495"/>
        <v>0.52864480364920019</v>
      </c>
      <c r="AY506" s="12">
        <f t="shared" si="442"/>
        <v>0.28701285500127338</v>
      </c>
      <c r="AZ506" s="12">
        <f t="shared" si="496"/>
        <v>1.0429785336563293</v>
      </c>
      <c r="BD506" s="13">
        <f t="shared" si="497"/>
        <v>1.3959999999999997</v>
      </c>
      <c r="BE506" s="13">
        <f t="shared" si="498"/>
        <v>1.1815244390193542</v>
      </c>
      <c r="BF506" s="13">
        <f t="shared" ca="1" si="499"/>
        <v>0.35936144849001012</v>
      </c>
      <c r="BG506" s="13">
        <f t="shared" si="443"/>
        <v>1.0429785336563293</v>
      </c>
      <c r="BH506" s="13">
        <f t="shared" si="444"/>
        <v>1.0212632048871286</v>
      </c>
      <c r="BI506" s="13">
        <f t="shared" ca="1" si="445"/>
        <v>7.6398832859189775E-2</v>
      </c>
      <c r="BJ506" s="13">
        <f t="shared" si="446"/>
        <v>0.12462415569943519</v>
      </c>
      <c r="BK506" s="13">
        <f t="shared" si="447"/>
        <v>2.5683663165584028E-2</v>
      </c>
      <c r="BL506" s="13">
        <f t="shared" ca="1" si="448"/>
        <v>8.006784184463539E-2</v>
      </c>
      <c r="BM506" s="13">
        <f t="shared" ca="1" si="449"/>
        <v>3.6697040420340349E-3</v>
      </c>
      <c r="BN506" s="13">
        <f t="shared" ca="1" si="450"/>
        <v>1.0184194373521464E-2</v>
      </c>
      <c r="BO506" s="13">
        <f t="shared" ca="1" si="451"/>
        <v>0.13078216643791388</v>
      </c>
      <c r="BP506" s="13">
        <f t="shared" si="500"/>
        <v>1.6</v>
      </c>
      <c r="BQ506" s="13">
        <f t="shared" si="501"/>
        <v>2.09</v>
      </c>
    </row>
    <row r="507" spans="1:69" x14ac:dyDescent="0.2">
      <c r="A507" s="75">
        <v>33706</v>
      </c>
      <c r="B507" s="76">
        <v>0.9</v>
      </c>
      <c r="C507" s="76">
        <v>2.13</v>
      </c>
      <c r="D507" s="76">
        <v>4.1407407407407399</v>
      </c>
      <c r="E507" s="12">
        <f t="shared" si="452"/>
        <v>1.3759999999999997</v>
      </c>
      <c r="F507" s="7"/>
      <c r="G507" s="12">
        <f t="shared" si="466"/>
        <v>0.5689346728605309</v>
      </c>
      <c r="H507" s="12">
        <f t="shared" si="467"/>
        <v>0</v>
      </c>
      <c r="I507" s="12">
        <f t="shared" si="468"/>
        <v>1.23</v>
      </c>
      <c r="J507" s="11">
        <f t="shared" si="469"/>
        <v>0</v>
      </c>
      <c r="K507" s="11">
        <f t="shared" si="470"/>
        <v>0.99978378678072155</v>
      </c>
      <c r="L507" s="11">
        <f t="shared" si="471"/>
        <v>0.56581139589069052</v>
      </c>
      <c r="M507" s="11">
        <f t="shared" si="472"/>
        <v>0.18062605415963739</v>
      </c>
      <c r="N507" s="11">
        <f t="shared" si="473"/>
        <v>0.56524712869355331</v>
      </c>
      <c r="O507" s="11">
        <f t="shared" si="474"/>
        <v>0.18062605415963739</v>
      </c>
      <c r="P507" s="11">
        <f t="shared" si="475"/>
        <v>0.52864480364920019</v>
      </c>
      <c r="Q507" s="11">
        <f t="shared" si="476"/>
        <v>0.26004024400367071</v>
      </c>
      <c r="R507" s="11">
        <f t="shared" si="477"/>
        <v>0.16557982267049795</v>
      </c>
      <c r="S507" s="11">
        <f t="shared" si="478"/>
        <v>9.1087128334603973E-2</v>
      </c>
      <c r="T507" s="11">
        <f t="shared" si="479"/>
        <v>0</v>
      </c>
      <c r="U507" s="11">
        <f t="shared" si="480"/>
        <v>0</v>
      </c>
      <c r="V507" s="11">
        <f t="shared" si="481"/>
        <v>0</v>
      </c>
      <c r="W507" s="11">
        <f t="shared" si="482"/>
        <v>0</v>
      </c>
      <c r="X507" s="11">
        <f t="shared" si="483"/>
        <v>0</v>
      </c>
      <c r="Y507" s="11">
        <f t="shared" si="484"/>
        <v>0</v>
      </c>
      <c r="Z507" s="11">
        <f t="shared" si="485"/>
        <v>0</v>
      </c>
      <c r="AA507" s="11">
        <f t="shared" si="502"/>
        <v>0</v>
      </c>
      <c r="AB507" s="12">
        <f t="shared" si="453"/>
        <v>1.8564828590217148E-2</v>
      </c>
      <c r="AC507" s="12">
        <f t="shared" si="454"/>
        <v>1.4161964217570051E-2</v>
      </c>
      <c r="AD507" s="12">
        <f t="shared" si="455"/>
        <v>2.1218462801342835E-3</v>
      </c>
      <c r="AE507" s="12">
        <f t="shared" si="456"/>
        <v>0</v>
      </c>
      <c r="AF507" s="12">
        <f t="shared" si="457"/>
        <v>0</v>
      </c>
      <c r="AG507" s="12">
        <f t="shared" si="458"/>
        <v>0</v>
      </c>
      <c r="AH507" s="12">
        <f t="shared" si="459"/>
        <v>0</v>
      </c>
      <c r="AI507" s="12">
        <f t="shared" si="460"/>
        <v>0</v>
      </c>
      <c r="AJ507" s="12">
        <f t="shared" si="461"/>
        <v>0</v>
      </c>
      <c r="AK507" s="12">
        <f t="shared" si="462"/>
        <v>0</v>
      </c>
      <c r="AL507" s="12">
        <f t="shared" si="463"/>
        <v>0</v>
      </c>
      <c r="AM507" s="12">
        <f t="shared" si="464"/>
        <v>0</v>
      </c>
      <c r="AN507" s="12">
        <f t="shared" si="465"/>
        <v>0</v>
      </c>
      <c r="AO507" s="12">
        <f t="shared" si="486"/>
        <v>0</v>
      </c>
      <c r="AP507" s="12">
        <f t="shared" si="487"/>
        <v>0</v>
      </c>
      <c r="AQ507" s="12">
        <f t="shared" si="488"/>
        <v>0</v>
      </c>
      <c r="AR507" s="12">
        <f t="shared" si="489"/>
        <v>0</v>
      </c>
      <c r="AS507" s="12">
        <f t="shared" si="490"/>
        <v>0</v>
      </c>
      <c r="AT507" s="12">
        <f t="shared" si="491"/>
        <v>0</v>
      </c>
      <c r="AU507" s="12">
        <f t="shared" si="492"/>
        <v>0</v>
      </c>
      <c r="AV507" s="12">
        <f t="shared" si="493"/>
        <v>0.53475760886507495</v>
      </c>
      <c r="AW507" s="12">
        <f t="shared" si="494"/>
        <v>0.72454549876713459</v>
      </c>
      <c r="AX507" s="12">
        <f t="shared" si="495"/>
        <v>0.52435160160463035</v>
      </c>
      <c r="AY507" s="12">
        <f t="shared" si="442"/>
        <v>0.27860507259388784</v>
      </c>
      <c r="AZ507" s="12">
        <f t="shared" si="496"/>
        <v>1.0031505713610225</v>
      </c>
      <c r="BD507" s="13">
        <f t="shared" si="497"/>
        <v>1.3759999999999997</v>
      </c>
      <c r="BE507" s="13">
        <f t="shared" si="498"/>
        <v>1.1730302638892143</v>
      </c>
      <c r="BF507" s="13">
        <f t="shared" ca="1" si="499"/>
        <v>0.34530061728737038</v>
      </c>
      <c r="BG507" s="13">
        <f t="shared" si="443"/>
        <v>1.0031505713610225</v>
      </c>
      <c r="BH507" s="13">
        <f t="shared" si="444"/>
        <v>1.0015740468687389</v>
      </c>
      <c r="BI507" s="13">
        <f t="shared" ca="1" si="445"/>
        <v>3.8802378948167432E-2</v>
      </c>
      <c r="BJ507" s="13">
        <f t="shared" si="446"/>
        <v>0.13901669643641174</v>
      </c>
      <c r="BK507" s="13">
        <f t="shared" si="447"/>
        <v>2.9397234354972365E-2</v>
      </c>
      <c r="BL507" s="13">
        <f t="shared" ca="1" si="448"/>
        <v>9.3941170105034874E-2</v>
      </c>
      <c r="BM507" s="13">
        <f t="shared" ca="1" si="449"/>
        <v>6.4928273297052315E-3</v>
      </c>
      <c r="BN507" s="13">
        <f t="shared" ca="1" si="450"/>
        <v>8.5419359566545477E-3</v>
      </c>
      <c r="BO507" s="13">
        <f t="shared" ca="1" si="451"/>
        <v>0.12081000686543034</v>
      </c>
      <c r="BP507" s="13">
        <f t="shared" si="500"/>
        <v>0.9</v>
      </c>
      <c r="BQ507" s="13">
        <f t="shared" si="501"/>
        <v>2.13</v>
      </c>
    </row>
    <row r="508" spans="1:69" x14ac:dyDescent="0.2">
      <c r="A508" s="75">
        <v>33707</v>
      </c>
      <c r="B508" s="76">
        <v>0</v>
      </c>
      <c r="C508" s="76">
        <v>2.17</v>
      </c>
      <c r="D508" s="76">
        <v>4.1407407407407399</v>
      </c>
      <c r="E508" s="12">
        <f t="shared" si="452"/>
        <v>1.3759999999999997</v>
      </c>
      <c r="F508" s="7"/>
      <c r="G508" s="12">
        <f t="shared" si="466"/>
        <v>0.56524712869355331</v>
      </c>
      <c r="H508" s="12">
        <f t="shared" si="467"/>
        <v>0</v>
      </c>
      <c r="I508" s="12">
        <f t="shared" si="468"/>
        <v>2.17</v>
      </c>
      <c r="J508" s="11">
        <f t="shared" si="469"/>
        <v>0</v>
      </c>
      <c r="K508" s="11">
        <f t="shared" si="470"/>
        <v>1.7546500250245891</v>
      </c>
      <c r="L508" s="11">
        <f t="shared" si="471"/>
        <v>0.55976568551978922</v>
      </c>
      <c r="M508" s="11">
        <f t="shared" si="472"/>
        <v>0.17119804582163217</v>
      </c>
      <c r="N508" s="11">
        <f t="shared" si="473"/>
        <v>0.55923087097201774</v>
      </c>
      <c r="O508" s="11">
        <f t="shared" si="474"/>
        <v>0.17119804582163217</v>
      </c>
      <c r="P508" s="11">
        <f t="shared" si="475"/>
        <v>0.52435160160463035</v>
      </c>
      <c r="Q508" s="11">
        <f t="shared" si="476"/>
        <v>0.25272358534831241</v>
      </c>
      <c r="R508" s="11">
        <f t="shared" si="477"/>
        <v>0.15883265061534235</v>
      </c>
      <c r="S508" s="11">
        <f t="shared" si="478"/>
        <v>8.633271895873057E-2</v>
      </c>
      <c r="T508" s="11">
        <f t="shared" si="479"/>
        <v>0</v>
      </c>
      <c r="U508" s="11">
        <f t="shared" si="480"/>
        <v>0</v>
      </c>
      <c r="V508" s="11">
        <f t="shared" si="481"/>
        <v>0</v>
      </c>
      <c r="W508" s="11">
        <f t="shared" si="482"/>
        <v>0</v>
      </c>
      <c r="X508" s="11">
        <f t="shared" si="483"/>
        <v>0</v>
      </c>
      <c r="Y508" s="11">
        <f t="shared" si="484"/>
        <v>0</v>
      </c>
      <c r="Z508" s="11">
        <f t="shared" si="485"/>
        <v>0</v>
      </c>
      <c r="AA508" s="11">
        <f t="shared" si="502"/>
        <v>0</v>
      </c>
      <c r="AB508" s="12">
        <f t="shared" si="453"/>
        <v>1.7925604344277739E-2</v>
      </c>
      <c r="AC508" s="12">
        <f t="shared" si="454"/>
        <v>1.3466916940827276E-2</v>
      </c>
      <c r="AD508" s="12">
        <f t="shared" si="455"/>
        <v>2.0110937947625377E-3</v>
      </c>
      <c r="AE508" s="12">
        <f t="shared" si="456"/>
        <v>0</v>
      </c>
      <c r="AF508" s="12">
        <f t="shared" si="457"/>
        <v>0</v>
      </c>
      <c r="AG508" s="12">
        <f t="shared" si="458"/>
        <v>0</v>
      </c>
      <c r="AH508" s="12">
        <f t="shared" si="459"/>
        <v>0</v>
      </c>
      <c r="AI508" s="12">
        <f t="shared" si="460"/>
        <v>0</v>
      </c>
      <c r="AJ508" s="12">
        <f t="shared" si="461"/>
        <v>0</v>
      </c>
      <c r="AK508" s="12">
        <f t="shared" si="462"/>
        <v>0</v>
      </c>
      <c r="AL508" s="12">
        <f t="shared" si="463"/>
        <v>0</v>
      </c>
      <c r="AM508" s="12">
        <f t="shared" si="464"/>
        <v>0</v>
      </c>
      <c r="AN508" s="12">
        <f t="shared" si="465"/>
        <v>0</v>
      </c>
      <c r="AO508" s="12">
        <f t="shared" si="486"/>
        <v>0</v>
      </c>
      <c r="AP508" s="12">
        <f t="shared" si="487"/>
        <v>0</v>
      </c>
      <c r="AQ508" s="12">
        <f t="shared" si="488"/>
        <v>0</v>
      </c>
      <c r="AR508" s="12">
        <f t="shared" si="489"/>
        <v>0</v>
      </c>
      <c r="AS508" s="12">
        <f t="shared" si="490"/>
        <v>0</v>
      </c>
      <c r="AT508" s="12">
        <f t="shared" si="491"/>
        <v>0</v>
      </c>
      <c r="AU508" s="12">
        <f t="shared" si="492"/>
        <v>0</v>
      </c>
      <c r="AV508" s="12">
        <f t="shared" si="493"/>
        <v>0.53026242043768679</v>
      </c>
      <c r="AW508" s="12">
        <f t="shared" si="494"/>
        <v>0.69570284569969609</v>
      </c>
      <c r="AX508" s="12">
        <f t="shared" si="495"/>
        <v>0.5202706547365934</v>
      </c>
      <c r="AY508" s="12">
        <f t="shared" si="442"/>
        <v>0.27064918969259016</v>
      </c>
      <c r="AZ508" s="12">
        <f t="shared" si="496"/>
        <v>0.96635203539228631</v>
      </c>
      <c r="BD508" s="13">
        <f t="shared" si="497"/>
        <v>1.3759999999999997</v>
      </c>
      <c r="BE508" s="13">
        <f t="shared" si="498"/>
        <v>1.1730302638892143</v>
      </c>
      <c r="BF508" s="13">
        <f t="shared" ca="1" si="499"/>
        <v>0.34530061728737038</v>
      </c>
      <c r="BG508" s="13">
        <f t="shared" si="443"/>
        <v>0.96635203539228631</v>
      </c>
      <c r="BH508" s="13">
        <f t="shared" si="444"/>
        <v>0.98303206224023354</v>
      </c>
      <c r="BI508" s="13">
        <f t="shared" ca="1" si="445"/>
        <v>2.7626677637988457E-3</v>
      </c>
      <c r="BJ508" s="13">
        <f t="shared" si="446"/>
        <v>0.16781145490724236</v>
      </c>
      <c r="BK508" s="13">
        <f t="shared" si="447"/>
        <v>3.6099316629846744E-2</v>
      </c>
      <c r="BL508" s="13">
        <f t="shared" ca="1" si="448"/>
        <v>0.11733224686381284</v>
      </c>
      <c r="BM508" s="13">
        <f t="shared" ca="1" si="449"/>
        <v>6.4928273297052315E-3</v>
      </c>
      <c r="BN508" s="13">
        <f t="shared" ca="1" si="450"/>
        <v>8.5419359566545477E-3</v>
      </c>
      <c r="BO508" s="13">
        <f t="shared" ca="1" si="451"/>
        <v>0.12081000686543034</v>
      </c>
      <c r="BP508" s="13">
        <f t="shared" si="500"/>
        <v>0</v>
      </c>
      <c r="BQ508" s="13">
        <f t="shared" si="501"/>
        <v>2.17</v>
      </c>
    </row>
    <row r="509" spans="1:69" x14ac:dyDescent="0.2">
      <c r="A509" s="75">
        <v>33708</v>
      </c>
      <c r="B509" s="76">
        <v>18.5</v>
      </c>
      <c r="C509" s="76">
        <v>2.2000000000000002</v>
      </c>
      <c r="D509" s="76">
        <v>4.3092592592592585</v>
      </c>
      <c r="E509" s="12">
        <f t="shared" si="452"/>
        <v>1.4319999999999997</v>
      </c>
      <c r="F509" s="7"/>
      <c r="G509" s="12">
        <f t="shared" si="466"/>
        <v>0.55923087097201774</v>
      </c>
      <c r="H509" s="12">
        <f t="shared" si="467"/>
        <v>16.3</v>
      </c>
      <c r="I509" s="12">
        <f t="shared" si="468"/>
        <v>0</v>
      </c>
      <c r="J509" s="11">
        <f t="shared" si="469"/>
        <v>10.883038648058672</v>
      </c>
      <c r="K509" s="11">
        <f t="shared" si="470"/>
        <v>0</v>
      </c>
      <c r="L509" s="11">
        <f t="shared" si="471"/>
        <v>0.59322896578091033</v>
      </c>
      <c r="M509" s="11">
        <f t="shared" si="472"/>
        <v>0.2287222244915669</v>
      </c>
      <c r="N509" s="11">
        <f t="shared" si="473"/>
        <v>0.59251444843656986</v>
      </c>
      <c r="O509" s="11">
        <f t="shared" si="474"/>
        <v>5.6456835764328952</v>
      </c>
      <c r="P509" s="11">
        <f t="shared" si="475"/>
        <v>0.5202706547365934</v>
      </c>
      <c r="Q509" s="11">
        <f t="shared" si="476"/>
        <v>0.2459061190034961</v>
      </c>
      <c r="R509" s="11">
        <f t="shared" si="477"/>
        <v>2.3204106880245754</v>
      </c>
      <c r="S509" s="11">
        <f t="shared" si="478"/>
        <v>2.8470372497237606</v>
      </c>
      <c r="T509" s="11">
        <f t="shared" si="479"/>
        <v>0</v>
      </c>
      <c r="U509" s="11">
        <f t="shared" si="480"/>
        <v>0</v>
      </c>
      <c r="V509" s="11">
        <f t="shared" si="481"/>
        <v>0</v>
      </c>
      <c r="W509" s="11">
        <f t="shared" si="482"/>
        <v>0</v>
      </c>
      <c r="X509" s="11">
        <f t="shared" si="483"/>
        <v>0</v>
      </c>
      <c r="Y509" s="11">
        <f t="shared" si="484"/>
        <v>0</v>
      </c>
      <c r="Z509" s="11">
        <f t="shared" si="485"/>
        <v>0</v>
      </c>
      <c r="AA509" s="11">
        <f t="shared" si="502"/>
        <v>0</v>
      </c>
      <c r="AB509" s="12">
        <f t="shared" si="453"/>
        <v>0.13758235966670754</v>
      </c>
      <c r="AC509" s="12">
        <f t="shared" si="454"/>
        <v>0.37614316285633492</v>
      </c>
      <c r="AD509" s="12">
        <f t="shared" si="455"/>
        <v>6.6320845855836877E-2</v>
      </c>
      <c r="AE509" s="12">
        <f t="shared" si="456"/>
        <v>0</v>
      </c>
      <c r="AF509" s="12">
        <f t="shared" si="457"/>
        <v>0</v>
      </c>
      <c r="AG509" s="12">
        <f t="shared" si="458"/>
        <v>0</v>
      </c>
      <c r="AH509" s="12">
        <f t="shared" si="459"/>
        <v>0</v>
      </c>
      <c r="AI509" s="12">
        <f t="shared" si="460"/>
        <v>0</v>
      </c>
      <c r="AJ509" s="12">
        <f t="shared" si="461"/>
        <v>0</v>
      </c>
      <c r="AK509" s="12">
        <f t="shared" si="462"/>
        <v>0</v>
      </c>
      <c r="AL509" s="12">
        <f t="shared" si="463"/>
        <v>0</v>
      </c>
      <c r="AM509" s="12">
        <f t="shared" si="464"/>
        <v>0</v>
      </c>
      <c r="AN509" s="12">
        <f t="shared" si="465"/>
        <v>0</v>
      </c>
      <c r="AO509" s="12">
        <f t="shared" si="486"/>
        <v>0</v>
      </c>
      <c r="AP509" s="12">
        <f t="shared" si="487"/>
        <v>0</v>
      </c>
      <c r="AQ509" s="12">
        <f t="shared" si="488"/>
        <v>0</v>
      </c>
      <c r="AR509" s="12">
        <f t="shared" si="489"/>
        <v>0</v>
      </c>
      <c r="AS509" s="12">
        <f t="shared" si="490"/>
        <v>0</v>
      </c>
      <c r="AT509" s="12">
        <f t="shared" si="491"/>
        <v>0</v>
      </c>
      <c r="AU509" s="12">
        <f t="shared" si="492"/>
        <v>0</v>
      </c>
      <c r="AV509" s="12">
        <f t="shared" si="493"/>
        <v>0.55712839710332651</v>
      </c>
      <c r="AW509" s="12">
        <f t="shared" si="494"/>
        <v>0.88183619560794735</v>
      </c>
      <c r="AX509" s="12">
        <f t="shared" si="495"/>
        <v>0.54446336244417337</v>
      </c>
      <c r="AY509" s="12">
        <f t="shared" si="442"/>
        <v>0.38348847867020364</v>
      </c>
      <c r="AZ509" s="12">
        <f t="shared" si="496"/>
        <v>1.265324674278151</v>
      </c>
      <c r="BD509" s="13">
        <f t="shared" si="497"/>
        <v>1.4319999999999997</v>
      </c>
      <c r="BE509" s="13">
        <f t="shared" si="498"/>
        <v>1.1966620241321271</v>
      </c>
      <c r="BF509" s="13">
        <f t="shared" ca="1" si="499"/>
        <v>0.38418321463432842</v>
      </c>
      <c r="BG509" s="13">
        <f t="shared" si="443"/>
        <v>1.265324674278151</v>
      </c>
      <c r="BH509" s="13">
        <f t="shared" si="444"/>
        <v>1.1248665139820595</v>
      </c>
      <c r="BI509" s="13">
        <f t="shared" ca="1" si="445"/>
        <v>0.26370115991128867</v>
      </c>
      <c r="BJ509" s="13">
        <f t="shared" si="446"/>
        <v>2.778066420448437E-2</v>
      </c>
      <c r="BK509" s="13">
        <f t="shared" si="447"/>
        <v>5.1545952777084566E-3</v>
      </c>
      <c r="BL509" s="13">
        <f t="shared" ca="1" si="448"/>
        <v>1.4515925510285544E-2</v>
      </c>
      <c r="BM509" s="13">
        <f t="shared" ca="1" si="449"/>
        <v>6.0408212422588406E-4</v>
      </c>
      <c r="BN509" s="13">
        <f t="shared" ca="1" si="450"/>
        <v>1.3468613232873372E-2</v>
      </c>
      <c r="BO509" s="13">
        <f t="shared" ca="1" si="451"/>
        <v>0.14935128271162754</v>
      </c>
      <c r="BP509" s="13">
        <f t="shared" si="500"/>
        <v>18.5</v>
      </c>
      <c r="BQ509" s="13">
        <f t="shared" si="501"/>
        <v>2.2000000000000002</v>
      </c>
    </row>
    <row r="510" spans="1:69" x14ac:dyDescent="0.2">
      <c r="A510" s="75">
        <v>33709</v>
      </c>
      <c r="B510" s="76">
        <v>2.1</v>
      </c>
      <c r="C510" s="76">
        <v>2.2400000000000002</v>
      </c>
      <c r="D510" s="76">
        <v>8.4499999999999993</v>
      </c>
      <c r="E510" s="12">
        <f t="shared" si="452"/>
        <v>2.8080000000000003</v>
      </c>
      <c r="F510" s="7"/>
      <c r="G510" s="12">
        <f t="shared" si="466"/>
        <v>0.59251444843656986</v>
      </c>
      <c r="H510" s="12">
        <f t="shared" si="467"/>
        <v>0</v>
      </c>
      <c r="I510" s="12">
        <f t="shared" si="468"/>
        <v>0.14000000000000012</v>
      </c>
      <c r="J510" s="11">
        <f t="shared" si="469"/>
        <v>0</v>
      </c>
      <c r="K510" s="11">
        <f t="shared" si="470"/>
        <v>0.11673296251027758</v>
      </c>
      <c r="L510" s="11">
        <f t="shared" si="471"/>
        <v>0.59214978021705056</v>
      </c>
      <c r="M510" s="11">
        <f t="shared" si="472"/>
        <v>0.22665430139829063</v>
      </c>
      <c r="N510" s="11">
        <f t="shared" si="473"/>
        <v>0.59144172296604036</v>
      </c>
      <c r="O510" s="11">
        <f t="shared" si="474"/>
        <v>0.22665430139829063</v>
      </c>
      <c r="P510" s="11">
        <f t="shared" si="475"/>
        <v>0.54446336244417337</v>
      </c>
      <c r="Q510" s="11">
        <f t="shared" si="476"/>
        <v>0.28830819778008293</v>
      </c>
      <c r="R510" s="11">
        <f t="shared" si="477"/>
        <v>2.9367276077632498</v>
      </c>
      <c r="S510" s="11">
        <f t="shared" si="478"/>
        <v>0.11429851321897223</v>
      </c>
      <c r="T510" s="11">
        <f t="shared" si="479"/>
        <v>0</v>
      </c>
      <c r="U510" s="11">
        <f t="shared" si="480"/>
        <v>0</v>
      </c>
      <c r="V510" s="11">
        <f t="shared" si="481"/>
        <v>0</v>
      </c>
      <c r="W510" s="11">
        <f t="shared" si="482"/>
        <v>0</v>
      </c>
      <c r="X510" s="11">
        <f t="shared" si="483"/>
        <v>0</v>
      </c>
      <c r="Y510" s="11">
        <f t="shared" si="484"/>
        <v>0</v>
      </c>
      <c r="Z510" s="11">
        <f t="shared" si="485"/>
        <v>0</v>
      </c>
      <c r="AA510" s="11">
        <f t="shared" si="502"/>
        <v>0</v>
      </c>
      <c r="AB510" s="12">
        <f t="shared" si="453"/>
        <v>0.38112596052519543</v>
      </c>
      <c r="AC510" s="12">
        <f t="shared" si="454"/>
        <v>8.1340930066334902E-2</v>
      </c>
      <c r="AD510" s="12">
        <f t="shared" si="455"/>
        <v>2.6625482604705265E-3</v>
      </c>
      <c r="AE510" s="12">
        <f t="shared" si="456"/>
        <v>0</v>
      </c>
      <c r="AF510" s="12">
        <f t="shared" si="457"/>
        <v>0</v>
      </c>
      <c r="AG510" s="12">
        <f t="shared" si="458"/>
        <v>0</v>
      </c>
      <c r="AH510" s="12">
        <f t="shared" si="459"/>
        <v>0</v>
      </c>
      <c r="AI510" s="12">
        <f t="shared" si="460"/>
        <v>0</v>
      </c>
      <c r="AJ510" s="12">
        <f t="shared" si="461"/>
        <v>0</v>
      </c>
      <c r="AK510" s="12">
        <f t="shared" si="462"/>
        <v>0</v>
      </c>
      <c r="AL510" s="12">
        <f t="shared" si="463"/>
        <v>0</v>
      </c>
      <c r="AM510" s="12">
        <f t="shared" si="464"/>
        <v>0</v>
      </c>
      <c r="AN510" s="12">
        <f t="shared" si="465"/>
        <v>0</v>
      </c>
      <c r="AO510" s="12">
        <f t="shared" si="486"/>
        <v>0</v>
      </c>
      <c r="AP510" s="12">
        <f t="shared" si="487"/>
        <v>0</v>
      </c>
      <c r="AQ510" s="12">
        <f t="shared" si="488"/>
        <v>0</v>
      </c>
      <c r="AR510" s="12">
        <f t="shared" si="489"/>
        <v>0</v>
      </c>
      <c r="AS510" s="12">
        <f t="shared" si="490"/>
        <v>0</v>
      </c>
      <c r="AT510" s="12">
        <f t="shared" si="491"/>
        <v>0</v>
      </c>
      <c r="AU510" s="12">
        <f t="shared" si="492"/>
        <v>0</v>
      </c>
      <c r="AV510" s="12">
        <f t="shared" si="493"/>
        <v>0.59078170416982356</v>
      </c>
      <c r="AW510" s="12">
        <f t="shared" si="494"/>
        <v>1.1652827581466352</v>
      </c>
      <c r="AX510" s="12">
        <f t="shared" si="495"/>
        <v>0.57404577680242153</v>
      </c>
      <c r="AY510" s="12">
        <f t="shared" si="442"/>
        <v>0.6694341583052783</v>
      </c>
      <c r="AZ510" s="12">
        <f t="shared" si="496"/>
        <v>1.8347169164519135</v>
      </c>
      <c r="BD510" s="13">
        <f t="shared" si="497"/>
        <v>2.8080000000000003</v>
      </c>
      <c r="BE510" s="13">
        <f t="shared" si="498"/>
        <v>1.6757088052522731</v>
      </c>
      <c r="BF510" s="13">
        <f t="shared" ca="1" si="499"/>
        <v>1.0453572298942209</v>
      </c>
      <c r="BG510" s="13">
        <f t="shared" si="443"/>
        <v>1.8347169164519135</v>
      </c>
      <c r="BH510" s="13">
        <f t="shared" si="444"/>
        <v>1.3545172263400393</v>
      </c>
      <c r="BI510" s="13">
        <f t="shared" ca="1" si="445"/>
        <v>0.62654325781842812</v>
      </c>
      <c r="BJ510" s="13">
        <f t="shared" si="446"/>
        <v>0.94727996072087206</v>
      </c>
      <c r="BK510" s="13">
        <f t="shared" si="447"/>
        <v>0.10316403036413366</v>
      </c>
      <c r="BL510" s="13">
        <f t="shared" ca="1" si="448"/>
        <v>0.17540514320590289</v>
      </c>
      <c r="BM510" s="13">
        <f t="shared" ca="1" si="449"/>
        <v>1.8263411999324493</v>
      </c>
      <c r="BN510" s="13">
        <f t="shared" ca="1" si="450"/>
        <v>0.35414536179309941</v>
      </c>
      <c r="BO510" s="13">
        <f t="shared" ca="1" si="451"/>
        <v>1.097536897400649</v>
      </c>
      <c r="BP510" s="13">
        <f t="shared" si="500"/>
        <v>2.1</v>
      </c>
      <c r="BQ510" s="13">
        <f t="shared" si="501"/>
        <v>2.2400000000000002</v>
      </c>
    </row>
    <row r="511" spans="1:69" x14ac:dyDescent="0.2">
      <c r="A511" s="75">
        <v>33710</v>
      </c>
      <c r="B511" s="76">
        <v>0.2</v>
      </c>
      <c r="C511" s="76">
        <v>2.2799999999999998</v>
      </c>
      <c r="D511" s="76">
        <v>6.8009259259259247</v>
      </c>
      <c r="E511" s="12">
        <f t="shared" si="452"/>
        <v>2.2599999999999998</v>
      </c>
      <c r="F511" s="7"/>
      <c r="G511" s="12">
        <f t="shared" si="466"/>
        <v>0.59144172296604036</v>
      </c>
      <c r="H511" s="12">
        <f t="shared" si="467"/>
        <v>0</v>
      </c>
      <c r="I511" s="12">
        <f t="shared" si="468"/>
        <v>2.0799999999999996</v>
      </c>
      <c r="J511" s="11">
        <f t="shared" si="469"/>
        <v>0</v>
      </c>
      <c r="K511" s="11">
        <f t="shared" si="470"/>
        <v>1.7281944524734671</v>
      </c>
      <c r="L511" s="11">
        <f t="shared" si="471"/>
        <v>0.58604292574189598</v>
      </c>
      <c r="M511" s="11">
        <f t="shared" si="472"/>
        <v>0.21523154195428451</v>
      </c>
      <c r="N511" s="11">
        <f t="shared" si="473"/>
        <v>0.58537055264777571</v>
      </c>
      <c r="O511" s="11">
        <f t="shared" si="474"/>
        <v>0.21523154195428451</v>
      </c>
      <c r="P511" s="11">
        <f t="shared" si="475"/>
        <v>0.57404577680242153</v>
      </c>
      <c r="Q511" s="11">
        <f t="shared" si="476"/>
        <v>0.3469600885344547</v>
      </c>
      <c r="R511" s="11">
        <f t="shared" si="477"/>
        <v>0.19946872150612338</v>
      </c>
      <c r="S511" s="11">
        <f t="shared" si="478"/>
        <v>0.10853817947170491</v>
      </c>
      <c r="T511" s="11">
        <f t="shared" si="479"/>
        <v>0</v>
      </c>
      <c r="U511" s="11">
        <f t="shared" si="480"/>
        <v>0</v>
      </c>
      <c r="V511" s="11">
        <f t="shared" si="481"/>
        <v>0</v>
      </c>
      <c r="W511" s="11">
        <f t="shared" si="482"/>
        <v>0</v>
      </c>
      <c r="X511" s="11">
        <f t="shared" si="483"/>
        <v>0</v>
      </c>
      <c r="Y511" s="11">
        <f t="shared" si="484"/>
        <v>0</v>
      </c>
      <c r="Z511" s="11">
        <f t="shared" si="485"/>
        <v>0</v>
      </c>
      <c r="AA511" s="11">
        <f t="shared" si="502"/>
        <v>0</v>
      </c>
      <c r="AB511" s="12">
        <f t="shared" si="453"/>
        <v>8.6072608304509968E-2</v>
      </c>
      <c r="AC511" s="12">
        <f t="shared" si="454"/>
        <v>1.6925661137502702E-2</v>
      </c>
      <c r="AD511" s="12">
        <f t="shared" si="455"/>
        <v>2.5283630802212134E-3</v>
      </c>
      <c r="AE511" s="12">
        <f t="shared" si="456"/>
        <v>0</v>
      </c>
      <c r="AF511" s="12">
        <f t="shared" si="457"/>
        <v>0</v>
      </c>
      <c r="AG511" s="12">
        <f t="shared" si="458"/>
        <v>0</v>
      </c>
      <c r="AH511" s="12">
        <f t="shared" si="459"/>
        <v>0</v>
      </c>
      <c r="AI511" s="12">
        <f t="shared" si="460"/>
        <v>0</v>
      </c>
      <c r="AJ511" s="12">
        <f t="shared" si="461"/>
        <v>0</v>
      </c>
      <c r="AK511" s="12">
        <f t="shared" si="462"/>
        <v>0</v>
      </c>
      <c r="AL511" s="12">
        <f t="shared" si="463"/>
        <v>0</v>
      </c>
      <c r="AM511" s="12">
        <f t="shared" si="464"/>
        <v>0</v>
      </c>
      <c r="AN511" s="12">
        <f t="shared" si="465"/>
        <v>0</v>
      </c>
      <c r="AO511" s="12">
        <f t="shared" si="486"/>
        <v>0</v>
      </c>
      <c r="AP511" s="12">
        <f t="shared" si="487"/>
        <v>0</v>
      </c>
      <c r="AQ511" s="12">
        <f t="shared" si="488"/>
        <v>0</v>
      </c>
      <c r="AR511" s="12">
        <f t="shared" si="489"/>
        <v>0</v>
      </c>
      <c r="AS511" s="12">
        <f t="shared" si="490"/>
        <v>0</v>
      </c>
      <c r="AT511" s="12">
        <f t="shared" si="491"/>
        <v>0</v>
      </c>
      <c r="AU511" s="12">
        <f t="shared" si="492"/>
        <v>0</v>
      </c>
      <c r="AV511" s="12">
        <f t="shared" si="493"/>
        <v>0.5818936513310381</v>
      </c>
      <c r="AW511" s="12">
        <f t="shared" si="494"/>
        <v>1.0846214751445129</v>
      </c>
      <c r="AX511" s="12">
        <f t="shared" si="495"/>
        <v>0.56631619075141559</v>
      </c>
      <c r="AY511" s="12">
        <f t="shared" si="442"/>
        <v>0.43303269683896467</v>
      </c>
      <c r="AZ511" s="12">
        <f t="shared" si="496"/>
        <v>1.5176541719834775</v>
      </c>
      <c r="BD511" s="13">
        <f t="shared" si="497"/>
        <v>2.2599999999999998</v>
      </c>
      <c r="BE511" s="13">
        <f t="shared" si="498"/>
        <v>1.5033296378372907</v>
      </c>
      <c r="BF511" s="13">
        <f t="shared" ca="1" si="499"/>
        <v>0.83134897264409102</v>
      </c>
      <c r="BG511" s="13">
        <f t="shared" si="443"/>
        <v>1.5176541719834775</v>
      </c>
      <c r="BH511" s="13">
        <f t="shared" si="444"/>
        <v>1.2319310743639342</v>
      </c>
      <c r="BI511" s="13">
        <f t="shared" ca="1" si="445"/>
        <v>0.44087641058323629</v>
      </c>
      <c r="BJ511" s="13">
        <f t="shared" si="446"/>
        <v>0.55107732837353607</v>
      </c>
      <c r="BK511" s="13">
        <f t="shared" si="447"/>
        <v>7.3657180255401494E-2</v>
      </c>
      <c r="BL511" s="13">
        <f t="shared" ca="1" si="448"/>
        <v>0.15246882172236806</v>
      </c>
      <c r="BM511" s="13">
        <f t="shared" ca="1" si="449"/>
        <v>0.64548677801463861</v>
      </c>
      <c r="BN511" s="13">
        <f t="shared" ca="1" si="450"/>
        <v>0.17869386252877231</v>
      </c>
      <c r="BO511" s="13">
        <f t="shared" ca="1" si="451"/>
        <v>0.69493179896113755</v>
      </c>
      <c r="BP511" s="13">
        <f t="shared" si="500"/>
        <v>0.2</v>
      </c>
      <c r="BQ511" s="13">
        <f t="shared" si="501"/>
        <v>2.2799999999999998</v>
      </c>
    </row>
    <row r="512" spans="1:69" x14ac:dyDescent="0.2">
      <c r="A512" s="75">
        <v>33711</v>
      </c>
      <c r="B512" s="76">
        <v>0.9</v>
      </c>
      <c r="C512" s="76">
        <v>2.3199999999999998</v>
      </c>
      <c r="D512" s="76">
        <v>5.2993055555555548</v>
      </c>
      <c r="E512" s="12">
        <f t="shared" si="452"/>
        <v>1.7609999999999999</v>
      </c>
      <c r="F512" s="7"/>
      <c r="G512" s="12">
        <f t="shared" si="466"/>
        <v>0.58537055264777571</v>
      </c>
      <c r="H512" s="12">
        <f t="shared" si="467"/>
        <v>0</v>
      </c>
      <c r="I512" s="12">
        <f t="shared" si="468"/>
        <v>1.42</v>
      </c>
      <c r="J512" s="11">
        <f t="shared" si="469"/>
        <v>0</v>
      </c>
      <c r="K512" s="11">
        <f t="shared" si="470"/>
        <v>1.1737105321421841</v>
      </c>
      <c r="L512" s="11">
        <f t="shared" si="471"/>
        <v>0.58170393680266119</v>
      </c>
      <c r="M512" s="11">
        <f t="shared" si="472"/>
        <v>0.20739832123511789</v>
      </c>
      <c r="N512" s="11">
        <f t="shared" si="473"/>
        <v>0.58105603431728181</v>
      </c>
      <c r="O512" s="11">
        <f t="shared" si="474"/>
        <v>0.20739832123511789</v>
      </c>
      <c r="P512" s="11">
        <f t="shared" si="475"/>
        <v>0.56631619075141559</v>
      </c>
      <c r="Q512" s="11">
        <f t="shared" si="476"/>
        <v>0.33088196904748124</v>
      </c>
      <c r="R512" s="11">
        <f t="shared" si="477"/>
        <v>0.19060866996585546</v>
      </c>
      <c r="S512" s="11">
        <f t="shared" si="478"/>
        <v>0.10458799861745553</v>
      </c>
      <c r="T512" s="11">
        <f t="shared" si="479"/>
        <v>0</v>
      </c>
      <c r="U512" s="11">
        <f t="shared" si="480"/>
        <v>0</v>
      </c>
      <c r="V512" s="11">
        <f t="shared" si="481"/>
        <v>0</v>
      </c>
      <c r="W512" s="11">
        <f t="shared" si="482"/>
        <v>0</v>
      </c>
      <c r="X512" s="11">
        <f t="shared" si="483"/>
        <v>0</v>
      </c>
      <c r="Y512" s="11">
        <f t="shared" si="484"/>
        <v>0</v>
      </c>
      <c r="Z512" s="11">
        <f t="shared" si="485"/>
        <v>0</v>
      </c>
      <c r="AA512" s="11">
        <f t="shared" si="502"/>
        <v>0</v>
      </c>
      <c r="AB512" s="12">
        <f t="shared" si="453"/>
        <v>2.1485132831622178E-2</v>
      </c>
      <c r="AC512" s="12">
        <f t="shared" si="454"/>
        <v>1.6272378661876898E-2</v>
      </c>
      <c r="AD512" s="12">
        <f t="shared" si="455"/>
        <v>2.43634484773663E-3</v>
      </c>
      <c r="AE512" s="12">
        <f t="shared" si="456"/>
        <v>0</v>
      </c>
      <c r="AF512" s="12">
        <f t="shared" si="457"/>
        <v>0</v>
      </c>
      <c r="AG512" s="12">
        <f t="shared" si="458"/>
        <v>0</v>
      </c>
      <c r="AH512" s="12">
        <f t="shared" si="459"/>
        <v>0</v>
      </c>
      <c r="AI512" s="12">
        <f t="shared" si="460"/>
        <v>0</v>
      </c>
      <c r="AJ512" s="12">
        <f t="shared" si="461"/>
        <v>0</v>
      </c>
      <c r="AK512" s="12">
        <f t="shared" si="462"/>
        <v>0</v>
      </c>
      <c r="AL512" s="12">
        <f t="shared" si="463"/>
        <v>0</v>
      </c>
      <c r="AM512" s="12">
        <f t="shared" si="464"/>
        <v>0</v>
      </c>
      <c r="AN512" s="12">
        <f t="shared" si="465"/>
        <v>0</v>
      </c>
      <c r="AO512" s="12">
        <f t="shared" si="486"/>
        <v>0</v>
      </c>
      <c r="AP512" s="12">
        <f t="shared" si="487"/>
        <v>0</v>
      </c>
      <c r="AQ512" s="12">
        <f t="shared" si="488"/>
        <v>0</v>
      </c>
      <c r="AR512" s="12">
        <f t="shared" si="489"/>
        <v>0</v>
      </c>
      <c r="AS512" s="12">
        <f t="shared" si="490"/>
        <v>0</v>
      </c>
      <c r="AT512" s="12">
        <f t="shared" si="491"/>
        <v>0</v>
      </c>
      <c r="AU512" s="12">
        <f t="shared" si="492"/>
        <v>0</v>
      </c>
      <c r="AV512" s="12">
        <f t="shared" si="493"/>
        <v>0.573805900348757</v>
      </c>
      <c r="AW512" s="12">
        <f t="shared" si="494"/>
        <v>1.0149150559235847</v>
      </c>
      <c r="AX512" s="12">
        <f t="shared" si="495"/>
        <v>0.55922957152103525</v>
      </c>
      <c r="AY512" s="12">
        <f t="shared" si="442"/>
        <v>0.35236710187910342</v>
      </c>
      <c r="AZ512" s="12">
        <f t="shared" si="496"/>
        <v>1.3672821578026881</v>
      </c>
      <c r="BD512" s="13">
        <f t="shared" si="497"/>
        <v>1.7609999999999999</v>
      </c>
      <c r="BE512" s="13">
        <f t="shared" si="498"/>
        <v>1.3270267518026906</v>
      </c>
      <c r="BF512" s="13">
        <f t="shared" ca="1" si="499"/>
        <v>0.58634921674324514</v>
      </c>
      <c r="BG512" s="13">
        <f t="shared" si="443"/>
        <v>1.3672821578026881</v>
      </c>
      <c r="BH512" s="13">
        <f t="shared" si="444"/>
        <v>1.1693084100453088</v>
      </c>
      <c r="BI512" s="13">
        <f t="shared" ca="1" si="445"/>
        <v>0.33910919240774695</v>
      </c>
      <c r="BJ512" s="13">
        <f t="shared" si="446"/>
        <v>0.15501373926450729</v>
      </c>
      <c r="BK512" s="13">
        <f t="shared" si="447"/>
        <v>2.4875075326698269E-2</v>
      </c>
      <c r="BL512" s="13">
        <f t="shared" ca="1" si="448"/>
        <v>6.1127629633417738E-2</v>
      </c>
      <c r="BM512" s="13">
        <f t="shared" ca="1" si="449"/>
        <v>9.267270404203487E-2</v>
      </c>
      <c r="BN512" s="13">
        <f t="shared" ca="1" si="450"/>
        <v>6.0722364130955719E-2</v>
      </c>
      <c r="BO512" s="13">
        <f t="shared" ca="1" si="451"/>
        <v>0.34648049589573404</v>
      </c>
      <c r="BP512" s="13">
        <f t="shared" si="500"/>
        <v>0.9</v>
      </c>
      <c r="BQ512" s="13">
        <f t="shared" si="501"/>
        <v>2.3199999999999998</v>
      </c>
    </row>
    <row r="513" spans="1:69" x14ac:dyDescent="0.2">
      <c r="A513" s="75">
        <v>33712</v>
      </c>
      <c r="B513" s="76">
        <v>0</v>
      </c>
      <c r="C513" s="76">
        <v>2.35</v>
      </c>
      <c r="D513" s="76">
        <v>5.0013888888888882</v>
      </c>
      <c r="E513" s="12">
        <f t="shared" si="452"/>
        <v>1.6619999999999997</v>
      </c>
      <c r="F513" s="7"/>
      <c r="G513" s="12">
        <f t="shared" si="466"/>
        <v>0.58105603431728181</v>
      </c>
      <c r="H513" s="12">
        <f t="shared" si="467"/>
        <v>0</v>
      </c>
      <c r="I513" s="12">
        <f t="shared" si="468"/>
        <v>2.35</v>
      </c>
      <c r="J513" s="11">
        <f t="shared" si="469"/>
        <v>0</v>
      </c>
      <c r="K513" s="11">
        <f t="shared" si="470"/>
        <v>1.9315665871046719</v>
      </c>
      <c r="L513" s="11">
        <f t="shared" si="471"/>
        <v>0.57502191222310106</v>
      </c>
      <c r="M513" s="11">
        <f t="shared" si="472"/>
        <v>0.19578154575444903</v>
      </c>
      <c r="N513" s="11">
        <f t="shared" si="473"/>
        <v>0.57441029999147686</v>
      </c>
      <c r="O513" s="11">
        <f t="shared" si="474"/>
        <v>0.19578154575444903</v>
      </c>
      <c r="P513" s="11">
        <f t="shared" si="475"/>
        <v>0.55922957152103525</v>
      </c>
      <c r="Q513" s="11">
        <f t="shared" si="476"/>
        <v>0.31661546760481984</v>
      </c>
      <c r="R513" s="11">
        <f t="shared" si="477"/>
        <v>0.18206156443072552</v>
      </c>
      <c r="S513" s="11">
        <f t="shared" si="478"/>
        <v>9.8729825365734158E-2</v>
      </c>
      <c r="T513" s="11">
        <f t="shared" si="479"/>
        <v>0</v>
      </c>
      <c r="U513" s="11">
        <f t="shared" si="480"/>
        <v>0</v>
      </c>
      <c r="V513" s="11">
        <f t="shared" si="481"/>
        <v>0</v>
      </c>
      <c r="W513" s="11">
        <f t="shared" si="482"/>
        <v>0</v>
      </c>
      <c r="X513" s="11">
        <f t="shared" si="483"/>
        <v>0</v>
      </c>
      <c r="Y513" s="11">
        <f t="shared" si="484"/>
        <v>0</v>
      </c>
      <c r="Z513" s="11">
        <f t="shared" si="485"/>
        <v>0</v>
      </c>
      <c r="AA513" s="11">
        <f t="shared" si="502"/>
        <v>0</v>
      </c>
      <c r="AB513" s="12">
        <f t="shared" si="453"/>
        <v>2.0576465651503006E-2</v>
      </c>
      <c r="AC513" s="12">
        <f t="shared" si="454"/>
        <v>1.541053190684652E-2</v>
      </c>
      <c r="AD513" s="12">
        <f t="shared" si="455"/>
        <v>2.2998805267089029E-3</v>
      </c>
      <c r="AE513" s="12">
        <f t="shared" si="456"/>
        <v>0</v>
      </c>
      <c r="AF513" s="12">
        <f t="shared" si="457"/>
        <v>0</v>
      </c>
      <c r="AG513" s="12">
        <f t="shared" si="458"/>
        <v>0</v>
      </c>
      <c r="AH513" s="12">
        <f t="shared" si="459"/>
        <v>0</v>
      </c>
      <c r="AI513" s="12">
        <f t="shared" si="460"/>
        <v>0</v>
      </c>
      <c r="AJ513" s="12">
        <f t="shared" si="461"/>
        <v>0</v>
      </c>
      <c r="AK513" s="12">
        <f t="shared" si="462"/>
        <v>0</v>
      </c>
      <c r="AL513" s="12">
        <f t="shared" si="463"/>
        <v>0</v>
      </c>
      <c r="AM513" s="12">
        <f t="shared" si="464"/>
        <v>0</v>
      </c>
      <c r="AN513" s="12">
        <f t="shared" si="465"/>
        <v>0</v>
      </c>
      <c r="AO513" s="12">
        <f t="shared" si="486"/>
        <v>0</v>
      </c>
      <c r="AP513" s="12">
        <f t="shared" si="487"/>
        <v>0</v>
      </c>
      <c r="AQ513" s="12">
        <f t="shared" si="488"/>
        <v>0</v>
      </c>
      <c r="AR513" s="12">
        <f t="shared" si="489"/>
        <v>0</v>
      </c>
      <c r="AS513" s="12">
        <f t="shared" si="490"/>
        <v>0</v>
      </c>
      <c r="AT513" s="12">
        <f t="shared" si="491"/>
        <v>0</v>
      </c>
      <c r="AU513" s="12">
        <f t="shared" si="492"/>
        <v>0</v>
      </c>
      <c r="AV513" s="12">
        <f t="shared" si="493"/>
        <v>0.56639162942465715</v>
      </c>
      <c r="AW513" s="12">
        <f t="shared" si="494"/>
        <v>0.95401412016751863</v>
      </c>
      <c r="AX513" s="12">
        <f t="shared" si="495"/>
        <v>0.55268996696464301</v>
      </c>
      <c r="AY513" s="12">
        <f t="shared" si="442"/>
        <v>0.33719193325632285</v>
      </c>
      <c r="AZ513" s="12">
        <f t="shared" si="496"/>
        <v>1.2912060534238414</v>
      </c>
      <c r="BD513" s="13">
        <f t="shared" si="497"/>
        <v>1.6619999999999997</v>
      </c>
      <c r="BE513" s="13">
        <f t="shared" si="498"/>
        <v>1.2891857895586654</v>
      </c>
      <c r="BF513" s="13">
        <f t="shared" ca="1" si="499"/>
        <v>0.52969514058808376</v>
      </c>
      <c r="BG513" s="13">
        <f t="shared" si="443"/>
        <v>1.2912060534238414</v>
      </c>
      <c r="BH513" s="13">
        <f t="shared" si="444"/>
        <v>1.1363124805368643</v>
      </c>
      <c r="BI513" s="13">
        <f t="shared" ca="1" si="445"/>
        <v>0.28338824626913484</v>
      </c>
      <c r="BJ513" s="13">
        <f t="shared" si="446"/>
        <v>0.13748815081752291</v>
      </c>
      <c r="BK513" s="13">
        <f t="shared" si="447"/>
        <v>2.3370248611275086E-2</v>
      </c>
      <c r="BL513" s="13">
        <f t="shared" ca="1" si="448"/>
        <v>6.0667086189045871E-2</v>
      </c>
      <c r="BM513" s="13">
        <f t="shared" ca="1" si="449"/>
        <v>4.2198164316007161E-2</v>
      </c>
      <c r="BN513" s="13">
        <f t="shared" ca="1" si="450"/>
        <v>4.350483217402551E-2</v>
      </c>
      <c r="BO513" s="13">
        <f t="shared" ca="1" si="451"/>
        <v>0.28299406270686994</v>
      </c>
      <c r="BP513" s="13">
        <f t="shared" si="500"/>
        <v>0</v>
      </c>
      <c r="BQ513" s="13">
        <f t="shared" si="501"/>
        <v>2.35</v>
      </c>
    </row>
    <row r="514" spans="1:69" x14ac:dyDescent="0.2">
      <c r="A514" s="75">
        <v>33713</v>
      </c>
      <c r="B514" s="76">
        <v>0</v>
      </c>
      <c r="C514" s="76">
        <v>2.39</v>
      </c>
      <c r="D514" s="76">
        <v>4.7606481481481486</v>
      </c>
      <c r="E514" s="12">
        <f t="shared" si="452"/>
        <v>1.5820000000000003</v>
      </c>
      <c r="F514" s="7"/>
      <c r="G514" s="12">
        <f t="shared" si="466"/>
        <v>0.57441029999147686</v>
      </c>
      <c r="H514" s="12">
        <f t="shared" si="467"/>
        <v>0</v>
      </c>
      <c r="I514" s="12">
        <f t="shared" si="468"/>
        <v>2.39</v>
      </c>
      <c r="J514" s="11">
        <f t="shared" si="469"/>
        <v>0</v>
      </c>
      <c r="K514" s="11">
        <f t="shared" si="470"/>
        <v>1.9508721845535832</v>
      </c>
      <c r="L514" s="11">
        <f t="shared" si="471"/>
        <v>0.56831586812962587</v>
      </c>
      <c r="M514" s="11">
        <f t="shared" si="472"/>
        <v>0.18465096269826517</v>
      </c>
      <c r="N514" s="11">
        <f t="shared" si="473"/>
        <v>0.56773902730976089</v>
      </c>
      <c r="O514" s="11">
        <f t="shared" si="474"/>
        <v>0.18465096269826517</v>
      </c>
      <c r="P514" s="11">
        <f t="shared" si="475"/>
        <v>0.55268996696464301</v>
      </c>
      <c r="Q514" s="11">
        <f t="shared" si="476"/>
        <v>0.30384508190982396</v>
      </c>
      <c r="R514" s="11">
        <f t="shared" si="477"/>
        <v>0.17179885981410795</v>
      </c>
      <c r="S514" s="11">
        <f t="shared" si="478"/>
        <v>9.311683198006486E-2</v>
      </c>
      <c r="T514" s="11">
        <f t="shared" si="479"/>
        <v>0</v>
      </c>
      <c r="U514" s="11">
        <f t="shared" si="480"/>
        <v>0</v>
      </c>
      <c r="V514" s="11">
        <f t="shared" si="481"/>
        <v>0</v>
      </c>
      <c r="W514" s="11">
        <f t="shared" si="482"/>
        <v>0</v>
      </c>
      <c r="X514" s="11">
        <f t="shared" si="483"/>
        <v>0</v>
      </c>
      <c r="Y514" s="11">
        <f t="shared" si="484"/>
        <v>0</v>
      </c>
      <c r="Z514" s="11">
        <f t="shared" si="485"/>
        <v>0</v>
      </c>
      <c r="AA514" s="11">
        <f t="shared" si="502"/>
        <v>0</v>
      </c>
      <c r="AB514" s="12">
        <f t="shared" si="453"/>
        <v>1.9469922709533953E-2</v>
      </c>
      <c r="AC514" s="12">
        <f t="shared" si="454"/>
        <v>1.4536458399562757E-2</v>
      </c>
      <c r="AD514" s="12">
        <f t="shared" si="455"/>
        <v>2.169127594285232E-3</v>
      </c>
      <c r="AE514" s="12">
        <f t="shared" si="456"/>
        <v>0</v>
      </c>
      <c r="AF514" s="12">
        <f t="shared" si="457"/>
        <v>0</v>
      </c>
      <c r="AG514" s="12">
        <f t="shared" si="458"/>
        <v>0</v>
      </c>
      <c r="AH514" s="12">
        <f t="shared" si="459"/>
        <v>0</v>
      </c>
      <c r="AI514" s="12">
        <f t="shared" si="460"/>
        <v>0</v>
      </c>
      <c r="AJ514" s="12">
        <f t="shared" si="461"/>
        <v>0</v>
      </c>
      <c r="AK514" s="12">
        <f t="shared" si="462"/>
        <v>0</v>
      </c>
      <c r="AL514" s="12">
        <f t="shared" si="463"/>
        <v>0</v>
      </c>
      <c r="AM514" s="12">
        <f t="shared" si="464"/>
        <v>0</v>
      </c>
      <c r="AN514" s="12">
        <f t="shared" si="465"/>
        <v>0</v>
      </c>
      <c r="AO514" s="12">
        <f t="shared" si="486"/>
        <v>0</v>
      </c>
      <c r="AP514" s="12">
        <f t="shared" si="487"/>
        <v>0</v>
      </c>
      <c r="AQ514" s="12">
        <f t="shared" si="488"/>
        <v>0</v>
      </c>
      <c r="AR514" s="12">
        <f t="shared" si="489"/>
        <v>0</v>
      </c>
      <c r="AS514" s="12">
        <f t="shared" si="490"/>
        <v>0</v>
      </c>
      <c r="AT514" s="12">
        <f t="shared" si="491"/>
        <v>0</v>
      </c>
      <c r="AU514" s="12">
        <f t="shared" si="492"/>
        <v>0</v>
      </c>
      <c r="AV514" s="12">
        <f t="shared" si="493"/>
        <v>0.55952122092921497</v>
      </c>
      <c r="AW514" s="12">
        <f t="shared" si="494"/>
        <v>0.90007223123911217</v>
      </c>
      <c r="AX514" s="12">
        <f t="shared" si="495"/>
        <v>0.54659427819182171</v>
      </c>
      <c r="AY514" s="12">
        <f t="shared" si="442"/>
        <v>0.32331500461935792</v>
      </c>
      <c r="AZ514" s="12">
        <f t="shared" si="496"/>
        <v>1.2233872358584701</v>
      </c>
      <c r="BD514" s="13">
        <f t="shared" si="497"/>
        <v>1.5820000000000003</v>
      </c>
      <c r="BE514" s="13">
        <f t="shared" si="498"/>
        <v>1.2577758146824101</v>
      </c>
      <c r="BF514" s="13">
        <f t="shared" ca="1" si="499"/>
        <v>0.48144693667260219</v>
      </c>
      <c r="BG514" s="13">
        <f t="shared" si="443"/>
        <v>1.2233872358584701</v>
      </c>
      <c r="BH514" s="13">
        <f t="shared" si="444"/>
        <v>1.1060683685281258</v>
      </c>
      <c r="BI514" s="13">
        <f t="shared" ca="1" si="445"/>
        <v>0.23095431803116687</v>
      </c>
      <c r="BJ514" s="13">
        <f t="shared" si="446"/>
        <v>0.12860311460522877</v>
      </c>
      <c r="BK514" s="13">
        <f t="shared" si="447"/>
        <v>2.3015149218655048E-2</v>
      </c>
      <c r="BL514" s="13">
        <f t="shared" ca="1" si="448"/>
        <v>6.2746551993843561E-2</v>
      </c>
      <c r="BM514" s="13">
        <f t="shared" ca="1" si="449"/>
        <v>1.5730657466692083E-2</v>
      </c>
      <c r="BN514" s="13">
        <f t="shared" ca="1" si="450"/>
        <v>3.1388551673167217E-2</v>
      </c>
      <c r="BO514" s="13">
        <f t="shared" ca="1" si="451"/>
        <v>0.23398857807002924</v>
      </c>
      <c r="BP514" s="13">
        <f t="shared" si="500"/>
        <v>0</v>
      </c>
      <c r="BQ514" s="13">
        <f t="shared" si="501"/>
        <v>2.39</v>
      </c>
    </row>
    <row r="515" spans="1:69" x14ac:dyDescent="0.2">
      <c r="A515" s="75">
        <v>33714</v>
      </c>
      <c r="B515" s="76">
        <v>0</v>
      </c>
      <c r="C515" s="76">
        <v>2.4300000000000002</v>
      </c>
      <c r="D515" s="76">
        <v>4.5108796296296303</v>
      </c>
      <c r="E515" s="12">
        <f t="shared" si="452"/>
        <v>1.4990000000000003</v>
      </c>
      <c r="F515" s="7"/>
      <c r="G515" s="12">
        <f t="shared" si="466"/>
        <v>0.56773902730976089</v>
      </c>
      <c r="H515" s="12">
        <f t="shared" si="467"/>
        <v>0</v>
      </c>
      <c r="I515" s="12">
        <f t="shared" si="468"/>
        <v>2.4300000000000002</v>
      </c>
      <c r="J515" s="11">
        <f t="shared" si="469"/>
        <v>0</v>
      </c>
      <c r="K515" s="11">
        <f t="shared" si="470"/>
        <v>1.9694552326760273</v>
      </c>
      <c r="L515" s="11">
        <f t="shared" si="471"/>
        <v>0.56158654288994925</v>
      </c>
      <c r="M515" s="11">
        <f t="shared" si="472"/>
        <v>0.17399523486697224</v>
      </c>
      <c r="N515" s="11">
        <f t="shared" si="473"/>
        <v>0.56104299005671932</v>
      </c>
      <c r="O515" s="11">
        <f t="shared" si="474"/>
        <v>0.17399523486697224</v>
      </c>
      <c r="P515" s="11">
        <f t="shared" si="475"/>
        <v>0.54659427819182171</v>
      </c>
      <c r="Q515" s="11">
        <f t="shared" si="476"/>
        <v>0.29227687963077259</v>
      </c>
      <c r="R515" s="11">
        <f t="shared" si="477"/>
        <v>0.16196924208703437</v>
      </c>
      <c r="S515" s="11">
        <f t="shared" si="478"/>
        <v>8.7743301273305513E-2</v>
      </c>
      <c r="T515" s="11">
        <f t="shared" si="479"/>
        <v>0</v>
      </c>
      <c r="U515" s="11">
        <f t="shared" si="480"/>
        <v>0</v>
      </c>
      <c r="V515" s="11">
        <f t="shared" si="481"/>
        <v>0</v>
      </c>
      <c r="W515" s="11">
        <f t="shared" si="482"/>
        <v>0</v>
      </c>
      <c r="X515" s="11">
        <f t="shared" si="483"/>
        <v>0</v>
      </c>
      <c r="Y515" s="11">
        <f t="shared" si="484"/>
        <v>0</v>
      </c>
      <c r="Z515" s="11">
        <f t="shared" si="485"/>
        <v>0</v>
      </c>
      <c r="AA515" s="11">
        <f t="shared" si="502"/>
        <v>0</v>
      </c>
      <c r="AB515" s="12">
        <f t="shared" si="453"/>
        <v>1.8361592294394394E-2</v>
      </c>
      <c r="AC515" s="12">
        <f t="shared" si="454"/>
        <v>1.3699564315778723E-2</v>
      </c>
      <c r="AD515" s="12">
        <f t="shared" si="455"/>
        <v>2.0439528703720929E-3</v>
      </c>
      <c r="AE515" s="12">
        <f t="shared" si="456"/>
        <v>0</v>
      </c>
      <c r="AF515" s="12">
        <f t="shared" si="457"/>
        <v>0</v>
      </c>
      <c r="AG515" s="12">
        <f t="shared" si="458"/>
        <v>0</v>
      </c>
      <c r="AH515" s="12">
        <f t="shared" si="459"/>
        <v>0</v>
      </c>
      <c r="AI515" s="12">
        <f t="shared" si="460"/>
        <v>0</v>
      </c>
      <c r="AJ515" s="12">
        <f t="shared" si="461"/>
        <v>0</v>
      </c>
      <c r="AK515" s="12">
        <f t="shared" si="462"/>
        <v>0</v>
      </c>
      <c r="AL515" s="12">
        <f t="shared" si="463"/>
        <v>0</v>
      </c>
      <c r="AM515" s="12">
        <f t="shared" si="464"/>
        <v>0</v>
      </c>
      <c r="AN515" s="12">
        <f t="shared" si="465"/>
        <v>0</v>
      </c>
      <c r="AO515" s="12">
        <f t="shared" si="486"/>
        <v>0</v>
      </c>
      <c r="AP515" s="12">
        <f t="shared" si="487"/>
        <v>0</v>
      </c>
      <c r="AQ515" s="12">
        <f t="shared" si="488"/>
        <v>0</v>
      </c>
      <c r="AR515" s="12">
        <f t="shared" si="489"/>
        <v>0</v>
      </c>
      <c r="AS515" s="12">
        <f t="shared" si="490"/>
        <v>0</v>
      </c>
      <c r="AT515" s="12">
        <f t="shared" si="491"/>
        <v>0</v>
      </c>
      <c r="AU515" s="12">
        <f t="shared" si="492"/>
        <v>0</v>
      </c>
      <c r="AV515" s="12">
        <f t="shared" si="493"/>
        <v>0.55311821416087736</v>
      </c>
      <c r="AW515" s="12">
        <f t="shared" si="494"/>
        <v>0.85190113100714904</v>
      </c>
      <c r="AX515" s="12">
        <f t="shared" si="495"/>
        <v>0.54088311040338299</v>
      </c>
      <c r="AY515" s="12">
        <f t="shared" si="442"/>
        <v>0.31063847192516697</v>
      </c>
      <c r="AZ515" s="12">
        <f t="shared" si="496"/>
        <v>1.1625396029323161</v>
      </c>
      <c r="BD515" s="13">
        <f t="shared" si="497"/>
        <v>1.4990000000000003</v>
      </c>
      <c r="BE515" s="13">
        <f t="shared" si="498"/>
        <v>1.2243365550370537</v>
      </c>
      <c r="BF515" s="13">
        <f t="shared" ca="1" si="499"/>
        <v>0.4288003459339873</v>
      </c>
      <c r="BG515" s="13">
        <f t="shared" si="443"/>
        <v>1.1625396029323161</v>
      </c>
      <c r="BH515" s="13">
        <f t="shared" si="444"/>
        <v>1.0782112979060812</v>
      </c>
      <c r="BI515" s="13">
        <f t="shared" ca="1" si="445"/>
        <v>0.18144955586755762</v>
      </c>
      <c r="BJ515" s="13">
        <f t="shared" si="446"/>
        <v>0.11320559879494377</v>
      </c>
      <c r="BK515" s="13">
        <f t="shared" si="447"/>
        <v>2.135259077159285E-2</v>
      </c>
      <c r="BL515" s="13">
        <f t="shared" ca="1" si="448"/>
        <v>6.1182413346486969E-2</v>
      </c>
      <c r="BM515" s="13">
        <f t="shared" ca="1" si="449"/>
        <v>1.7996191105274411E-3</v>
      </c>
      <c r="BN515" s="13">
        <f t="shared" ca="1" si="450"/>
        <v>2.0657992542422041E-2</v>
      </c>
      <c r="BO515" s="13">
        <f t="shared" ca="1" si="451"/>
        <v>0.18582743859696679</v>
      </c>
      <c r="BP515" s="13">
        <f t="shared" si="500"/>
        <v>0</v>
      </c>
      <c r="BQ515" s="13">
        <f t="shared" si="501"/>
        <v>2.4300000000000002</v>
      </c>
    </row>
    <row r="516" spans="1:69" x14ac:dyDescent="0.2">
      <c r="A516" s="75">
        <v>33715</v>
      </c>
      <c r="B516" s="76">
        <v>0</v>
      </c>
      <c r="C516" s="76">
        <v>2.5</v>
      </c>
      <c r="D516" s="76">
        <v>4.2701388888888889</v>
      </c>
      <c r="E516" s="12">
        <f t="shared" si="452"/>
        <v>1.4190000000000003</v>
      </c>
      <c r="F516" s="7"/>
      <c r="G516" s="12">
        <f t="shared" si="466"/>
        <v>0.56104299005671932</v>
      </c>
      <c r="H516" s="12">
        <f t="shared" si="467"/>
        <v>0</v>
      </c>
      <c r="I516" s="12">
        <f t="shared" si="468"/>
        <v>2.5</v>
      </c>
      <c r="J516" s="11">
        <f t="shared" si="469"/>
        <v>0</v>
      </c>
      <c r="K516" s="11">
        <f t="shared" si="470"/>
        <v>2.0113556315727958</v>
      </c>
      <c r="L516" s="11">
        <f t="shared" si="471"/>
        <v>0.55475961078480884</v>
      </c>
      <c r="M516" s="11">
        <f t="shared" si="472"/>
        <v>0.1636922798768764</v>
      </c>
      <c r="N516" s="11">
        <f t="shared" si="473"/>
        <v>0.55424824389264671</v>
      </c>
      <c r="O516" s="11">
        <f t="shared" si="474"/>
        <v>0.1636922798768764</v>
      </c>
      <c r="P516" s="11">
        <f t="shared" si="475"/>
        <v>0.54088311040338299</v>
      </c>
      <c r="Q516" s="11">
        <f t="shared" si="476"/>
        <v>0.28172711602480383</v>
      </c>
      <c r="R516" s="11">
        <f t="shared" si="477"/>
        <v>0.15251868431206775</v>
      </c>
      <c r="S516" s="11">
        <f t="shared" si="478"/>
        <v>8.2547668850426512E-2</v>
      </c>
      <c r="T516" s="11">
        <f t="shared" si="479"/>
        <v>0</v>
      </c>
      <c r="U516" s="11">
        <f t="shared" si="480"/>
        <v>0</v>
      </c>
      <c r="V516" s="11">
        <f t="shared" si="481"/>
        <v>0</v>
      </c>
      <c r="W516" s="11">
        <f t="shared" si="482"/>
        <v>0</v>
      </c>
      <c r="X516" s="11">
        <f t="shared" si="483"/>
        <v>0</v>
      </c>
      <c r="Y516" s="11">
        <f t="shared" si="484"/>
        <v>0</v>
      </c>
      <c r="Z516" s="11">
        <f t="shared" si="485"/>
        <v>0</v>
      </c>
      <c r="AA516" s="11">
        <f t="shared" si="502"/>
        <v>0</v>
      </c>
      <c r="AB516" s="12">
        <f t="shared" si="453"/>
        <v>1.7298196706821069E-2</v>
      </c>
      <c r="AC516" s="12">
        <f t="shared" si="454"/>
        <v>1.2891626235452276E-2</v>
      </c>
      <c r="AD516" s="12">
        <f t="shared" si="455"/>
        <v>1.922922231565109E-3</v>
      </c>
      <c r="AE516" s="12">
        <f t="shared" si="456"/>
        <v>0</v>
      </c>
      <c r="AF516" s="12">
        <f t="shared" si="457"/>
        <v>0</v>
      </c>
      <c r="AG516" s="12">
        <f t="shared" si="458"/>
        <v>0</v>
      </c>
      <c r="AH516" s="12">
        <f t="shared" si="459"/>
        <v>0</v>
      </c>
      <c r="AI516" s="12">
        <f t="shared" si="460"/>
        <v>0</v>
      </c>
      <c r="AJ516" s="12">
        <f t="shared" si="461"/>
        <v>0</v>
      </c>
      <c r="AK516" s="12">
        <f t="shared" si="462"/>
        <v>0</v>
      </c>
      <c r="AL516" s="12">
        <f t="shared" si="463"/>
        <v>0</v>
      </c>
      <c r="AM516" s="12">
        <f t="shared" si="464"/>
        <v>0</v>
      </c>
      <c r="AN516" s="12">
        <f t="shared" si="465"/>
        <v>0</v>
      </c>
      <c r="AO516" s="12">
        <f t="shared" si="486"/>
        <v>0</v>
      </c>
      <c r="AP516" s="12">
        <f t="shared" si="487"/>
        <v>0</v>
      </c>
      <c r="AQ516" s="12">
        <f t="shared" si="488"/>
        <v>0</v>
      </c>
      <c r="AR516" s="12">
        <f t="shared" si="489"/>
        <v>0</v>
      </c>
      <c r="AS516" s="12">
        <f t="shared" si="490"/>
        <v>0</v>
      </c>
      <c r="AT516" s="12">
        <f t="shared" si="491"/>
        <v>0</v>
      </c>
      <c r="AU516" s="12">
        <f t="shared" si="492"/>
        <v>0</v>
      </c>
      <c r="AV516" s="12">
        <f t="shared" si="493"/>
        <v>0.54711979941575295</v>
      </c>
      <c r="AW516" s="12">
        <f t="shared" si="494"/>
        <v>0.80856647732322007</v>
      </c>
      <c r="AX516" s="12">
        <f t="shared" si="495"/>
        <v>0.53550707302673461</v>
      </c>
      <c r="AY516" s="12">
        <f t="shared" si="442"/>
        <v>0.29902531273162491</v>
      </c>
      <c r="AZ516" s="12">
        <f t="shared" si="496"/>
        <v>1.1075917900548449</v>
      </c>
      <c r="BD516" s="13">
        <f t="shared" si="497"/>
        <v>1.4190000000000003</v>
      </c>
      <c r="BE516" s="13">
        <f t="shared" si="498"/>
        <v>1.1912178642045292</v>
      </c>
      <c r="BF516" s="13">
        <f t="shared" ca="1" si="499"/>
        <v>0.37529070683537086</v>
      </c>
      <c r="BG516" s="13">
        <f t="shared" si="443"/>
        <v>1.1075917900548449</v>
      </c>
      <c r="BH516" s="13">
        <f t="shared" si="444"/>
        <v>1.0524218688600331</v>
      </c>
      <c r="BI516" s="13">
        <f t="shared" ca="1" si="445"/>
        <v>0.13453634933226497</v>
      </c>
      <c r="BJ516" s="13">
        <f t="shared" si="446"/>
        <v>9.6975073221245975E-2</v>
      </c>
      <c r="BK516" s="13">
        <f t="shared" si="447"/>
        <v>1.9264328323669401E-2</v>
      </c>
      <c r="BL516" s="13">
        <f t="shared" ca="1" si="448"/>
        <v>5.796266065673332E-2</v>
      </c>
      <c r="BM516" s="13">
        <f t="shared" ca="1" si="449"/>
        <v>1.4121122612121184E-3</v>
      </c>
      <c r="BN516" s="13">
        <f t="shared" ca="1" si="450"/>
        <v>1.2234615176189753E-2</v>
      </c>
      <c r="BO516" s="13">
        <f t="shared" ca="1" si="451"/>
        <v>0.14255716340354133</v>
      </c>
      <c r="BP516" s="13">
        <f t="shared" si="500"/>
        <v>0</v>
      </c>
      <c r="BQ516" s="13">
        <f t="shared" si="501"/>
        <v>2.5</v>
      </c>
    </row>
    <row r="517" spans="1:69" x14ac:dyDescent="0.2">
      <c r="A517" s="75">
        <v>33716</v>
      </c>
      <c r="B517" s="76">
        <v>0.3</v>
      </c>
      <c r="C517" s="76">
        <v>2.5299999999999998</v>
      </c>
      <c r="D517" s="76">
        <v>4.0414351851851844</v>
      </c>
      <c r="E517" s="12">
        <f t="shared" si="452"/>
        <v>1.3429999999999997</v>
      </c>
      <c r="F517" s="7"/>
      <c r="G517" s="12">
        <f t="shared" si="466"/>
        <v>0.55424824389264671</v>
      </c>
      <c r="H517" s="12">
        <f t="shared" si="467"/>
        <v>0</v>
      </c>
      <c r="I517" s="12">
        <f t="shared" si="468"/>
        <v>2.23</v>
      </c>
      <c r="J517" s="11">
        <f t="shared" si="469"/>
        <v>0</v>
      </c>
      <c r="K517" s="11">
        <f t="shared" si="470"/>
        <v>1.7813505504090614</v>
      </c>
      <c r="L517" s="11">
        <f t="shared" si="471"/>
        <v>0.54868338954826901</v>
      </c>
      <c r="M517" s="11">
        <f t="shared" si="472"/>
        <v>0.15493737122548898</v>
      </c>
      <c r="N517" s="11">
        <f t="shared" si="473"/>
        <v>0.54819937257408469</v>
      </c>
      <c r="O517" s="11">
        <f t="shared" si="474"/>
        <v>0.15493737122548898</v>
      </c>
      <c r="P517" s="11">
        <f t="shared" si="475"/>
        <v>0.53550707302673461</v>
      </c>
      <c r="Q517" s="11">
        <f t="shared" si="476"/>
        <v>0.27204761200159699</v>
      </c>
      <c r="R517" s="11">
        <f t="shared" si="477"/>
        <v>0.14385860896133931</v>
      </c>
      <c r="S517" s="11">
        <f t="shared" si="478"/>
        <v>7.8132693992027269E-2</v>
      </c>
      <c r="T517" s="11">
        <f t="shared" si="479"/>
        <v>0</v>
      </c>
      <c r="U517" s="11">
        <f t="shared" si="480"/>
        <v>0</v>
      </c>
      <c r="V517" s="11">
        <f t="shared" si="481"/>
        <v>0</v>
      </c>
      <c r="W517" s="11">
        <f t="shared" si="482"/>
        <v>0</v>
      </c>
      <c r="X517" s="11">
        <f t="shared" si="483"/>
        <v>0</v>
      </c>
      <c r="Y517" s="11">
        <f t="shared" si="484"/>
        <v>0</v>
      </c>
      <c r="Z517" s="11">
        <f t="shared" si="485"/>
        <v>0</v>
      </c>
      <c r="AA517" s="11">
        <f t="shared" si="502"/>
        <v>0</v>
      </c>
      <c r="AB517" s="12">
        <f t="shared" si="453"/>
        <v>1.629778957494743E-2</v>
      </c>
      <c r="AC517" s="12">
        <f t="shared" si="454"/>
        <v>1.2190419247077686E-2</v>
      </c>
      <c r="AD517" s="12">
        <f t="shared" si="455"/>
        <v>1.8200767675411655E-3</v>
      </c>
      <c r="AE517" s="12">
        <f t="shared" si="456"/>
        <v>0</v>
      </c>
      <c r="AF517" s="12">
        <f t="shared" si="457"/>
        <v>0</v>
      </c>
      <c r="AG517" s="12">
        <f t="shared" si="458"/>
        <v>0</v>
      </c>
      <c r="AH517" s="12">
        <f t="shared" si="459"/>
        <v>0</v>
      </c>
      <c r="AI517" s="12">
        <f t="shared" si="460"/>
        <v>0</v>
      </c>
      <c r="AJ517" s="12">
        <f t="shared" si="461"/>
        <v>0</v>
      </c>
      <c r="AK517" s="12">
        <f t="shared" si="462"/>
        <v>0</v>
      </c>
      <c r="AL517" s="12">
        <f t="shared" si="463"/>
        <v>0</v>
      </c>
      <c r="AM517" s="12">
        <f t="shared" si="464"/>
        <v>0</v>
      </c>
      <c r="AN517" s="12">
        <f t="shared" si="465"/>
        <v>0</v>
      </c>
      <c r="AO517" s="12">
        <f t="shared" si="486"/>
        <v>0</v>
      </c>
      <c r="AP517" s="12">
        <f t="shared" si="487"/>
        <v>0</v>
      </c>
      <c r="AQ517" s="12">
        <f t="shared" si="488"/>
        <v>0</v>
      </c>
      <c r="AR517" s="12">
        <f t="shared" si="489"/>
        <v>0</v>
      </c>
      <c r="AS517" s="12">
        <f t="shared" si="490"/>
        <v>0</v>
      </c>
      <c r="AT517" s="12">
        <f t="shared" si="491"/>
        <v>0</v>
      </c>
      <c r="AU517" s="12">
        <f t="shared" si="492"/>
        <v>0</v>
      </c>
      <c r="AV517" s="12">
        <f t="shared" si="493"/>
        <v>0.54148036685351109</v>
      </c>
      <c r="AW517" s="12">
        <f t="shared" si="494"/>
        <v>0.76936848960890114</v>
      </c>
      <c r="AX517" s="12">
        <f t="shared" si="495"/>
        <v>0.5304306065521216</v>
      </c>
      <c r="AY517" s="12">
        <f t="shared" si="442"/>
        <v>0.28834540157654442</v>
      </c>
      <c r="AZ517" s="12">
        <f t="shared" si="496"/>
        <v>1.0577138911854456</v>
      </c>
      <c r="BD517" s="13">
        <f t="shared" si="497"/>
        <v>1.3429999999999997</v>
      </c>
      <c r="BE517" s="13">
        <f t="shared" si="498"/>
        <v>1.1588787684654507</v>
      </c>
      <c r="BF517" s="13">
        <f t="shared" ca="1" si="499"/>
        <v>0.32165909901888678</v>
      </c>
      <c r="BG517" s="13">
        <f t="shared" si="443"/>
        <v>1.0577138911854456</v>
      </c>
      <c r="BH517" s="13">
        <f t="shared" si="444"/>
        <v>1.0284521822551818</v>
      </c>
      <c r="BI517" s="13">
        <f t="shared" ca="1" si="445"/>
        <v>8.9958012694943176E-2</v>
      </c>
      <c r="BJ517" s="13">
        <f t="shared" si="446"/>
        <v>8.1388163882549644E-2</v>
      </c>
      <c r="BK517" s="13">
        <f t="shared" si="447"/>
        <v>1.7011094390464714E-2</v>
      </c>
      <c r="BL517" s="13">
        <f t="shared" ca="1" si="448"/>
        <v>5.3685393403695561E-2</v>
      </c>
      <c r="BM517" s="13">
        <f t="shared" ca="1" si="449"/>
        <v>1.2899980754362684E-2</v>
      </c>
      <c r="BN517" s="13">
        <f t="shared" ca="1" si="450"/>
        <v>6.1263649358180832E-3</v>
      </c>
      <c r="BO517" s="13">
        <f t="shared" ca="1" si="451"/>
        <v>0.10493441621312609</v>
      </c>
      <c r="BP517" s="13">
        <f t="shared" si="500"/>
        <v>0.3</v>
      </c>
      <c r="BQ517" s="13">
        <f t="shared" si="501"/>
        <v>2.5299999999999998</v>
      </c>
    </row>
    <row r="518" spans="1:69" x14ac:dyDescent="0.2">
      <c r="A518" s="75">
        <v>33717</v>
      </c>
      <c r="B518" s="76">
        <v>0</v>
      </c>
      <c r="C518" s="76">
        <v>2.57</v>
      </c>
      <c r="D518" s="76">
        <v>3.8097222222222218</v>
      </c>
      <c r="E518" s="12">
        <f t="shared" si="452"/>
        <v>1.2659999999999998</v>
      </c>
      <c r="F518" s="7"/>
      <c r="G518" s="12">
        <f t="shared" si="466"/>
        <v>0.54819937257408469</v>
      </c>
      <c r="H518" s="12">
        <f t="shared" si="467"/>
        <v>0</v>
      </c>
      <c r="I518" s="12">
        <f t="shared" si="468"/>
        <v>2.57</v>
      </c>
      <c r="J518" s="11">
        <f t="shared" si="469"/>
        <v>0</v>
      </c>
      <c r="K518" s="11">
        <f t="shared" si="470"/>
        <v>2.0379657007194352</v>
      </c>
      <c r="L518" s="11">
        <f t="shared" si="471"/>
        <v>0.54183286471254277</v>
      </c>
      <c r="M518" s="11">
        <f t="shared" si="472"/>
        <v>0.14551934886590187</v>
      </c>
      <c r="N518" s="11">
        <f t="shared" si="473"/>
        <v>0.54137826919200271</v>
      </c>
      <c r="O518" s="11">
        <f t="shared" si="474"/>
        <v>0.14551934886590187</v>
      </c>
      <c r="P518" s="11">
        <f t="shared" si="475"/>
        <v>0.5304306065521216</v>
      </c>
      <c r="Q518" s="11">
        <f t="shared" si="476"/>
        <v>0.26312777439577134</v>
      </c>
      <c r="R518" s="11">
        <f t="shared" si="477"/>
        <v>0.13571678756950095</v>
      </c>
      <c r="S518" s="11">
        <f t="shared" si="478"/>
        <v>7.3383320401837981E-2</v>
      </c>
      <c r="T518" s="11">
        <f t="shared" si="479"/>
        <v>0</v>
      </c>
      <c r="U518" s="11">
        <f t="shared" si="480"/>
        <v>0</v>
      </c>
      <c r="V518" s="11">
        <f t="shared" si="481"/>
        <v>0</v>
      </c>
      <c r="W518" s="11">
        <f t="shared" si="482"/>
        <v>0</v>
      </c>
      <c r="X518" s="11">
        <f t="shared" si="483"/>
        <v>0</v>
      </c>
      <c r="Y518" s="11">
        <f t="shared" si="484"/>
        <v>0</v>
      </c>
      <c r="Z518" s="11">
        <f t="shared" si="485"/>
        <v>0</v>
      </c>
      <c r="AA518" s="11">
        <f t="shared" si="502"/>
        <v>0</v>
      </c>
      <c r="AB518" s="12">
        <f t="shared" si="453"/>
        <v>1.5389535556937336E-2</v>
      </c>
      <c r="AC518" s="12">
        <f t="shared" si="454"/>
        <v>1.146345375504346E-2</v>
      </c>
      <c r="AD518" s="12">
        <f t="shared" si="455"/>
        <v>1.7094415892282412E-3</v>
      </c>
      <c r="AE518" s="12">
        <f t="shared" si="456"/>
        <v>0</v>
      </c>
      <c r="AF518" s="12">
        <f t="shared" si="457"/>
        <v>0</v>
      </c>
      <c r="AG518" s="12">
        <f t="shared" si="458"/>
        <v>0</v>
      </c>
      <c r="AH518" s="12">
        <f t="shared" si="459"/>
        <v>0</v>
      </c>
      <c r="AI518" s="12">
        <f t="shared" si="460"/>
        <v>0</v>
      </c>
      <c r="AJ518" s="12">
        <f t="shared" si="461"/>
        <v>0</v>
      </c>
      <c r="AK518" s="12">
        <f t="shared" si="462"/>
        <v>0</v>
      </c>
      <c r="AL518" s="12">
        <f t="shared" si="463"/>
        <v>0</v>
      </c>
      <c r="AM518" s="12">
        <f t="shared" si="464"/>
        <v>0</v>
      </c>
      <c r="AN518" s="12">
        <f t="shared" si="465"/>
        <v>0</v>
      </c>
      <c r="AO518" s="12">
        <f t="shared" si="486"/>
        <v>0</v>
      </c>
      <c r="AP518" s="12">
        <f t="shared" si="487"/>
        <v>0</v>
      </c>
      <c r="AQ518" s="12">
        <f t="shared" si="488"/>
        <v>0</v>
      </c>
      <c r="AR518" s="12">
        <f t="shared" si="489"/>
        <v>0</v>
      </c>
      <c r="AS518" s="12">
        <f t="shared" si="490"/>
        <v>0</v>
      </c>
      <c r="AT518" s="12">
        <f t="shared" si="491"/>
        <v>0</v>
      </c>
      <c r="AU518" s="12">
        <f t="shared" si="492"/>
        <v>0</v>
      </c>
      <c r="AV518" s="12">
        <f t="shared" si="493"/>
        <v>0.53615885883532766</v>
      </c>
      <c r="AW518" s="12">
        <f t="shared" si="494"/>
        <v>0.73371985411617335</v>
      </c>
      <c r="AX518" s="12">
        <f t="shared" si="495"/>
        <v>0.52562108840951327</v>
      </c>
      <c r="AY518" s="12">
        <f t="shared" si="442"/>
        <v>0.27851730995270868</v>
      </c>
      <c r="AZ518" s="12">
        <f t="shared" si="496"/>
        <v>1.0122371640688821</v>
      </c>
      <c r="BD518" s="13">
        <f t="shared" si="497"/>
        <v>1.2659999999999998</v>
      </c>
      <c r="BE518" s="13">
        <f t="shared" si="498"/>
        <v>1.1251666543228163</v>
      </c>
      <c r="BF518" s="13">
        <f t="shared" ca="1" si="499"/>
        <v>0.26421981268399147</v>
      </c>
      <c r="BG518" s="13">
        <f t="shared" si="443"/>
        <v>1.0122371640688821</v>
      </c>
      <c r="BH518" s="13">
        <f t="shared" si="444"/>
        <v>1.0060999771736814</v>
      </c>
      <c r="BI518" s="13">
        <f t="shared" ca="1" si="445"/>
        <v>4.7505163789660014E-2</v>
      </c>
      <c r="BJ518" s="13">
        <f t="shared" si="446"/>
        <v>6.4395576899803367E-2</v>
      </c>
      <c r="BK518" s="13">
        <f t="shared" si="447"/>
        <v>1.4176873607336318E-2</v>
      </c>
      <c r="BL518" s="13">
        <f t="shared" ca="1" si="448"/>
        <v>4.6965239045393355E-2</v>
      </c>
      <c r="BM518" s="13">
        <f t="shared" ca="1" si="449"/>
        <v>3.6320005411896755E-2</v>
      </c>
      <c r="BN518" s="13">
        <f t="shared" ca="1" si="450"/>
        <v>1.9855031298966182E-3</v>
      </c>
      <c r="BO518" s="13">
        <f t="shared" ca="1" si="451"/>
        <v>7.1020403059409862E-2</v>
      </c>
      <c r="BP518" s="13">
        <f t="shared" si="500"/>
        <v>0</v>
      </c>
      <c r="BQ518" s="13">
        <f t="shared" si="501"/>
        <v>2.57</v>
      </c>
    </row>
    <row r="519" spans="1:69" x14ac:dyDescent="0.2">
      <c r="A519" s="75">
        <v>33718</v>
      </c>
      <c r="B519" s="76">
        <v>8.6</v>
      </c>
      <c r="C519" s="76">
        <v>2.6</v>
      </c>
      <c r="D519" s="76">
        <v>3.7013888888888884</v>
      </c>
      <c r="E519" s="12">
        <f t="shared" si="452"/>
        <v>1.2299999999999998</v>
      </c>
      <c r="F519" s="7"/>
      <c r="G519" s="12">
        <f t="shared" si="466"/>
        <v>0.54137826919200271</v>
      </c>
      <c r="H519" s="12">
        <f t="shared" si="467"/>
        <v>6</v>
      </c>
      <c r="I519" s="12">
        <f t="shared" si="468"/>
        <v>0</v>
      </c>
      <c r="J519" s="11">
        <f t="shared" si="469"/>
        <v>4.198363126890567</v>
      </c>
      <c r="K519" s="11">
        <f t="shared" si="470"/>
        <v>0</v>
      </c>
      <c r="L519" s="11">
        <f t="shared" si="471"/>
        <v>0.55449375579882876</v>
      </c>
      <c r="M519" s="11">
        <f t="shared" si="472"/>
        <v>0.16330114819039462</v>
      </c>
      <c r="N519" s="11">
        <f t="shared" si="473"/>
        <v>0.55398361078344116</v>
      </c>
      <c r="O519" s="11">
        <f t="shared" si="474"/>
        <v>1.9649380212998275</v>
      </c>
      <c r="P519" s="11">
        <f t="shared" si="475"/>
        <v>0.52562108840951327</v>
      </c>
      <c r="Q519" s="11">
        <f t="shared" si="476"/>
        <v>0.25487158066005777</v>
      </c>
      <c r="R519" s="11">
        <f t="shared" si="477"/>
        <v>0.85093747917376761</v>
      </c>
      <c r="S519" s="11">
        <f t="shared" si="478"/>
        <v>0.99089006039791516</v>
      </c>
      <c r="T519" s="11">
        <f t="shared" si="479"/>
        <v>0</v>
      </c>
      <c r="U519" s="11">
        <f t="shared" si="480"/>
        <v>0</v>
      </c>
      <c r="V519" s="11">
        <f t="shared" si="481"/>
        <v>0</v>
      </c>
      <c r="W519" s="11">
        <f t="shared" si="482"/>
        <v>0</v>
      </c>
      <c r="X519" s="11">
        <f t="shared" si="483"/>
        <v>0</v>
      </c>
      <c r="Y519" s="11">
        <f t="shared" si="484"/>
        <v>0</v>
      </c>
      <c r="Z519" s="11">
        <f t="shared" si="485"/>
        <v>0</v>
      </c>
      <c r="AA519" s="11">
        <f t="shared" si="502"/>
        <v>0</v>
      </c>
      <c r="AB519" s="12">
        <f t="shared" si="453"/>
        <v>5.4660907020150667E-2</v>
      </c>
      <c r="AC519" s="12">
        <f t="shared" si="454"/>
        <v>0.13192331516787165</v>
      </c>
      <c r="AD519" s="12">
        <f t="shared" si="455"/>
        <v>2.308247528623214E-2</v>
      </c>
      <c r="AE519" s="12">
        <f t="shared" si="456"/>
        <v>0</v>
      </c>
      <c r="AF519" s="12">
        <f t="shared" si="457"/>
        <v>0</v>
      </c>
      <c r="AG519" s="12">
        <f t="shared" si="458"/>
        <v>0</v>
      </c>
      <c r="AH519" s="12">
        <f t="shared" si="459"/>
        <v>0</v>
      </c>
      <c r="AI519" s="12">
        <f t="shared" si="460"/>
        <v>0</v>
      </c>
      <c r="AJ519" s="12">
        <f t="shared" si="461"/>
        <v>0</v>
      </c>
      <c r="AK519" s="12">
        <f t="shared" si="462"/>
        <v>0</v>
      </c>
      <c r="AL519" s="12">
        <f t="shared" si="463"/>
        <v>0</v>
      </c>
      <c r="AM519" s="12">
        <f t="shared" si="464"/>
        <v>0</v>
      </c>
      <c r="AN519" s="12">
        <f t="shared" si="465"/>
        <v>0</v>
      </c>
      <c r="AO519" s="12">
        <f t="shared" si="486"/>
        <v>0</v>
      </c>
      <c r="AP519" s="12">
        <f t="shared" si="487"/>
        <v>0</v>
      </c>
      <c r="AQ519" s="12">
        <f t="shared" si="488"/>
        <v>0</v>
      </c>
      <c r="AR519" s="12">
        <f t="shared" si="489"/>
        <v>0</v>
      </c>
      <c r="AS519" s="12">
        <f t="shared" si="490"/>
        <v>0</v>
      </c>
      <c r="AT519" s="12">
        <f t="shared" si="491"/>
        <v>0</v>
      </c>
      <c r="AU519" s="12">
        <f t="shared" si="492"/>
        <v>0</v>
      </c>
      <c r="AV519" s="12">
        <f t="shared" si="493"/>
        <v>0.54150284756042411</v>
      </c>
      <c r="AW519" s="12">
        <f t="shared" si="494"/>
        <v>0.76952182444309736</v>
      </c>
      <c r="AX519" s="12">
        <f t="shared" si="495"/>
        <v>0.5304508850461982</v>
      </c>
      <c r="AY519" s="12">
        <f t="shared" si="442"/>
        <v>0.30953248768020847</v>
      </c>
      <c r="AZ519" s="12">
        <f t="shared" si="496"/>
        <v>1.0790543121233058</v>
      </c>
      <c r="BD519" s="13">
        <f t="shared" si="497"/>
        <v>1.2299999999999998</v>
      </c>
      <c r="BE519" s="13">
        <f t="shared" si="498"/>
        <v>1.1090536506409416</v>
      </c>
      <c r="BF519" s="13">
        <f t="shared" ca="1" si="499"/>
        <v>0.23618964143900203</v>
      </c>
      <c r="BG519" s="13">
        <f t="shared" si="443"/>
        <v>1.0790543121233058</v>
      </c>
      <c r="BH519" s="13">
        <f t="shared" si="444"/>
        <v>1.0387753906034287</v>
      </c>
      <c r="BI519" s="13">
        <f t="shared" ca="1" si="445"/>
        <v>0.10927473286513871</v>
      </c>
      <c r="BJ519" s="13">
        <f t="shared" si="446"/>
        <v>2.2784600688568305E-2</v>
      </c>
      <c r="BK519" s="13">
        <f t="shared" si="447"/>
        <v>4.9390338339002854E-3</v>
      </c>
      <c r="BL519" s="13">
        <f t="shared" ca="1" si="448"/>
        <v>1.6107394018312089E-2</v>
      </c>
      <c r="BM519" s="13">
        <f t="shared" ca="1" si="449"/>
        <v>5.1337627329704913E-2</v>
      </c>
      <c r="BN519" s="13">
        <f t="shared" ca="1" si="450"/>
        <v>8.0917384400071594E-4</v>
      </c>
      <c r="BO519" s="13">
        <f t="shared" ca="1" si="451"/>
        <v>5.686620654625766E-2</v>
      </c>
      <c r="BP519" s="13">
        <f t="shared" si="500"/>
        <v>8.6</v>
      </c>
      <c r="BQ519" s="13">
        <f t="shared" si="501"/>
        <v>2.6</v>
      </c>
    </row>
    <row r="520" spans="1:69" x14ac:dyDescent="0.2">
      <c r="A520" s="75">
        <v>33719</v>
      </c>
      <c r="B520" s="76">
        <v>1.4</v>
      </c>
      <c r="C520" s="76">
        <v>2.63</v>
      </c>
      <c r="D520" s="76">
        <v>6.9002314814814811</v>
      </c>
      <c r="E520" s="12">
        <f t="shared" si="452"/>
        <v>2.2930000000000001</v>
      </c>
      <c r="F520" s="7"/>
      <c r="G520" s="12">
        <f t="shared" si="466"/>
        <v>0.55398361078344116</v>
      </c>
      <c r="H520" s="12">
        <f t="shared" si="467"/>
        <v>0</v>
      </c>
      <c r="I520" s="12">
        <f t="shared" si="468"/>
        <v>1.23</v>
      </c>
      <c r="J520" s="11">
        <f t="shared" si="469"/>
        <v>0</v>
      </c>
      <c r="K520" s="11">
        <f t="shared" si="470"/>
        <v>0.98362476027988532</v>
      </c>
      <c r="L520" s="11">
        <f t="shared" si="471"/>
        <v>0.55091081384337559</v>
      </c>
      <c r="M520" s="11">
        <f t="shared" si="472"/>
        <v>0.15810222124197773</v>
      </c>
      <c r="N520" s="11">
        <f t="shared" si="473"/>
        <v>0.55041691002835602</v>
      </c>
      <c r="O520" s="11">
        <f t="shared" si="474"/>
        <v>0.15810222124197773</v>
      </c>
      <c r="P520" s="11">
        <f t="shared" si="475"/>
        <v>0.5304508850461982</v>
      </c>
      <c r="Q520" s="11">
        <f t="shared" si="476"/>
        <v>0.26316298411933281</v>
      </c>
      <c r="R520" s="11">
        <f t="shared" si="477"/>
        <v>1.0534533770548231</v>
      </c>
      <c r="S520" s="11">
        <f t="shared" si="478"/>
        <v>7.9728682460871877E-2</v>
      </c>
      <c r="T520" s="11">
        <f t="shared" si="479"/>
        <v>0</v>
      </c>
      <c r="U520" s="11">
        <f t="shared" si="480"/>
        <v>0</v>
      </c>
      <c r="V520" s="11">
        <f t="shared" si="481"/>
        <v>0</v>
      </c>
      <c r="W520" s="11">
        <f t="shared" si="482"/>
        <v>0</v>
      </c>
      <c r="X520" s="11">
        <f t="shared" si="483"/>
        <v>0</v>
      </c>
      <c r="Y520" s="11">
        <f t="shared" si="484"/>
        <v>0</v>
      </c>
      <c r="Z520" s="11">
        <f t="shared" si="485"/>
        <v>0</v>
      </c>
      <c r="AA520" s="11">
        <f t="shared" si="502"/>
        <v>0</v>
      </c>
      <c r="AB520" s="12">
        <f t="shared" si="453"/>
        <v>0.13539905498214433</v>
      </c>
      <c r="AC520" s="12">
        <f t="shared" si="454"/>
        <v>3.3559702774398417E-2</v>
      </c>
      <c r="AD520" s="12">
        <f t="shared" si="455"/>
        <v>1.8572548217588288E-3</v>
      </c>
      <c r="AE520" s="12">
        <f t="shared" si="456"/>
        <v>0</v>
      </c>
      <c r="AF520" s="12">
        <f t="shared" si="457"/>
        <v>0</v>
      </c>
      <c r="AG520" s="12">
        <f t="shared" si="458"/>
        <v>0</v>
      </c>
      <c r="AH520" s="12">
        <f t="shared" si="459"/>
        <v>0</v>
      </c>
      <c r="AI520" s="12">
        <f t="shared" si="460"/>
        <v>0</v>
      </c>
      <c r="AJ520" s="12">
        <f t="shared" si="461"/>
        <v>0</v>
      </c>
      <c r="AK520" s="12">
        <f t="shared" si="462"/>
        <v>0</v>
      </c>
      <c r="AL520" s="12">
        <f t="shared" si="463"/>
        <v>0</v>
      </c>
      <c r="AM520" s="12">
        <f t="shared" si="464"/>
        <v>0</v>
      </c>
      <c r="AN520" s="12">
        <f t="shared" si="465"/>
        <v>0</v>
      </c>
      <c r="AO520" s="12">
        <f t="shared" si="486"/>
        <v>0</v>
      </c>
      <c r="AP520" s="12">
        <f t="shared" si="487"/>
        <v>0</v>
      </c>
      <c r="AQ520" s="12">
        <f t="shared" si="488"/>
        <v>0</v>
      </c>
      <c r="AR520" s="12">
        <f t="shared" si="489"/>
        <v>0</v>
      </c>
      <c r="AS520" s="12">
        <f t="shared" si="490"/>
        <v>0</v>
      </c>
      <c r="AT520" s="12">
        <f t="shared" si="491"/>
        <v>0</v>
      </c>
      <c r="AU520" s="12">
        <f t="shared" si="492"/>
        <v>0</v>
      </c>
      <c r="AV520" s="12">
        <f t="shared" si="493"/>
        <v>0.5493602833336918</v>
      </c>
      <c r="AW520" s="12">
        <f t="shared" si="494"/>
        <v>0.8245523934842085</v>
      </c>
      <c r="AX520" s="12">
        <f t="shared" si="495"/>
        <v>0.53751796534563767</v>
      </c>
      <c r="AY520" s="12">
        <f t="shared" si="442"/>
        <v>0.39856203910147714</v>
      </c>
      <c r="AZ520" s="12">
        <f t="shared" si="496"/>
        <v>1.2231144325856858</v>
      </c>
      <c r="BD520" s="13">
        <f t="shared" si="497"/>
        <v>2.2930000000000001</v>
      </c>
      <c r="BE520" s="13">
        <f t="shared" si="498"/>
        <v>1.5142654985173505</v>
      </c>
      <c r="BF520" s="13">
        <f t="shared" ca="1" si="499"/>
        <v>0.84561692786344</v>
      </c>
      <c r="BG520" s="13">
        <f t="shared" si="443"/>
        <v>1.2231144325856858</v>
      </c>
      <c r="BH520" s="13">
        <f t="shared" si="444"/>
        <v>1.1059450404905689</v>
      </c>
      <c r="BI520" s="13">
        <f t="shared" ca="1" si="445"/>
        <v>0.2307377499659653</v>
      </c>
      <c r="BJ520" s="13">
        <f t="shared" si="446"/>
        <v>1.1446551273614496</v>
      </c>
      <c r="BK520" s="13">
        <f t="shared" si="447"/>
        <v>0.16672559644320073</v>
      </c>
      <c r="BL520" s="13">
        <f t="shared" ca="1" si="448"/>
        <v>0.37807640341187432</v>
      </c>
      <c r="BM520" s="13">
        <f t="shared" ca="1" si="449"/>
        <v>0.69960162458998176</v>
      </c>
      <c r="BN520" s="13">
        <f t="shared" ca="1" si="450"/>
        <v>0.188059112682218</v>
      </c>
      <c r="BO520" s="13">
        <f t="shared" ca="1" si="451"/>
        <v>0.71892364167229705</v>
      </c>
      <c r="BP520" s="13">
        <f t="shared" si="500"/>
        <v>1.4</v>
      </c>
      <c r="BQ520" s="13">
        <f t="shared" si="501"/>
        <v>2.63</v>
      </c>
    </row>
    <row r="521" spans="1:69" x14ac:dyDescent="0.2">
      <c r="A521" s="75">
        <v>33720</v>
      </c>
      <c r="B521" s="76">
        <v>16.7</v>
      </c>
      <c r="C521" s="76">
        <v>2.65</v>
      </c>
      <c r="D521" s="76">
        <v>8.6997685185185194</v>
      </c>
      <c r="E521" s="12">
        <f t="shared" si="452"/>
        <v>2.8910000000000005</v>
      </c>
      <c r="F521" s="7"/>
      <c r="G521" s="12">
        <f t="shared" si="466"/>
        <v>0.55041691002835602</v>
      </c>
      <c r="H521" s="12">
        <f t="shared" si="467"/>
        <v>14.049999999999999</v>
      </c>
      <c r="I521" s="12">
        <f t="shared" si="468"/>
        <v>0</v>
      </c>
      <c r="J521" s="11">
        <f t="shared" si="469"/>
        <v>9.5564230962461174</v>
      </c>
      <c r="K521" s="11">
        <f t="shared" si="470"/>
        <v>0</v>
      </c>
      <c r="L521" s="11">
        <f t="shared" si="471"/>
        <v>0.58027072098748755</v>
      </c>
      <c r="M521" s="11">
        <f t="shared" si="472"/>
        <v>0.20486151083415355</v>
      </c>
      <c r="N521" s="11">
        <f t="shared" si="473"/>
        <v>0.5796307433770731</v>
      </c>
      <c r="O521" s="11">
        <f t="shared" si="474"/>
        <v>4.6984384145880354</v>
      </c>
      <c r="P521" s="11">
        <f t="shared" si="475"/>
        <v>0.53751796534563767</v>
      </c>
      <c r="Q521" s="11">
        <f t="shared" si="476"/>
        <v>0.27563992477083898</v>
      </c>
      <c r="R521" s="11">
        <f t="shared" si="477"/>
        <v>1.9389681543400041</v>
      </c>
      <c r="S521" s="11">
        <f t="shared" si="478"/>
        <v>2.3693551012500995</v>
      </c>
      <c r="T521" s="11">
        <f t="shared" si="479"/>
        <v>0</v>
      </c>
      <c r="U521" s="11">
        <f t="shared" si="480"/>
        <v>0</v>
      </c>
      <c r="V521" s="11">
        <f t="shared" si="481"/>
        <v>0</v>
      </c>
      <c r="W521" s="11">
        <f t="shared" si="482"/>
        <v>0</v>
      </c>
      <c r="X521" s="11">
        <f t="shared" si="483"/>
        <v>0</v>
      </c>
      <c r="Y521" s="11">
        <f t="shared" si="484"/>
        <v>0</v>
      </c>
      <c r="Z521" s="11">
        <f t="shared" si="485"/>
        <v>0</v>
      </c>
      <c r="AA521" s="11">
        <f t="shared" si="502"/>
        <v>0</v>
      </c>
      <c r="AB521" s="12">
        <f t="shared" si="453"/>
        <v>0.13685078454546132</v>
      </c>
      <c r="AC521" s="12">
        <f t="shared" si="454"/>
        <v>0.31321662550027757</v>
      </c>
      <c r="AD521" s="12">
        <f t="shared" si="455"/>
        <v>5.5193389009221855E-2</v>
      </c>
      <c r="AE521" s="12">
        <f t="shared" si="456"/>
        <v>0</v>
      </c>
      <c r="AF521" s="12">
        <f t="shared" si="457"/>
        <v>0</v>
      </c>
      <c r="AG521" s="12">
        <f t="shared" si="458"/>
        <v>0</v>
      </c>
      <c r="AH521" s="12">
        <f t="shared" si="459"/>
        <v>0</v>
      </c>
      <c r="AI521" s="12">
        <f t="shared" si="460"/>
        <v>0</v>
      </c>
      <c r="AJ521" s="12">
        <f t="shared" si="461"/>
        <v>0</v>
      </c>
      <c r="AK521" s="12">
        <f t="shared" si="462"/>
        <v>0</v>
      </c>
      <c r="AL521" s="12">
        <f t="shared" si="463"/>
        <v>0</v>
      </c>
      <c r="AM521" s="12">
        <f t="shared" si="464"/>
        <v>0</v>
      </c>
      <c r="AN521" s="12">
        <f t="shared" si="465"/>
        <v>0</v>
      </c>
      <c r="AO521" s="12">
        <f t="shared" si="486"/>
        <v>0</v>
      </c>
      <c r="AP521" s="12">
        <f t="shared" si="487"/>
        <v>0</v>
      </c>
      <c r="AQ521" s="12">
        <f t="shared" si="488"/>
        <v>0</v>
      </c>
      <c r="AR521" s="12">
        <f t="shared" si="489"/>
        <v>0</v>
      </c>
      <c r="AS521" s="12">
        <f t="shared" si="490"/>
        <v>0</v>
      </c>
      <c r="AT521" s="12">
        <f t="shared" si="491"/>
        <v>0</v>
      </c>
      <c r="AU521" s="12">
        <f t="shared" si="492"/>
        <v>0</v>
      </c>
      <c r="AV521" s="12">
        <f t="shared" si="493"/>
        <v>0.56932442579495357</v>
      </c>
      <c r="AW521" s="12">
        <f t="shared" si="494"/>
        <v>0.97776630185123847</v>
      </c>
      <c r="AX521" s="12">
        <f t="shared" si="495"/>
        <v>0.55528163172143441</v>
      </c>
      <c r="AY521" s="12">
        <f t="shared" si="442"/>
        <v>0.41249070931630027</v>
      </c>
      <c r="AZ521" s="12">
        <f t="shared" si="496"/>
        <v>1.3902570111675387</v>
      </c>
      <c r="BD521" s="13">
        <f t="shared" si="497"/>
        <v>2.8910000000000005</v>
      </c>
      <c r="BE521" s="13">
        <f t="shared" si="498"/>
        <v>1.7002940922087568</v>
      </c>
      <c r="BF521" s="13">
        <f t="shared" ca="1" si="499"/>
        <v>1.0741195938782313</v>
      </c>
      <c r="BG521" s="13">
        <f t="shared" si="443"/>
        <v>1.3902570111675387</v>
      </c>
      <c r="BH521" s="13">
        <f t="shared" si="444"/>
        <v>1.1790916042307904</v>
      </c>
      <c r="BI521" s="13">
        <f t="shared" ca="1" si="445"/>
        <v>0.35534408299167286</v>
      </c>
      <c r="BJ521" s="13">
        <f t="shared" si="446"/>
        <v>2.2522295185297905</v>
      </c>
      <c r="BK521" s="13">
        <f t="shared" si="447"/>
        <v>0.27165203347442224</v>
      </c>
      <c r="BL521" s="13">
        <f t="shared" ca="1" si="448"/>
        <v>0.5166382350502331</v>
      </c>
      <c r="BM521" s="13">
        <f t="shared" ca="1" si="449"/>
        <v>2.0575662382886146</v>
      </c>
      <c r="BN521" s="13">
        <f t="shared" ca="1" si="450"/>
        <v>0.38401126250983381</v>
      </c>
      <c r="BO521" s="13">
        <f t="shared" ca="1" si="451"/>
        <v>1.1586290290819412</v>
      </c>
      <c r="BP521" s="13">
        <f t="shared" si="500"/>
        <v>16.7</v>
      </c>
      <c r="BQ521" s="13">
        <f t="shared" si="501"/>
        <v>2.65</v>
      </c>
    </row>
    <row r="522" spans="1:69" x14ac:dyDescent="0.2">
      <c r="A522" s="75">
        <v>33721</v>
      </c>
      <c r="B522" s="76">
        <v>4.3</v>
      </c>
      <c r="C522" s="76">
        <v>2.68</v>
      </c>
      <c r="D522" s="76">
        <v>12.10023148148148</v>
      </c>
      <c r="E522" s="12">
        <f t="shared" si="452"/>
        <v>4.020999999999999</v>
      </c>
      <c r="F522" s="7"/>
      <c r="G522" s="12">
        <f t="shared" si="466"/>
        <v>0.5796307433770731</v>
      </c>
      <c r="H522" s="12">
        <f t="shared" si="467"/>
        <v>1.6199999999999997</v>
      </c>
      <c r="I522" s="12">
        <f t="shared" si="468"/>
        <v>0</v>
      </c>
      <c r="J522" s="11">
        <f t="shared" si="469"/>
        <v>1.072570255067927</v>
      </c>
      <c r="K522" s="11">
        <f t="shared" si="470"/>
        <v>0</v>
      </c>
      <c r="L522" s="11">
        <f t="shared" si="471"/>
        <v>0.58298140180990909</v>
      </c>
      <c r="M522" s="11">
        <f t="shared" si="472"/>
        <v>0.20968051609153865</v>
      </c>
      <c r="N522" s="11">
        <f t="shared" si="473"/>
        <v>0.58232636985640873</v>
      </c>
      <c r="O522" s="11">
        <f t="shared" si="474"/>
        <v>0.75711026102361134</v>
      </c>
      <c r="P522" s="11">
        <f t="shared" si="475"/>
        <v>0.55528163172143441</v>
      </c>
      <c r="Q522" s="11">
        <f t="shared" si="476"/>
        <v>0.30886112907445246</v>
      </c>
      <c r="R522" s="11">
        <f t="shared" si="477"/>
        <v>2.66895449101527</v>
      </c>
      <c r="S522" s="11">
        <f t="shared" si="478"/>
        <v>0.38179984515607956</v>
      </c>
      <c r="T522" s="11">
        <f t="shared" si="479"/>
        <v>0</v>
      </c>
      <c r="U522" s="11">
        <f t="shared" si="480"/>
        <v>0</v>
      </c>
      <c r="V522" s="11">
        <f t="shared" si="481"/>
        <v>0</v>
      </c>
      <c r="W522" s="11">
        <f t="shared" si="482"/>
        <v>0</v>
      </c>
      <c r="X522" s="11">
        <f t="shared" si="483"/>
        <v>0</v>
      </c>
      <c r="Y522" s="11">
        <f t="shared" si="484"/>
        <v>0</v>
      </c>
      <c r="Z522" s="11">
        <f t="shared" si="485"/>
        <v>0</v>
      </c>
      <c r="AA522" s="11">
        <f t="shared" si="502"/>
        <v>0</v>
      </c>
      <c r="AB522" s="12">
        <f t="shared" si="453"/>
        <v>0.32986103604278705</v>
      </c>
      <c r="AC522" s="12">
        <f t="shared" si="454"/>
        <v>0.10536609611008317</v>
      </c>
      <c r="AD522" s="12">
        <f t="shared" si="455"/>
        <v>8.8939084589903378E-3</v>
      </c>
      <c r="AE522" s="12">
        <f t="shared" si="456"/>
        <v>0</v>
      </c>
      <c r="AF522" s="12">
        <f t="shared" si="457"/>
        <v>0</v>
      </c>
      <c r="AG522" s="12">
        <f t="shared" si="458"/>
        <v>0</v>
      </c>
      <c r="AH522" s="12">
        <f t="shared" si="459"/>
        <v>0</v>
      </c>
      <c r="AI522" s="12">
        <f t="shared" si="460"/>
        <v>0</v>
      </c>
      <c r="AJ522" s="12">
        <f t="shared" si="461"/>
        <v>0</v>
      </c>
      <c r="AK522" s="12">
        <f t="shared" si="462"/>
        <v>0</v>
      </c>
      <c r="AL522" s="12">
        <f t="shared" si="463"/>
        <v>0</v>
      </c>
      <c r="AM522" s="12">
        <f t="shared" si="464"/>
        <v>0</v>
      </c>
      <c r="AN522" s="12">
        <f t="shared" si="465"/>
        <v>0</v>
      </c>
      <c r="AO522" s="12">
        <f t="shared" si="486"/>
        <v>0</v>
      </c>
      <c r="AP522" s="12">
        <f t="shared" si="487"/>
        <v>0</v>
      </c>
      <c r="AQ522" s="12">
        <f t="shared" si="488"/>
        <v>0</v>
      </c>
      <c r="AR522" s="12">
        <f t="shared" si="489"/>
        <v>0</v>
      </c>
      <c r="AS522" s="12">
        <f t="shared" si="490"/>
        <v>0</v>
      </c>
      <c r="AT522" s="12">
        <f t="shared" si="491"/>
        <v>0</v>
      </c>
      <c r="AU522" s="12">
        <f t="shared" si="492"/>
        <v>0</v>
      </c>
      <c r="AV522" s="12">
        <f t="shared" si="493"/>
        <v>0.59804936820678412</v>
      </c>
      <c r="AW522" s="12">
        <f t="shared" si="494"/>
        <v>1.2344863830572823</v>
      </c>
      <c r="AX522" s="12">
        <f t="shared" si="495"/>
        <v>0.58031953027821703</v>
      </c>
      <c r="AY522" s="12">
        <f t="shared" si="442"/>
        <v>0.63872216511723945</v>
      </c>
      <c r="AZ522" s="12">
        <f t="shared" si="496"/>
        <v>1.8732085481745218</v>
      </c>
      <c r="BD522" s="13">
        <f t="shared" si="497"/>
        <v>4.020999999999999</v>
      </c>
      <c r="BE522" s="13">
        <f t="shared" si="498"/>
        <v>2.0052431274037565</v>
      </c>
      <c r="BF522" s="13">
        <f t="shared" ca="1" si="499"/>
        <v>1.4005459362791757</v>
      </c>
      <c r="BG522" s="13">
        <f t="shared" si="443"/>
        <v>1.8732085481745218</v>
      </c>
      <c r="BH522" s="13">
        <f t="shared" si="444"/>
        <v>1.3686520917218232</v>
      </c>
      <c r="BI522" s="13">
        <f t="shared" ca="1" si="445"/>
        <v>0.6469058404972402</v>
      </c>
      <c r="BJ522" s="13">
        <f t="shared" si="446"/>
        <v>4.613008120534591</v>
      </c>
      <c r="BK522" s="13">
        <f t="shared" si="447"/>
        <v>0.4052481467105965</v>
      </c>
      <c r="BL522" s="13">
        <f t="shared" ca="1" si="448"/>
        <v>0.56797339397020485</v>
      </c>
      <c r="BM522" s="13">
        <f t="shared" ca="1" si="449"/>
        <v>6.5762597725351863</v>
      </c>
      <c r="BN522" s="13">
        <f t="shared" ca="1" si="450"/>
        <v>0.85495073004311617</v>
      </c>
      <c r="BO522" s="13">
        <f t="shared" ca="1" si="451"/>
        <v>1.9679114109016793</v>
      </c>
      <c r="BP522" s="13">
        <f t="shared" si="500"/>
        <v>4.3</v>
      </c>
      <c r="BQ522" s="13">
        <f t="shared" si="501"/>
        <v>2.68</v>
      </c>
    </row>
    <row r="523" spans="1:69" x14ac:dyDescent="0.2">
      <c r="A523" s="75">
        <v>33722</v>
      </c>
      <c r="B523" s="76">
        <v>4.4000000000000004</v>
      </c>
      <c r="C523" s="76">
        <v>2.7</v>
      </c>
      <c r="D523" s="76">
        <v>8.9013888888888886</v>
      </c>
      <c r="E523" s="12">
        <f t="shared" si="452"/>
        <v>2.9580000000000002</v>
      </c>
      <c r="F523" s="7"/>
      <c r="G523" s="12">
        <f t="shared" si="466"/>
        <v>0.58232636985640873</v>
      </c>
      <c r="H523" s="12">
        <f t="shared" si="467"/>
        <v>1.7000000000000002</v>
      </c>
      <c r="I523" s="12">
        <f t="shared" si="468"/>
        <v>0</v>
      </c>
      <c r="J523" s="11">
        <f t="shared" si="469"/>
        <v>1.1200488369967754</v>
      </c>
      <c r="K523" s="11">
        <f t="shared" si="470"/>
        <v>0</v>
      </c>
      <c r="L523" s="11">
        <f t="shared" si="471"/>
        <v>0.58582534911966799</v>
      </c>
      <c r="M523" s="11">
        <f t="shared" si="472"/>
        <v>0.21483321346617135</v>
      </c>
      <c r="N523" s="11">
        <f t="shared" si="473"/>
        <v>0.58515422038478793</v>
      </c>
      <c r="O523" s="11">
        <f t="shared" si="474"/>
        <v>0.79478437646939615</v>
      </c>
      <c r="P523" s="11">
        <f t="shared" si="475"/>
        <v>0.58031953027821703</v>
      </c>
      <c r="Q523" s="11">
        <f t="shared" si="476"/>
        <v>0.36041414869402572</v>
      </c>
      <c r="R523" s="11">
        <f t="shared" si="477"/>
        <v>0.69630742277520885</v>
      </c>
      <c r="S523" s="11">
        <f t="shared" si="478"/>
        <v>0.40079836120332718</v>
      </c>
      <c r="T523" s="11">
        <f t="shared" si="479"/>
        <v>0</v>
      </c>
      <c r="U523" s="11">
        <f t="shared" si="480"/>
        <v>0</v>
      </c>
      <c r="V523" s="11">
        <f t="shared" si="481"/>
        <v>0</v>
      </c>
      <c r="W523" s="11">
        <f t="shared" si="482"/>
        <v>0</v>
      </c>
      <c r="X523" s="11">
        <f t="shared" si="483"/>
        <v>0</v>
      </c>
      <c r="Y523" s="11">
        <f t="shared" si="484"/>
        <v>0</v>
      </c>
      <c r="Z523" s="11">
        <f t="shared" si="485"/>
        <v>0</v>
      </c>
      <c r="AA523" s="11">
        <f t="shared" si="502"/>
        <v>0</v>
      </c>
      <c r="AB523" s="12">
        <f t="shared" si="453"/>
        <v>0.12283873931114592</v>
      </c>
      <c r="AC523" s="12">
        <f t="shared" si="454"/>
        <v>6.1563229932756654E-2</v>
      </c>
      <c r="AD523" s="12">
        <f t="shared" si="455"/>
        <v>9.3364729721105676E-3</v>
      </c>
      <c r="AE523" s="12">
        <f t="shared" si="456"/>
        <v>0</v>
      </c>
      <c r="AF523" s="12">
        <f t="shared" si="457"/>
        <v>0</v>
      </c>
      <c r="AG523" s="12">
        <f t="shared" si="458"/>
        <v>0</v>
      </c>
      <c r="AH523" s="12">
        <f t="shared" si="459"/>
        <v>0</v>
      </c>
      <c r="AI523" s="12">
        <f t="shared" si="460"/>
        <v>0</v>
      </c>
      <c r="AJ523" s="12">
        <f t="shared" si="461"/>
        <v>0</v>
      </c>
      <c r="AK523" s="12">
        <f t="shared" si="462"/>
        <v>0</v>
      </c>
      <c r="AL523" s="12">
        <f t="shared" si="463"/>
        <v>0</v>
      </c>
      <c r="AM523" s="12">
        <f t="shared" si="464"/>
        <v>0</v>
      </c>
      <c r="AN523" s="12">
        <f t="shared" si="465"/>
        <v>0</v>
      </c>
      <c r="AO523" s="12">
        <f t="shared" si="486"/>
        <v>0</v>
      </c>
      <c r="AP523" s="12">
        <f t="shared" si="487"/>
        <v>0</v>
      </c>
      <c r="AQ523" s="12">
        <f t="shared" si="488"/>
        <v>0</v>
      </c>
      <c r="AR523" s="12">
        <f t="shared" si="489"/>
        <v>0</v>
      </c>
      <c r="AS523" s="12">
        <f t="shared" si="490"/>
        <v>0</v>
      </c>
      <c r="AT523" s="12">
        <f t="shared" si="491"/>
        <v>0</v>
      </c>
      <c r="AU523" s="12">
        <f t="shared" si="492"/>
        <v>0</v>
      </c>
      <c r="AV523" s="12">
        <f t="shared" si="493"/>
        <v>0.59549628917560604</v>
      </c>
      <c r="AW523" s="12">
        <f t="shared" si="494"/>
        <v>1.2098375208173975</v>
      </c>
      <c r="AX523" s="12">
        <f t="shared" si="495"/>
        <v>0.57812046109164694</v>
      </c>
      <c r="AY523" s="12">
        <f t="shared" si="442"/>
        <v>0.48325288800517163</v>
      </c>
      <c r="AZ523" s="12">
        <f t="shared" si="496"/>
        <v>1.6930904088225691</v>
      </c>
      <c r="BD523" s="13">
        <f t="shared" si="497"/>
        <v>2.9580000000000002</v>
      </c>
      <c r="BE523" s="13">
        <f t="shared" si="498"/>
        <v>1.7198837169994954</v>
      </c>
      <c r="BF523" s="13">
        <f t="shared" ca="1" si="499"/>
        <v>1.0967487039572403</v>
      </c>
      <c r="BG523" s="13">
        <f t="shared" si="443"/>
        <v>1.6930904088225691</v>
      </c>
      <c r="BH523" s="13">
        <f t="shared" si="444"/>
        <v>1.3011880758839474</v>
      </c>
      <c r="BI523" s="13">
        <f t="shared" ca="1" si="445"/>
        <v>0.54783515995914112</v>
      </c>
      <c r="BJ523" s="13">
        <f t="shared" si="446"/>
        <v>1.5999962738526559</v>
      </c>
      <c r="BK523" s="13">
        <f t="shared" si="447"/>
        <v>0.1753060398891598</v>
      </c>
      <c r="BL523" s="13">
        <f t="shared" ca="1" si="448"/>
        <v>0.30130607878455323</v>
      </c>
      <c r="BM523" s="13">
        <f t="shared" ca="1" si="449"/>
        <v>2.2542677752749154</v>
      </c>
      <c r="BN523" s="13">
        <f t="shared" ca="1" si="450"/>
        <v>0.40867386492747521</v>
      </c>
      <c r="BO523" s="13">
        <f t="shared" ca="1" si="451"/>
        <v>1.2078568871513713</v>
      </c>
      <c r="BP523" s="13">
        <f t="shared" si="500"/>
        <v>4.4000000000000004</v>
      </c>
      <c r="BQ523" s="13">
        <f t="shared" si="501"/>
        <v>2.7</v>
      </c>
    </row>
    <row r="524" spans="1:69" x14ac:dyDescent="0.2">
      <c r="A524" s="75">
        <v>33723</v>
      </c>
      <c r="B524" s="76">
        <v>0</v>
      </c>
      <c r="C524" s="76">
        <v>2.72</v>
      </c>
      <c r="D524" s="76">
        <v>7.7488425925925926</v>
      </c>
      <c r="E524" s="12">
        <f t="shared" si="452"/>
        <v>2.5750000000000002</v>
      </c>
      <c r="F524" s="7"/>
      <c r="G524" s="12">
        <f t="shared" si="466"/>
        <v>0.58515422038478793</v>
      </c>
      <c r="H524" s="12">
        <f t="shared" si="467"/>
        <v>0</v>
      </c>
      <c r="I524" s="12">
        <f t="shared" si="468"/>
        <v>2.72</v>
      </c>
      <c r="J524" s="11">
        <f t="shared" si="469"/>
        <v>0</v>
      </c>
      <c r="K524" s="11">
        <f t="shared" si="470"/>
        <v>2.2439322214752253</v>
      </c>
      <c r="L524" s="11">
        <f t="shared" si="471"/>
        <v>0.5781442829144241</v>
      </c>
      <c r="M524" s="11">
        <f t="shared" si="472"/>
        <v>0.20114335851753118</v>
      </c>
      <c r="N524" s="11">
        <f t="shared" si="473"/>
        <v>0.57751592063489865</v>
      </c>
      <c r="O524" s="11">
        <f t="shared" si="474"/>
        <v>0.20114335851753118</v>
      </c>
      <c r="P524" s="11">
        <f t="shared" si="475"/>
        <v>0.57812046109164694</v>
      </c>
      <c r="Q524" s="11">
        <f t="shared" si="476"/>
        <v>0.35565659762322177</v>
      </c>
      <c r="R524" s="11">
        <f t="shared" si="477"/>
        <v>0.48039367323316895</v>
      </c>
      <c r="S524" s="11">
        <f t="shared" si="478"/>
        <v>0.10143371063593631</v>
      </c>
      <c r="T524" s="11">
        <f t="shared" si="479"/>
        <v>0</v>
      </c>
      <c r="U524" s="11">
        <f t="shared" si="480"/>
        <v>0</v>
      </c>
      <c r="V524" s="11">
        <f t="shared" si="481"/>
        <v>0</v>
      </c>
      <c r="W524" s="11">
        <f t="shared" si="482"/>
        <v>0</v>
      </c>
      <c r="X524" s="11">
        <f t="shared" si="483"/>
        <v>0</v>
      </c>
      <c r="Y524" s="11">
        <f t="shared" si="484"/>
        <v>0</v>
      </c>
      <c r="Z524" s="11">
        <f t="shared" si="485"/>
        <v>0</v>
      </c>
      <c r="AA524" s="11">
        <f t="shared" si="502"/>
        <v>0</v>
      </c>
      <c r="AB524" s="12">
        <f t="shared" si="453"/>
        <v>6.5985191712192304E-2</v>
      </c>
      <c r="AC524" s="12">
        <f t="shared" si="454"/>
        <v>2.2665980352633182E-2</v>
      </c>
      <c r="AD524" s="12">
        <f t="shared" si="455"/>
        <v>2.3628666917948514E-3</v>
      </c>
      <c r="AE524" s="12">
        <f t="shared" si="456"/>
        <v>0</v>
      </c>
      <c r="AF524" s="12">
        <f t="shared" si="457"/>
        <v>0</v>
      </c>
      <c r="AG524" s="12">
        <f t="shared" si="458"/>
        <v>0</v>
      </c>
      <c r="AH524" s="12">
        <f t="shared" si="459"/>
        <v>0</v>
      </c>
      <c r="AI524" s="12">
        <f t="shared" si="460"/>
        <v>0</v>
      </c>
      <c r="AJ524" s="12">
        <f t="shared" si="461"/>
        <v>0</v>
      </c>
      <c r="AK524" s="12">
        <f t="shared" si="462"/>
        <v>0</v>
      </c>
      <c r="AL524" s="12">
        <f t="shared" si="463"/>
        <v>0</v>
      </c>
      <c r="AM524" s="12">
        <f t="shared" si="464"/>
        <v>0</v>
      </c>
      <c r="AN524" s="12">
        <f t="shared" si="465"/>
        <v>0</v>
      </c>
      <c r="AO524" s="12">
        <f t="shared" si="486"/>
        <v>0</v>
      </c>
      <c r="AP524" s="12">
        <f t="shared" si="487"/>
        <v>0</v>
      </c>
      <c r="AQ524" s="12">
        <f t="shared" si="488"/>
        <v>0</v>
      </c>
      <c r="AR524" s="12">
        <f t="shared" si="489"/>
        <v>0</v>
      </c>
      <c r="AS524" s="12">
        <f t="shared" si="490"/>
        <v>0</v>
      </c>
      <c r="AT524" s="12">
        <f t="shared" si="491"/>
        <v>0</v>
      </c>
      <c r="AU524" s="12">
        <f t="shared" si="492"/>
        <v>0</v>
      </c>
      <c r="AV524" s="12">
        <f t="shared" si="493"/>
        <v>0.59012791294033262</v>
      </c>
      <c r="AW524" s="12">
        <f t="shared" si="494"/>
        <v>1.1592018786755578</v>
      </c>
      <c r="AX524" s="12">
        <f t="shared" si="495"/>
        <v>0.57347931987565359</v>
      </c>
      <c r="AY524" s="12">
        <f t="shared" si="442"/>
        <v>0.42164178933541407</v>
      </c>
      <c r="AZ524" s="12">
        <f t="shared" si="496"/>
        <v>1.5808436680109719</v>
      </c>
      <c r="BD524" s="13">
        <f t="shared" si="497"/>
        <v>2.5750000000000002</v>
      </c>
      <c r="BE524" s="13">
        <f t="shared" si="498"/>
        <v>1.6046806535881213</v>
      </c>
      <c r="BF524" s="13">
        <f t="shared" ca="1" si="499"/>
        <v>0.95989201019368697</v>
      </c>
      <c r="BG524" s="13">
        <f t="shared" si="443"/>
        <v>1.5808436680109719</v>
      </c>
      <c r="BH524" s="13">
        <f t="shared" si="444"/>
        <v>1.257316057326467</v>
      </c>
      <c r="BI524" s="13">
        <f t="shared" ca="1" si="445"/>
        <v>0.48073219683877727</v>
      </c>
      <c r="BJ524" s="13">
        <f t="shared" si="446"/>
        <v>0.98834681243387912</v>
      </c>
      <c r="BK524" s="13">
        <f t="shared" si="447"/>
        <v>0.12066216273602208</v>
      </c>
      <c r="BL524" s="13">
        <f t="shared" ca="1" si="448"/>
        <v>0.2295941267343119</v>
      </c>
      <c r="BM524" s="13">
        <f t="shared" ca="1" si="449"/>
        <v>1.2508675862338183</v>
      </c>
      <c r="BN524" s="13">
        <f t="shared" ca="1" si="450"/>
        <v>0.27465249266816033</v>
      </c>
      <c r="BO524" s="13">
        <f t="shared" ca="1" si="451"/>
        <v>0.92576866943084413</v>
      </c>
      <c r="BP524" s="13">
        <f t="shared" si="500"/>
        <v>0</v>
      </c>
      <c r="BQ524" s="13">
        <f t="shared" si="501"/>
        <v>2.72</v>
      </c>
    </row>
    <row r="525" spans="1:69" x14ac:dyDescent="0.2">
      <c r="A525" s="75">
        <v>33724</v>
      </c>
      <c r="B525" s="76">
        <v>3.3</v>
      </c>
      <c r="C525" s="76">
        <v>2.73</v>
      </c>
      <c r="D525" s="76">
        <v>6.5993055555555555</v>
      </c>
      <c r="E525" s="12">
        <f t="shared" si="452"/>
        <v>2.1930000000000001</v>
      </c>
      <c r="F525" s="7"/>
      <c r="G525" s="12">
        <f t="shared" si="466"/>
        <v>0.57751592063489865</v>
      </c>
      <c r="H525" s="12">
        <f t="shared" si="467"/>
        <v>0.56999999999999984</v>
      </c>
      <c r="I525" s="12">
        <f t="shared" si="468"/>
        <v>0</v>
      </c>
      <c r="J525" s="11">
        <f t="shared" si="469"/>
        <v>0.3795002937385028</v>
      </c>
      <c r="K525" s="11">
        <f t="shared" si="470"/>
        <v>0</v>
      </c>
      <c r="L525" s="11">
        <f t="shared" si="471"/>
        <v>0.57870146149198509</v>
      </c>
      <c r="M525" s="11">
        <f t="shared" si="472"/>
        <v>0.2021123564241584</v>
      </c>
      <c r="N525" s="11">
        <f t="shared" si="473"/>
        <v>0.57807007210911421</v>
      </c>
      <c r="O525" s="11">
        <f t="shared" si="474"/>
        <v>0.39261206268565541</v>
      </c>
      <c r="P525" s="11">
        <f t="shared" si="475"/>
        <v>0.57347931987565359</v>
      </c>
      <c r="Q525" s="11">
        <f t="shared" si="476"/>
        <v>0.34576325934562657</v>
      </c>
      <c r="R525" s="11">
        <f t="shared" si="477"/>
        <v>0.25679593520285304</v>
      </c>
      <c r="S525" s="11">
        <f t="shared" si="478"/>
        <v>0.1979886318501731</v>
      </c>
      <c r="T525" s="11">
        <f t="shared" si="479"/>
        <v>0</v>
      </c>
      <c r="U525" s="11">
        <f t="shared" si="480"/>
        <v>0</v>
      </c>
      <c r="V525" s="11">
        <f t="shared" si="481"/>
        <v>0</v>
      </c>
      <c r="W525" s="11">
        <f t="shared" si="482"/>
        <v>0</v>
      </c>
      <c r="X525" s="11">
        <f t="shared" si="483"/>
        <v>0</v>
      </c>
      <c r="Y525" s="11">
        <f t="shared" si="484"/>
        <v>0</v>
      </c>
      <c r="Z525" s="11">
        <f t="shared" si="485"/>
        <v>0</v>
      </c>
      <c r="AA525" s="11">
        <f t="shared" si="502"/>
        <v>0</v>
      </c>
      <c r="AB525" s="12">
        <f t="shared" si="453"/>
        <v>3.1297215050795225E-2</v>
      </c>
      <c r="AC525" s="12">
        <f t="shared" si="454"/>
        <v>2.8380754758402467E-2</v>
      </c>
      <c r="AD525" s="12">
        <f t="shared" si="455"/>
        <v>4.6120835037958864E-3</v>
      </c>
      <c r="AE525" s="12">
        <f t="shared" si="456"/>
        <v>0</v>
      </c>
      <c r="AF525" s="12">
        <f t="shared" si="457"/>
        <v>0</v>
      </c>
      <c r="AG525" s="12">
        <f t="shared" si="458"/>
        <v>0</v>
      </c>
      <c r="AH525" s="12">
        <f t="shared" si="459"/>
        <v>0</v>
      </c>
      <c r="AI525" s="12">
        <f t="shared" si="460"/>
        <v>0</v>
      </c>
      <c r="AJ525" s="12">
        <f t="shared" si="461"/>
        <v>0</v>
      </c>
      <c r="AK525" s="12">
        <f t="shared" si="462"/>
        <v>0</v>
      </c>
      <c r="AL525" s="12">
        <f t="shared" si="463"/>
        <v>0</v>
      </c>
      <c r="AM525" s="12">
        <f t="shared" si="464"/>
        <v>0</v>
      </c>
      <c r="AN525" s="12">
        <f t="shared" si="465"/>
        <v>0</v>
      </c>
      <c r="AO525" s="12">
        <f t="shared" si="486"/>
        <v>0</v>
      </c>
      <c r="AP525" s="12">
        <f t="shared" si="487"/>
        <v>0</v>
      </c>
      <c r="AQ525" s="12">
        <f t="shared" si="488"/>
        <v>0</v>
      </c>
      <c r="AR525" s="12">
        <f t="shared" si="489"/>
        <v>0</v>
      </c>
      <c r="AS525" s="12">
        <f t="shared" si="490"/>
        <v>0</v>
      </c>
      <c r="AT525" s="12">
        <f t="shared" si="491"/>
        <v>0</v>
      </c>
      <c r="AU525" s="12">
        <f t="shared" si="492"/>
        <v>0</v>
      </c>
      <c r="AV525" s="12">
        <f t="shared" si="493"/>
        <v>0.58213334555656449</v>
      </c>
      <c r="AW525" s="12">
        <f t="shared" si="494"/>
        <v>1.0867404663376798</v>
      </c>
      <c r="AX525" s="12">
        <f t="shared" si="495"/>
        <v>0.56652545177740044</v>
      </c>
      <c r="AY525" s="12">
        <f t="shared" si="442"/>
        <v>0.37706047439642182</v>
      </c>
      <c r="AZ525" s="12">
        <f t="shared" si="496"/>
        <v>1.4638009407341017</v>
      </c>
      <c r="BD525" s="13">
        <f t="shared" si="497"/>
        <v>2.1930000000000001</v>
      </c>
      <c r="BE525" s="13">
        <f t="shared" si="498"/>
        <v>1.4808781178746615</v>
      </c>
      <c r="BF525" s="13">
        <f t="shared" ca="1" si="499"/>
        <v>0.8017389734386019</v>
      </c>
      <c r="BG525" s="13">
        <f t="shared" si="443"/>
        <v>1.4638009407341017</v>
      </c>
      <c r="BH525" s="13">
        <f t="shared" si="444"/>
        <v>1.2098764154797388</v>
      </c>
      <c r="BI525" s="13">
        <f t="shared" ca="1" si="445"/>
        <v>0.40560869299195901</v>
      </c>
      <c r="BJ525" s="13">
        <f t="shared" si="446"/>
        <v>0.53173126803427118</v>
      </c>
      <c r="BK525" s="13">
        <f t="shared" si="447"/>
        <v>7.3441922700946266E-2</v>
      </c>
      <c r="BL525" s="13">
        <f t="shared" ca="1" si="448"/>
        <v>0.15691919908673593</v>
      </c>
      <c r="BM525" s="13">
        <f t="shared" ca="1" si="449"/>
        <v>0.54231724102833756</v>
      </c>
      <c r="BN525" s="13">
        <f t="shared" ca="1" si="450"/>
        <v>0.16021643185513754</v>
      </c>
      <c r="BO525" s="13">
        <f t="shared" ca="1" si="451"/>
        <v>0.6464412386951538</v>
      </c>
      <c r="BP525" s="13">
        <f t="shared" si="500"/>
        <v>3.3</v>
      </c>
      <c r="BQ525" s="13">
        <f t="shared" si="501"/>
        <v>2.73</v>
      </c>
    </row>
    <row r="526" spans="1:69" x14ac:dyDescent="0.2">
      <c r="A526" s="75">
        <v>33725</v>
      </c>
      <c r="B526" s="76">
        <v>0</v>
      </c>
      <c r="C526" s="76">
        <v>2.69</v>
      </c>
      <c r="D526" s="76">
        <v>6.849074074074073</v>
      </c>
      <c r="E526" s="12">
        <f t="shared" si="452"/>
        <v>2.2759999999999998</v>
      </c>
      <c r="F526" s="7"/>
      <c r="G526" s="12">
        <f t="shared" si="466"/>
        <v>0.57807007210911421</v>
      </c>
      <c r="H526" s="12">
        <f t="shared" si="467"/>
        <v>0</v>
      </c>
      <c r="I526" s="12">
        <f t="shared" si="468"/>
        <v>2.69</v>
      </c>
      <c r="J526" s="11">
        <f t="shared" si="469"/>
        <v>0</v>
      </c>
      <c r="K526" s="11">
        <f t="shared" si="470"/>
        <v>2.2032492815372353</v>
      </c>
      <c r="L526" s="11">
        <f t="shared" si="471"/>
        <v>0.57118722620700124</v>
      </c>
      <c r="M526" s="11">
        <f t="shared" si="472"/>
        <v>0.1893532135689312</v>
      </c>
      <c r="N526" s="11">
        <f t="shared" si="473"/>
        <v>0.570595695779198</v>
      </c>
      <c r="O526" s="11">
        <f t="shared" si="474"/>
        <v>0.1893532135689312</v>
      </c>
      <c r="P526" s="11">
        <f t="shared" si="475"/>
        <v>0.56652545177740044</v>
      </c>
      <c r="Q526" s="11">
        <f t="shared" si="476"/>
        <v>0.33131009455676125</v>
      </c>
      <c r="R526" s="11">
        <f t="shared" si="477"/>
        <v>0.27291841441397935</v>
      </c>
      <c r="S526" s="11">
        <f t="shared" si="478"/>
        <v>9.5488109648231803E-2</v>
      </c>
      <c r="T526" s="11">
        <f t="shared" si="479"/>
        <v>0</v>
      </c>
      <c r="U526" s="11">
        <f t="shared" si="480"/>
        <v>0</v>
      </c>
      <c r="V526" s="11">
        <f t="shared" si="481"/>
        <v>0</v>
      </c>
      <c r="W526" s="11">
        <f t="shared" si="482"/>
        <v>0</v>
      </c>
      <c r="X526" s="11">
        <f t="shared" si="483"/>
        <v>0</v>
      </c>
      <c r="Y526" s="11">
        <f t="shared" si="484"/>
        <v>0</v>
      </c>
      <c r="Z526" s="11">
        <f t="shared" si="485"/>
        <v>0</v>
      </c>
      <c r="AA526" s="11">
        <f t="shared" si="502"/>
        <v>0</v>
      </c>
      <c r="AB526" s="12">
        <f t="shared" si="453"/>
        <v>3.2543520456391702E-2</v>
      </c>
      <c r="AC526" s="12">
        <f t="shared" si="454"/>
        <v>1.7160273393807886E-2</v>
      </c>
      <c r="AD526" s="12">
        <f t="shared" si="455"/>
        <v>2.2243657688918853E-3</v>
      </c>
      <c r="AE526" s="12">
        <f t="shared" si="456"/>
        <v>0</v>
      </c>
      <c r="AF526" s="12">
        <f t="shared" si="457"/>
        <v>0</v>
      </c>
      <c r="AG526" s="12">
        <f t="shared" si="458"/>
        <v>0</v>
      </c>
      <c r="AH526" s="12">
        <f t="shared" si="459"/>
        <v>0</v>
      </c>
      <c r="AI526" s="12">
        <f t="shared" si="460"/>
        <v>0</v>
      </c>
      <c r="AJ526" s="12">
        <f t="shared" si="461"/>
        <v>0</v>
      </c>
      <c r="AK526" s="12">
        <f t="shared" si="462"/>
        <v>0</v>
      </c>
      <c r="AL526" s="12">
        <f t="shared" si="463"/>
        <v>0</v>
      </c>
      <c r="AM526" s="12">
        <f t="shared" si="464"/>
        <v>0</v>
      </c>
      <c r="AN526" s="12">
        <f t="shared" si="465"/>
        <v>0</v>
      </c>
      <c r="AO526" s="12">
        <f t="shared" si="486"/>
        <v>0</v>
      </c>
      <c r="AP526" s="12">
        <f t="shared" si="487"/>
        <v>0</v>
      </c>
      <c r="AQ526" s="12">
        <f t="shared" si="488"/>
        <v>0</v>
      </c>
      <c r="AR526" s="12">
        <f t="shared" si="489"/>
        <v>0</v>
      </c>
      <c r="AS526" s="12">
        <f t="shared" si="490"/>
        <v>0</v>
      </c>
      <c r="AT526" s="12">
        <f t="shared" si="491"/>
        <v>0</v>
      </c>
      <c r="AU526" s="12">
        <f t="shared" si="492"/>
        <v>0</v>
      </c>
      <c r="AV526" s="12">
        <f t="shared" si="493"/>
        <v>0.57520345234743497</v>
      </c>
      <c r="AW526" s="12">
        <f t="shared" si="494"/>
        <v>1.0267134610313711</v>
      </c>
      <c r="AX526" s="12">
        <f t="shared" si="495"/>
        <v>0.56045767344456654</v>
      </c>
      <c r="AY526" s="12">
        <f t="shared" si="442"/>
        <v>0.36385361501315294</v>
      </c>
      <c r="AZ526" s="12">
        <f t="shared" si="496"/>
        <v>1.3905670760445239</v>
      </c>
      <c r="BD526" s="13">
        <f t="shared" si="497"/>
        <v>2.2759999999999998</v>
      </c>
      <c r="BE526" s="13">
        <f t="shared" si="498"/>
        <v>1.5086417732516888</v>
      </c>
      <c r="BF526" s="13">
        <f t="shared" ca="1" si="499"/>
        <v>0.8382921960141243</v>
      </c>
      <c r="BG526" s="13">
        <f t="shared" si="443"/>
        <v>1.3905670760445239</v>
      </c>
      <c r="BH526" s="13">
        <f t="shared" si="444"/>
        <v>1.1792230815433202</v>
      </c>
      <c r="BI526" s="13">
        <f t="shared" ca="1" si="445"/>
        <v>0.35556139384141405</v>
      </c>
      <c r="BJ526" s="13">
        <f t="shared" si="446"/>
        <v>0.78399146282434362</v>
      </c>
      <c r="BK526" s="13">
        <f t="shared" si="447"/>
        <v>0.10851667444685317</v>
      </c>
      <c r="BL526" s="13">
        <f t="shared" ca="1" si="448"/>
        <v>0.23302902736630832</v>
      </c>
      <c r="BM526" s="13">
        <f t="shared" ca="1" si="449"/>
        <v>0.67145227938450169</v>
      </c>
      <c r="BN526" s="13">
        <f t="shared" ca="1" si="450"/>
        <v>0.18321319398850408</v>
      </c>
      <c r="BO526" s="13">
        <f t="shared" ca="1" si="451"/>
        <v>0.70655610612331488</v>
      </c>
      <c r="BP526" s="13">
        <f t="shared" si="500"/>
        <v>0</v>
      </c>
      <c r="BQ526" s="13">
        <f t="shared" si="501"/>
        <v>2.69</v>
      </c>
    </row>
    <row r="527" spans="1:69" x14ac:dyDescent="0.2">
      <c r="A527" s="75">
        <v>33726</v>
      </c>
      <c r="B527" s="76">
        <v>2</v>
      </c>
      <c r="C527" s="76">
        <v>2.71</v>
      </c>
      <c r="D527" s="76">
        <v>6.8009259259259247</v>
      </c>
      <c r="E527" s="12">
        <f t="shared" si="452"/>
        <v>2.2599999999999998</v>
      </c>
      <c r="F527" s="7"/>
      <c r="G527" s="12">
        <f t="shared" si="466"/>
        <v>0.570595695779198</v>
      </c>
      <c r="H527" s="12">
        <f t="shared" si="467"/>
        <v>0</v>
      </c>
      <c r="I527" s="12">
        <f t="shared" si="468"/>
        <v>0.71</v>
      </c>
      <c r="J527" s="11">
        <f t="shared" si="469"/>
        <v>0</v>
      </c>
      <c r="K527" s="11">
        <f t="shared" si="470"/>
        <v>0.57853252442548231</v>
      </c>
      <c r="L527" s="11">
        <f t="shared" si="471"/>
        <v>0.56878838770545936</v>
      </c>
      <c r="M527" s="11">
        <f t="shared" si="472"/>
        <v>0.18541830451552083</v>
      </c>
      <c r="N527" s="11">
        <f t="shared" si="473"/>
        <v>0.56820914974627534</v>
      </c>
      <c r="O527" s="11">
        <f t="shared" si="474"/>
        <v>0.18541830451552083</v>
      </c>
      <c r="P527" s="11">
        <f t="shared" si="475"/>
        <v>0.56045767344456654</v>
      </c>
      <c r="Q527" s="11">
        <f t="shared" si="476"/>
        <v>0.31905572871529203</v>
      </c>
      <c r="R527" s="11">
        <f t="shared" si="477"/>
        <v>0.16886079225992631</v>
      </c>
      <c r="S527" s="11">
        <f t="shared" si="478"/>
        <v>9.3503791452274235E-2</v>
      </c>
      <c r="T527" s="11">
        <f t="shared" si="479"/>
        <v>0</v>
      </c>
      <c r="U527" s="11">
        <f t="shared" si="480"/>
        <v>0</v>
      </c>
      <c r="V527" s="11">
        <f t="shared" si="481"/>
        <v>0</v>
      </c>
      <c r="W527" s="11">
        <f t="shared" si="482"/>
        <v>0</v>
      </c>
      <c r="X527" s="11">
        <f t="shared" si="483"/>
        <v>0</v>
      </c>
      <c r="Y527" s="11">
        <f t="shared" si="484"/>
        <v>0</v>
      </c>
      <c r="Z527" s="11">
        <f t="shared" si="485"/>
        <v>0</v>
      </c>
      <c r="AA527" s="11">
        <f t="shared" si="502"/>
        <v>0</v>
      </c>
      <c r="AB527" s="12">
        <f t="shared" si="453"/>
        <v>2.1236533538902026E-2</v>
      </c>
      <c r="AC527" s="12">
        <f t="shared" si="454"/>
        <v>1.4511794380700667E-2</v>
      </c>
      <c r="AD527" s="12">
        <f t="shared" si="455"/>
        <v>2.1781416946491604E-3</v>
      </c>
      <c r="AE527" s="12">
        <f t="shared" si="456"/>
        <v>0</v>
      </c>
      <c r="AF527" s="12">
        <f t="shared" si="457"/>
        <v>0</v>
      </c>
      <c r="AG527" s="12">
        <f t="shared" si="458"/>
        <v>0</v>
      </c>
      <c r="AH527" s="12">
        <f t="shared" si="459"/>
        <v>0</v>
      </c>
      <c r="AI527" s="12">
        <f t="shared" si="460"/>
        <v>0</v>
      </c>
      <c r="AJ527" s="12">
        <f t="shared" si="461"/>
        <v>0</v>
      </c>
      <c r="AK527" s="12">
        <f t="shared" si="462"/>
        <v>0</v>
      </c>
      <c r="AL527" s="12">
        <f t="shared" si="463"/>
        <v>0</v>
      </c>
      <c r="AM527" s="12">
        <f t="shared" si="464"/>
        <v>0</v>
      </c>
      <c r="AN527" s="12">
        <f t="shared" si="465"/>
        <v>0</v>
      </c>
      <c r="AO527" s="12">
        <f t="shared" si="486"/>
        <v>0</v>
      </c>
      <c r="AP527" s="12">
        <f t="shared" si="487"/>
        <v>0</v>
      </c>
      <c r="AQ527" s="12">
        <f t="shared" si="488"/>
        <v>0</v>
      </c>
      <c r="AR527" s="12">
        <f t="shared" si="489"/>
        <v>0</v>
      </c>
      <c r="AS527" s="12">
        <f t="shared" si="490"/>
        <v>0</v>
      </c>
      <c r="AT527" s="12">
        <f t="shared" si="491"/>
        <v>0</v>
      </c>
      <c r="AU527" s="12">
        <f t="shared" si="492"/>
        <v>0</v>
      </c>
      <c r="AV527" s="12">
        <f t="shared" si="493"/>
        <v>0.56746518762883558</v>
      </c>
      <c r="AW527" s="12">
        <f t="shared" si="494"/>
        <v>0.96265777143254638</v>
      </c>
      <c r="AX527" s="12">
        <f t="shared" si="495"/>
        <v>0.55363938403762447</v>
      </c>
      <c r="AY527" s="12">
        <f t="shared" si="442"/>
        <v>0.34029226225419407</v>
      </c>
      <c r="AZ527" s="12">
        <f t="shared" si="496"/>
        <v>1.3029500336867406</v>
      </c>
      <c r="BD527" s="13">
        <f t="shared" si="497"/>
        <v>2.2599999999999998</v>
      </c>
      <c r="BE527" s="13">
        <f t="shared" si="498"/>
        <v>1.5033296378372907</v>
      </c>
      <c r="BF527" s="13">
        <f t="shared" ca="1" si="499"/>
        <v>0.83134897264409102</v>
      </c>
      <c r="BG527" s="13">
        <f t="shared" si="443"/>
        <v>1.3029500336867406</v>
      </c>
      <c r="BH527" s="13">
        <f t="shared" si="444"/>
        <v>1.1414683673614177</v>
      </c>
      <c r="BI527" s="13">
        <f t="shared" ca="1" si="445"/>
        <v>0.29219523709191303</v>
      </c>
      <c r="BJ527" s="13">
        <f t="shared" si="446"/>
        <v>0.91594463802021064</v>
      </c>
      <c r="BK527" s="13">
        <f t="shared" si="447"/>
        <v>0.13094357907041293</v>
      </c>
      <c r="BL527" s="13">
        <f t="shared" ca="1" si="448"/>
        <v>0.29068675055986792</v>
      </c>
      <c r="BM527" s="13">
        <f t="shared" ca="1" si="449"/>
        <v>0.64548677801463861</v>
      </c>
      <c r="BN527" s="13">
        <f t="shared" ca="1" si="450"/>
        <v>0.17869386252877231</v>
      </c>
      <c r="BO527" s="13">
        <f t="shared" ca="1" si="451"/>
        <v>0.69493179896113755</v>
      </c>
      <c r="BP527" s="13">
        <f t="shared" si="500"/>
        <v>2</v>
      </c>
      <c r="BQ527" s="13">
        <f t="shared" si="501"/>
        <v>2.71</v>
      </c>
    </row>
    <row r="528" spans="1:69" x14ac:dyDescent="0.2">
      <c r="A528" s="75">
        <v>33727</v>
      </c>
      <c r="B528" s="76">
        <v>0</v>
      </c>
      <c r="C528" s="76">
        <v>2.72</v>
      </c>
      <c r="D528" s="76">
        <v>6.0486111111111107</v>
      </c>
      <c r="E528" s="12">
        <f t="shared" si="452"/>
        <v>2.0100000000000002</v>
      </c>
      <c r="F528" s="7"/>
      <c r="G528" s="12">
        <f t="shared" si="466"/>
        <v>0.56820914974627534</v>
      </c>
      <c r="H528" s="12">
        <f t="shared" si="467"/>
        <v>0</v>
      </c>
      <c r="I528" s="12">
        <f t="shared" si="468"/>
        <v>2.72</v>
      </c>
      <c r="J528" s="11">
        <f t="shared" si="469"/>
        <v>0</v>
      </c>
      <c r="K528" s="11">
        <f t="shared" si="470"/>
        <v>2.2047319147540754</v>
      </c>
      <c r="L528" s="11">
        <f t="shared" si="471"/>
        <v>0.561321672168552</v>
      </c>
      <c r="M528" s="11">
        <f t="shared" si="472"/>
        <v>0.17358609100822689</v>
      </c>
      <c r="N528" s="11">
        <f t="shared" si="473"/>
        <v>0.56077939748126548</v>
      </c>
      <c r="O528" s="11">
        <f t="shared" si="474"/>
        <v>0.17358609100822689</v>
      </c>
      <c r="P528" s="11">
        <f t="shared" si="475"/>
        <v>0.55363938403762447</v>
      </c>
      <c r="Q528" s="11">
        <f t="shared" si="476"/>
        <v>0.30567582775191987</v>
      </c>
      <c r="R528" s="11">
        <f t="shared" si="477"/>
        <v>0.16219429746585509</v>
      </c>
      <c r="S528" s="11">
        <f t="shared" si="478"/>
        <v>8.7536975893823352E-2</v>
      </c>
      <c r="T528" s="11">
        <f t="shared" si="479"/>
        <v>0</v>
      </c>
      <c r="U528" s="11">
        <f t="shared" si="480"/>
        <v>0</v>
      </c>
      <c r="V528" s="11">
        <f t="shared" si="481"/>
        <v>0</v>
      </c>
      <c r="W528" s="11">
        <f t="shared" si="482"/>
        <v>0</v>
      </c>
      <c r="X528" s="11">
        <f t="shared" si="483"/>
        <v>0</v>
      </c>
      <c r="Y528" s="11">
        <f t="shared" si="484"/>
        <v>0</v>
      </c>
      <c r="Z528" s="11">
        <f t="shared" si="485"/>
        <v>0</v>
      </c>
      <c r="AA528" s="11">
        <f t="shared" si="502"/>
        <v>0</v>
      </c>
      <c r="AB528" s="12">
        <f t="shared" si="453"/>
        <v>1.832793360367738E-2</v>
      </c>
      <c r="AC528" s="12">
        <f t="shared" si="454"/>
        <v>1.3681464987565959E-2</v>
      </c>
      <c r="AD528" s="12">
        <f t="shared" si="455"/>
        <v>2.0391465849291784E-3</v>
      </c>
      <c r="AE528" s="12">
        <f t="shared" si="456"/>
        <v>0</v>
      </c>
      <c r="AF528" s="12">
        <f t="shared" si="457"/>
        <v>0</v>
      </c>
      <c r="AG528" s="12">
        <f t="shared" si="458"/>
        <v>0</v>
      </c>
      <c r="AH528" s="12">
        <f t="shared" si="459"/>
        <v>0</v>
      </c>
      <c r="AI528" s="12">
        <f t="shared" si="460"/>
        <v>0</v>
      </c>
      <c r="AJ528" s="12">
        <f t="shared" si="461"/>
        <v>0</v>
      </c>
      <c r="AK528" s="12">
        <f t="shared" si="462"/>
        <v>0</v>
      </c>
      <c r="AL528" s="12">
        <f t="shared" si="463"/>
        <v>0</v>
      </c>
      <c r="AM528" s="12">
        <f t="shared" si="464"/>
        <v>0</v>
      </c>
      <c r="AN528" s="12">
        <f t="shared" si="465"/>
        <v>0</v>
      </c>
      <c r="AO528" s="12">
        <f t="shared" si="486"/>
        <v>0</v>
      </c>
      <c r="AP528" s="12">
        <f t="shared" si="487"/>
        <v>0</v>
      </c>
      <c r="AQ528" s="12">
        <f t="shared" si="488"/>
        <v>0</v>
      </c>
      <c r="AR528" s="12">
        <f t="shared" si="489"/>
        <v>0</v>
      </c>
      <c r="AS528" s="12">
        <f t="shared" si="490"/>
        <v>0</v>
      </c>
      <c r="AT528" s="12">
        <f t="shared" si="491"/>
        <v>0</v>
      </c>
      <c r="AU528" s="12">
        <f t="shared" si="492"/>
        <v>0</v>
      </c>
      <c r="AV528" s="12">
        <f t="shared" si="493"/>
        <v>0.56035898953961938</v>
      </c>
      <c r="AW528" s="12">
        <f t="shared" si="494"/>
        <v>0.90652371095408957</v>
      </c>
      <c r="AX528" s="12">
        <f t="shared" si="495"/>
        <v>0.54733938989542197</v>
      </c>
      <c r="AY528" s="12">
        <f t="shared" si="442"/>
        <v>0.32400376135559728</v>
      </c>
      <c r="AZ528" s="12">
        <f t="shared" si="496"/>
        <v>1.2305274723096868</v>
      </c>
      <c r="BD528" s="13">
        <f t="shared" si="497"/>
        <v>2.0100000000000002</v>
      </c>
      <c r="BE528" s="13">
        <f t="shared" si="498"/>
        <v>1.4177446878757827</v>
      </c>
      <c r="BF528" s="13">
        <f t="shared" ca="1" si="499"/>
        <v>0.71608921400221626</v>
      </c>
      <c r="BG528" s="13">
        <f t="shared" si="443"/>
        <v>1.2305274723096868</v>
      </c>
      <c r="BH528" s="13">
        <f t="shared" si="444"/>
        <v>1.1092914280339892</v>
      </c>
      <c r="BI528" s="13">
        <f t="shared" ca="1" si="445"/>
        <v>0.23660606316491403</v>
      </c>
      <c r="BJ528" s="13">
        <f t="shared" si="446"/>
        <v>0.60757742142392634</v>
      </c>
      <c r="BK528" s="13">
        <f t="shared" si="447"/>
        <v>9.5143413507028984E-2</v>
      </c>
      <c r="BL528" s="13">
        <f t="shared" ca="1" si="448"/>
        <v>0.22990409193686709</v>
      </c>
      <c r="BM528" s="13">
        <f t="shared" ca="1" si="449"/>
        <v>0.30627581911052898</v>
      </c>
      <c r="BN528" s="13">
        <f t="shared" ca="1" si="450"/>
        <v>0.11366136917033394</v>
      </c>
      <c r="BO528" s="13">
        <f t="shared" ca="1" si="451"/>
        <v>0.51604961817232387</v>
      </c>
      <c r="BP528" s="13">
        <f t="shared" si="500"/>
        <v>0</v>
      </c>
      <c r="BQ528" s="13">
        <f t="shared" si="501"/>
        <v>2.72</v>
      </c>
    </row>
    <row r="529" spans="1:69" x14ac:dyDescent="0.2">
      <c r="A529" s="75">
        <v>33728</v>
      </c>
      <c r="B529" s="76">
        <v>0</v>
      </c>
      <c r="C529" s="76">
        <v>2.74</v>
      </c>
      <c r="D529" s="76">
        <v>5.3986111111111104</v>
      </c>
      <c r="E529" s="12">
        <f t="shared" si="452"/>
        <v>1.7939999999999998</v>
      </c>
      <c r="F529" s="7"/>
      <c r="G529" s="12">
        <f t="shared" si="466"/>
        <v>0.56077939748126548</v>
      </c>
      <c r="H529" s="12">
        <f t="shared" si="467"/>
        <v>0</v>
      </c>
      <c r="I529" s="12">
        <f t="shared" si="468"/>
        <v>2.74</v>
      </c>
      <c r="J529" s="11">
        <f t="shared" si="469"/>
        <v>0</v>
      </c>
      <c r="K529" s="11">
        <f t="shared" si="470"/>
        <v>2.2030772011354727</v>
      </c>
      <c r="L529" s="11">
        <f t="shared" si="471"/>
        <v>0.55389708915013824</v>
      </c>
      <c r="M529" s="11">
        <f t="shared" si="472"/>
        <v>0.16242603458996308</v>
      </c>
      <c r="N529" s="11">
        <f t="shared" si="473"/>
        <v>0.55338967794799143</v>
      </c>
      <c r="O529" s="11">
        <f t="shared" si="474"/>
        <v>0.16242603458996308</v>
      </c>
      <c r="P529" s="11">
        <f t="shared" si="475"/>
        <v>0.54733938989542197</v>
      </c>
      <c r="Q529" s="11">
        <f t="shared" si="476"/>
        <v>0.29367375839910753</v>
      </c>
      <c r="R529" s="11">
        <f t="shared" si="477"/>
        <v>0.15181128751038697</v>
      </c>
      <c r="S529" s="11">
        <f t="shared" si="478"/>
        <v>8.190911951440312E-2</v>
      </c>
      <c r="T529" s="11">
        <f t="shared" si="479"/>
        <v>0</v>
      </c>
      <c r="U529" s="11">
        <f t="shared" si="480"/>
        <v>0</v>
      </c>
      <c r="V529" s="11">
        <f t="shared" si="481"/>
        <v>0</v>
      </c>
      <c r="W529" s="11">
        <f t="shared" si="482"/>
        <v>0</v>
      </c>
      <c r="X529" s="11">
        <f t="shared" si="483"/>
        <v>0</v>
      </c>
      <c r="Y529" s="11">
        <f t="shared" si="484"/>
        <v>0</v>
      </c>
      <c r="Z529" s="11">
        <f t="shared" si="485"/>
        <v>0</v>
      </c>
      <c r="AA529" s="11">
        <f t="shared" si="502"/>
        <v>0</v>
      </c>
      <c r="AB529" s="12">
        <f t="shared" si="453"/>
        <v>1.7252260077375049E-2</v>
      </c>
      <c r="AC529" s="12">
        <f t="shared" si="454"/>
        <v>1.2802907530420366E-2</v>
      </c>
      <c r="AD529" s="12">
        <f t="shared" si="455"/>
        <v>1.9080474236960292E-3</v>
      </c>
      <c r="AE529" s="12">
        <f t="shared" si="456"/>
        <v>0</v>
      </c>
      <c r="AF529" s="12">
        <f t="shared" si="457"/>
        <v>0</v>
      </c>
      <c r="AG529" s="12">
        <f t="shared" si="458"/>
        <v>0</v>
      </c>
      <c r="AH529" s="12">
        <f t="shared" si="459"/>
        <v>0</v>
      </c>
      <c r="AI529" s="12">
        <f t="shared" si="460"/>
        <v>0</v>
      </c>
      <c r="AJ529" s="12">
        <f t="shared" si="461"/>
        <v>0</v>
      </c>
      <c r="AK529" s="12">
        <f t="shared" si="462"/>
        <v>0</v>
      </c>
      <c r="AL529" s="12">
        <f t="shared" si="463"/>
        <v>0</v>
      </c>
      <c r="AM529" s="12">
        <f t="shared" si="464"/>
        <v>0</v>
      </c>
      <c r="AN529" s="12">
        <f t="shared" si="465"/>
        <v>0</v>
      </c>
      <c r="AO529" s="12">
        <f t="shared" si="486"/>
        <v>0</v>
      </c>
      <c r="AP529" s="12">
        <f t="shared" si="487"/>
        <v>0</v>
      </c>
      <c r="AQ529" s="12">
        <f t="shared" si="488"/>
        <v>0</v>
      </c>
      <c r="AR529" s="12">
        <f t="shared" si="489"/>
        <v>0</v>
      </c>
      <c r="AS529" s="12">
        <f t="shared" si="490"/>
        <v>0</v>
      </c>
      <c r="AT529" s="12">
        <f t="shared" si="491"/>
        <v>0</v>
      </c>
      <c r="AU529" s="12">
        <f t="shared" si="492"/>
        <v>0</v>
      </c>
      <c r="AV529" s="12">
        <f t="shared" si="493"/>
        <v>0.55373749826824559</v>
      </c>
      <c r="AW529" s="12">
        <f t="shared" si="494"/>
        <v>0.85647304883696929</v>
      </c>
      <c r="AX529" s="12">
        <f t="shared" si="495"/>
        <v>0.54143673209174203</v>
      </c>
      <c r="AY529" s="12">
        <f t="shared" si="442"/>
        <v>0.3109260184764826</v>
      </c>
      <c r="AZ529" s="12">
        <f t="shared" si="496"/>
        <v>1.1673990673134518</v>
      </c>
      <c r="BD529" s="13">
        <f t="shared" si="497"/>
        <v>1.7939999999999998</v>
      </c>
      <c r="BE529" s="13">
        <f t="shared" si="498"/>
        <v>1.3394028520202574</v>
      </c>
      <c r="BF529" s="13">
        <f t="shared" ca="1" si="499"/>
        <v>0.60454241774406559</v>
      </c>
      <c r="BG529" s="13">
        <f t="shared" si="443"/>
        <v>1.1673990673134518</v>
      </c>
      <c r="BH529" s="13">
        <f t="shared" si="444"/>
        <v>1.0804624321620127</v>
      </c>
      <c r="BI529" s="13">
        <f t="shared" ca="1" si="445"/>
        <v>0.18549445064518319</v>
      </c>
      <c r="BJ529" s="13">
        <f t="shared" si="446"/>
        <v>0.39262872884365191</v>
      </c>
      <c r="BK529" s="13">
        <f t="shared" si="447"/>
        <v>6.7050141036364086E-2</v>
      </c>
      <c r="BL529" s="13">
        <f t="shared" ca="1" si="448"/>
        <v>0.175601198729706</v>
      </c>
      <c r="BM529" s="13">
        <f t="shared" ca="1" si="449"/>
        <v>0.11385355061737737</v>
      </c>
      <c r="BN529" s="13">
        <f t="shared" ca="1" si="450"/>
        <v>6.6974946504153463E-2</v>
      </c>
      <c r="BO529" s="13">
        <f t="shared" ca="1" si="451"/>
        <v>0.36822946849824828</v>
      </c>
      <c r="BP529" s="13">
        <f t="shared" si="500"/>
        <v>0</v>
      </c>
      <c r="BQ529" s="13">
        <f t="shared" si="501"/>
        <v>2.74</v>
      </c>
    </row>
    <row r="530" spans="1:69" x14ac:dyDescent="0.2">
      <c r="A530" s="75">
        <v>33729</v>
      </c>
      <c r="B530" s="76">
        <v>0</v>
      </c>
      <c r="C530" s="76">
        <v>2.76</v>
      </c>
      <c r="D530" s="76">
        <v>5.148842592592592</v>
      </c>
      <c r="E530" s="12">
        <f t="shared" si="452"/>
        <v>1.7109999999999999</v>
      </c>
      <c r="F530" s="7"/>
      <c r="G530" s="12">
        <f t="shared" si="466"/>
        <v>0.55338967794799143</v>
      </c>
      <c r="H530" s="12">
        <f t="shared" si="467"/>
        <v>0</v>
      </c>
      <c r="I530" s="12">
        <f t="shared" si="468"/>
        <v>2.76</v>
      </c>
      <c r="J530" s="11">
        <f t="shared" si="469"/>
        <v>0</v>
      </c>
      <c r="K530" s="11">
        <f t="shared" si="470"/>
        <v>2.200958427193648</v>
      </c>
      <c r="L530" s="11">
        <f t="shared" si="471"/>
        <v>0.54651398856582534</v>
      </c>
      <c r="M530" s="11">
        <f t="shared" si="472"/>
        <v>0.15190377854932799</v>
      </c>
      <c r="N530" s="11">
        <f t="shared" si="473"/>
        <v>0.54603944839079155</v>
      </c>
      <c r="O530" s="11">
        <f t="shared" si="474"/>
        <v>0.15190377854932799</v>
      </c>
      <c r="P530" s="11">
        <f t="shared" si="475"/>
        <v>0.54143673209174203</v>
      </c>
      <c r="Q530" s="11">
        <f t="shared" si="476"/>
        <v>0.28273767566936298</v>
      </c>
      <c r="R530" s="11">
        <f t="shared" si="477"/>
        <v>0.142019623491555</v>
      </c>
      <c r="S530" s="11">
        <f t="shared" si="478"/>
        <v>7.6602896717243324E-2</v>
      </c>
      <c r="T530" s="11">
        <f t="shared" si="479"/>
        <v>0</v>
      </c>
      <c r="U530" s="11">
        <f t="shared" si="480"/>
        <v>0</v>
      </c>
      <c r="V530" s="11">
        <f t="shared" si="481"/>
        <v>0</v>
      </c>
      <c r="W530" s="11">
        <f t="shared" si="482"/>
        <v>0</v>
      </c>
      <c r="X530" s="11">
        <f t="shared" si="483"/>
        <v>0</v>
      </c>
      <c r="Y530" s="11">
        <f t="shared" si="484"/>
        <v>0</v>
      </c>
      <c r="Z530" s="11">
        <f t="shared" si="485"/>
        <v>0</v>
      </c>
      <c r="AA530" s="11">
        <f t="shared" si="502"/>
        <v>0</v>
      </c>
      <c r="AB530" s="12">
        <f t="shared" si="453"/>
        <v>1.614237997359547E-2</v>
      </c>
      <c r="AC530" s="12">
        <f t="shared" si="454"/>
        <v>1.1974512218883702E-2</v>
      </c>
      <c r="AD530" s="12">
        <f t="shared" si="455"/>
        <v>1.784440616570022E-3</v>
      </c>
      <c r="AE530" s="12">
        <f t="shared" si="456"/>
        <v>0</v>
      </c>
      <c r="AF530" s="12">
        <f t="shared" si="457"/>
        <v>0</v>
      </c>
      <c r="AG530" s="12">
        <f t="shared" si="458"/>
        <v>0</v>
      </c>
      <c r="AH530" s="12">
        <f t="shared" si="459"/>
        <v>0</v>
      </c>
      <c r="AI530" s="12">
        <f t="shared" si="460"/>
        <v>0</v>
      </c>
      <c r="AJ530" s="12">
        <f t="shared" si="461"/>
        <v>0</v>
      </c>
      <c r="AK530" s="12">
        <f t="shared" si="462"/>
        <v>0</v>
      </c>
      <c r="AL530" s="12">
        <f t="shared" si="463"/>
        <v>0</v>
      </c>
      <c r="AM530" s="12">
        <f t="shared" si="464"/>
        <v>0</v>
      </c>
      <c r="AN530" s="12">
        <f t="shared" si="465"/>
        <v>0</v>
      </c>
      <c r="AO530" s="12">
        <f t="shared" si="486"/>
        <v>0</v>
      </c>
      <c r="AP530" s="12">
        <f t="shared" si="487"/>
        <v>0</v>
      </c>
      <c r="AQ530" s="12">
        <f t="shared" si="488"/>
        <v>0</v>
      </c>
      <c r="AR530" s="12">
        <f t="shared" si="489"/>
        <v>0</v>
      </c>
      <c r="AS530" s="12">
        <f t="shared" si="490"/>
        <v>0</v>
      </c>
      <c r="AT530" s="12">
        <f t="shared" si="491"/>
        <v>0</v>
      </c>
      <c r="AU530" s="12">
        <f t="shared" si="492"/>
        <v>0</v>
      </c>
      <c r="AV530" s="12">
        <f t="shared" si="493"/>
        <v>0.54753714613960558</v>
      </c>
      <c r="AW530" s="12">
        <f t="shared" si="494"/>
        <v>0.81152630998433739</v>
      </c>
      <c r="AX530" s="12">
        <f t="shared" si="495"/>
        <v>0.53588191028746357</v>
      </c>
      <c r="AY530" s="12">
        <f t="shared" si="442"/>
        <v>0.29888005564295844</v>
      </c>
      <c r="AZ530" s="12">
        <f t="shared" si="496"/>
        <v>1.1104063656272958</v>
      </c>
      <c r="BD530" s="13">
        <f t="shared" si="497"/>
        <v>1.7109999999999999</v>
      </c>
      <c r="BE530" s="13">
        <f t="shared" si="498"/>
        <v>1.3080519867344722</v>
      </c>
      <c r="BF530" s="13">
        <f t="shared" ca="1" si="499"/>
        <v>0.55813723945243687</v>
      </c>
      <c r="BG530" s="13">
        <f t="shared" si="443"/>
        <v>1.1104063656272958</v>
      </c>
      <c r="BH530" s="13">
        <f t="shared" si="444"/>
        <v>1.0537582102300773</v>
      </c>
      <c r="BI530" s="13">
        <f t="shared" ca="1" si="445"/>
        <v>0.13699360770683219</v>
      </c>
      <c r="BJ530" s="13">
        <f t="shared" si="446"/>
        <v>0.36071271364901336</v>
      </c>
      <c r="BK530" s="13">
        <f t="shared" si="447"/>
        <v>6.4665324768867133E-2</v>
      </c>
      <c r="BL530" s="13">
        <f t="shared" ca="1" si="448"/>
        <v>0.17736195855987746</v>
      </c>
      <c r="BM530" s="13">
        <f t="shared" ca="1" si="449"/>
        <v>6.4730512261212819E-2</v>
      </c>
      <c r="BN530" s="13">
        <f t="shared" ca="1" si="450"/>
        <v>5.173091744969046E-2</v>
      </c>
      <c r="BO530" s="13">
        <f t="shared" ca="1" si="451"/>
        <v>0.31406380831874081</v>
      </c>
      <c r="BP530" s="13">
        <f t="shared" si="500"/>
        <v>0</v>
      </c>
      <c r="BQ530" s="13">
        <f t="shared" si="501"/>
        <v>2.76</v>
      </c>
    </row>
    <row r="531" spans="1:69" x14ac:dyDescent="0.2">
      <c r="A531" s="75">
        <v>33730</v>
      </c>
      <c r="B531" s="76">
        <v>0</v>
      </c>
      <c r="C531" s="76">
        <v>2.79</v>
      </c>
      <c r="D531" s="76">
        <v>4.8298611111111107</v>
      </c>
      <c r="E531" s="12">
        <f t="shared" si="452"/>
        <v>1.605</v>
      </c>
      <c r="F531" s="7"/>
      <c r="G531" s="12">
        <f t="shared" si="466"/>
        <v>0.54603944839079155</v>
      </c>
      <c r="H531" s="12">
        <f t="shared" si="467"/>
        <v>0</v>
      </c>
      <c r="I531" s="12">
        <f t="shared" si="468"/>
        <v>2.79</v>
      </c>
      <c r="J531" s="11">
        <f t="shared" si="469"/>
        <v>0</v>
      </c>
      <c r="K531" s="11">
        <f t="shared" si="470"/>
        <v>2.2062510798126578</v>
      </c>
      <c r="L531" s="11">
        <f t="shared" si="471"/>
        <v>0.53914722501372281</v>
      </c>
      <c r="M531" s="11">
        <f t="shared" si="472"/>
        <v>0.14195438369038252</v>
      </c>
      <c r="N531" s="11">
        <f t="shared" si="473"/>
        <v>0.53870376627473315</v>
      </c>
      <c r="O531" s="11">
        <f t="shared" si="474"/>
        <v>0.14195438369038252</v>
      </c>
      <c r="P531" s="11">
        <f t="shared" si="475"/>
        <v>0.53588191028746357</v>
      </c>
      <c r="Q531" s="11">
        <f t="shared" si="476"/>
        <v>0.27271468054746306</v>
      </c>
      <c r="R531" s="11">
        <f t="shared" si="477"/>
        <v>0.13277628244131179</v>
      </c>
      <c r="S531" s="11">
        <f t="shared" si="478"/>
        <v>7.1585559597275777E-2</v>
      </c>
      <c r="T531" s="11">
        <f t="shared" si="479"/>
        <v>0</v>
      </c>
      <c r="U531" s="11">
        <f t="shared" si="480"/>
        <v>0</v>
      </c>
      <c r="V531" s="11">
        <f t="shared" si="481"/>
        <v>0</v>
      </c>
      <c r="W531" s="11">
        <f t="shared" si="482"/>
        <v>0</v>
      </c>
      <c r="X531" s="11">
        <f t="shared" si="483"/>
        <v>0</v>
      </c>
      <c r="Y531" s="11">
        <f t="shared" si="484"/>
        <v>0</v>
      </c>
      <c r="Z531" s="11">
        <f t="shared" si="485"/>
        <v>0</v>
      </c>
      <c r="AA531" s="11">
        <f t="shared" si="502"/>
        <v>0</v>
      </c>
      <c r="AB531" s="12">
        <f t="shared" si="453"/>
        <v>1.509525587022084E-2</v>
      </c>
      <c r="AC531" s="12">
        <f t="shared" si="454"/>
        <v>1.119157202296729E-2</v>
      </c>
      <c r="AD531" s="12">
        <f t="shared" si="455"/>
        <v>1.6675633113038468E-3</v>
      </c>
      <c r="AE531" s="12">
        <f t="shared" si="456"/>
        <v>0</v>
      </c>
      <c r="AF531" s="12">
        <f t="shared" si="457"/>
        <v>0</v>
      </c>
      <c r="AG531" s="12">
        <f t="shared" si="458"/>
        <v>0</v>
      </c>
      <c r="AH531" s="12">
        <f t="shared" si="459"/>
        <v>0</v>
      </c>
      <c r="AI531" s="12">
        <f t="shared" si="460"/>
        <v>0</v>
      </c>
      <c r="AJ531" s="12">
        <f t="shared" si="461"/>
        <v>0</v>
      </c>
      <c r="AK531" s="12">
        <f t="shared" si="462"/>
        <v>0</v>
      </c>
      <c r="AL531" s="12">
        <f t="shared" si="463"/>
        <v>0</v>
      </c>
      <c r="AM531" s="12">
        <f t="shared" si="464"/>
        <v>0</v>
      </c>
      <c r="AN531" s="12">
        <f t="shared" si="465"/>
        <v>0</v>
      </c>
      <c r="AO531" s="12">
        <f t="shared" si="486"/>
        <v>0</v>
      </c>
      <c r="AP531" s="12">
        <f t="shared" si="487"/>
        <v>0</v>
      </c>
      <c r="AQ531" s="12">
        <f t="shared" si="488"/>
        <v>0</v>
      </c>
      <c r="AR531" s="12">
        <f t="shared" si="489"/>
        <v>0</v>
      </c>
      <c r="AS531" s="12">
        <f t="shared" si="490"/>
        <v>0</v>
      </c>
      <c r="AT531" s="12">
        <f t="shared" si="491"/>
        <v>0</v>
      </c>
      <c r="AU531" s="12">
        <f t="shared" si="492"/>
        <v>0</v>
      </c>
      <c r="AV531" s="12">
        <f t="shared" si="493"/>
        <v>0.54170561896012215</v>
      </c>
      <c r="AW531" s="12">
        <f t="shared" si="494"/>
        <v>0.77090592227197674</v>
      </c>
      <c r="AX531" s="12">
        <f t="shared" si="495"/>
        <v>0.53063377787087096</v>
      </c>
      <c r="AY531" s="12">
        <f t="shared" si="442"/>
        <v>0.28780993641768388</v>
      </c>
      <c r="AZ531" s="12">
        <f t="shared" si="496"/>
        <v>1.0587158586896606</v>
      </c>
      <c r="BD531" s="13">
        <f t="shared" si="497"/>
        <v>1.605</v>
      </c>
      <c r="BE531" s="13">
        <f t="shared" si="498"/>
        <v>1.2668859459319928</v>
      </c>
      <c r="BF531" s="13">
        <f t="shared" ca="1" si="499"/>
        <v>0.49555834088702833</v>
      </c>
      <c r="BG531" s="13">
        <f t="shared" si="443"/>
        <v>1.0587158586896606</v>
      </c>
      <c r="BH531" s="13">
        <f t="shared" si="444"/>
        <v>1.0289391909581735</v>
      </c>
      <c r="BI531" s="13">
        <f t="shared" ca="1" si="445"/>
        <v>9.0873361433979213E-2</v>
      </c>
      <c r="BJ531" s="13">
        <f t="shared" si="446"/>
        <v>0.2984263630471749</v>
      </c>
      <c r="BK531" s="13">
        <f t="shared" si="447"/>
        <v>5.6618658202570768E-2</v>
      </c>
      <c r="BL531" s="13">
        <f t="shared" ca="1" si="448"/>
        <v>0.16376993259491476</v>
      </c>
      <c r="BM531" s="13">
        <f t="shared" ca="1" si="449"/>
        <v>2.2029065685870146E-2</v>
      </c>
      <c r="BN531" s="13">
        <f t="shared" ca="1" si="450"/>
        <v>3.4699596276563417E-2</v>
      </c>
      <c r="BO531" s="13">
        <f t="shared" ca="1" si="451"/>
        <v>0.24783974995337379</v>
      </c>
      <c r="BP531" s="13">
        <f t="shared" si="500"/>
        <v>0</v>
      </c>
      <c r="BQ531" s="13">
        <f t="shared" si="501"/>
        <v>2.79</v>
      </c>
    </row>
    <row r="532" spans="1:69" x14ac:dyDescent="0.2">
      <c r="A532" s="75">
        <v>33731</v>
      </c>
      <c r="B532" s="76">
        <v>1.1000000000000001</v>
      </c>
      <c r="C532" s="76">
        <v>2.81</v>
      </c>
      <c r="D532" s="76">
        <v>4.4807870370370368</v>
      </c>
      <c r="E532" s="12">
        <f t="shared" si="452"/>
        <v>1.4889999999999999</v>
      </c>
      <c r="F532" s="7"/>
      <c r="G532" s="12">
        <f t="shared" si="466"/>
        <v>0.53870376627473315</v>
      </c>
      <c r="H532" s="12">
        <f t="shared" si="467"/>
        <v>0</v>
      </c>
      <c r="I532" s="12">
        <f t="shared" si="468"/>
        <v>1.71</v>
      </c>
      <c r="J532" s="11">
        <f t="shared" si="469"/>
        <v>0</v>
      </c>
      <c r="K532" s="11">
        <f t="shared" si="470"/>
        <v>1.3428001567564882</v>
      </c>
      <c r="L532" s="11">
        <f t="shared" si="471"/>
        <v>0.53450892248935833</v>
      </c>
      <c r="M532" s="11">
        <f t="shared" si="472"/>
        <v>0.13596184428590183</v>
      </c>
      <c r="N532" s="11">
        <f t="shared" si="473"/>
        <v>0.53408418415828118</v>
      </c>
      <c r="O532" s="11">
        <f t="shared" si="474"/>
        <v>0.13596184428590183</v>
      </c>
      <c r="P532" s="11">
        <f t="shared" si="475"/>
        <v>0.53063377787087096</v>
      </c>
      <c r="Q532" s="11">
        <f t="shared" si="476"/>
        <v>0.26348069457090595</v>
      </c>
      <c r="R532" s="11">
        <f t="shared" si="477"/>
        <v>0.12538761152605421</v>
      </c>
      <c r="S532" s="11">
        <f t="shared" si="478"/>
        <v>6.8563607928533207E-2</v>
      </c>
      <c r="T532" s="11">
        <f t="shared" si="479"/>
        <v>0</v>
      </c>
      <c r="U532" s="11">
        <f t="shared" si="480"/>
        <v>0</v>
      </c>
      <c r="V532" s="11">
        <f t="shared" si="481"/>
        <v>0</v>
      </c>
      <c r="W532" s="11">
        <f t="shared" si="482"/>
        <v>0</v>
      </c>
      <c r="X532" s="11">
        <f t="shared" si="483"/>
        <v>0</v>
      </c>
      <c r="Y532" s="11">
        <f t="shared" si="484"/>
        <v>0</v>
      </c>
      <c r="Z532" s="11">
        <f t="shared" si="485"/>
        <v>0</v>
      </c>
      <c r="AA532" s="11">
        <f t="shared" si="502"/>
        <v>0</v>
      </c>
      <c r="AB532" s="12">
        <f t="shared" si="453"/>
        <v>1.4180574907899425E-2</v>
      </c>
      <c r="AC532" s="12">
        <f t="shared" si="454"/>
        <v>1.0677576966417589E-2</v>
      </c>
      <c r="AD532" s="12">
        <f t="shared" si="455"/>
        <v>1.5971678885443057E-3</v>
      </c>
      <c r="AE532" s="12">
        <f t="shared" si="456"/>
        <v>0</v>
      </c>
      <c r="AF532" s="12">
        <f t="shared" si="457"/>
        <v>0</v>
      </c>
      <c r="AG532" s="12">
        <f t="shared" si="458"/>
        <v>0</v>
      </c>
      <c r="AH532" s="12">
        <f t="shared" si="459"/>
        <v>0</v>
      </c>
      <c r="AI532" s="12">
        <f t="shared" si="460"/>
        <v>0</v>
      </c>
      <c r="AJ532" s="12">
        <f t="shared" si="461"/>
        <v>0</v>
      </c>
      <c r="AK532" s="12">
        <f t="shared" si="462"/>
        <v>0</v>
      </c>
      <c r="AL532" s="12">
        <f t="shared" si="463"/>
        <v>0</v>
      </c>
      <c r="AM532" s="12">
        <f t="shared" si="464"/>
        <v>0</v>
      </c>
      <c r="AN532" s="12">
        <f t="shared" si="465"/>
        <v>0</v>
      </c>
      <c r="AO532" s="12">
        <f t="shared" si="486"/>
        <v>0</v>
      </c>
      <c r="AP532" s="12">
        <f t="shared" si="487"/>
        <v>0</v>
      </c>
      <c r="AQ532" s="12">
        <f t="shared" si="488"/>
        <v>0</v>
      </c>
      <c r="AR532" s="12">
        <f t="shared" si="489"/>
        <v>0</v>
      </c>
      <c r="AS532" s="12">
        <f t="shared" si="490"/>
        <v>0</v>
      </c>
      <c r="AT532" s="12">
        <f t="shared" si="491"/>
        <v>0</v>
      </c>
      <c r="AU532" s="12">
        <f t="shared" si="492"/>
        <v>0</v>
      </c>
      <c r="AV532" s="12">
        <f t="shared" si="493"/>
        <v>0.53621874999958796</v>
      </c>
      <c r="AW532" s="12">
        <f t="shared" si="494"/>
        <v>0.73411393735168862</v>
      </c>
      <c r="AX532" s="12">
        <f t="shared" si="495"/>
        <v>0.5256753197042181</v>
      </c>
      <c r="AY532" s="12">
        <f t="shared" si="442"/>
        <v>0.27766126947880537</v>
      </c>
      <c r="AZ532" s="12">
        <f t="shared" si="496"/>
        <v>1.0117752068304939</v>
      </c>
      <c r="BD532" s="13">
        <f t="shared" si="497"/>
        <v>1.4889999999999999</v>
      </c>
      <c r="BE532" s="13">
        <f t="shared" si="498"/>
        <v>1.2202458768625279</v>
      </c>
      <c r="BF532" s="13">
        <f t="shared" ca="1" si="499"/>
        <v>0.42226614497530768</v>
      </c>
      <c r="BG532" s="13">
        <f t="shared" si="443"/>
        <v>1.0117752068304939</v>
      </c>
      <c r="BH532" s="13">
        <f t="shared" si="444"/>
        <v>1.0058703727769767</v>
      </c>
      <c r="BI532" s="13">
        <f t="shared" ca="1" si="445"/>
        <v>4.7064541744140445E-2</v>
      </c>
      <c r="BJ532" s="13">
        <f t="shared" si="446"/>
        <v>0.22774350321567774</v>
      </c>
      <c r="BK532" s="13">
        <f t="shared" si="447"/>
        <v>4.5956856751934214E-2</v>
      </c>
      <c r="BL532" s="13">
        <f t="shared" ca="1" si="448"/>
        <v>0.14077624306723827</v>
      </c>
      <c r="BM532" s="13">
        <f t="shared" ca="1" si="449"/>
        <v>1.0511807543629955E-3</v>
      </c>
      <c r="BN532" s="13">
        <f t="shared" ca="1" si="450"/>
        <v>1.9498828959985174E-2</v>
      </c>
      <c r="BO532" s="13">
        <f t="shared" ca="1" si="451"/>
        <v>0.1802366459965255</v>
      </c>
      <c r="BP532" s="13">
        <f t="shared" si="500"/>
        <v>1.1000000000000001</v>
      </c>
      <c r="BQ532" s="13">
        <f t="shared" si="501"/>
        <v>2.81</v>
      </c>
    </row>
    <row r="533" spans="1:69" x14ac:dyDescent="0.2">
      <c r="A533" s="75">
        <v>33732</v>
      </c>
      <c r="B533" s="76">
        <v>0</v>
      </c>
      <c r="C533" s="76">
        <v>2.83</v>
      </c>
      <c r="D533" s="76">
        <v>4.1497685185185187</v>
      </c>
      <c r="E533" s="12">
        <f t="shared" si="452"/>
        <v>1.379</v>
      </c>
      <c r="F533" s="7"/>
      <c r="G533" s="12">
        <f t="shared" si="466"/>
        <v>0.53408418415828118</v>
      </c>
      <c r="H533" s="12">
        <f t="shared" si="467"/>
        <v>0</v>
      </c>
      <c r="I533" s="12">
        <f t="shared" si="468"/>
        <v>2.83</v>
      </c>
      <c r="J533" s="11">
        <f t="shared" si="469"/>
        <v>0</v>
      </c>
      <c r="K533" s="11">
        <f t="shared" si="470"/>
        <v>2.2065242445626847</v>
      </c>
      <c r="L533" s="11">
        <f t="shared" si="471"/>
        <v>0.52719110742753339</v>
      </c>
      <c r="M533" s="11">
        <f t="shared" si="472"/>
        <v>0.12691965522107324</v>
      </c>
      <c r="N533" s="11">
        <f t="shared" si="473"/>
        <v>0.52679461646477388</v>
      </c>
      <c r="O533" s="11">
        <f t="shared" si="474"/>
        <v>0.12691965522107324</v>
      </c>
      <c r="P533" s="11">
        <f t="shared" si="475"/>
        <v>0.5256753197042181</v>
      </c>
      <c r="Q533" s="11">
        <f t="shared" si="476"/>
        <v>0.25496363041960018</v>
      </c>
      <c r="R533" s="11">
        <f t="shared" si="477"/>
        <v>0.11878753594930737</v>
      </c>
      <c r="S533" s="11">
        <f t="shared" si="478"/>
        <v>6.4003761678191759E-2</v>
      </c>
      <c r="T533" s="11">
        <f t="shared" si="479"/>
        <v>0</v>
      </c>
      <c r="U533" s="11">
        <f t="shared" si="480"/>
        <v>0</v>
      </c>
      <c r="V533" s="11">
        <f t="shared" si="481"/>
        <v>0</v>
      </c>
      <c r="W533" s="11">
        <f t="shared" si="482"/>
        <v>0</v>
      </c>
      <c r="X533" s="11">
        <f t="shared" si="483"/>
        <v>0</v>
      </c>
      <c r="Y533" s="11">
        <f t="shared" si="484"/>
        <v>0</v>
      </c>
      <c r="Z533" s="11">
        <f t="shared" si="485"/>
        <v>0</v>
      </c>
      <c r="AA533" s="11">
        <f t="shared" si="502"/>
        <v>0</v>
      </c>
      <c r="AB533" s="12">
        <f t="shared" si="453"/>
        <v>1.3467795189793932E-2</v>
      </c>
      <c r="AC533" s="12">
        <f t="shared" si="454"/>
        <v>1.0007967496701541E-2</v>
      </c>
      <c r="AD533" s="12">
        <f t="shared" si="455"/>
        <v>1.4909476905737476E-3</v>
      </c>
      <c r="AE533" s="12">
        <f t="shared" si="456"/>
        <v>0</v>
      </c>
      <c r="AF533" s="12">
        <f t="shared" si="457"/>
        <v>0</v>
      </c>
      <c r="AG533" s="12">
        <f t="shared" si="458"/>
        <v>0</v>
      </c>
      <c r="AH533" s="12">
        <f t="shared" si="459"/>
        <v>0</v>
      </c>
      <c r="AI533" s="12">
        <f t="shared" si="460"/>
        <v>0</v>
      </c>
      <c r="AJ533" s="12">
        <f t="shared" si="461"/>
        <v>0</v>
      </c>
      <c r="AK533" s="12">
        <f t="shared" si="462"/>
        <v>0</v>
      </c>
      <c r="AL533" s="12">
        <f t="shared" si="463"/>
        <v>0</v>
      </c>
      <c r="AM533" s="12">
        <f t="shared" si="464"/>
        <v>0</v>
      </c>
      <c r="AN533" s="12">
        <f t="shared" si="465"/>
        <v>0</v>
      </c>
      <c r="AO533" s="12">
        <f t="shared" si="486"/>
        <v>0</v>
      </c>
      <c r="AP533" s="12">
        <f t="shared" si="487"/>
        <v>0</v>
      </c>
      <c r="AQ533" s="12">
        <f t="shared" si="488"/>
        <v>0</v>
      </c>
      <c r="AR533" s="12">
        <f t="shared" si="489"/>
        <v>0</v>
      </c>
      <c r="AS533" s="12">
        <f t="shared" si="490"/>
        <v>0</v>
      </c>
      <c r="AT533" s="12">
        <f t="shared" si="491"/>
        <v>0</v>
      </c>
      <c r="AU533" s="12">
        <f t="shared" si="492"/>
        <v>0</v>
      </c>
      <c r="AV533" s="12">
        <f t="shared" si="493"/>
        <v>0.53104317770271836</v>
      </c>
      <c r="AW533" s="12">
        <f t="shared" si="494"/>
        <v>0.70064853310205799</v>
      </c>
      <c r="AX533" s="12">
        <f t="shared" si="495"/>
        <v>0.52098038146026571</v>
      </c>
      <c r="AY533" s="12">
        <f t="shared" si="442"/>
        <v>0.26843142560939409</v>
      </c>
      <c r="AZ533" s="12">
        <f t="shared" si="496"/>
        <v>0.96907995871145203</v>
      </c>
      <c r="BD533" s="13">
        <f t="shared" si="497"/>
        <v>1.379</v>
      </c>
      <c r="BE533" s="13">
        <f t="shared" si="498"/>
        <v>1.174308307047174</v>
      </c>
      <c r="BF533" s="13">
        <f t="shared" ca="1" si="499"/>
        <v>0.34742238718732249</v>
      </c>
      <c r="BG533" s="13">
        <f t="shared" si="443"/>
        <v>0.96907995871145203</v>
      </c>
      <c r="BH533" s="13">
        <f t="shared" si="444"/>
        <v>0.98441858917406266</v>
      </c>
      <c r="BI533" s="13">
        <f t="shared" ca="1" si="445"/>
        <v>5.4793715540028777E-3</v>
      </c>
      <c r="BJ533" s="13">
        <f t="shared" si="446"/>
        <v>0.16803444025000489</v>
      </c>
      <c r="BK533" s="13">
        <f t="shared" si="447"/>
        <v>3.6058104953929832E-2</v>
      </c>
      <c r="BL533" s="13">
        <f t="shared" ca="1" si="448"/>
        <v>0.11692502594040868</v>
      </c>
      <c r="BM533" s="13">
        <f t="shared" ca="1" si="449"/>
        <v>6.0183588365544998E-3</v>
      </c>
      <c r="BN533" s="13">
        <f t="shared" ca="1" si="450"/>
        <v>8.7798094798099864E-3</v>
      </c>
      <c r="BO533" s="13">
        <f t="shared" ca="1" si="451"/>
        <v>0.12228946704623379</v>
      </c>
      <c r="BP533" s="13">
        <f t="shared" si="500"/>
        <v>0</v>
      </c>
      <c r="BQ533" s="13">
        <f t="shared" si="501"/>
        <v>2.83</v>
      </c>
    </row>
    <row r="534" spans="1:69" x14ac:dyDescent="0.2">
      <c r="A534" s="75">
        <v>33733</v>
      </c>
      <c r="B534" s="76">
        <v>2.1</v>
      </c>
      <c r="C534" s="76">
        <v>2.86</v>
      </c>
      <c r="D534" s="76">
        <v>3.8608796296296291</v>
      </c>
      <c r="E534" s="12">
        <f t="shared" si="452"/>
        <v>1.2829999999999999</v>
      </c>
      <c r="F534" s="7"/>
      <c r="G534" s="12">
        <f t="shared" si="466"/>
        <v>0.52679461646477388</v>
      </c>
      <c r="H534" s="12">
        <f t="shared" si="467"/>
        <v>0</v>
      </c>
      <c r="I534" s="12">
        <f t="shared" si="468"/>
        <v>0.75999999999999979</v>
      </c>
      <c r="J534" s="11">
        <f t="shared" si="469"/>
        <v>0</v>
      </c>
      <c r="K534" s="11">
        <f t="shared" si="470"/>
        <v>0.5891552507068708</v>
      </c>
      <c r="L534" s="11">
        <f t="shared" si="471"/>
        <v>0.52495412349967152</v>
      </c>
      <c r="M534" s="11">
        <f t="shared" si="472"/>
        <v>0.12425361191617551</v>
      </c>
      <c r="N534" s="11">
        <f t="shared" si="473"/>
        <v>0.52456596112931853</v>
      </c>
      <c r="O534" s="11">
        <f t="shared" si="474"/>
        <v>0.12425361191617551</v>
      </c>
      <c r="P534" s="11">
        <f t="shared" si="475"/>
        <v>0.52098038146026571</v>
      </c>
      <c r="Q534" s="11">
        <f t="shared" si="476"/>
        <v>0.24708220650367882</v>
      </c>
      <c r="R534" s="11">
        <f t="shared" si="477"/>
        <v>0.11317269812329372</v>
      </c>
      <c r="S534" s="11">
        <f t="shared" si="478"/>
        <v>6.265931427945598E-2</v>
      </c>
      <c r="T534" s="11">
        <f t="shared" si="479"/>
        <v>0</v>
      </c>
      <c r="U534" s="11">
        <f t="shared" si="480"/>
        <v>0</v>
      </c>
      <c r="V534" s="11">
        <f t="shared" si="481"/>
        <v>0</v>
      </c>
      <c r="W534" s="11">
        <f t="shared" si="482"/>
        <v>0</v>
      </c>
      <c r="X534" s="11">
        <f t="shared" si="483"/>
        <v>0</v>
      </c>
      <c r="Y534" s="11">
        <f t="shared" si="484"/>
        <v>0</v>
      </c>
      <c r="Z534" s="11">
        <f t="shared" si="485"/>
        <v>0</v>
      </c>
      <c r="AA534" s="11">
        <f t="shared" si="502"/>
        <v>0</v>
      </c>
      <c r="AB534" s="12">
        <f t="shared" si="453"/>
        <v>1.2739575076984984E-2</v>
      </c>
      <c r="AC534" s="12">
        <f t="shared" si="454"/>
        <v>9.7250720946807818E-3</v>
      </c>
      <c r="AD534" s="12">
        <f t="shared" si="455"/>
        <v>1.4596292072270728E-3</v>
      </c>
      <c r="AE534" s="12">
        <f t="shared" si="456"/>
        <v>0</v>
      </c>
      <c r="AF534" s="12">
        <f t="shared" si="457"/>
        <v>0</v>
      </c>
      <c r="AG534" s="12">
        <f t="shared" si="458"/>
        <v>0</v>
      </c>
      <c r="AH534" s="12">
        <f t="shared" si="459"/>
        <v>0</v>
      </c>
      <c r="AI534" s="12">
        <f t="shared" si="460"/>
        <v>0</v>
      </c>
      <c r="AJ534" s="12">
        <f t="shared" si="461"/>
        <v>0</v>
      </c>
      <c r="AK534" s="12">
        <f t="shared" si="462"/>
        <v>0</v>
      </c>
      <c r="AL534" s="12">
        <f t="shared" si="463"/>
        <v>0</v>
      </c>
      <c r="AM534" s="12">
        <f t="shared" si="464"/>
        <v>0</v>
      </c>
      <c r="AN534" s="12">
        <f t="shared" si="465"/>
        <v>0</v>
      </c>
      <c r="AO534" s="12">
        <f t="shared" si="486"/>
        <v>0</v>
      </c>
      <c r="AP534" s="12">
        <f t="shared" si="487"/>
        <v>0</v>
      </c>
      <c r="AQ534" s="12">
        <f t="shared" si="488"/>
        <v>0</v>
      </c>
      <c r="AR534" s="12">
        <f t="shared" si="489"/>
        <v>0</v>
      </c>
      <c r="AS534" s="12">
        <f t="shared" si="490"/>
        <v>0</v>
      </c>
      <c r="AT534" s="12">
        <f t="shared" si="491"/>
        <v>0</v>
      </c>
      <c r="AU534" s="12">
        <f t="shared" si="492"/>
        <v>0</v>
      </c>
      <c r="AV534" s="12">
        <f t="shared" si="493"/>
        <v>0.52615440456790763</v>
      </c>
      <c r="AW534" s="12">
        <f t="shared" si="494"/>
        <v>0.67011778311609549</v>
      </c>
      <c r="AX534" s="12">
        <f t="shared" si="495"/>
        <v>0.51653009453033982</v>
      </c>
      <c r="AY534" s="12">
        <f t="shared" si="442"/>
        <v>0.25982178158066382</v>
      </c>
      <c r="AZ534" s="12">
        <f t="shared" si="496"/>
        <v>0.92993956469675931</v>
      </c>
      <c r="BD534" s="13">
        <f t="shared" si="497"/>
        <v>1.2829999999999999</v>
      </c>
      <c r="BE534" s="13">
        <f t="shared" si="498"/>
        <v>1.1326958991715297</v>
      </c>
      <c r="BF534" s="13">
        <f t="shared" ca="1" si="499"/>
        <v>0.27718804125186963</v>
      </c>
      <c r="BG534" s="13">
        <f t="shared" si="443"/>
        <v>0.92993956469675931</v>
      </c>
      <c r="BH534" s="13">
        <f t="shared" si="444"/>
        <v>0.96433374134516281</v>
      </c>
      <c r="BI534" s="13">
        <f t="shared" ca="1" si="445"/>
        <v>-3.4225034937418915E-2</v>
      </c>
      <c r="BJ534" s="13">
        <f t="shared" si="446"/>
        <v>0.12465167097651375</v>
      </c>
      <c r="BK534" s="13">
        <f t="shared" si="447"/>
        <v>2.8345816187950471E-2</v>
      </c>
      <c r="BL534" s="13">
        <f t="shared" ca="1" si="448"/>
        <v>9.6978104021675629E-2</v>
      </c>
      <c r="BM534" s="13">
        <f t="shared" ca="1" si="449"/>
        <v>3.0129350617376198E-2</v>
      </c>
      <c r="BN534" s="13">
        <f t="shared" ca="1" si="450"/>
        <v>2.7131836720168073E-3</v>
      </c>
      <c r="BO534" s="13">
        <f t="shared" ca="1" si="451"/>
        <v>7.8100553963217828E-2</v>
      </c>
      <c r="BP534" s="13">
        <f t="shared" si="500"/>
        <v>2.1</v>
      </c>
      <c r="BQ534" s="13">
        <f t="shared" si="501"/>
        <v>2.86</v>
      </c>
    </row>
    <row r="535" spans="1:69" x14ac:dyDescent="0.2">
      <c r="A535" s="75">
        <v>33734</v>
      </c>
      <c r="B535" s="76">
        <v>10.199999999999999</v>
      </c>
      <c r="C535" s="76">
        <v>2.89</v>
      </c>
      <c r="D535" s="76">
        <v>4.4597222222222221</v>
      </c>
      <c r="E535" s="12">
        <f t="shared" si="452"/>
        <v>1.482</v>
      </c>
      <c r="F535" s="7"/>
      <c r="G535" s="12">
        <f t="shared" si="466"/>
        <v>0.52456596112931853</v>
      </c>
      <c r="H535" s="12">
        <f t="shared" si="467"/>
        <v>7.3099999999999987</v>
      </c>
      <c r="I535" s="12">
        <f t="shared" si="468"/>
        <v>0</v>
      </c>
      <c r="J535" s="11">
        <f t="shared" si="469"/>
        <v>5.2348924255548548</v>
      </c>
      <c r="K535" s="11">
        <f t="shared" si="470"/>
        <v>0</v>
      </c>
      <c r="L535" s="11">
        <f t="shared" si="471"/>
        <v>0.54091951593637744</v>
      </c>
      <c r="M535" s="11">
        <f t="shared" si="472"/>
        <v>0.14429902622863067</v>
      </c>
      <c r="N535" s="11">
        <f t="shared" si="473"/>
        <v>0.54046873264568063</v>
      </c>
      <c r="O535" s="11">
        <f t="shared" si="474"/>
        <v>2.2194066006737745</v>
      </c>
      <c r="P535" s="11">
        <f t="shared" si="475"/>
        <v>0.51653009453033982</v>
      </c>
      <c r="Q535" s="11">
        <f t="shared" si="476"/>
        <v>0.2397736103227717</v>
      </c>
      <c r="R535" s="11">
        <f t="shared" si="477"/>
        <v>0.94091033983505579</v>
      </c>
      <c r="S535" s="11">
        <f t="shared" si="478"/>
        <v>1.1192149150507971</v>
      </c>
      <c r="T535" s="11">
        <f t="shared" si="479"/>
        <v>0</v>
      </c>
      <c r="U535" s="11">
        <f t="shared" si="480"/>
        <v>0</v>
      </c>
      <c r="V535" s="11">
        <f t="shared" si="481"/>
        <v>0</v>
      </c>
      <c r="W535" s="11">
        <f t="shared" si="482"/>
        <v>0</v>
      </c>
      <c r="X535" s="11">
        <f t="shared" si="483"/>
        <v>0</v>
      </c>
      <c r="Y535" s="11">
        <f t="shared" si="484"/>
        <v>0</v>
      </c>
      <c r="Z535" s="11">
        <f t="shared" si="485"/>
        <v>0</v>
      </c>
      <c r="AA535" s="11">
        <f t="shared" si="502"/>
        <v>0</v>
      </c>
      <c r="AB535" s="12">
        <f t="shared" si="453"/>
        <v>5.851679573665855E-2</v>
      </c>
      <c r="AC535" s="12">
        <f t="shared" si="454"/>
        <v>0.14853680283154658</v>
      </c>
      <c r="AD535" s="12">
        <f t="shared" si="455"/>
        <v>2.6071762801080152E-2</v>
      </c>
      <c r="AE535" s="12">
        <f t="shared" si="456"/>
        <v>0</v>
      </c>
      <c r="AF535" s="12">
        <f t="shared" si="457"/>
        <v>0</v>
      </c>
      <c r="AG535" s="12">
        <f t="shared" si="458"/>
        <v>0</v>
      </c>
      <c r="AH535" s="12">
        <f t="shared" si="459"/>
        <v>0</v>
      </c>
      <c r="AI535" s="12">
        <f t="shared" si="460"/>
        <v>0</v>
      </c>
      <c r="AJ535" s="12">
        <f t="shared" si="461"/>
        <v>0</v>
      </c>
      <c r="AK535" s="12">
        <f t="shared" si="462"/>
        <v>0</v>
      </c>
      <c r="AL535" s="12">
        <f t="shared" si="463"/>
        <v>0</v>
      </c>
      <c r="AM535" s="12">
        <f t="shared" si="464"/>
        <v>0</v>
      </c>
      <c r="AN535" s="12">
        <f t="shared" si="465"/>
        <v>0</v>
      </c>
      <c r="AO535" s="12">
        <f t="shared" si="486"/>
        <v>0</v>
      </c>
      <c r="AP535" s="12">
        <f t="shared" si="487"/>
        <v>0</v>
      </c>
      <c r="AQ535" s="12">
        <f t="shared" si="488"/>
        <v>0</v>
      </c>
      <c r="AR535" s="12">
        <f t="shared" si="489"/>
        <v>0</v>
      </c>
      <c r="AS535" s="12">
        <f t="shared" si="490"/>
        <v>0</v>
      </c>
      <c r="AT535" s="12">
        <f t="shared" si="491"/>
        <v>0</v>
      </c>
      <c r="AU535" s="12">
        <f t="shared" si="492"/>
        <v>0</v>
      </c>
      <c r="AV535" s="12">
        <f t="shared" si="493"/>
        <v>0.53348721562009693</v>
      </c>
      <c r="AW535" s="12">
        <f t="shared" si="494"/>
        <v>0.71630361213568017</v>
      </c>
      <c r="AX535" s="12">
        <f t="shared" si="495"/>
        <v>0.52319957930015581</v>
      </c>
      <c r="AY535" s="12">
        <f t="shared" si="442"/>
        <v>0.29829040605943025</v>
      </c>
      <c r="AZ535" s="12">
        <f t="shared" si="496"/>
        <v>1.0145940181951105</v>
      </c>
      <c r="BD535" s="13">
        <f t="shared" si="497"/>
        <v>1.482</v>
      </c>
      <c r="BE535" s="13">
        <f t="shared" si="498"/>
        <v>1.2173742234826561</v>
      </c>
      <c r="BF535" s="13">
        <f t="shared" ca="1" si="499"/>
        <v>0.41766666677791114</v>
      </c>
      <c r="BG535" s="13">
        <f t="shared" si="443"/>
        <v>1.0145940181951105</v>
      </c>
      <c r="BH535" s="13">
        <f t="shared" si="444"/>
        <v>1.0072705784421139</v>
      </c>
      <c r="BI535" s="13">
        <f t="shared" ca="1" si="445"/>
        <v>4.9750151091553653E-2</v>
      </c>
      <c r="BJ535" s="13">
        <f t="shared" si="446"/>
        <v>0.21846835182699265</v>
      </c>
      <c r="BK535" s="13">
        <f t="shared" si="447"/>
        <v>4.4143541659322168E-2</v>
      </c>
      <c r="BL535" s="13">
        <f t="shared" ca="1" si="448"/>
        <v>0.13536256251478973</v>
      </c>
      <c r="BM535" s="13">
        <f t="shared" ca="1" si="449"/>
        <v>6.4627390504791611E-4</v>
      </c>
      <c r="BN535" s="13">
        <f t="shared" ca="1" si="450"/>
        <v>1.8705090292761736E-2</v>
      </c>
      <c r="BO535" s="13">
        <f t="shared" ca="1" si="451"/>
        <v>0.17635244987413759</v>
      </c>
      <c r="BP535" s="13">
        <f t="shared" si="500"/>
        <v>10.199999999999999</v>
      </c>
      <c r="BQ535" s="13">
        <f t="shared" si="501"/>
        <v>2.89</v>
      </c>
    </row>
    <row r="536" spans="1:69" x14ac:dyDescent="0.2">
      <c r="A536" s="75">
        <v>33735</v>
      </c>
      <c r="B536" s="76">
        <v>0</v>
      </c>
      <c r="C536" s="76">
        <v>2.96</v>
      </c>
      <c r="D536" s="76">
        <v>6.7497685185185183</v>
      </c>
      <c r="E536" s="12">
        <f t="shared" si="452"/>
        <v>2.2430000000000003</v>
      </c>
      <c r="F536" s="7"/>
      <c r="G536" s="12">
        <f t="shared" si="466"/>
        <v>0.54046873264568063</v>
      </c>
      <c r="H536" s="12">
        <f t="shared" si="467"/>
        <v>0</v>
      </c>
      <c r="I536" s="12">
        <f t="shared" si="468"/>
        <v>2.96</v>
      </c>
      <c r="J536" s="11">
        <f t="shared" si="469"/>
        <v>0</v>
      </c>
      <c r="K536" s="11">
        <f t="shared" si="470"/>
        <v>2.3249940802925546</v>
      </c>
      <c r="L536" s="11">
        <f t="shared" si="471"/>
        <v>0.53320556178613387</v>
      </c>
      <c r="M536" s="11">
        <f t="shared" si="472"/>
        <v>0.13431483498976909</v>
      </c>
      <c r="N536" s="11">
        <f t="shared" si="473"/>
        <v>0.53278596863371619</v>
      </c>
      <c r="O536" s="11">
        <f t="shared" si="474"/>
        <v>0.13431483498976909</v>
      </c>
      <c r="P536" s="11">
        <f t="shared" si="475"/>
        <v>0.52319957930015581</v>
      </c>
      <c r="Q536" s="11">
        <f t="shared" si="476"/>
        <v>0.25078556168205457</v>
      </c>
      <c r="R536" s="11">
        <f t="shared" si="477"/>
        <v>1.1723652217775071</v>
      </c>
      <c r="S536" s="11">
        <f t="shared" si="478"/>
        <v>6.7733044764082193E-2</v>
      </c>
      <c r="T536" s="11">
        <f t="shared" si="479"/>
        <v>0</v>
      </c>
      <c r="U536" s="11">
        <f t="shared" si="480"/>
        <v>0</v>
      </c>
      <c r="V536" s="11">
        <f t="shared" si="481"/>
        <v>0</v>
      </c>
      <c r="W536" s="11">
        <f t="shared" si="482"/>
        <v>0</v>
      </c>
      <c r="X536" s="11">
        <f t="shared" si="483"/>
        <v>0</v>
      </c>
      <c r="Y536" s="11">
        <f t="shared" si="484"/>
        <v>0</v>
      </c>
      <c r="Z536" s="11">
        <f t="shared" si="485"/>
        <v>0</v>
      </c>
      <c r="AA536" s="11">
        <f t="shared" si="502"/>
        <v>0</v>
      </c>
      <c r="AB536" s="12">
        <f t="shared" si="453"/>
        <v>0.15148959764969713</v>
      </c>
      <c r="AC536" s="12">
        <f t="shared" si="454"/>
        <v>3.497263130355055E-2</v>
      </c>
      <c r="AD536" s="12">
        <f t="shared" si="455"/>
        <v>1.5778201783559558E-3</v>
      </c>
      <c r="AE536" s="12">
        <f t="shared" si="456"/>
        <v>0</v>
      </c>
      <c r="AF536" s="12">
        <f t="shared" si="457"/>
        <v>0</v>
      </c>
      <c r="AG536" s="12">
        <f t="shared" si="458"/>
        <v>0</v>
      </c>
      <c r="AH536" s="12">
        <f t="shared" si="459"/>
        <v>0</v>
      </c>
      <c r="AI536" s="12">
        <f t="shared" si="460"/>
        <v>0</v>
      </c>
      <c r="AJ536" s="12">
        <f t="shared" si="461"/>
        <v>0</v>
      </c>
      <c r="AK536" s="12">
        <f t="shared" si="462"/>
        <v>0</v>
      </c>
      <c r="AL536" s="12">
        <f t="shared" si="463"/>
        <v>0</v>
      </c>
      <c r="AM536" s="12">
        <f t="shared" si="464"/>
        <v>0</v>
      </c>
      <c r="AN536" s="12">
        <f t="shared" si="465"/>
        <v>0</v>
      </c>
      <c r="AO536" s="12">
        <f t="shared" si="486"/>
        <v>0</v>
      </c>
      <c r="AP536" s="12">
        <f t="shared" si="487"/>
        <v>0</v>
      </c>
      <c r="AQ536" s="12">
        <f t="shared" si="488"/>
        <v>0</v>
      </c>
      <c r="AR536" s="12">
        <f t="shared" si="489"/>
        <v>0</v>
      </c>
      <c r="AS536" s="12">
        <f t="shared" si="490"/>
        <v>0</v>
      </c>
      <c r="AT536" s="12">
        <f t="shared" si="491"/>
        <v>0</v>
      </c>
      <c r="AU536" s="12">
        <f t="shared" si="492"/>
        <v>0</v>
      </c>
      <c r="AV536" s="12">
        <f t="shared" si="493"/>
        <v>0.54363903743023423</v>
      </c>
      <c r="AW536" s="12">
        <f t="shared" si="494"/>
        <v>0.78419837849091256</v>
      </c>
      <c r="AX536" s="12">
        <f t="shared" si="495"/>
        <v>0.53237628852890118</v>
      </c>
      <c r="AY536" s="12">
        <f t="shared" si="442"/>
        <v>0.40227515933175173</v>
      </c>
      <c r="AZ536" s="12">
        <f t="shared" si="496"/>
        <v>1.1864735378226643</v>
      </c>
      <c r="BD536" s="13">
        <f t="shared" si="497"/>
        <v>2.2430000000000003</v>
      </c>
      <c r="BE536" s="13">
        <f t="shared" si="498"/>
        <v>1.4976648490233055</v>
      </c>
      <c r="BF536" s="13">
        <f t="shared" ca="1" si="499"/>
        <v>0.82391859070841955</v>
      </c>
      <c r="BG536" s="13">
        <f t="shared" si="443"/>
        <v>1.1864735378226643</v>
      </c>
      <c r="BH536" s="13">
        <f t="shared" si="444"/>
        <v>1.0892536609177241</v>
      </c>
      <c r="BI536" s="13">
        <f t="shared" ca="1" si="445"/>
        <v>0.20121526614726393</v>
      </c>
      <c r="BJ536" s="13">
        <f t="shared" si="446"/>
        <v>1.1162481652809579</v>
      </c>
      <c r="BK536" s="13">
        <f t="shared" si="447"/>
        <v>0.16679969856981261</v>
      </c>
      <c r="BL536" s="13">
        <f t="shared" ca="1" si="448"/>
        <v>0.38775943041951594</v>
      </c>
      <c r="BM536" s="13">
        <f t="shared" ca="1" si="449"/>
        <v>0.61845943280915994</v>
      </c>
      <c r="BN536" s="13">
        <f t="shared" ca="1" si="450"/>
        <v>0.17393669100556844</v>
      </c>
      <c r="BO536" s="13">
        <f t="shared" ca="1" si="451"/>
        <v>0.68259869492996128</v>
      </c>
      <c r="BP536" s="13">
        <f t="shared" si="500"/>
        <v>0</v>
      </c>
      <c r="BQ536" s="13">
        <f t="shared" si="501"/>
        <v>2.96</v>
      </c>
    </row>
    <row r="537" spans="1:69" x14ac:dyDescent="0.2">
      <c r="A537" s="75">
        <v>33736</v>
      </c>
      <c r="B537" s="76">
        <v>0</v>
      </c>
      <c r="C537" s="76">
        <v>2.99</v>
      </c>
      <c r="D537" s="76">
        <v>5.0013888888888882</v>
      </c>
      <c r="E537" s="12">
        <f t="shared" si="452"/>
        <v>1.6619999999999997</v>
      </c>
      <c r="F537" s="7"/>
      <c r="G537" s="12">
        <f t="shared" si="466"/>
        <v>0.53278596863371619</v>
      </c>
      <c r="H537" s="12">
        <f t="shared" si="467"/>
        <v>0</v>
      </c>
      <c r="I537" s="12">
        <f t="shared" si="468"/>
        <v>2.99</v>
      </c>
      <c r="J537" s="11">
        <f t="shared" si="469"/>
        <v>0</v>
      </c>
      <c r="K537" s="11">
        <f t="shared" si="470"/>
        <v>2.3270927689134813</v>
      </c>
      <c r="L537" s="11">
        <f t="shared" si="471"/>
        <v>0.52551624157079502</v>
      </c>
      <c r="M537" s="11">
        <f t="shared" si="472"/>
        <v>0.12491929872758192</v>
      </c>
      <c r="N537" s="11">
        <f t="shared" si="473"/>
        <v>0.52512599962652351</v>
      </c>
      <c r="O537" s="11">
        <f t="shared" si="474"/>
        <v>0.12491929872758192</v>
      </c>
      <c r="P537" s="11">
        <f t="shared" si="475"/>
        <v>0.53237628852890118</v>
      </c>
      <c r="Q537" s="11">
        <f t="shared" si="476"/>
        <v>0.26652143500244202</v>
      </c>
      <c r="R537" s="11">
        <f t="shared" si="477"/>
        <v>0.11716540302861961</v>
      </c>
      <c r="S537" s="11">
        <f t="shared" si="478"/>
        <v>6.299501059028631E-2</v>
      </c>
      <c r="T537" s="11">
        <f t="shared" si="479"/>
        <v>0</v>
      </c>
      <c r="U537" s="11">
        <f t="shared" si="480"/>
        <v>0</v>
      </c>
      <c r="V537" s="11">
        <f t="shared" si="481"/>
        <v>0</v>
      </c>
      <c r="W537" s="11">
        <f t="shared" si="482"/>
        <v>0</v>
      </c>
      <c r="X537" s="11">
        <f t="shared" si="483"/>
        <v>0</v>
      </c>
      <c r="Y537" s="11">
        <f t="shared" si="484"/>
        <v>0</v>
      </c>
      <c r="Z537" s="11">
        <f t="shared" si="485"/>
        <v>0</v>
      </c>
      <c r="AA537" s="11">
        <f t="shared" si="502"/>
        <v>0</v>
      </c>
      <c r="AB537" s="12">
        <f t="shared" si="453"/>
        <v>3.7718873429358188E-2</v>
      </c>
      <c r="AC537" s="12">
        <f t="shared" si="454"/>
        <v>9.8560587770909237E-3</v>
      </c>
      <c r="AD537" s="12">
        <f t="shared" si="455"/>
        <v>1.4674491482155904E-3</v>
      </c>
      <c r="AE537" s="12">
        <f t="shared" si="456"/>
        <v>0</v>
      </c>
      <c r="AF537" s="12">
        <f t="shared" si="457"/>
        <v>0</v>
      </c>
      <c r="AG537" s="12">
        <f t="shared" si="458"/>
        <v>0</v>
      </c>
      <c r="AH537" s="12">
        <f t="shared" si="459"/>
        <v>0</v>
      </c>
      <c r="AI537" s="12">
        <f t="shared" si="460"/>
        <v>0</v>
      </c>
      <c r="AJ537" s="12">
        <f t="shared" si="461"/>
        <v>0</v>
      </c>
      <c r="AK537" s="12">
        <f t="shared" si="462"/>
        <v>0</v>
      </c>
      <c r="AL537" s="12">
        <f t="shared" si="463"/>
        <v>0</v>
      </c>
      <c r="AM537" s="12">
        <f t="shared" si="464"/>
        <v>0</v>
      </c>
      <c r="AN537" s="12">
        <f t="shared" si="465"/>
        <v>0</v>
      </c>
      <c r="AO537" s="12">
        <f t="shared" si="486"/>
        <v>0</v>
      </c>
      <c r="AP537" s="12">
        <f t="shared" si="487"/>
        <v>0</v>
      </c>
      <c r="AQ537" s="12">
        <f t="shared" si="488"/>
        <v>0</v>
      </c>
      <c r="AR537" s="12">
        <f t="shared" si="489"/>
        <v>0</v>
      </c>
      <c r="AS537" s="12">
        <f t="shared" si="490"/>
        <v>0</v>
      </c>
      <c r="AT537" s="12">
        <f t="shared" si="491"/>
        <v>0</v>
      </c>
      <c r="AU537" s="12">
        <f t="shared" si="492"/>
        <v>0</v>
      </c>
      <c r="AV537" s="12">
        <f t="shared" si="493"/>
        <v>0.53788684380677132</v>
      </c>
      <c r="AW537" s="12">
        <f t="shared" si="494"/>
        <v>0.74515482441628034</v>
      </c>
      <c r="AX537" s="12">
        <f t="shared" si="495"/>
        <v>0.52718484299905766</v>
      </c>
      <c r="AY537" s="12">
        <f t="shared" si="442"/>
        <v>0.30424030843180022</v>
      </c>
      <c r="AZ537" s="12">
        <f t="shared" si="496"/>
        <v>1.0493951328480806</v>
      </c>
      <c r="BD537" s="13">
        <f t="shared" si="497"/>
        <v>1.6619999999999997</v>
      </c>
      <c r="BE537" s="13">
        <f t="shared" si="498"/>
        <v>1.2891857895586654</v>
      </c>
      <c r="BF537" s="13">
        <f t="shared" ca="1" si="499"/>
        <v>0.52969514058808376</v>
      </c>
      <c r="BG537" s="13">
        <f t="shared" si="443"/>
        <v>1.0493951328480806</v>
      </c>
      <c r="BH537" s="13">
        <f t="shared" si="444"/>
        <v>1.0243998891292798</v>
      </c>
      <c r="BI537" s="13">
        <f t="shared" ca="1" si="445"/>
        <v>8.2325869953359831E-2</v>
      </c>
      <c r="BJ537" s="13">
        <f t="shared" si="446"/>
        <v>0.37528472325822043</v>
      </c>
      <c r="BK537" s="13">
        <f t="shared" si="447"/>
        <v>7.0111573066200472E-2</v>
      </c>
      <c r="BL537" s="13">
        <f t="shared" ca="1" si="448"/>
        <v>0.20013926430824486</v>
      </c>
      <c r="BM537" s="13">
        <f t="shared" ca="1" si="449"/>
        <v>4.2198164316007161E-2</v>
      </c>
      <c r="BN537" s="13">
        <f t="shared" ca="1" si="450"/>
        <v>4.350483217402551E-2</v>
      </c>
      <c r="BO537" s="13">
        <f t="shared" ca="1" si="451"/>
        <v>0.28299406270686994</v>
      </c>
      <c r="BP537" s="13">
        <f t="shared" si="500"/>
        <v>0</v>
      </c>
      <c r="BQ537" s="13">
        <f t="shared" si="501"/>
        <v>2.99</v>
      </c>
    </row>
    <row r="538" spans="1:69" x14ac:dyDescent="0.2">
      <c r="A538" s="75">
        <v>33737</v>
      </c>
      <c r="B538" s="76">
        <v>0</v>
      </c>
      <c r="C538" s="76">
        <v>3.02</v>
      </c>
      <c r="D538" s="76">
        <v>2.9912037037037034</v>
      </c>
      <c r="E538" s="12">
        <f t="shared" si="452"/>
        <v>0.99399999999999999</v>
      </c>
      <c r="F538" s="7"/>
      <c r="G538" s="12">
        <f t="shared" si="466"/>
        <v>0.52512599962652351</v>
      </c>
      <c r="H538" s="12">
        <f t="shared" si="467"/>
        <v>0</v>
      </c>
      <c r="I538" s="12">
        <f t="shared" si="468"/>
        <v>3.02</v>
      </c>
      <c r="J538" s="11">
        <f t="shared" si="469"/>
        <v>0</v>
      </c>
      <c r="K538" s="11">
        <f t="shared" si="470"/>
        <v>2.3284730212582407</v>
      </c>
      <c r="L538" s="11">
        <f t="shared" si="471"/>
        <v>0.51785196072096407</v>
      </c>
      <c r="M538" s="11">
        <f t="shared" si="472"/>
        <v>0.11608415190241497</v>
      </c>
      <c r="N538" s="11">
        <f t="shared" si="473"/>
        <v>0.51748931935490661</v>
      </c>
      <c r="O538" s="11">
        <f t="shared" si="474"/>
        <v>0.11608415190241497</v>
      </c>
      <c r="P538" s="11">
        <f t="shared" si="475"/>
        <v>0.52718484299905766</v>
      </c>
      <c r="Q538" s="11">
        <f t="shared" si="476"/>
        <v>0.2575353691445339</v>
      </c>
      <c r="R538" s="11">
        <f t="shared" si="477"/>
        <v>0.10893117453072758</v>
      </c>
      <c r="S538" s="11">
        <f t="shared" si="478"/>
        <v>5.8539572771732197E-2</v>
      </c>
      <c r="T538" s="11">
        <f t="shared" si="479"/>
        <v>0</v>
      </c>
      <c r="U538" s="11">
        <f t="shared" si="480"/>
        <v>0</v>
      </c>
      <c r="V538" s="11">
        <f t="shared" si="481"/>
        <v>0</v>
      </c>
      <c r="W538" s="11">
        <f t="shared" si="482"/>
        <v>0</v>
      </c>
      <c r="X538" s="11">
        <f t="shared" si="483"/>
        <v>0</v>
      </c>
      <c r="Y538" s="11">
        <f t="shared" si="484"/>
        <v>0</v>
      </c>
      <c r="Z538" s="11">
        <f t="shared" si="485"/>
        <v>0</v>
      </c>
      <c r="AA538" s="11">
        <f t="shared" si="502"/>
        <v>0</v>
      </c>
      <c r="AB538" s="12">
        <f t="shared" si="453"/>
        <v>1.2408067884893216E-2</v>
      </c>
      <c r="AC538" s="12">
        <f t="shared" si="454"/>
        <v>9.1601941185153971E-3</v>
      </c>
      <c r="AD538" s="12">
        <f t="shared" si="455"/>
        <v>1.3636611121393982E-3</v>
      </c>
      <c r="AE538" s="12">
        <f t="shared" si="456"/>
        <v>0</v>
      </c>
      <c r="AF538" s="12">
        <f t="shared" si="457"/>
        <v>0</v>
      </c>
      <c r="AG538" s="12">
        <f t="shared" si="458"/>
        <v>0</v>
      </c>
      <c r="AH538" s="12">
        <f t="shared" si="459"/>
        <v>0</v>
      </c>
      <c r="AI538" s="12">
        <f t="shared" si="460"/>
        <v>0</v>
      </c>
      <c r="AJ538" s="12">
        <f t="shared" si="461"/>
        <v>0</v>
      </c>
      <c r="AK538" s="12">
        <f t="shared" si="462"/>
        <v>0</v>
      </c>
      <c r="AL538" s="12">
        <f t="shared" si="463"/>
        <v>0</v>
      </c>
      <c r="AM538" s="12">
        <f t="shared" si="464"/>
        <v>0</v>
      </c>
      <c r="AN538" s="12">
        <f t="shared" si="465"/>
        <v>0</v>
      </c>
      <c r="AO538" s="12">
        <f t="shared" si="486"/>
        <v>0</v>
      </c>
      <c r="AP538" s="12">
        <f t="shared" si="487"/>
        <v>0</v>
      </c>
      <c r="AQ538" s="12">
        <f t="shared" si="488"/>
        <v>0</v>
      </c>
      <c r="AR538" s="12">
        <f t="shared" si="489"/>
        <v>0</v>
      </c>
      <c r="AS538" s="12">
        <f t="shared" si="490"/>
        <v>0</v>
      </c>
      <c r="AT538" s="12">
        <f t="shared" si="491"/>
        <v>0</v>
      </c>
      <c r="AU538" s="12">
        <f t="shared" si="492"/>
        <v>0</v>
      </c>
      <c r="AV538" s="12">
        <f t="shared" si="493"/>
        <v>0.53244807839377573</v>
      </c>
      <c r="AW538" s="12">
        <f t="shared" si="494"/>
        <v>0.70961528808460073</v>
      </c>
      <c r="AX538" s="12">
        <f t="shared" si="495"/>
        <v>0.52225650056671624</v>
      </c>
      <c r="AY538" s="12">
        <f t="shared" si="442"/>
        <v>0.26994343702942714</v>
      </c>
      <c r="AZ538" s="12">
        <f t="shared" si="496"/>
        <v>0.97955872511402786</v>
      </c>
      <c r="BD538" s="13">
        <f t="shared" si="497"/>
        <v>0.99399999999999999</v>
      </c>
      <c r="BE538" s="13">
        <f t="shared" si="498"/>
        <v>0.99699548644916136</v>
      </c>
      <c r="BF538" s="13">
        <f t="shared" ca="1" si="499"/>
        <v>2.9961101943889099E-2</v>
      </c>
      <c r="BG538" s="13">
        <f t="shared" si="443"/>
        <v>0.97955872511402786</v>
      </c>
      <c r="BH538" s="13">
        <f t="shared" si="444"/>
        <v>0.98972659109171557</v>
      </c>
      <c r="BI538" s="13">
        <f t="shared" ca="1" si="445"/>
        <v>1.5846948383405307E-2</v>
      </c>
      <c r="BJ538" s="13">
        <f t="shared" si="446"/>
        <v>2.0855042033220944E-4</v>
      </c>
      <c r="BK538" s="13">
        <f t="shared" si="447"/>
        <v>5.2836839717497E-5</v>
      </c>
      <c r="BL538" s="13">
        <f t="shared" ca="1" si="448"/>
        <v>1.9920933072891731E-4</v>
      </c>
      <c r="BM538" s="13">
        <f t="shared" ca="1" si="449"/>
        <v>0.21397848212422474</v>
      </c>
      <c r="BN538" s="13">
        <f t="shared" ca="1" si="450"/>
        <v>6.9909971517936381E-3</v>
      </c>
      <c r="BO538" s="13">
        <f t="shared" ca="1" si="451"/>
        <v>1.0392772999962161E-3</v>
      </c>
      <c r="BP538" s="13">
        <f t="shared" si="500"/>
        <v>0</v>
      </c>
      <c r="BQ538" s="13">
        <f t="shared" si="501"/>
        <v>3.02</v>
      </c>
    </row>
    <row r="539" spans="1:69" x14ac:dyDescent="0.2">
      <c r="A539" s="75">
        <v>33738</v>
      </c>
      <c r="B539" s="76">
        <v>1.5</v>
      </c>
      <c r="C539" s="76">
        <v>3.04</v>
      </c>
      <c r="D539" s="76">
        <v>2.3201388888888888</v>
      </c>
      <c r="E539" s="12">
        <f t="shared" si="452"/>
        <v>0.77100000000000002</v>
      </c>
      <c r="F539" s="7"/>
      <c r="G539" s="12">
        <f t="shared" si="466"/>
        <v>0.51748931935490661</v>
      </c>
      <c r="H539" s="12">
        <f t="shared" si="467"/>
        <v>0</v>
      </c>
      <c r="I539" s="12">
        <f t="shared" si="468"/>
        <v>1.54</v>
      </c>
      <c r="J539" s="11">
        <f t="shared" si="469"/>
        <v>0</v>
      </c>
      <c r="K539" s="11">
        <f t="shared" si="470"/>
        <v>1.1787172473510608</v>
      </c>
      <c r="L539" s="11">
        <f t="shared" si="471"/>
        <v>0.51380706276975086</v>
      </c>
      <c r="M539" s="11">
        <f t="shared" si="472"/>
        <v>0.11162683718554364</v>
      </c>
      <c r="N539" s="11">
        <f t="shared" si="473"/>
        <v>0.51345834584274375</v>
      </c>
      <c r="O539" s="11">
        <f t="shared" si="474"/>
        <v>0.11162683718554364</v>
      </c>
      <c r="P539" s="11">
        <f t="shared" si="475"/>
        <v>0.52225650056671624</v>
      </c>
      <c r="Q539" s="11">
        <f t="shared" si="476"/>
        <v>0.24920696063218942</v>
      </c>
      <c r="R539" s="11">
        <f t="shared" si="477"/>
        <v>0.10271191334599628</v>
      </c>
      <c r="S539" s="11">
        <f t="shared" si="478"/>
        <v>5.6291812892725203E-2</v>
      </c>
      <c r="T539" s="11">
        <f t="shared" si="479"/>
        <v>0</v>
      </c>
      <c r="U539" s="11">
        <f t="shared" si="480"/>
        <v>0</v>
      </c>
      <c r="V539" s="11">
        <f t="shared" si="481"/>
        <v>0</v>
      </c>
      <c r="W539" s="11">
        <f t="shared" si="482"/>
        <v>0</v>
      </c>
      <c r="X539" s="11">
        <f t="shared" si="483"/>
        <v>0</v>
      </c>
      <c r="Y539" s="11">
        <f t="shared" si="484"/>
        <v>0</v>
      </c>
      <c r="Z539" s="11">
        <f t="shared" si="485"/>
        <v>0</v>
      </c>
      <c r="AA539" s="11">
        <f t="shared" si="502"/>
        <v>0</v>
      </c>
      <c r="AB539" s="12">
        <f t="shared" si="453"/>
        <v>1.1614213039307845E-2</v>
      </c>
      <c r="AC539" s="12">
        <f t="shared" si="454"/>
        <v>8.7610256639469378E-3</v>
      </c>
      <c r="AD539" s="12">
        <f t="shared" si="455"/>
        <v>1.3113002459543767E-3</v>
      </c>
      <c r="AE539" s="12">
        <f t="shared" si="456"/>
        <v>0</v>
      </c>
      <c r="AF539" s="12">
        <f t="shared" si="457"/>
        <v>0</v>
      </c>
      <c r="AG539" s="12">
        <f t="shared" si="458"/>
        <v>0</v>
      </c>
      <c r="AH539" s="12">
        <f t="shared" si="459"/>
        <v>0</v>
      </c>
      <c r="AI539" s="12">
        <f t="shared" si="460"/>
        <v>0</v>
      </c>
      <c r="AJ539" s="12">
        <f t="shared" si="461"/>
        <v>0</v>
      </c>
      <c r="AK539" s="12">
        <f t="shared" si="462"/>
        <v>0</v>
      </c>
      <c r="AL539" s="12">
        <f t="shared" si="463"/>
        <v>0</v>
      </c>
      <c r="AM539" s="12">
        <f t="shared" si="464"/>
        <v>0</v>
      </c>
      <c r="AN539" s="12">
        <f t="shared" si="465"/>
        <v>0</v>
      </c>
      <c r="AO539" s="12">
        <f t="shared" si="486"/>
        <v>0</v>
      </c>
      <c r="AP539" s="12">
        <f t="shared" si="487"/>
        <v>0</v>
      </c>
      <c r="AQ539" s="12">
        <f t="shared" si="488"/>
        <v>0</v>
      </c>
      <c r="AR539" s="12">
        <f t="shared" si="489"/>
        <v>0</v>
      </c>
      <c r="AS539" s="12">
        <f t="shared" si="490"/>
        <v>0</v>
      </c>
      <c r="AT539" s="12">
        <f t="shared" si="491"/>
        <v>0</v>
      </c>
      <c r="AU539" s="12">
        <f t="shared" si="492"/>
        <v>0</v>
      </c>
      <c r="AV539" s="12">
        <f t="shared" si="493"/>
        <v>0.52731080062645819</v>
      </c>
      <c r="AW539" s="12">
        <f t="shared" si="494"/>
        <v>0.67724604200426763</v>
      </c>
      <c r="AX539" s="12">
        <f t="shared" si="495"/>
        <v>0.5175841137003846</v>
      </c>
      <c r="AY539" s="12">
        <f t="shared" si="442"/>
        <v>0.26082117367149726</v>
      </c>
      <c r="AZ539" s="12">
        <f t="shared" si="496"/>
        <v>0.9380672156757649</v>
      </c>
      <c r="BD539" s="13">
        <f t="shared" si="497"/>
        <v>0.77100000000000002</v>
      </c>
      <c r="BE539" s="13">
        <f t="shared" si="498"/>
        <v>0.87806605674060767</v>
      </c>
      <c r="BF539" s="13">
        <f t="shared" ca="1" si="499"/>
        <v>-0.21391817122535525</v>
      </c>
      <c r="BG539" s="13">
        <f t="shared" si="443"/>
        <v>0.9380672156757649</v>
      </c>
      <c r="BH539" s="13">
        <f t="shared" si="444"/>
        <v>0.96853870117603713</v>
      </c>
      <c r="BI539" s="13">
        <f t="shared" ca="1" si="445"/>
        <v>-2.5849572186266871E-2</v>
      </c>
      <c r="BJ539" s="13">
        <f t="shared" si="446"/>
        <v>2.7911454553652539E-2</v>
      </c>
      <c r="BK539" s="13">
        <f t="shared" si="447"/>
        <v>8.185299391139645E-3</v>
      </c>
      <c r="BL539" s="13">
        <f t="shared" ca="1" si="448"/>
        <v>3.536979794452539E-2</v>
      </c>
      <c r="BM539" s="13">
        <f t="shared" ca="1" si="449"/>
        <v>0.4700173067817584</v>
      </c>
      <c r="BN539" s="13">
        <f t="shared" ca="1" si="450"/>
        <v>4.1023104892554486E-2</v>
      </c>
      <c r="BO539" s="13">
        <f t="shared" ca="1" si="451"/>
        <v>4.4792102981896578E-2</v>
      </c>
      <c r="BP539" s="13">
        <f t="shared" si="500"/>
        <v>1.5</v>
      </c>
      <c r="BQ539" s="13">
        <f t="shared" si="501"/>
        <v>3.04</v>
      </c>
    </row>
    <row r="540" spans="1:69" x14ac:dyDescent="0.2">
      <c r="A540" s="75">
        <v>33739</v>
      </c>
      <c r="B540" s="76">
        <v>0</v>
      </c>
      <c r="C540" s="76">
        <v>3.06</v>
      </c>
      <c r="D540" s="76">
        <v>2.1305555555555551</v>
      </c>
      <c r="E540" s="12">
        <f t="shared" si="452"/>
        <v>0.70799999999999996</v>
      </c>
      <c r="F540" s="7"/>
      <c r="G540" s="12">
        <f t="shared" si="466"/>
        <v>0.51345834584274375</v>
      </c>
      <c r="H540" s="12">
        <f t="shared" si="467"/>
        <v>0</v>
      </c>
      <c r="I540" s="12">
        <f t="shared" si="468"/>
        <v>3.06</v>
      </c>
      <c r="J540" s="11">
        <f t="shared" si="469"/>
        <v>0</v>
      </c>
      <c r="K540" s="11">
        <f t="shared" si="470"/>
        <v>2.3247451004480104</v>
      </c>
      <c r="L540" s="11">
        <f t="shared" si="471"/>
        <v>0.50619595278438234</v>
      </c>
      <c r="M540" s="11">
        <f t="shared" si="472"/>
        <v>0.10361062390378942</v>
      </c>
      <c r="N540" s="11">
        <f t="shared" si="473"/>
        <v>0.50587227812617297</v>
      </c>
      <c r="O540" s="11">
        <f t="shared" si="474"/>
        <v>0.10361062390378942</v>
      </c>
      <c r="P540" s="11">
        <f t="shared" si="475"/>
        <v>0.5175841137003846</v>
      </c>
      <c r="Q540" s="11">
        <f t="shared" si="476"/>
        <v>0.24149045018341495</v>
      </c>
      <c r="R540" s="11">
        <f t="shared" si="477"/>
        <v>9.729202289225107E-2</v>
      </c>
      <c r="S540" s="11">
        <f t="shared" si="478"/>
        <v>5.2249351513884608E-2</v>
      </c>
      <c r="T540" s="11">
        <f t="shared" si="479"/>
        <v>0</v>
      </c>
      <c r="U540" s="11">
        <f t="shared" si="480"/>
        <v>0</v>
      </c>
      <c r="V540" s="11">
        <f t="shared" si="481"/>
        <v>0</v>
      </c>
      <c r="W540" s="11">
        <f t="shared" si="482"/>
        <v>0</v>
      </c>
      <c r="X540" s="11">
        <f t="shared" si="483"/>
        <v>0</v>
      </c>
      <c r="Y540" s="11">
        <f t="shared" si="484"/>
        <v>0</v>
      </c>
      <c r="Z540" s="11">
        <f t="shared" si="485"/>
        <v>0</v>
      </c>
      <c r="AA540" s="11">
        <f t="shared" si="502"/>
        <v>0</v>
      </c>
      <c r="AB540" s="12">
        <f t="shared" si="453"/>
        <v>1.1038815108365041E-2</v>
      </c>
      <c r="AC540" s="12">
        <f t="shared" si="454"/>
        <v>8.1774408245196013E-3</v>
      </c>
      <c r="AD540" s="12">
        <f t="shared" si="455"/>
        <v>1.2171323673956138E-3</v>
      </c>
      <c r="AE540" s="12">
        <f t="shared" si="456"/>
        <v>0</v>
      </c>
      <c r="AF540" s="12">
        <f t="shared" si="457"/>
        <v>0</v>
      </c>
      <c r="AG540" s="12">
        <f t="shared" si="458"/>
        <v>0</v>
      </c>
      <c r="AH540" s="12">
        <f t="shared" si="459"/>
        <v>0</v>
      </c>
      <c r="AI540" s="12">
        <f t="shared" si="460"/>
        <v>0</v>
      </c>
      <c r="AJ540" s="12">
        <f t="shared" si="461"/>
        <v>0</v>
      </c>
      <c r="AK540" s="12">
        <f t="shared" si="462"/>
        <v>0</v>
      </c>
      <c r="AL540" s="12">
        <f t="shared" si="463"/>
        <v>0</v>
      </c>
      <c r="AM540" s="12">
        <f t="shared" si="464"/>
        <v>0</v>
      </c>
      <c r="AN540" s="12">
        <f t="shared" si="465"/>
        <v>0</v>
      </c>
      <c r="AO540" s="12">
        <f t="shared" si="486"/>
        <v>0</v>
      </c>
      <c r="AP540" s="12">
        <f t="shared" si="487"/>
        <v>0</v>
      </c>
      <c r="AQ540" s="12">
        <f t="shared" si="488"/>
        <v>0</v>
      </c>
      <c r="AR540" s="12">
        <f t="shared" si="489"/>
        <v>0</v>
      </c>
      <c r="AS540" s="12">
        <f t="shared" si="490"/>
        <v>0</v>
      </c>
      <c r="AT540" s="12">
        <f t="shared" si="491"/>
        <v>0</v>
      </c>
      <c r="AU540" s="12">
        <f t="shared" si="492"/>
        <v>0</v>
      </c>
      <c r="AV540" s="12">
        <f t="shared" si="493"/>
        <v>0.52244974723276516</v>
      </c>
      <c r="AW540" s="12">
        <f t="shared" si="494"/>
        <v>0.64766676155094327</v>
      </c>
      <c r="AX540" s="12">
        <f t="shared" si="495"/>
        <v>0.51314788139478018</v>
      </c>
      <c r="AY540" s="12">
        <f t="shared" si="442"/>
        <v>0.25252926529177999</v>
      </c>
      <c r="AZ540" s="12">
        <f t="shared" si="496"/>
        <v>0.90019602684272326</v>
      </c>
      <c r="BD540" s="13">
        <f t="shared" si="497"/>
        <v>0.70799999999999996</v>
      </c>
      <c r="BE540" s="13">
        <f t="shared" si="498"/>
        <v>0.84142735871850516</v>
      </c>
      <c r="BF540" s="13">
        <f t="shared" ca="1" si="499"/>
        <v>-0.29515734003549826</v>
      </c>
      <c r="BG540" s="13">
        <f t="shared" si="443"/>
        <v>0.90019602684272326</v>
      </c>
      <c r="BH540" s="13">
        <f t="shared" si="444"/>
        <v>0.94878660764300593</v>
      </c>
      <c r="BI540" s="13">
        <f t="shared" ca="1" si="445"/>
        <v>-6.5487794063895668E-2</v>
      </c>
      <c r="BJ540" s="13">
        <f t="shared" si="446"/>
        <v>3.6939312734128815E-2</v>
      </c>
      <c r="BK540" s="13">
        <f t="shared" si="447"/>
        <v>1.1526008329632921E-2</v>
      </c>
      <c r="BL540" s="13">
        <f t="shared" ca="1" si="448"/>
        <v>5.2748100346802086E-2</v>
      </c>
      <c r="BM540" s="13">
        <f t="shared" ca="1" si="449"/>
        <v>0.56036914513792269</v>
      </c>
      <c r="BN540" s="13">
        <f t="shared" ca="1" si="450"/>
        <v>5.7207221057713573E-2</v>
      </c>
      <c r="BO540" s="13">
        <f t="shared" ca="1" si="451"/>
        <v>8.577905635399867E-2</v>
      </c>
      <c r="BP540" s="13">
        <f t="shared" si="500"/>
        <v>0</v>
      </c>
      <c r="BQ540" s="13">
        <f t="shared" si="501"/>
        <v>3.06</v>
      </c>
    </row>
    <row r="541" spans="1:69" x14ac:dyDescent="0.2">
      <c r="A541" s="75">
        <v>33740</v>
      </c>
      <c r="B541" s="76">
        <v>0</v>
      </c>
      <c r="C541" s="76">
        <v>3.09</v>
      </c>
      <c r="D541" s="76">
        <v>1.9891203703703704</v>
      </c>
      <c r="E541" s="12">
        <f t="shared" si="452"/>
        <v>0.66100000000000003</v>
      </c>
      <c r="F541" s="7"/>
      <c r="G541" s="12">
        <f t="shared" si="466"/>
        <v>0.50587227812617297</v>
      </c>
      <c r="H541" s="12">
        <f t="shared" si="467"/>
        <v>0</v>
      </c>
      <c r="I541" s="12">
        <f t="shared" si="468"/>
        <v>3.09</v>
      </c>
      <c r="J541" s="11">
        <f t="shared" si="469"/>
        <v>0</v>
      </c>
      <c r="K541" s="11">
        <f t="shared" si="470"/>
        <v>2.3243797137751505</v>
      </c>
      <c r="L541" s="11">
        <f t="shared" si="471"/>
        <v>0.49861102651838873</v>
      </c>
      <c r="M541" s="11">
        <f t="shared" si="472"/>
        <v>9.6086196014368075E-2</v>
      </c>
      <c r="N541" s="11">
        <f t="shared" si="473"/>
        <v>0.49831085781481577</v>
      </c>
      <c r="O541" s="11">
        <f t="shared" si="474"/>
        <v>9.6086196014368075E-2</v>
      </c>
      <c r="P541" s="11">
        <f t="shared" si="475"/>
        <v>0.51314788139478018</v>
      </c>
      <c r="Q541" s="11">
        <f t="shared" si="476"/>
        <v>0.23432335066909141</v>
      </c>
      <c r="R541" s="11">
        <f t="shared" si="477"/>
        <v>9.0272037472255845E-2</v>
      </c>
      <c r="S541" s="11">
        <f t="shared" si="478"/>
        <v>4.8454890454560036E-2</v>
      </c>
      <c r="T541" s="11">
        <f t="shared" si="479"/>
        <v>0</v>
      </c>
      <c r="U541" s="11">
        <f t="shared" si="480"/>
        <v>0</v>
      </c>
      <c r="V541" s="11">
        <f t="shared" si="481"/>
        <v>0</v>
      </c>
      <c r="W541" s="11">
        <f t="shared" si="482"/>
        <v>0</v>
      </c>
      <c r="X541" s="11">
        <f t="shared" si="483"/>
        <v>0</v>
      </c>
      <c r="Y541" s="11">
        <f t="shared" si="484"/>
        <v>0</v>
      </c>
      <c r="Z541" s="11">
        <f t="shared" si="485"/>
        <v>0</v>
      </c>
      <c r="AA541" s="11">
        <f t="shared" si="502"/>
        <v>0</v>
      </c>
      <c r="AB541" s="12">
        <f t="shared" si="453"/>
        <v>1.0289812266651337E-2</v>
      </c>
      <c r="AC541" s="12">
        <f t="shared" si="454"/>
        <v>7.5846389476749336E-3</v>
      </c>
      <c r="AD541" s="12">
        <f t="shared" si="455"/>
        <v>1.1287415790257542E-3</v>
      </c>
      <c r="AE541" s="12">
        <f t="shared" si="456"/>
        <v>0</v>
      </c>
      <c r="AF541" s="12">
        <f t="shared" si="457"/>
        <v>0</v>
      </c>
      <c r="AG541" s="12">
        <f t="shared" si="458"/>
        <v>0</v>
      </c>
      <c r="AH541" s="12">
        <f t="shared" si="459"/>
        <v>0</v>
      </c>
      <c r="AI541" s="12">
        <f t="shared" si="460"/>
        <v>0</v>
      </c>
      <c r="AJ541" s="12">
        <f t="shared" si="461"/>
        <v>0</v>
      </c>
      <c r="AK541" s="12">
        <f t="shared" si="462"/>
        <v>0</v>
      </c>
      <c r="AL541" s="12">
        <f t="shared" si="463"/>
        <v>0</v>
      </c>
      <c r="AM541" s="12">
        <f t="shared" si="464"/>
        <v>0</v>
      </c>
      <c r="AN541" s="12">
        <f t="shared" si="465"/>
        <v>0</v>
      </c>
      <c r="AO541" s="12">
        <f t="shared" si="486"/>
        <v>0</v>
      </c>
      <c r="AP541" s="12">
        <f t="shared" si="487"/>
        <v>0</v>
      </c>
      <c r="AQ541" s="12">
        <f t="shared" si="488"/>
        <v>0</v>
      </c>
      <c r="AR541" s="12">
        <f t="shared" si="489"/>
        <v>0</v>
      </c>
      <c r="AS541" s="12">
        <f t="shared" si="490"/>
        <v>0</v>
      </c>
      <c r="AT541" s="12">
        <f t="shared" si="491"/>
        <v>0</v>
      </c>
      <c r="AU541" s="12">
        <f t="shared" si="492"/>
        <v>0</v>
      </c>
      <c r="AV541" s="12">
        <f t="shared" si="493"/>
        <v>0.51780975835275334</v>
      </c>
      <c r="AW541" s="12">
        <f t="shared" si="494"/>
        <v>0.62036391433781812</v>
      </c>
      <c r="AX541" s="12">
        <f t="shared" si="495"/>
        <v>0.50890001920220762</v>
      </c>
      <c r="AY541" s="12">
        <f t="shared" si="442"/>
        <v>0.24461316293574276</v>
      </c>
      <c r="AZ541" s="12">
        <f t="shared" si="496"/>
        <v>0.86497707727356088</v>
      </c>
      <c r="BD541" s="13">
        <f t="shared" si="497"/>
        <v>0.66100000000000003</v>
      </c>
      <c r="BE541" s="13">
        <f t="shared" si="498"/>
        <v>0.81301906496711385</v>
      </c>
      <c r="BF541" s="13">
        <f t="shared" ca="1" si="499"/>
        <v>-0.36037542219247432</v>
      </c>
      <c r="BG541" s="13">
        <f t="shared" si="443"/>
        <v>0.86497707727356088</v>
      </c>
      <c r="BH541" s="13">
        <f t="shared" si="444"/>
        <v>0.93004143847119036</v>
      </c>
      <c r="BI541" s="13">
        <f t="shared" ca="1" si="445"/>
        <v>-0.10381556600919831</v>
      </c>
      <c r="BJ541" s="13">
        <f t="shared" si="446"/>
        <v>4.1606648053064216E-2</v>
      </c>
      <c r="BK541" s="13">
        <f t="shared" si="447"/>
        <v>1.3694235900527589E-2</v>
      </c>
      <c r="BL541" s="13">
        <f t="shared" ca="1" si="448"/>
        <v>6.5822959804783282E-2</v>
      </c>
      <c r="BM541" s="13">
        <f t="shared" ca="1" si="449"/>
        <v>0.63294448486394983</v>
      </c>
      <c r="BN541" s="13">
        <f t="shared" ca="1" si="450"/>
        <v>7.1603661267109778E-2</v>
      </c>
      <c r="BO541" s="13">
        <f t="shared" ca="1" si="451"/>
        <v>0.12823467899779531</v>
      </c>
      <c r="BP541" s="13">
        <f t="shared" si="500"/>
        <v>0</v>
      </c>
      <c r="BQ541" s="13">
        <f t="shared" si="501"/>
        <v>3.09</v>
      </c>
    </row>
    <row r="542" spans="1:69" x14ac:dyDescent="0.2">
      <c r="A542" s="75">
        <v>33741</v>
      </c>
      <c r="B542" s="76">
        <v>0</v>
      </c>
      <c r="C542" s="76">
        <v>3.11</v>
      </c>
      <c r="D542" s="76">
        <v>1.7393518518518516</v>
      </c>
      <c r="E542" s="12">
        <f t="shared" si="452"/>
        <v>0.57799999999999996</v>
      </c>
      <c r="F542" s="7"/>
      <c r="G542" s="12">
        <f t="shared" si="466"/>
        <v>0.49831085781481577</v>
      </c>
      <c r="H542" s="12">
        <f t="shared" si="467"/>
        <v>0</v>
      </c>
      <c r="I542" s="12">
        <f t="shared" si="468"/>
        <v>3.11</v>
      </c>
      <c r="J542" s="11">
        <f t="shared" si="469"/>
        <v>0</v>
      </c>
      <c r="K542" s="11">
        <f t="shared" si="470"/>
        <v>2.315877080863753</v>
      </c>
      <c r="L542" s="11">
        <f t="shared" si="471"/>
        <v>0.4910761680276034</v>
      </c>
      <c r="M542" s="11">
        <f t="shared" si="472"/>
        <v>8.9050118445203302E-2</v>
      </c>
      <c r="N542" s="11">
        <f t="shared" si="473"/>
        <v>0.49079797969550709</v>
      </c>
      <c r="O542" s="11">
        <f t="shared" si="474"/>
        <v>8.9050118445203302E-2</v>
      </c>
      <c r="P542" s="11">
        <f t="shared" si="475"/>
        <v>0.50890001920220762</v>
      </c>
      <c r="Q542" s="11">
        <f t="shared" si="476"/>
        <v>0.22760422185083218</v>
      </c>
      <c r="R542" s="11">
        <f t="shared" si="477"/>
        <v>8.3693299598069246E-2</v>
      </c>
      <c r="S542" s="11">
        <f t="shared" si="478"/>
        <v>4.4906697457173753E-2</v>
      </c>
      <c r="T542" s="11">
        <f t="shared" si="479"/>
        <v>0</v>
      </c>
      <c r="U542" s="11">
        <f t="shared" si="480"/>
        <v>0</v>
      </c>
      <c r="V542" s="11">
        <f t="shared" si="481"/>
        <v>0</v>
      </c>
      <c r="W542" s="11">
        <f t="shared" si="482"/>
        <v>0</v>
      </c>
      <c r="X542" s="11">
        <f t="shared" si="483"/>
        <v>0</v>
      </c>
      <c r="Y542" s="11">
        <f t="shared" si="484"/>
        <v>0</v>
      </c>
      <c r="Z542" s="11">
        <f t="shared" si="485"/>
        <v>0</v>
      </c>
      <c r="AA542" s="11">
        <f t="shared" si="502"/>
        <v>0</v>
      </c>
      <c r="AB542" s="12">
        <f t="shared" si="453"/>
        <v>9.5423283445365565E-3</v>
      </c>
      <c r="AC542" s="12">
        <f t="shared" si="454"/>
        <v>7.0299764982403251E-3</v>
      </c>
      <c r="AD542" s="12">
        <f t="shared" si="455"/>
        <v>1.0460875284441372E-3</v>
      </c>
      <c r="AE542" s="12">
        <f t="shared" si="456"/>
        <v>0</v>
      </c>
      <c r="AF542" s="12">
        <f t="shared" si="457"/>
        <v>0</v>
      </c>
      <c r="AG542" s="12">
        <f t="shared" si="458"/>
        <v>0</v>
      </c>
      <c r="AH542" s="12">
        <f t="shared" si="459"/>
        <v>0</v>
      </c>
      <c r="AI542" s="12">
        <f t="shared" si="460"/>
        <v>0</v>
      </c>
      <c r="AJ542" s="12">
        <f t="shared" si="461"/>
        <v>0</v>
      </c>
      <c r="AK542" s="12">
        <f t="shared" si="462"/>
        <v>0</v>
      </c>
      <c r="AL542" s="12">
        <f t="shared" si="463"/>
        <v>0</v>
      </c>
      <c r="AM542" s="12">
        <f t="shared" si="464"/>
        <v>0</v>
      </c>
      <c r="AN542" s="12">
        <f t="shared" si="465"/>
        <v>0</v>
      </c>
      <c r="AO542" s="12">
        <f t="shared" si="486"/>
        <v>0</v>
      </c>
      <c r="AP542" s="12">
        <f t="shared" si="487"/>
        <v>0</v>
      </c>
      <c r="AQ542" s="12">
        <f t="shared" si="488"/>
        <v>0</v>
      </c>
      <c r="AR542" s="12">
        <f t="shared" si="489"/>
        <v>0</v>
      </c>
      <c r="AS542" s="12">
        <f t="shared" si="490"/>
        <v>0</v>
      </c>
      <c r="AT542" s="12">
        <f t="shared" si="491"/>
        <v>0</v>
      </c>
      <c r="AU542" s="12">
        <f t="shared" si="492"/>
        <v>0</v>
      </c>
      <c r="AV542" s="12">
        <f t="shared" si="493"/>
        <v>0.51337091064224516</v>
      </c>
      <c r="AW542" s="12">
        <f t="shared" si="494"/>
        <v>0.59507798776974707</v>
      </c>
      <c r="AX542" s="12">
        <f t="shared" si="495"/>
        <v>0.50482433092875645</v>
      </c>
      <c r="AY542" s="12">
        <f t="shared" si="442"/>
        <v>0.23714655019536873</v>
      </c>
      <c r="AZ542" s="12">
        <f t="shared" si="496"/>
        <v>0.83222453796511586</v>
      </c>
      <c r="BD542" s="13">
        <f t="shared" si="497"/>
        <v>0.57799999999999996</v>
      </c>
      <c r="BE542" s="13">
        <f t="shared" si="498"/>
        <v>0.76026311234992849</v>
      </c>
      <c r="BF542" s="13">
        <f t="shared" ca="1" si="499"/>
        <v>-0.48708557520071738</v>
      </c>
      <c r="BG542" s="13">
        <f t="shared" si="443"/>
        <v>0.83222453796511586</v>
      </c>
      <c r="BH542" s="13">
        <f t="shared" si="444"/>
        <v>0.91226341479044082</v>
      </c>
      <c r="BI542" s="13">
        <f t="shared" ca="1" si="445"/>
        <v>-0.14082767153990314</v>
      </c>
      <c r="BJ542" s="13">
        <f t="shared" si="446"/>
        <v>6.4630115703576657E-2</v>
      </c>
      <c r="BK542" s="13">
        <f t="shared" si="447"/>
        <v>2.3104091942007215E-2</v>
      </c>
      <c r="BL542" s="13">
        <f t="shared" ca="1" si="448"/>
        <v>0.1198945358475817</v>
      </c>
      <c r="BM542" s="13">
        <f t="shared" ca="1" si="449"/>
        <v>0.77189944650778541</v>
      </c>
      <c r="BN542" s="13">
        <f t="shared" ca="1" si="450"/>
        <v>0.10262063528520325</v>
      </c>
      <c r="BO542" s="13">
        <f t="shared" ca="1" si="451"/>
        <v>0.23503962403112591</v>
      </c>
      <c r="BP542" s="13">
        <f t="shared" si="500"/>
        <v>0</v>
      </c>
      <c r="BQ542" s="13">
        <f t="shared" si="501"/>
        <v>3.11</v>
      </c>
    </row>
    <row r="543" spans="1:69" x14ac:dyDescent="0.2">
      <c r="A543" s="75">
        <v>33742</v>
      </c>
      <c r="B543" s="76">
        <v>0</v>
      </c>
      <c r="C543" s="76">
        <v>3.13</v>
      </c>
      <c r="D543" s="76">
        <v>1.6490740740740739</v>
      </c>
      <c r="E543" s="12">
        <f t="shared" si="452"/>
        <v>0.54799999999999993</v>
      </c>
      <c r="F543" s="7"/>
      <c r="G543" s="12">
        <f t="shared" si="466"/>
        <v>0.49079797969550709</v>
      </c>
      <c r="H543" s="12">
        <f t="shared" si="467"/>
        <v>0</v>
      </c>
      <c r="I543" s="12">
        <f t="shared" si="468"/>
        <v>3.13</v>
      </c>
      <c r="J543" s="11">
        <f t="shared" si="469"/>
        <v>0</v>
      </c>
      <c r="K543" s="11">
        <f t="shared" si="470"/>
        <v>2.3068732824664138</v>
      </c>
      <c r="L543" s="11">
        <f t="shared" si="471"/>
        <v>0.48359141734599409</v>
      </c>
      <c r="M543" s="11">
        <f t="shared" si="472"/>
        <v>8.2474513594334886E-2</v>
      </c>
      <c r="N543" s="11">
        <f t="shared" si="473"/>
        <v>0.48333377089051655</v>
      </c>
      <c r="O543" s="11">
        <f t="shared" si="474"/>
        <v>8.2474513594334886E-2</v>
      </c>
      <c r="P543" s="11">
        <f t="shared" si="475"/>
        <v>0.50482433092875645</v>
      </c>
      <c r="Q543" s="11">
        <f t="shared" si="476"/>
        <v>0.22128789235500854</v>
      </c>
      <c r="R543" s="11">
        <f t="shared" si="477"/>
        <v>7.7543045445160413E-2</v>
      </c>
      <c r="S543" s="11">
        <f t="shared" si="478"/>
        <v>4.1590714246914726E-2</v>
      </c>
      <c r="T543" s="11">
        <f t="shared" si="479"/>
        <v>0</v>
      </c>
      <c r="U543" s="11">
        <f t="shared" si="480"/>
        <v>0</v>
      </c>
      <c r="V543" s="11">
        <f t="shared" si="481"/>
        <v>0</v>
      </c>
      <c r="W543" s="11">
        <f t="shared" si="482"/>
        <v>0</v>
      </c>
      <c r="X543" s="11">
        <f t="shared" si="483"/>
        <v>0</v>
      </c>
      <c r="Y543" s="11">
        <f t="shared" si="484"/>
        <v>0</v>
      </c>
      <c r="Z543" s="11">
        <f t="shared" si="485"/>
        <v>0</v>
      </c>
      <c r="AA543" s="11">
        <f t="shared" si="502"/>
        <v>0</v>
      </c>
      <c r="AB543" s="12">
        <f t="shared" si="453"/>
        <v>8.8431069420173633E-3</v>
      </c>
      <c r="AC543" s="12">
        <f t="shared" si="454"/>
        <v>6.5115657115822762E-3</v>
      </c>
      <c r="AD543" s="12">
        <f t="shared" si="455"/>
        <v>9.6884273251831286E-4</v>
      </c>
      <c r="AE543" s="12">
        <f t="shared" si="456"/>
        <v>0</v>
      </c>
      <c r="AF543" s="12">
        <f t="shared" si="457"/>
        <v>0</v>
      </c>
      <c r="AG543" s="12">
        <f t="shared" si="458"/>
        <v>0</v>
      </c>
      <c r="AH543" s="12">
        <f t="shared" si="459"/>
        <v>0</v>
      </c>
      <c r="AI543" s="12">
        <f t="shared" si="460"/>
        <v>0</v>
      </c>
      <c r="AJ543" s="12">
        <f t="shared" si="461"/>
        <v>0</v>
      </c>
      <c r="AK543" s="12">
        <f t="shared" si="462"/>
        <v>0</v>
      </c>
      <c r="AL543" s="12">
        <f t="shared" si="463"/>
        <v>0</v>
      </c>
      <c r="AM543" s="12">
        <f t="shared" si="464"/>
        <v>0</v>
      </c>
      <c r="AN543" s="12">
        <f t="shared" si="465"/>
        <v>0</v>
      </c>
      <c r="AO543" s="12">
        <f t="shared" si="486"/>
        <v>0</v>
      </c>
      <c r="AP543" s="12">
        <f t="shared" si="487"/>
        <v>0</v>
      </c>
      <c r="AQ543" s="12">
        <f t="shared" si="488"/>
        <v>0</v>
      </c>
      <c r="AR543" s="12">
        <f t="shared" si="489"/>
        <v>0</v>
      </c>
      <c r="AS543" s="12">
        <f t="shared" si="490"/>
        <v>0</v>
      </c>
      <c r="AT543" s="12">
        <f t="shared" si="491"/>
        <v>0</v>
      </c>
      <c r="AU543" s="12">
        <f t="shared" si="492"/>
        <v>0</v>
      </c>
      <c r="AV543" s="12">
        <f t="shared" si="493"/>
        <v>0.50911617583523272</v>
      </c>
      <c r="AW543" s="12">
        <f t="shared" si="494"/>
        <v>0.57159005921963268</v>
      </c>
      <c r="AX543" s="12">
        <f t="shared" si="495"/>
        <v>0.50090693250081364</v>
      </c>
      <c r="AY543" s="12">
        <f t="shared" si="442"/>
        <v>0.23013099929702591</v>
      </c>
      <c r="AZ543" s="12">
        <f t="shared" si="496"/>
        <v>0.80172105851665854</v>
      </c>
      <c r="BD543" s="13">
        <f t="shared" si="497"/>
        <v>0.54799999999999993</v>
      </c>
      <c r="BE543" s="13">
        <f t="shared" si="498"/>
        <v>0.74027022093286987</v>
      </c>
      <c r="BF543" s="13">
        <f t="shared" ca="1" si="499"/>
        <v>-0.53714486968037067</v>
      </c>
      <c r="BG543" s="13">
        <f t="shared" si="443"/>
        <v>0.80172105851665854</v>
      </c>
      <c r="BH543" s="13">
        <f t="shared" si="444"/>
        <v>0.89538877506737735</v>
      </c>
      <c r="BI543" s="13">
        <f t="shared" ca="1" si="445"/>
        <v>-0.17657548444740309</v>
      </c>
      <c r="BJ543" s="13">
        <f t="shared" si="446"/>
        <v>6.4374375534813705E-2</v>
      </c>
      <c r="BK543" s="13">
        <f t="shared" si="447"/>
        <v>2.4061765836780127E-2</v>
      </c>
      <c r="BL543" s="13">
        <f t="shared" ca="1" si="448"/>
        <v>0.13001028156728017</v>
      </c>
      <c r="BM543" s="13">
        <f t="shared" ca="1" si="449"/>
        <v>0.8255141314392922</v>
      </c>
      <c r="BN543" s="13">
        <f t="shared" ca="1" si="450"/>
        <v>0.1158295788860582</v>
      </c>
      <c r="BO543" s="13">
        <f t="shared" ca="1" si="451"/>
        <v>0.28608393528093479</v>
      </c>
      <c r="BP543" s="13">
        <f t="shared" si="500"/>
        <v>0</v>
      </c>
      <c r="BQ543" s="13">
        <f t="shared" si="501"/>
        <v>3.13</v>
      </c>
    </row>
    <row r="544" spans="1:69" x14ac:dyDescent="0.2">
      <c r="A544" s="75">
        <v>33743</v>
      </c>
      <c r="B544" s="76">
        <v>0</v>
      </c>
      <c r="C544" s="76">
        <v>3.15</v>
      </c>
      <c r="D544" s="76">
        <v>1.6490740740740739</v>
      </c>
      <c r="E544" s="12">
        <f t="shared" si="452"/>
        <v>0.54799999999999993</v>
      </c>
      <c r="F544" s="7"/>
      <c r="G544" s="12">
        <f t="shared" si="466"/>
        <v>0.48333377089051655</v>
      </c>
      <c r="H544" s="12">
        <f t="shared" si="467"/>
        <v>0</v>
      </c>
      <c r="I544" s="12">
        <f t="shared" si="468"/>
        <v>3.15</v>
      </c>
      <c r="J544" s="11">
        <f t="shared" si="469"/>
        <v>0</v>
      </c>
      <c r="K544" s="11">
        <f t="shared" si="470"/>
        <v>2.2973719066777347</v>
      </c>
      <c r="L544" s="11">
        <f t="shared" si="471"/>
        <v>0.47615689038679354</v>
      </c>
      <c r="M544" s="11">
        <f t="shared" si="472"/>
        <v>7.6332933034029632E-2</v>
      </c>
      <c r="N544" s="11">
        <f t="shared" si="473"/>
        <v>0.47591842993670641</v>
      </c>
      <c r="O544" s="11">
        <f t="shared" si="474"/>
        <v>7.6332933034029632E-2</v>
      </c>
      <c r="P544" s="11">
        <f t="shared" si="475"/>
        <v>0.50090693250081364</v>
      </c>
      <c r="Q544" s="11">
        <f t="shared" si="476"/>
        <v>0.21533584370441741</v>
      </c>
      <c r="R544" s="11">
        <f t="shared" si="477"/>
        <v>7.1796750716505917E-2</v>
      </c>
      <c r="S544" s="11">
        <f t="shared" si="478"/>
        <v>3.8493603261035479E-2</v>
      </c>
      <c r="T544" s="11">
        <f t="shared" si="479"/>
        <v>0</v>
      </c>
      <c r="U544" s="11">
        <f t="shared" si="480"/>
        <v>0</v>
      </c>
      <c r="V544" s="11">
        <f t="shared" si="481"/>
        <v>0</v>
      </c>
      <c r="W544" s="11">
        <f t="shared" si="482"/>
        <v>0</v>
      </c>
      <c r="X544" s="11">
        <f t="shared" si="483"/>
        <v>0</v>
      </c>
      <c r="Y544" s="11">
        <f t="shared" si="484"/>
        <v>0</v>
      </c>
      <c r="Z544" s="11">
        <f t="shared" si="485"/>
        <v>0</v>
      </c>
      <c r="AA544" s="11">
        <f t="shared" si="502"/>
        <v>0</v>
      </c>
      <c r="AB544" s="12">
        <f t="shared" si="453"/>
        <v>8.1896788487817868E-3</v>
      </c>
      <c r="AC544" s="12">
        <f t="shared" si="454"/>
        <v>6.0273264018429213E-3</v>
      </c>
      <c r="AD544" s="12">
        <f t="shared" si="455"/>
        <v>8.9669649687884362E-4</v>
      </c>
      <c r="AE544" s="12">
        <f t="shared" si="456"/>
        <v>0</v>
      </c>
      <c r="AF544" s="12">
        <f t="shared" si="457"/>
        <v>0</v>
      </c>
      <c r="AG544" s="12">
        <f t="shared" si="458"/>
        <v>0</v>
      </c>
      <c r="AH544" s="12">
        <f t="shared" si="459"/>
        <v>0</v>
      </c>
      <c r="AI544" s="12">
        <f t="shared" si="460"/>
        <v>0</v>
      </c>
      <c r="AJ544" s="12">
        <f t="shared" si="461"/>
        <v>0</v>
      </c>
      <c r="AK544" s="12">
        <f t="shared" si="462"/>
        <v>0</v>
      </c>
      <c r="AL544" s="12">
        <f t="shared" si="463"/>
        <v>0</v>
      </c>
      <c r="AM544" s="12">
        <f t="shared" si="464"/>
        <v>0</v>
      </c>
      <c r="AN544" s="12">
        <f t="shared" si="465"/>
        <v>0</v>
      </c>
      <c r="AO544" s="12">
        <f t="shared" si="486"/>
        <v>0</v>
      </c>
      <c r="AP544" s="12">
        <f t="shared" si="487"/>
        <v>0</v>
      </c>
      <c r="AQ544" s="12">
        <f t="shared" si="488"/>
        <v>0</v>
      </c>
      <c r="AR544" s="12">
        <f t="shared" si="489"/>
        <v>0</v>
      </c>
      <c r="AS544" s="12">
        <f t="shared" si="490"/>
        <v>0</v>
      </c>
      <c r="AT544" s="12">
        <f t="shared" si="491"/>
        <v>0</v>
      </c>
      <c r="AU544" s="12">
        <f t="shared" si="492"/>
        <v>0</v>
      </c>
      <c r="AV544" s="12">
        <f t="shared" si="493"/>
        <v>0.50503076443040062</v>
      </c>
      <c r="AW544" s="12">
        <f t="shared" si="494"/>
        <v>0.5497132046827764</v>
      </c>
      <c r="AX544" s="12">
        <f t="shared" si="495"/>
        <v>0.4971357190414985</v>
      </c>
      <c r="AY544" s="12">
        <f t="shared" si="442"/>
        <v>0.22352552255319919</v>
      </c>
      <c r="AZ544" s="12">
        <f t="shared" si="496"/>
        <v>0.77323872723597553</v>
      </c>
      <c r="BD544" s="13">
        <f t="shared" si="497"/>
        <v>0.54799999999999993</v>
      </c>
      <c r="BE544" s="13">
        <f t="shared" si="498"/>
        <v>0.74027022093286987</v>
      </c>
      <c r="BF544" s="13">
        <f t="shared" ca="1" si="499"/>
        <v>-0.53714486968037067</v>
      </c>
      <c r="BG544" s="13">
        <f t="shared" si="443"/>
        <v>0.77323872723597553</v>
      </c>
      <c r="BH544" s="13">
        <f t="shared" si="444"/>
        <v>0.87933993838331692</v>
      </c>
      <c r="BI544" s="13">
        <f t="shared" ca="1" si="445"/>
        <v>-0.21114929672329105</v>
      </c>
      <c r="BJ544" s="13">
        <f t="shared" si="446"/>
        <v>5.0732484246882217E-2</v>
      </c>
      <c r="BK544" s="13">
        <f t="shared" si="447"/>
        <v>1.9340386311747178E-2</v>
      </c>
      <c r="BL544" s="13">
        <f t="shared" ca="1" si="448"/>
        <v>0.1062731135876146</v>
      </c>
      <c r="BM544" s="13">
        <f t="shared" ca="1" si="449"/>
        <v>0.8255141314392922</v>
      </c>
      <c r="BN544" s="13">
        <f t="shared" ca="1" si="450"/>
        <v>0.1158295788860582</v>
      </c>
      <c r="BO544" s="13">
        <f t="shared" ca="1" si="451"/>
        <v>0.28608393528093479</v>
      </c>
      <c r="BP544" s="13">
        <f t="shared" si="500"/>
        <v>0</v>
      </c>
      <c r="BQ544" s="13">
        <f t="shared" si="501"/>
        <v>3.15</v>
      </c>
    </row>
    <row r="545" spans="1:69" x14ac:dyDescent="0.2">
      <c r="A545" s="75">
        <v>33744</v>
      </c>
      <c r="B545" s="76">
        <v>0</v>
      </c>
      <c r="C545" s="76">
        <v>3.16</v>
      </c>
      <c r="D545" s="76">
        <v>1.6611111111111112</v>
      </c>
      <c r="E545" s="12">
        <f t="shared" si="452"/>
        <v>0.55200000000000005</v>
      </c>
      <c r="F545" s="7"/>
      <c r="G545" s="12">
        <f t="shared" si="466"/>
        <v>0.47591842993670641</v>
      </c>
      <c r="H545" s="12">
        <f t="shared" si="467"/>
        <v>0</v>
      </c>
      <c r="I545" s="12">
        <f t="shared" si="468"/>
        <v>3.16</v>
      </c>
      <c r="J545" s="11">
        <f t="shared" si="469"/>
        <v>0</v>
      </c>
      <c r="K545" s="11">
        <f t="shared" si="470"/>
        <v>2.2801988471543768</v>
      </c>
      <c r="L545" s="11">
        <f t="shared" si="471"/>
        <v>0.46879519725366242</v>
      </c>
      <c r="M545" s="11">
        <f t="shared" si="472"/>
        <v>7.0617150951728311E-2</v>
      </c>
      <c r="N545" s="11">
        <f t="shared" si="473"/>
        <v>0.46857459263478429</v>
      </c>
      <c r="O545" s="11">
        <f t="shared" si="474"/>
        <v>7.0617150951728311E-2</v>
      </c>
      <c r="P545" s="11">
        <f t="shared" si="475"/>
        <v>0.4971357190414985</v>
      </c>
      <c r="Q545" s="11">
        <f t="shared" si="476"/>
        <v>0.20971479332999546</v>
      </c>
      <c r="R545" s="11">
        <f t="shared" si="477"/>
        <v>6.6437822777343086E-2</v>
      </c>
      <c r="S545" s="11">
        <f t="shared" si="478"/>
        <v>3.5611216340247887E-2</v>
      </c>
      <c r="T545" s="11">
        <f t="shared" si="479"/>
        <v>0</v>
      </c>
      <c r="U545" s="11">
        <f t="shared" si="480"/>
        <v>0</v>
      </c>
      <c r="V545" s="11">
        <f t="shared" si="481"/>
        <v>0</v>
      </c>
      <c r="W545" s="11">
        <f t="shared" si="482"/>
        <v>0</v>
      </c>
      <c r="X545" s="11">
        <f t="shared" si="483"/>
        <v>0</v>
      </c>
      <c r="Y545" s="11">
        <f t="shared" si="484"/>
        <v>0</v>
      </c>
      <c r="Z545" s="11">
        <f t="shared" si="485"/>
        <v>0</v>
      </c>
      <c r="AA545" s="11">
        <f t="shared" si="502"/>
        <v>0</v>
      </c>
      <c r="AB545" s="12">
        <f t="shared" si="453"/>
        <v>7.5797830416377875E-3</v>
      </c>
      <c r="AC545" s="12">
        <f t="shared" si="454"/>
        <v>5.5764027608095077E-3</v>
      </c>
      <c r="AD545" s="12">
        <f t="shared" si="455"/>
        <v>8.2955219144729986E-4</v>
      </c>
      <c r="AE545" s="12">
        <f t="shared" si="456"/>
        <v>0</v>
      </c>
      <c r="AF545" s="12">
        <f t="shared" si="457"/>
        <v>0</v>
      </c>
      <c r="AG545" s="12">
        <f t="shared" si="458"/>
        <v>0</v>
      </c>
      <c r="AH545" s="12">
        <f t="shared" si="459"/>
        <v>0</v>
      </c>
      <c r="AI545" s="12">
        <f t="shared" si="460"/>
        <v>0</v>
      </c>
      <c r="AJ545" s="12">
        <f t="shared" si="461"/>
        <v>0</v>
      </c>
      <c r="AK545" s="12">
        <f t="shared" si="462"/>
        <v>0</v>
      </c>
      <c r="AL545" s="12">
        <f t="shared" si="463"/>
        <v>0</v>
      </c>
      <c r="AM545" s="12">
        <f t="shared" si="464"/>
        <v>0</v>
      </c>
      <c r="AN545" s="12">
        <f t="shared" si="465"/>
        <v>0</v>
      </c>
      <c r="AO545" s="12">
        <f t="shared" si="486"/>
        <v>0</v>
      </c>
      <c r="AP545" s="12">
        <f t="shared" si="487"/>
        <v>0</v>
      </c>
      <c r="AQ545" s="12">
        <f t="shared" si="488"/>
        <v>0</v>
      </c>
      <c r="AR545" s="12">
        <f t="shared" si="489"/>
        <v>0</v>
      </c>
      <c r="AS545" s="12">
        <f t="shared" si="490"/>
        <v>0</v>
      </c>
      <c r="AT545" s="12">
        <f t="shared" si="491"/>
        <v>0</v>
      </c>
      <c r="AU545" s="12">
        <f t="shared" si="492"/>
        <v>0</v>
      </c>
      <c r="AV545" s="12">
        <f t="shared" si="493"/>
        <v>0.50110185523735296</v>
      </c>
      <c r="AW545" s="12">
        <f t="shared" si="494"/>
        <v>0.5292872311819814</v>
      </c>
      <c r="AX545" s="12">
        <f t="shared" si="495"/>
        <v>0.49350017007070407</v>
      </c>
      <c r="AY545" s="12">
        <f t="shared" si="442"/>
        <v>0.21729457637163324</v>
      </c>
      <c r="AZ545" s="12">
        <f t="shared" si="496"/>
        <v>0.74658180755361458</v>
      </c>
      <c r="BD545" s="13">
        <f t="shared" si="497"/>
        <v>0.55200000000000005</v>
      </c>
      <c r="BE545" s="13">
        <f t="shared" si="498"/>
        <v>0.74296702484026844</v>
      </c>
      <c r="BF545" s="13">
        <f t="shared" ca="1" si="499"/>
        <v>-0.53032372894058799</v>
      </c>
      <c r="BG545" s="13">
        <f t="shared" si="443"/>
        <v>0.74658180755361458</v>
      </c>
      <c r="BH545" s="13">
        <f t="shared" si="444"/>
        <v>0.86404965572217818</v>
      </c>
      <c r="BI545" s="13">
        <f t="shared" ca="1" si="445"/>
        <v>-0.24462736000349863</v>
      </c>
      <c r="BJ545" s="13">
        <f t="shared" si="446"/>
        <v>3.7862079830831882E-2</v>
      </c>
      <c r="BK545" s="13">
        <f t="shared" si="447"/>
        <v>1.4661003501284801E-2</v>
      </c>
      <c r="BL545" s="13">
        <f t="shared" ca="1" si="448"/>
        <v>8.1622415223837494E-2</v>
      </c>
      <c r="BM545" s="13">
        <f t="shared" ca="1" si="449"/>
        <v>0.8182615067817578</v>
      </c>
      <c r="BN545" s="13">
        <f t="shared" ca="1" si="450"/>
        <v>0.11400120491520152</v>
      </c>
      <c r="BO545" s="13">
        <f t="shared" ca="1" si="451"/>
        <v>0.27883364141837447</v>
      </c>
      <c r="BP545" s="13">
        <f t="shared" si="500"/>
        <v>0</v>
      </c>
      <c r="BQ545" s="13">
        <f t="shared" si="501"/>
        <v>3.16</v>
      </c>
    </row>
    <row r="546" spans="1:69" x14ac:dyDescent="0.2">
      <c r="A546" s="75">
        <v>33745</v>
      </c>
      <c r="B546" s="76">
        <v>0</v>
      </c>
      <c r="C546" s="76">
        <v>3.14</v>
      </c>
      <c r="D546" s="76">
        <v>1.5708333333333333</v>
      </c>
      <c r="E546" s="12">
        <f t="shared" si="452"/>
        <v>0.52200000000000002</v>
      </c>
      <c r="F546" s="7"/>
      <c r="G546" s="12">
        <f t="shared" si="466"/>
        <v>0.46857459263478429</v>
      </c>
      <c r="H546" s="12">
        <f t="shared" si="467"/>
        <v>0</v>
      </c>
      <c r="I546" s="12">
        <f t="shared" si="468"/>
        <v>3.14</v>
      </c>
      <c r="J546" s="11">
        <f t="shared" si="469"/>
        <v>0</v>
      </c>
      <c r="K546" s="11">
        <f t="shared" si="470"/>
        <v>2.2414669413042367</v>
      </c>
      <c r="L546" s="11">
        <f t="shared" si="471"/>
        <v>0.46157235658235113</v>
      </c>
      <c r="M546" s="11">
        <f t="shared" si="472"/>
        <v>6.5346771160867567E-2</v>
      </c>
      <c r="N546" s="11">
        <f t="shared" si="473"/>
        <v>0.46136821637912045</v>
      </c>
      <c r="O546" s="11">
        <f t="shared" si="474"/>
        <v>6.5346771160867567E-2</v>
      </c>
      <c r="P546" s="11">
        <f t="shared" si="475"/>
        <v>0.49350017007070407</v>
      </c>
      <c r="Q546" s="11">
        <f t="shared" si="476"/>
        <v>0.20439593365962969</v>
      </c>
      <c r="R546" s="11">
        <f t="shared" si="477"/>
        <v>6.1469870978544505E-2</v>
      </c>
      <c r="S546" s="11">
        <f t="shared" si="478"/>
        <v>3.2953439406484188E-2</v>
      </c>
      <c r="T546" s="11">
        <f t="shared" si="479"/>
        <v>0</v>
      </c>
      <c r="U546" s="11">
        <f t="shared" si="480"/>
        <v>0</v>
      </c>
      <c r="V546" s="11">
        <f t="shared" si="481"/>
        <v>0</v>
      </c>
      <c r="W546" s="11">
        <f t="shared" si="482"/>
        <v>0</v>
      </c>
      <c r="X546" s="11">
        <f t="shared" si="483"/>
        <v>0</v>
      </c>
      <c r="Y546" s="11">
        <f t="shared" si="484"/>
        <v>0</v>
      </c>
      <c r="Z546" s="11">
        <f t="shared" si="485"/>
        <v>0</v>
      </c>
      <c r="AA546" s="11">
        <f t="shared" si="502"/>
        <v>0</v>
      </c>
      <c r="AB546" s="12">
        <f t="shared" si="453"/>
        <v>7.0129946851593197E-3</v>
      </c>
      <c r="AC546" s="12">
        <f t="shared" si="454"/>
        <v>5.1599972774887008E-3</v>
      </c>
      <c r="AD546" s="12">
        <f t="shared" si="455"/>
        <v>7.676401056955441E-4</v>
      </c>
      <c r="AE546" s="12">
        <f t="shared" si="456"/>
        <v>0</v>
      </c>
      <c r="AF546" s="12">
        <f t="shared" si="457"/>
        <v>0</v>
      </c>
      <c r="AG546" s="12">
        <f t="shared" si="458"/>
        <v>0</v>
      </c>
      <c r="AH546" s="12">
        <f t="shared" si="459"/>
        <v>0</v>
      </c>
      <c r="AI546" s="12">
        <f t="shared" si="460"/>
        <v>0</v>
      </c>
      <c r="AJ546" s="12">
        <f t="shared" si="461"/>
        <v>0</v>
      </c>
      <c r="AK546" s="12">
        <f t="shared" si="462"/>
        <v>0</v>
      </c>
      <c r="AL546" s="12">
        <f t="shared" si="463"/>
        <v>0</v>
      </c>
      <c r="AM546" s="12">
        <f t="shared" si="464"/>
        <v>0</v>
      </c>
      <c r="AN546" s="12">
        <f t="shared" si="465"/>
        <v>0</v>
      </c>
      <c r="AO546" s="12">
        <f t="shared" si="486"/>
        <v>0</v>
      </c>
      <c r="AP546" s="12">
        <f t="shared" si="487"/>
        <v>0</v>
      </c>
      <c r="AQ546" s="12">
        <f t="shared" si="488"/>
        <v>0</v>
      </c>
      <c r="AR546" s="12">
        <f t="shared" si="489"/>
        <v>0</v>
      </c>
      <c r="AS546" s="12">
        <f t="shared" si="490"/>
        <v>0</v>
      </c>
      <c r="AT546" s="12">
        <f t="shared" si="491"/>
        <v>0</v>
      </c>
      <c r="AU546" s="12">
        <f t="shared" si="492"/>
        <v>0</v>
      </c>
      <c r="AV546" s="12">
        <f t="shared" si="493"/>
        <v>0.49731856587617984</v>
      </c>
      <c r="AW546" s="12">
        <f t="shared" si="494"/>
        <v>0.5101753848200502</v>
      </c>
      <c r="AX546" s="12">
        <f t="shared" si="495"/>
        <v>0.48999136728399895</v>
      </c>
      <c r="AY546" s="12">
        <f t="shared" si="442"/>
        <v>0.211408928344789</v>
      </c>
      <c r="AZ546" s="12">
        <f t="shared" si="496"/>
        <v>0.72158431316483918</v>
      </c>
      <c r="BD546" s="13">
        <f t="shared" si="497"/>
        <v>0.52200000000000002</v>
      </c>
      <c r="BE546" s="13">
        <f t="shared" si="498"/>
        <v>0.72249567472753773</v>
      </c>
      <c r="BF546" s="13">
        <f t="shared" ca="1" si="499"/>
        <v>-0.58265384668193365</v>
      </c>
      <c r="BG546" s="13">
        <f t="shared" si="443"/>
        <v>0.72158431316483918</v>
      </c>
      <c r="BH546" s="13">
        <f t="shared" si="444"/>
        <v>0.84946118991089825</v>
      </c>
      <c r="BI546" s="13">
        <f t="shared" ca="1" si="445"/>
        <v>-0.27707352233893706</v>
      </c>
      <c r="BJ546" s="13">
        <f t="shared" si="446"/>
        <v>3.9833898061480591E-2</v>
      </c>
      <c r="BK546" s="13">
        <f t="shared" si="447"/>
        <v>1.612024204577615E-2</v>
      </c>
      <c r="BL546" s="13">
        <f t="shared" ca="1" si="448"/>
        <v>9.3379334625570992E-2</v>
      </c>
      <c r="BM546" s="13">
        <f t="shared" ca="1" si="449"/>
        <v>0.87343619171326459</v>
      </c>
      <c r="BN546" s="13">
        <f t="shared" ca="1" si="450"/>
        <v>0.12824420078820525</v>
      </c>
      <c r="BO546" s="13">
        <f t="shared" ca="1" si="451"/>
        <v>0.3368376067215843</v>
      </c>
      <c r="BP546" s="13">
        <f t="shared" si="500"/>
        <v>0</v>
      </c>
      <c r="BQ546" s="13">
        <f t="shared" si="501"/>
        <v>3.14</v>
      </c>
    </row>
    <row r="547" spans="1:69" x14ac:dyDescent="0.2">
      <c r="A547" s="75">
        <v>33746</v>
      </c>
      <c r="B547" s="76">
        <v>0</v>
      </c>
      <c r="C547" s="76">
        <v>3.15</v>
      </c>
      <c r="D547" s="76">
        <v>1.5888888888888888</v>
      </c>
      <c r="E547" s="12">
        <f t="shared" si="452"/>
        <v>0.52800000000000002</v>
      </c>
      <c r="F547" s="7"/>
      <c r="G547" s="12">
        <f t="shared" si="466"/>
        <v>0.46136821637912045</v>
      </c>
      <c r="H547" s="12">
        <f t="shared" si="467"/>
        <v>0</v>
      </c>
      <c r="I547" s="12">
        <f t="shared" si="468"/>
        <v>3.15</v>
      </c>
      <c r="J547" s="11">
        <f t="shared" si="469"/>
        <v>0</v>
      </c>
      <c r="K547" s="11">
        <f t="shared" si="470"/>
        <v>2.2242476253173518</v>
      </c>
      <c r="L547" s="11">
        <f t="shared" si="471"/>
        <v>0.45441977265035699</v>
      </c>
      <c r="M547" s="11">
        <f t="shared" si="472"/>
        <v>6.0442211501045624E-2</v>
      </c>
      <c r="N547" s="11">
        <f t="shared" si="473"/>
        <v>0.45423095405809388</v>
      </c>
      <c r="O547" s="11">
        <f t="shared" si="474"/>
        <v>6.0442211501045624E-2</v>
      </c>
      <c r="P547" s="11">
        <f t="shared" si="475"/>
        <v>0.48999136728399895</v>
      </c>
      <c r="Q547" s="11">
        <f t="shared" si="476"/>
        <v>0.19935456199849394</v>
      </c>
      <c r="R547" s="11">
        <f t="shared" si="477"/>
        <v>5.6871289439698713E-2</v>
      </c>
      <c r="S547" s="11">
        <f t="shared" si="478"/>
        <v>3.0480140317726528E-2</v>
      </c>
      <c r="T547" s="11">
        <f t="shared" si="479"/>
        <v>0</v>
      </c>
      <c r="U547" s="11">
        <f t="shared" si="480"/>
        <v>0</v>
      </c>
      <c r="V547" s="11">
        <f t="shared" si="481"/>
        <v>0</v>
      </c>
      <c r="W547" s="11">
        <f t="shared" si="482"/>
        <v>0</v>
      </c>
      <c r="X547" s="11">
        <f t="shared" si="483"/>
        <v>0</v>
      </c>
      <c r="Y547" s="11">
        <f t="shared" si="484"/>
        <v>0</v>
      </c>
      <c r="Z547" s="11">
        <f t="shared" si="485"/>
        <v>0</v>
      </c>
      <c r="AA547" s="11">
        <f t="shared" si="502"/>
        <v>0</v>
      </c>
      <c r="AB547" s="12">
        <f t="shared" si="453"/>
        <v>6.4887667237783974E-3</v>
      </c>
      <c r="AC547" s="12">
        <f t="shared" si="454"/>
        <v>4.7730664356336354E-3</v>
      </c>
      <c r="AD547" s="12">
        <f t="shared" si="455"/>
        <v>7.1002537387677566E-4</v>
      </c>
      <c r="AE547" s="12">
        <f t="shared" si="456"/>
        <v>0</v>
      </c>
      <c r="AF547" s="12">
        <f t="shared" si="457"/>
        <v>0</v>
      </c>
      <c r="AG547" s="12">
        <f t="shared" si="458"/>
        <v>0</v>
      </c>
      <c r="AH547" s="12">
        <f t="shared" si="459"/>
        <v>0</v>
      </c>
      <c r="AI547" s="12">
        <f t="shared" si="460"/>
        <v>0</v>
      </c>
      <c r="AJ547" s="12">
        <f t="shared" si="461"/>
        <v>0</v>
      </c>
      <c r="AK547" s="12">
        <f t="shared" si="462"/>
        <v>0</v>
      </c>
      <c r="AL547" s="12">
        <f t="shared" si="463"/>
        <v>0</v>
      </c>
      <c r="AM547" s="12">
        <f t="shared" si="464"/>
        <v>0</v>
      </c>
      <c r="AN547" s="12">
        <f t="shared" si="465"/>
        <v>0</v>
      </c>
      <c r="AO547" s="12">
        <f t="shared" si="486"/>
        <v>0</v>
      </c>
      <c r="AP547" s="12">
        <f t="shared" si="487"/>
        <v>0</v>
      </c>
      <c r="AQ547" s="12">
        <f t="shared" si="488"/>
        <v>0</v>
      </c>
      <c r="AR547" s="12">
        <f t="shared" si="489"/>
        <v>0</v>
      </c>
      <c r="AS547" s="12">
        <f t="shared" si="490"/>
        <v>0</v>
      </c>
      <c r="AT547" s="12">
        <f t="shared" si="491"/>
        <v>0</v>
      </c>
      <c r="AU547" s="12">
        <f t="shared" si="492"/>
        <v>0</v>
      </c>
      <c r="AV547" s="12">
        <f t="shared" si="493"/>
        <v>0.49367131295327205</v>
      </c>
      <c r="AW547" s="12">
        <f t="shared" si="494"/>
        <v>0.49225855225459492</v>
      </c>
      <c r="AX547" s="12">
        <f t="shared" si="495"/>
        <v>0.48660143800753919</v>
      </c>
      <c r="AY547" s="12">
        <f t="shared" si="442"/>
        <v>0.20584332872227235</v>
      </c>
      <c r="AZ547" s="12">
        <f t="shared" si="496"/>
        <v>0.69810188097686732</v>
      </c>
      <c r="BD547" s="13">
        <f t="shared" si="497"/>
        <v>0.52800000000000002</v>
      </c>
      <c r="BE547" s="13">
        <f t="shared" si="498"/>
        <v>0.72663608498339805</v>
      </c>
      <c r="BF547" s="13">
        <f t="shared" ca="1" si="499"/>
        <v>-0.57196645328099827</v>
      </c>
      <c r="BG547" s="13">
        <f t="shared" si="443"/>
        <v>0.69810188097686732</v>
      </c>
      <c r="BH547" s="13">
        <f t="shared" si="444"/>
        <v>0.83552491343877189</v>
      </c>
      <c r="BI547" s="13">
        <f t="shared" ca="1" si="445"/>
        <v>-0.30854304667648808</v>
      </c>
      <c r="BJ547" s="13">
        <f t="shared" si="446"/>
        <v>2.8934649911868327E-2</v>
      </c>
      <c r="BK547" s="13">
        <f t="shared" si="447"/>
        <v>1.1856776962383832E-2</v>
      </c>
      <c r="BL547" s="13">
        <f t="shared" ca="1" si="448"/>
        <v>6.9391891147125101E-2</v>
      </c>
      <c r="BM547" s="13">
        <f t="shared" ca="1" si="449"/>
        <v>0.86225725472696324</v>
      </c>
      <c r="BN547" s="13">
        <f t="shared" ca="1" si="450"/>
        <v>0.12529588263362243</v>
      </c>
      <c r="BO547" s="13">
        <f t="shared" ca="1" si="451"/>
        <v>0.3245463897969712</v>
      </c>
      <c r="BP547" s="13">
        <f t="shared" si="500"/>
        <v>0</v>
      </c>
      <c r="BQ547" s="13">
        <f t="shared" si="501"/>
        <v>3.15</v>
      </c>
    </row>
    <row r="548" spans="1:69" x14ac:dyDescent="0.2">
      <c r="A548" s="75">
        <v>33747</v>
      </c>
      <c r="B548" s="76">
        <v>0</v>
      </c>
      <c r="C548" s="76">
        <v>3.17</v>
      </c>
      <c r="D548" s="76">
        <v>1.4895833333333333</v>
      </c>
      <c r="E548" s="12">
        <f t="shared" si="452"/>
        <v>0.49499999999999994</v>
      </c>
      <c r="F548" s="7"/>
      <c r="G548" s="12">
        <f t="shared" si="466"/>
        <v>0.45423095405809388</v>
      </c>
      <c r="H548" s="12">
        <f t="shared" si="467"/>
        <v>0</v>
      </c>
      <c r="I548" s="12">
        <f t="shared" si="468"/>
        <v>3.17</v>
      </c>
      <c r="J548" s="11">
        <f t="shared" si="469"/>
        <v>0</v>
      </c>
      <c r="K548" s="11">
        <f t="shared" si="470"/>
        <v>2.2137346271580833</v>
      </c>
      <c r="L548" s="11">
        <f t="shared" si="471"/>
        <v>0.44731535243526271</v>
      </c>
      <c r="M548" s="11">
        <f t="shared" si="472"/>
        <v>5.586641630738836E-2</v>
      </c>
      <c r="N548" s="11">
        <f t="shared" si="473"/>
        <v>0.44714082840942088</v>
      </c>
      <c r="O548" s="11">
        <f t="shared" si="474"/>
        <v>5.586641630738836E-2</v>
      </c>
      <c r="P548" s="11">
        <f t="shared" si="475"/>
        <v>0.48660143800753919</v>
      </c>
      <c r="Q548" s="11">
        <f t="shared" si="476"/>
        <v>0.19456895046160555</v>
      </c>
      <c r="R548" s="11">
        <f t="shared" si="477"/>
        <v>5.2587282560695746E-2</v>
      </c>
      <c r="S548" s="11">
        <f t="shared" si="478"/>
        <v>2.8172632433680306E-2</v>
      </c>
      <c r="T548" s="11">
        <f t="shared" si="479"/>
        <v>0</v>
      </c>
      <c r="U548" s="11">
        <f t="shared" si="480"/>
        <v>0</v>
      </c>
      <c r="V548" s="11">
        <f t="shared" si="481"/>
        <v>0</v>
      </c>
      <c r="W548" s="11">
        <f t="shared" si="482"/>
        <v>0</v>
      </c>
      <c r="X548" s="11">
        <f t="shared" si="483"/>
        <v>0</v>
      </c>
      <c r="Y548" s="11">
        <f t="shared" si="484"/>
        <v>0</v>
      </c>
      <c r="Z548" s="11">
        <f t="shared" si="485"/>
        <v>0</v>
      </c>
      <c r="AA548" s="11">
        <f t="shared" si="502"/>
        <v>0</v>
      </c>
      <c r="AB548" s="12">
        <f t="shared" si="453"/>
        <v>6.0012410046874805E-3</v>
      </c>
      <c r="AC548" s="12">
        <f t="shared" si="454"/>
        <v>4.412219739035386E-3</v>
      </c>
      <c r="AD548" s="12">
        <f t="shared" si="455"/>
        <v>6.5627269652638036E-4</v>
      </c>
      <c r="AE548" s="12">
        <f t="shared" si="456"/>
        <v>0</v>
      </c>
      <c r="AF548" s="12">
        <f t="shared" si="457"/>
        <v>0</v>
      </c>
      <c r="AG548" s="12">
        <f t="shared" si="458"/>
        <v>0</v>
      </c>
      <c r="AH548" s="12">
        <f t="shared" si="459"/>
        <v>0</v>
      </c>
      <c r="AI548" s="12">
        <f t="shared" si="460"/>
        <v>0</v>
      </c>
      <c r="AJ548" s="12">
        <f t="shared" si="461"/>
        <v>0</v>
      </c>
      <c r="AK548" s="12">
        <f t="shared" si="462"/>
        <v>0</v>
      </c>
      <c r="AL548" s="12">
        <f t="shared" si="463"/>
        <v>0</v>
      </c>
      <c r="AM548" s="12">
        <f t="shared" si="464"/>
        <v>0</v>
      </c>
      <c r="AN548" s="12">
        <f t="shared" si="465"/>
        <v>0</v>
      </c>
      <c r="AO548" s="12">
        <f t="shared" si="486"/>
        <v>0</v>
      </c>
      <c r="AP548" s="12">
        <f t="shared" si="487"/>
        <v>0</v>
      </c>
      <c r="AQ548" s="12">
        <f t="shared" si="488"/>
        <v>0</v>
      </c>
      <c r="AR548" s="12">
        <f t="shared" si="489"/>
        <v>0</v>
      </c>
      <c r="AS548" s="12">
        <f t="shared" si="490"/>
        <v>0</v>
      </c>
      <c r="AT548" s="12">
        <f t="shared" si="491"/>
        <v>0</v>
      </c>
      <c r="AU548" s="12">
        <f t="shared" si="492"/>
        <v>0</v>
      </c>
      <c r="AV548" s="12">
        <f t="shared" si="493"/>
        <v>0.49015112475553568</v>
      </c>
      <c r="AW548" s="12">
        <f t="shared" si="494"/>
        <v>0.47543008916553076</v>
      </c>
      <c r="AX548" s="12">
        <f t="shared" si="495"/>
        <v>0.48332294216643867</v>
      </c>
      <c r="AY548" s="12">
        <f t="shared" si="442"/>
        <v>0.20057019146629304</v>
      </c>
      <c r="AZ548" s="12">
        <f t="shared" si="496"/>
        <v>0.67600028063182382</v>
      </c>
      <c r="BD548" s="13">
        <f t="shared" si="497"/>
        <v>0.49499999999999994</v>
      </c>
      <c r="BE548" s="13">
        <f t="shared" si="498"/>
        <v>0.70356236397351435</v>
      </c>
      <c r="BF548" s="13">
        <f t="shared" ca="1" si="499"/>
        <v>-0.63221304983730919</v>
      </c>
      <c r="BG548" s="13">
        <f t="shared" si="443"/>
        <v>0.67600028063182382</v>
      </c>
      <c r="BH548" s="13">
        <f t="shared" si="444"/>
        <v>0.82219236230448156</v>
      </c>
      <c r="BI548" s="13">
        <f t="shared" ca="1" si="445"/>
        <v>-0.33909504742305685</v>
      </c>
      <c r="BJ548" s="13">
        <f t="shared" si="446"/>
        <v>3.2761101588799003E-2</v>
      </c>
      <c r="BK548" s="13">
        <f t="shared" si="447"/>
        <v>1.4073076504005284E-2</v>
      </c>
      <c r="BL548" s="13">
        <f t="shared" ca="1" si="448"/>
        <v>8.5918163339321646E-2</v>
      </c>
      <c r="BM548" s="13">
        <f t="shared" ca="1" si="449"/>
        <v>0.92463240815162095</v>
      </c>
      <c r="BN548" s="13">
        <f t="shared" ca="1" si="450"/>
        <v>0.14216316240723517</v>
      </c>
      <c r="BO548" s="13">
        <f t="shared" ca="1" si="451"/>
        <v>0.39681977698535637</v>
      </c>
      <c r="BP548" s="13">
        <f t="shared" si="500"/>
        <v>0</v>
      </c>
      <c r="BQ548" s="13">
        <f t="shared" si="501"/>
        <v>3.17</v>
      </c>
    </row>
    <row r="549" spans="1:69" x14ac:dyDescent="0.2">
      <c r="A549" s="75">
        <v>33748</v>
      </c>
      <c r="B549" s="76">
        <v>0.5</v>
      </c>
      <c r="C549" s="76">
        <v>3.19</v>
      </c>
      <c r="D549" s="76">
        <v>1.4293981481481479</v>
      </c>
      <c r="E549" s="12">
        <f t="shared" si="452"/>
        <v>0.47499999999999992</v>
      </c>
      <c r="F549" s="7"/>
      <c r="G549" s="12">
        <f t="shared" si="466"/>
        <v>0.44714082840942088</v>
      </c>
      <c r="H549" s="12">
        <f t="shared" si="467"/>
        <v>0</v>
      </c>
      <c r="I549" s="12">
        <f t="shared" si="468"/>
        <v>2.69</v>
      </c>
      <c r="J549" s="11">
        <f t="shared" si="469"/>
        <v>0</v>
      </c>
      <c r="K549" s="11">
        <f t="shared" si="470"/>
        <v>1.8591116852141814</v>
      </c>
      <c r="L549" s="11">
        <f t="shared" si="471"/>
        <v>0.4413330519805917</v>
      </c>
      <c r="M549" s="11">
        <f t="shared" si="472"/>
        <v>5.2231952867663738E-2</v>
      </c>
      <c r="N549" s="11">
        <f t="shared" si="473"/>
        <v>0.44116988184557016</v>
      </c>
      <c r="O549" s="11">
        <f t="shared" si="474"/>
        <v>5.2231952867663738E-2</v>
      </c>
      <c r="P549" s="11">
        <f t="shared" si="475"/>
        <v>0.48332294216643867</v>
      </c>
      <c r="Q549" s="11">
        <f t="shared" si="476"/>
        <v>0.19001925674022122</v>
      </c>
      <c r="R549" s="11">
        <f t="shared" si="477"/>
        <v>4.8841565363262125E-2</v>
      </c>
      <c r="S549" s="11">
        <f t="shared" si="478"/>
        <v>2.6339824651315541E-2</v>
      </c>
      <c r="T549" s="11">
        <f t="shared" si="479"/>
        <v>0</v>
      </c>
      <c r="U549" s="11">
        <f t="shared" si="480"/>
        <v>0</v>
      </c>
      <c r="V549" s="11">
        <f t="shared" si="481"/>
        <v>0</v>
      </c>
      <c r="W549" s="11">
        <f t="shared" si="482"/>
        <v>0</v>
      </c>
      <c r="X549" s="11">
        <f t="shared" si="483"/>
        <v>0</v>
      </c>
      <c r="Y549" s="11">
        <f t="shared" si="484"/>
        <v>0</v>
      </c>
      <c r="Z549" s="11">
        <f t="shared" si="485"/>
        <v>0</v>
      </c>
      <c r="AA549" s="11">
        <f t="shared" si="502"/>
        <v>0</v>
      </c>
      <c r="AB549" s="12">
        <f t="shared" si="453"/>
        <v>5.5604937906788207E-3</v>
      </c>
      <c r="AC549" s="12">
        <f t="shared" si="454"/>
        <v>4.1176159214778114E-3</v>
      </c>
      <c r="AD549" s="12">
        <f t="shared" si="455"/>
        <v>6.1357801017150897E-4</v>
      </c>
      <c r="AE549" s="12">
        <f t="shared" si="456"/>
        <v>0</v>
      </c>
      <c r="AF549" s="12">
        <f t="shared" si="457"/>
        <v>0</v>
      </c>
      <c r="AG549" s="12">
        <f t="shared" si="458"/>
        <v>0</v>
      </c>
      <c r="AH549" s="12">
        <f t="shared" si="459"/>
        <v>0</v>
      </c>
      <c r="AI549" s="12">
        <f t="shared" si="460"/>
        <v>0</v>
      </c>
      <c r="AJ549" s="12">
        <f t="shared" si="461"/>
        <v>0</v>
      </c>
      <c r="AK549" s="12">
        <f t="shared" si="462"/>
        <v>0</v>
      </c>
      <c r="AL549" s="12">
        <f t="shared" si="463"/>
        <v>0</v>
      </c>
      <c r="AM549" s="12">
        <f t="shared" si="464"/>
        <v>0</v>
      </c>
      <c r="AN549" s="12">
        <f t="shared" si="465"/>
        <v>0</v>
      </c>
      <c r="AO549" s="12">
        <f t="shared" si="486"/>
        <v>0</v>
      </c>
      <c r="AP549" s="12">
        <f t="shared" si="487"/>
        <v>0</v>
      </c>
      <c r="AQ549" s="12">
        <f t="shared" si="488"/>
        <v>0</v>
      </c>
      <c r="AR549" s="12">
        <f t="shared" si="489"/>
        <v>0</v>
      </c>
      <c r="AS549" s="12">
        <f t="shared" si="490"/>
        <v>0</v>
      </c>
      <c r="AT549" s="12">
        <f t="shared" si="491"/>
        <v>0</v>
      </c>
      <c r="AU549" s="12">
        <f t="shared" si="492"/>
        <v>0</v>
      </c>
      <c r="AV549" s="12">
        <f t="shared" si="493"/>
        <v>0.48675348925185158</v>
      </c>
      <c r="AW549" s="12">
        <f t="shared" si="494"/>
        <v>0.45961223201836948</v>
      </c>
      <c r="AX549" s="12">
        <f t="shared" si="495"/>
        <v>0.48015248457856263</v>
      </c>
      <c r="AY549" s="12">
        <f t="shared" si="442"/>
        <v>0.19557975053090004</v>
      </c>
      <c r="AZ549" s="12">
        <f t="shared" si="496"/>
        <v>0.65519198254926958</v>
      </c>
      <c r="BD549" s="13">
        <f t="shared" si="497"/>
        <v>0.47499999999999992</v>
      </c>
      <c r="BE549" s="13">
        <f t="shared" si="498"/>
        <v>0.68920243760451105</v>
      </c>
      <c r="BF549" s="13">
        <f t="shared" ca="1" si="499"/>
        <v>-0.67057495673789347</v>
      </c>
      <c r="BG549" s="13">
        <f t="shared" si="443"/>
        <v>0.65519198254926958</v>
      </c>
      <c r="BH549" s="13">
        <f t="shared" si="444"/>
        <v>0.80943930133720932</v>
      </c>
      <c r="BI549" s="13">
        <f t="shared" ca="1" si="445"/>
        <v>-0.36873822127749756</v>
      </c>
      <c r="BJ549" s="13">
        <f t="shared" si="446"/>
        <v>3.2469150575036299E-2</v>
      </c>
      <c r="BK549" s="13">
        <f t="shared" si="447"/>
        <v>1.445690340027545E-2</v>
      </c>
      <c r="BL549" s="13">
        <f t="shared" ca="1" si="448"/>
        <v>9.1105414873389023E-2</v>
      </c>
      <c r="BM549" s="13">
        <f t="shared" ca="1" si="449"/>
        <v>0.96349553143929212</v>
      </c>
      <c r="BN549" s="13">
        <f t="shared" ca="1" si="450"/>
        <v>0.15319805554236632</v>
      </c>
      <c r="BO549" s="13">
        <f t="shared" ca="1" si="451"/>
        <v>0.44662253040123007</v>
      </c>
      <c r="BP549" s="13">
        <f t="shared" si="500"/>
        <v>0.5</v>
      </c>
      <c r="BQ549" s="13">
        <f t="shared" si="501"/>
        <v>3.19</v>
      </c>
    </row>
    <row r="550" spans="1:69" x14ac:dyDescent="0.2">
      <c r="A550" s="75">
        <v>33749</v>
      </c>
      <c r="B550" s="76">
        <v>0</v>
      </c>
      <c r="C550" s="76">
        <v>3.2</v>
      </c>
      <c r="D550" s="76">
        <v>1.5587962962962962</v>
      </c>
      <c r="E550" s="12">
        <f t="shared" si="452"/>
        <v>0.51800000000000002</v>
      </c>
      <c r="F550" s="7"/>
      <c r="G550" s="12">
        <f t="shared" si="466"/>
        <v>0.44116988184557016</v>
      </c>
      <c r="H550" s="12">
        <f t="shared" si="467"/>
        <v>0</v>
      </c>
      <c r="I550" s="12">
        <f t="shared" si="468"/>
        <v>3.2</v>
      </c>
      <c r="J550" s="11">
        <f t="shared" si="469"/>
        <v>0</v>
      </c>
      <c r="K550" s="11">
        <f t="shared" si="470"/>
        <v>2.1883704073164441</v>
      </c>
      <c r="L550" s="11">
        <f t="shared" si="471"/>
        <v>0.43433351683843208</v>
      </c>
      <c r="M550" s="11">
        <f t="shared" si="472"/>
        <v>4.8222039771445124E-2</v>
      </c>
      <c r="N550" s="11">
        <f t="shared" si="473"/>
        <v>0.43418287348108991</v>
      </c>
      <c r="O550" s="11">
        <f t="shared" si="474"/>
        <v>4.8222039771445124E-2</v>
      </c>
      <c r="P550" s="11">
        <f t="shared" si="475"/>
        <v>0.48015248457856263</v>
      </c>
      <c r="Q550" s="11">
        <f t="shared" si="476"/>
        <v>0.18569226340029288</v>
      </c>
      <c r="R550" s="11">
        <f t="shared" si="477"/>
        <v>4.5421977453239053E-2</v>
      </c>
      <c r="S550" s="11">
        <f t="shared" si="478"/>
        <v>2.4317682992377101E-2</v>
      </c>
      <c r="T550" s="11">
        <f t="shared" si="479"/>
        <v>0</v>
      </c>
      <c r="U550" s="11">
        <f t="shared" si="480"/>
        <v>0</v>
      </c>
      <c r="V550" s="11">
        <f t="shared" si="481"/>
        <v>0</v>
      </c>
      <c r="W550" s="11">
        <f t="shared" si="482"/>
        <v>0</v>
      </c>
      <c r="X550" s="11">
        <f t="shared" si="483"/>
        <v>0</v>
      </c>
      <c r="Y550" s="11">
        <f t="shared" si="484"/>
        <v>0</v>
      </c>
      <c r="Z550" s="11">
        <f t="shared" si="485"/>
        <v>0</v>
      </c>
      <c r="AA550" s="11">
        <f t="shared" si="502"/>
        <v>0</v>
      </c>
      <c r="AB550" s="12">
        <f t="shared" si="453"/>
        <v>5.1777355215846732E-3</v>
      </c>
      <c r="AC550" s="12">
        <f t="shared" si="454"/>
        <v>3.8091895370681826E-3</v>
      </c>
      <c r="AD550" s="12">
        <f t="shared" si="455"/>
        <v>5.6647285014097719E-4</v>
      </c>
      <c r="AE550" s="12">
        <f t="shared" si="456"/>
        <v>0</v>
      </c>
      <c r="AF550" s="12">
        <f t="shared" si="457"/>
        <v>0</v>
      </c>
      <c r="AG550" s="12">
        <f t="shared" si="458"/>
        <v>0</v>
      </c>
      <c r="AH550" s="12">
        <f t="shared" si="459"/>
        <v>0</v>
      </c>
      <c r="AI550" s="12">
        <f t="shared" si="460"/>
        <v>0</v>
      </c>
      <c r="AJ550" s="12">
        <f t="shared" si="461"/>
        <v>0</v>
      </c>
      <c r="AK550" s="12">
        <f t="shared" si="462"/>
        <v>0</v>
      </c>
      <c r="AL550" s="12">
        <f t="shared" si="463"/>
        <v>0</v>
      </c>
      <c r="AM550" s="12">
        <f t="shared" si="464"/>
        <v>0</v>
      </c>
      <c r="AN550" s="12">
        <f t="shared" si="465"/>
        <v>0</v>
      </c>
      <c r="AO550" s="12">
        <f t="shared" si="486"/>
        <v>0</v>
      </c>
      <c r="AP550" s="12">
        <f t="shared" si="487"/>
        <v>0</v>
      </c>
      <c r="AQ550" s="12">
        <f t="shared" si="488"/>
        <v>0</v>
      </c>
      <c r="AR550" s="12">
        <f t="shared" si="489"/>
        <v>0</v>
      </c>
      <c r="AS550" s="12">
        <f t="shared" si="490"/>
        <v>0</v>
      </c>
      <c r="AT550" s="12">
        <f t="shared" si="491"/>
        <v>0</v>
      </c>
      <c r="AU550" s="12">
        <f t="shared" si="492"/>
        <v>0</v>
      </c>
      <c r="AV550" s="12">
        <f t="shared" si="493"/>
        <v>0.48347177435733601</v>
      </c>
      <c r="AW550" s="12">
        <f t="shared" si="494"/>
        <v>0.44472327789244848</v>
      </c>
      <c r="AX550" s="12">
        <f t="shared" si="495"/>
        <v>0.47708460658593715</v>
      </c>
      <c r="AY550" s="12">
        <f t="shared" si="442"/>
        <v>0.19086999892187756</v>
      </c>
      <c r="AZ550" s="12">
        <f t="shared" si="496"/>
        <v>0.63559327681432598</v>
      </c>
      <c r="BD550" s="13">
        <f t="shared" si="497"/>
        <v>0.51800000000000002</v>
      </c>
      <c r="BE550" s="13">
        <f t="shared" si="498"/>
        <v>0.71972216861786331</v>
      </c>
      <c r="BF550" s="13">
        <f t="shared" ca="1" si="499"/>
        <v>-0.58984276352630249</v>
      </c>
      <c r="BG550" s="13">
        <f t="shared" si="443"/>
        <v>0.63559327681432598</v>
      </c>
      <c r="BH550" s="13">
        <f t="shared" si="444"/>
        <v>0.79724104059834122</v>
      </c>
      <c r="BI550" s="13">
        <f t="shared" ca="1" si="445"/>
        <v>-0.39748543723179292</v>
      </c>
      <c r="BJ550" s="13">
        <f t="shared" si="446"/>
        <v>1.3828178751930693E-2</v>
      </c>
      <c r="BK550" s="13">
        <f t="shared" si="447"/>
        <v>6.0091755131257236E-3</v>
      </c>
      <c r="BL550" s="13">
        <f t="shared" ca="1" si="448"/>
        <v>3.7001340979172424E-2</v>
      </c>
      <c r="BM550" s="13">
        <f t="shared" ca="1" si="449"/>
        <v>0.88092881637079878</v>
      </c>
      <c r="BN550" s="13">
        <f t="shared" ca="1" si="450"/>
        <v>0.13023834473515322</v>
      </c>
      <c r="BO550" s="13">
        <f t="shared" ca="1" si="451"/>
        <v>0.34523385302076309</v>
      </c>
      <c r="BP550" s="13">
        <f t="shared" si="500"/>
        <v>0</v>
      </c>
      <c r="BQ550" s="13">
        <f t="shared" si="501"/>
        <v>3.2</v>
      </c>
    </row>
    <row r="551" spans="1:69" x14ac:dyDescent="0.2">
      <c r="A551" s="75">
        <v>33750</v>
      </c>
      <c r="B551" s="76">
        <v>0</v>
      </c>
      <c r="C551" s="76">
        <v>3.22</v>
      </c>
      <c r="D551" s="76">
        <v>1.5196759259259258</v>
      </c>
      <c r="E551" s="12">
        <f t="shared" si="452"/>
        <v>0.505</v>
      </c>
      <c r="F551" s="7"/>
      <c r="G551" s="12">
        <f t="shared" si="466"/>
        <v>0.43418287348108991</v>
      </c>
      <c r="H551" s="12">
        <f t="shared" si="467"/>
        <v>0</v>
      </c>
      <c r="I551" s="12">
        <f t="shared" si="468"/>
        <v>3.22</v>
      </c>
      <c r="J551" s="11">
        <f t="shared" si="469"/>
        <v>0</v>
      </c>
      <c r="K551" s="11">
        <f t="shared" si="470"/>
        <v>2.1766580143889978</v>
      </c>
      <c r="L551" s="11">
        <f t="shared" si="471"/>
        <v>0.42738309743206027</v>
      </c>
      <c r="M551" s="11">
        <f t="shared" si="472"/>
        <v>4.4487611614130763E-2</v>
      </c>
      <c r="N551" s="11">
        <f t="shared" si="473"/>
        <v>0.4272441202505588</v>
      </c>
      <c r="O551" s="11">
        <f t="shared" si="474"/>
        <v>4.4487611614130763E-2</v>
      </c>
      <c r="P551" s="11">
        <f t="shared" si="475"/>
        <v>0.47708460658593715</v>
      </c>
      <c r="Q551" s="11">
        <f t="shared" si="476"/>
        <v>0.18157271697645486</v>
      </c>
      <c r="R551" s="11">
        <f t="shared" si="477"/>
        <v>4.1922069008336581E-2</v>
      </c>
      <c r="S551" s="11">
        <f t="shared" si="478"/>
        <v>2.2434464436758211E-2</v>
      </c>
      <c r="T551" s="11">
        <f t="shared" si="479"/>
        <v>0</v>
      </c>
      <c r="U551" s="11">
        <f t="shared" si="480"/>
        <v>0</v>
      </c>
      <c r="V551" s="11">
        <f t="shared" si="481"/>
        <v>0</v>
      </c>
      <c r="W551" s="11">
        <f t="shared" si="482"/>
        <v>0</v>
      </c>
      <c r="X551" s="11">
        <f t="shared" si="483"/>
        <v>0</v>
      </c>
      <c r="Y551" s="11">
        <f t="shared" si="484"/>
        <v>0</v>
      </c>
      <c r="Z551" s="11">
        <f t="shared" si="485"/>
        <v>0</v>
      </c>
      <c r="AA551" s="11">
        <f t="shared" si="502"/>
        <v>0</v>
      </c>
      <c r="AB551" s="12">
        <f t="shared" si="453"/>
        <v>4.7872109823992644E-3</v>
      </c>
      <c r="AC551" s="12">
        <f t="shared" si="454"/>
        <v>3.5146087056964334E-3</v>
      </c>
      <c r="AD551" s="12">
        <f t="shared" si="455"/>
        <v>5.2260386052653833E-4</v>
      </c>
      <c r="AE551" s="12">
        <f t="shared" si="456"/>
        <v>0</v>
      </c>
      <c r="AF551" s="12">
        <f t="shared" si="457"/>
        <v>0</v>
      </c>
      <c r="AG551" s="12">
        <f t="shared" si="458"/>
        <v>0</v>
      </c>
      <c r="AH551" s="12">
        <f t="shared" si="459"/>
        <v>0</v>
      </c>
      <c r="AI551" s="12">
        <f t="shared" si="460"/>
        <v>0</v>
      </c>
      <c r="AJ551" s="12">
        <f t="shared" si="461"/>
        <v>0</v>
      </c>
      <c r="AK551" s="12">
        <f t="shared" si="462"/>
        <v>0</v>
      </c>
      <c r="AL551" s="12">
        <f t="shared" si="463"/>
        <v>0</v>
      </c>
      <c r="AM551" s="12">
        <f t="shared" si="464"/>
        <v>0</v>
      </c>
      <c r="AN551" s="12">
        <f t="shared" si="465"/>
        <v>0</v>
      </c>
      <c r="AO551" s="12">
        <f t="shared" si="486"/>
        <v>0</v>
      </c>
      <c r="AP551" s="12">
        <f t="shared" si="487"/>
        <v>0</v>
      </c>
      <c r="AQ551" s="12">
        <f t="shared" si="488"/>
        <v>0</v>
      </c>
      <c r="AR551" s="12">
        <f t="shared" si="489"/>
        <v>0</v>
      </c>
      <c r="AS551" s="12">
        <f t="shared" si="490"/>
        <v>0</v>
      </c>
      <c r="AT551" s="12">
        <f t="shared" si="491"/>
        <v>0</v>
      </c>
      <c r="AU551" s="12">
        <f t="shared" si="492"/>
        <v>0</v>
      </c>
      <c r="AV551" s="12">
        <f t="shared" si="493"/>
        <v>0.48029446486203792</v>
      </c>
      <c r="AW551" s="12">
        <f t="shared" si="494"/>
        <v>0.4306662355879749</v>
      </c>
      <c r="AX551" s="12">
        <f t="shared" si="495"/>
        <v>0.47410918597757529</v>
      </c>
      <c r="AY551" s="12">
        <f t="shared" si="442"/>
        <v>0.18635992795885412</v>
      </c>
      <c r="AZ551" s="12">
        <f t="shared" si="496"/>
        <v>0.61702616354682904</v>
      </c>
      <c r="BD551" s="13">
        <f t="shared" si="497"/>
        <v>0.505</v>
      </c>
      <c r="BE551" s="13">
        <f t="shared" si="498"/>
        <v>0.71063352017759474</v>
      </c>
      <c r="BF551" s="13">
        <f t="shared" ca="1" si="499"/>
        <v>-0.61357020830007547</v>
      </c>
      <c r="BG551" s="13">
        <f t="shared" si="443"/>
        <v>0.61702616354682904</v>
      </c>
      <c r="BH551" s="13">
        <f t="shared" si="444"/>
        <v>0.78551012949982324</v>
      </c>
      <c r="BI551" s="13">
        <f t="shared" ca="1" si="445"/>
        <v>-0.4255036213527631</v>
      </c>
      <c r="BJ551" s="13">
        <f t="shared" si="446"/>
        <v>1.2549861319020887E-2</v>
      </c>
      <c r="BK551" s="13">
        <f t="shared" si="447"/>
        <v>5.6065066235936366E-3</v>
      </c>
      <c r="BL551" s="13">
        <f t="shared" ca="1" si="448"/>
        <v>3.5369041126011004E-2</v>
      </c>
      <c r="BM551" s="13">
        <f t="shared" ca="1" si="449"/>
        <v>0.90550084650778506</v>
      </c>
      <c r="BN551" s="13">
        <f t="shared" ca="1" si="450"/>
        <v>0.13688087115474284</v>
      </c>
      <c r="BO551" s="13">
        <f t="shared" ca="1" si="451"/>
        <v>0.37367972625335871</v>
      </c>
      <c r="BP551" s="13">
        <f t="shared" si="500"/>
        <v>0</v>
      </c>
      <c r="BQ551" s="13">
        <f t="shared" si="501"/>
        <v>3.22</v>
      </c>
    </row>
    <row r="552" spans="1:69" x14ac:dyDescent="0.2">
      <c r="A552" s="75">
        <v>33751</v>
      </c>
      <c r="B552" s="76">
        <v>39.299999999999997</v>
      </c>
      <c r="C552" s="76">
        <v>3.24</v>
      </c>
      <c r="D552" s="76">
        <v>2.6993055555555552</v>
      </c>
      <c r="E552" s="12">
        <f t="shared" si="452"/>
        <v>0.89699999999999991</v>
      </c>
      <c r="F552" s="7"/>
      <c r="G552" s="12">
        <f t="shared" si="466"/>
        <v>0.4272441202505588</v>
      </c>
      <c r="H552" s="12">
        <f t="shared" si="467"/>
        <v>36.059999999999995</v>
      </c>
      <c r="I552" s="12">
        <f t="shared" si="468"/>
        <v>0</v>
      </c>
      <c r="J552" s="11">
        <f t="shared" si="469"/>
        <v>28.011162310885549</v>
      </c>
      <c r="K552" s="11">
        <f t="shared" si="470"/>
        <v>0</v>
      </c>
      <c r="L552" s="11">
        <f t="shared" si="471"/>
        <v>0.51474965824868424</v>
      </c>
      <c r="M552" s="11">
        <f t="shared" si="472"/>
        <v>0.11265311036539744</v>
      </c>
      <c r="N552" s="11">
        <f t="shared" si="473"/>
        <v>0.51439773529310395</v>
      </c>
      <c r="O552" s="11">
        <f t="shared" si="474"/>
        <v>8.1614907994798429</v>
      </c>
      <c r="P552" s="11">
        <f t="shared" si="475"/>
        <v>0.47410918597757529</v>
      </c>
      <c r="Q552" s="11">
        <f t="shared" si="476"/>
        <v>0.17764008528587311</v>
      </c>
      <c r="R552" s="11">
        <f t="shared" si="477"/>
        <v>3.2520534367015648</v>
      </c>
      <c r="S552" s="11">
        <f t="shared" si="478"/>
        <v>4.1157227472670517</v>
      </c>
      <c r="T552" s="11">
        <f t="shared" si="479"/>
        <v>0</v>
      </c>
      <c r="U552" s="11">
        <f t="shared" si="480"/>
        <v>0</v>
      </c>
      <c r="V552" s="11">
        <f t="shared" si="481"/>
        <v>0</v>
      </c>
      <c r="W552" s="11">
        <f t="shared" si="482"/>
        <v>0</v>
      </c>
      <c r="X552" s="11">
        <f t="shared" si="483"/>
        <v>0</v>
      </c>
      <c r="Y552" s="11">
        <f t="shared" si="484"/>
        <v>0</v>
      </c>
      <c r="Z552" s="11">
        <f t="shared" si="485"/>
        <v>0</v>
      </c>
      <c r="AA552" s="11">
        <f t="shared" si="502"/>
        <v>0</v>
      </c>
      <c r="AB552" s="12">
        <f t="shared" si="453"/>
        <v>0.18293788494263014</v>
      </c>
      <c r="AC552" s="12">
        <f t="shared" si="454"/>
        <v>0.54137392825686359</v>
      </c>
      <c r="AD552" s="12">
        <f t="shared" si="455"/>
        <v>9.5874479314713545E-2</v>
      </c>
      <c r="AE552" s="12">
        <f t="shared" si="456"/>
        <v>0</v>
      </c>
      <c r="AF552" s="12">
        <f t="shared" si="457"/>
        <v>0</v>
      </c>
      <c r="AG552" s="12">
        <f t="shared" si="458"/>
        <v>0</v>
      </c>
      <c r="AH552" s="12">
        <f t="shared" si="459"/>
        <v>0</v>
      </c>
      <c r="AI552" s="12">
        <f t="shared" si="460"/>
        <v>0</v>
      </c>
      <c r="AJ552" s="12">
        <f t="shared" si="461"/>
        <v>0</v>
      </c>
      <c r="AK552" s="12">
        <f t="shared" si="462"/>
        <v>0</v>
      </c>
      <c r="AL552" s="12">
        <f t="shared" si="463"/>
        <v>0</v>
      </c>
      <c r="AM552" s="12">
        <f t="shared" si="464"/>
        <v>0</v>
      </c>
      <c r="AN552" s="12">
        <f t="shared" si="465"/>
        <v>0</v>
      </c>
      <c r="AO552" s="12">
        <f t="shared" si="486"/>
        <v>0</v>
      </c>
      <c r="AP552" s="12">
        <f t="shared" si="487"/>
        <v>0</v>
      </c>
      <c r="AQ552" s="12">
        <f t="shared" si="488"/>
        <v>0</v>
      </c>
      <c r="AR552" s="12">
        <f t="shared" si="489"/>
        <v>0</v>
      </c>
      <c r="AS552" s="12">
        <f t="shared" si="490"/>
        <v>0</v>
      </c>
      <c r="AT552" s="12">
        <f t="shared" si="491"/>
        <v>0</v>
      </c>
      <c r="AU552" s="12">
        <f t="shared" si="492"/>
        <v>0</v>
      </c>
      <c r="AV552" s="12">
        <f t="shared" si="493"/>
        <v>0.52336684578172732</v>
      </c>
      <c r="AW552" s="12">
        <f t="shared" si="494"/>
        <v>0.65317021230600192</v>
      </c>
      <c r="AX552" s="12">
        <f t="shared" si="495"/>
        <v>0.51398593873982612</v>
      </c>
      <c r="AY552" s="12">
        <f t="shared" ref="AY552:AY615" si="503">MAX(0,AB552+Q552)</f>
        <v>0.36057797022850324</v>
      </c>
      <c r="AZ552" s="12">
        <f t="shared" si="496"/>
        <v>1.0137481825345052</v>
      </c>
      <c r="BD552" s="13">
        <f t="shared" si="497"/>
        <v>0.89699999999999991</v>
      </c>
      <c r="BE552" s="13">
        <f t="shared" si="498"/>
        <v>0.94710083940412593</v>
      </c>
      <c r="BF552" s="13">
        <f t="shared" ca="1" si="499"/>
        <v>-6.8905962347808894E-2</v>
      </c>
      <c r="BG552" s="13">
        <f t="shared" ref="BG552:BG615" si="504">IF(E552&gt;=0,AZ552,"")</f>
        <v>1.0137481825345052</v>
      </c>
      <c r="BH552" s="13">
        <f t="shared" ref="BH552:BH615" si="505">IF(E552&gt;=0,AZ552^0.5,"")</f>
        <v>1.0068506257308008</v>
      </c>
      <c r="BI552" s="13">
        <f t="shared" ref="BI552:BI615" ca="1" si="506">IF(E552&gt;=0,LN(AZ552+$E$27/40),"")</f>
        <v>4.8945042260248518E-2</v>
      </c>
      <c r="BJ552" s="13">
        <f t="shared" ref="BJ552:BJ615" si="507">IF(E552&gt;=0,(BD552-BG552)^2,"")</f>
        <v>1.3630138125110157E-2</v>
      </c>
      <c r="BK552" s="13">
        <f t="shared" ref="BK552:BK615" si="508">IF(E552&gt;=0,(BE552-BH552)^2,"")</f>
        <v>3.570036966083298E-3</v>
      </c>
      <c r="BL552" s="13">
        <f t="shared" ref="BL552:BL615" ca="1" si="509">IF(E552&gt;=0,(BF552-BI552)^2,"")</f>
        <v>1.3888859287128371E-2</v>
      </c>
      <c r="BM552" s="13">
        <f t="shared" ref="BM552:BM615" ca="1" si="510">IF(E552&gt;=0,($E$27-BD552)^2,"")</f>
        <v>0.31312763006943006</v>
      </c>
      <c r="BN552" s="13">
        <f t="shared" ref="BN552:BN615" ca="1" si="511">IF(E552&gt;=0,($E$28-BE552)^2,"")</f>
        <v>1.7824073677884203E-2</v>
      </c>
      <c r="BO552" s="13">
        <f t="shared" ref="BO552:BO615" ca="1" si="512">IF(E552&gt;=0,($E$29-BF552)^2,"")</f>
        <v>4.4394556541164244E-3</v>
      </c>
      <c r="BP552" s="13">
        <f t="shared" si="500"/>
        <v>39.299999999999997</v>
      </c>
      <c r="BQ552" s="13">
        <f t="shared" si="501"/>
        <v>3.24</v>
      </c>
    </row>
    <row r="553" spans="1:69" x14ac:dyDescent="0.2">
      <c r="A553" s="75">
        <v>33752</v>
      </c>
      <c r="B553" s="76">
        <v>8.6999999999999993</v>
      </c>
      <c r="C553" s="76">
        <v>3.26</v>
      </c>
      <c r="D553" s="76">
        <v>9.0488425925925924</v>
      </c>
      <c r="E553" s="12">
        <f t="shared" ref="E553:E616" si="513">D553*86.4/$E$7</f>
        <v>3.0070000000000001</v>
      </c>
      <c r="F553" s="7"/>
      <c r="G553" s="12">
        <f t="shared" si="466"/>
        <v>0.51439773529310395</v>
      </c>
      <c r="H553" s="12">
        <f t="shared" si="467"/>
        <v>5.4399999999999995</v>
      </c>
      <c r="I553" s="12">
        <f t="shared" si="468"/>
        <v>0</v>
      </c>
      <c r="J553" s="11">
        <f t="shared" si="469"/>
        <v>3.9655011529220845</v>
      </c>
      <c r="K553" s="11">
        <f t="shared" si="470"/>
        <v>0</v>
      </c>
      <c r="L553" s="11">
        <f t="shared" si="471"/>
        <v>0.52678577217523592</v>
      </c>
      <c r="M553" s="11">
        <f t="shared" si="472"/>
        <v>0.12643321847930972</v>
      </c>
      <c r="N553" s="11">
        <f t="shared" si="473"/>
        <v>0.52639080081770795</v>
      </c>
      <c r="O553" s="11">
        <f t="shared" si="474"/>
        <v>1.6009320655572248</v>
      </c>
      <c r="P553" s="11">
        <f t="shared" si="475"/>
        <v>0.51398593873982612</v>
      </c>
      <c r="Q553" s="11">
        <f t="shared" si="476"/>
        <v>0.23566550118959928</v>
      </c>
      <c r="R553" s="11">
        <f t="shared" si="477"/>
        <v>4.7492345282961042</v>
      </c>
      <c r="S553" s="11">
        <f t="shared" si="478"/>
        <v>0.80732707797245007</v>
      </c>
      <c r="T553" s="11">
        <f t="shared" si="479"/>
        <v>0</v>
      </c>
      <c r="U553" s="11">
        <f t="shared" si="480"/>
        <v>0</v>
      </c>
      <c r="V553" s="11">
        <f t="shared" si="481"/>
        <v>0</v>
      </c>
      <c r="W553" s="11">
        <f t="shared" si="482"/>
        <v>0</v>
      </c>
      <c r="X553" s="11">
        <f t="shared" si="483"/>
        <v>0</v>
      </c>
      <c r="Y553" s="11">
        <f t="shared" si="484"/>
        <v>0</v>
      </c>
      <c r="Z553" s="11">
        <f t="shared" si="485"/>
        <v>0</v>
      </c>
      <c r="AA553" s="11">
        <f t="shared" si="502"/>
        <v>0</v>
      </c>
      <c r="AB553" s="12">
        <f t="shared" ref="AB553:AB616" si="514">AC552+$O553*0.1*R$14</f>
        <v>0.57656902720292202</v>
      </c>
      <c r="AC553" s="12">
        <f t="shared" ref="AC553:AC616" si="515">AD552+$O553*0.1*S$14</f>
        <v>0.20196615413230604</v>
      </c>
      <c r="AD553" s="12">
        <f t="shared" ref="AD553:AD616" si="516">AE552+$O553*0.1*T$14</f>
        <v>1.8806432792071524E-2</v>
      </c>
      <c r="AE553" s="12">
        <f t="shared" ref="AE553:AE616" si="517">AF552+$O553*0.1*U$14</f>
        <v>0</v>
      </c>
      <c r="AF553" s="12">
        <f t="shared" ref="AF553:AF616" si="518">AG552+$O553*0.1*V$14</f>
        <v>0</v>
      </c>
      <c r="AG553" s="12">
        <f t="shared" ref="AG553:AG616" si="519">AH552+$O553*0.1*W$14</f>
        <v>0</v>
      </c>
      <c r="AH553" s="12">
        <f t="shared" ref="AH553:AH616" si="520">AI552+$O553*0.1*X$14</f>
        <v>0</v>
      </c>
      <c r="AI553" s="12">
        <f t="shared" ref="AI553:AI616" si="521">AJ552+$O553*0.1*Y$14</f>
        <v>0</v>
      </c>
      <c r="AJ553" s="12">
        <f t="shared" ref="AJ553:AJ616" si="522">AK552+$O553*0.1*Z$14</f>
        <v>0</v>
      </c>
      <c r="AK553" s="12">
        <f t="shared" ref="AK553:AK616" si="523">AL552+$O553*0.1*AA$14</f>
        <v>0</v>
      </c>
      <c r="AL553" s="12">
        <f t="shared" ref="AL553:AL616" si="524">AM552+$O553*0.1*AB$14</f>
        <v>0</v>
      </c>
      <c r="AM553" s="12">
        <f t="shared" ref="AM553:AM616" si="525">AN552+$O553*0.1*AC$14</f>
        <v>0</v>
      </c>
      <c r="AN553" s="12">
        <f t="shared" ref="AN553:AN616" si="526">AO552+$O553*0.1*AD$14</f>
        <v>0</v>
      </c>
      <c r="AO553" s="12">
        <f t="shared" si="486"/>
        <v>0</v>
      </c>
      <c r="AP553" s="12">
        <f t="shared" si="487"/>
        <v>0</v>
      </c>
      <c r="AQ553" s="12">
        <f t="shared" si="488"/>
        <v>0</v>
      </c>
      <c r="AR553" s="12">
        <f t="shared" si="489"/>
        <v>0</v>
      </c>
      <c r="AS553" s="12">
        <f t="shared" si="490"/>
        <v>0</v>
      </c>
      <c r="AT553" s="12">
        <f t="shared" si="491"/>
        <v>0</v>
      </c>
      <c r="AU553" s="12">
        <f t="shared" si="492"/>
        <v>0</v>
      </c>
      <c r="AV553" s="12">
        <f t="shared" si="493"/>
        <v>0.58557965643965892</v>
      </c>
      <c r="AW553" s="12">
        <f t="shared" si="494"/>
        <v>1.1175500723527141</v>
      </c>
      <c r="AX553" s="12">
        <f t="shared" si="495"/>
        <v>0.56952927149268084</v>
      </c>
      <c r="AY553" s="12">
        <f t="shared" si="503"/>
        <v>0.8122345283925213</v>
      </c>
      <c r="AZ553" s="12">
        <f t="shared" si="496"/>
        <v>1.9297846007452355</v>
      </c>
      <c r="BD553" s="13">
        <f t="shared" si="497"/>
        <v>3.0070000000000001</v>
      </c>
      <c r="BE553" s="13">
        <f t="shared" si="498"/>
        <v>1.7340703561274555</v>
      </c>
      <c r="BF553" s="13">
        <f t="shared" ca="1" si="499"/>
        <v>1.1129800601470003</v>
      </c>
      <c r="BG553" s="13">
        <f t="shared" si="504"/>
        <v>1.9297846007452355</v>
      </c>
      <c r="BH553" s="13">
        <f t="shared" si="505"/>
        <v>1.3891668728936908</v>
      </c>
      <c r="BI553" s="13">
        <f t="shared" ca="1" si="506"/>
        <v>0.67610226420915587</v>
      </c>
      <c r="BJ553" s="13">
        <f t="shared" si="507"/>
        <v>1.1603930163916019</v>
      </c>
      <c r="BK553" s="13">
        <f t="shared" si="508"/>
        <v>0.11895841274678383</v>
      </c>
      <c r="BL553" s="13">
        <f t="shared" ca="1" si="509"/>
        <v>0.19086220858350889</v>
      </c>
      <c r="BM553" s="13">
        <f t="shared" ca="1" si="510"/>
        <v>2.4038081232201205</v>
      </c>
      <c r="BN553" s="13">
        <f t="shared" ca="1" si="511"/>
        <v>0.42701348283573404</v>
      </c>
      <c r="BO553" s="13">
        <f t="shared" ca="1" si="512"/>
        <v>1.2437976903794647</v>
      </c>
      <c r="BP553" s="13">
        <f t="shared" si="500"/>
        <v>8.6999999999999993</v>
      </c>
      <c r="BQ553" s="13">
        <f t="shared" si="501"/>
        <v>3.26</v>
      </c>
    </row>
    <row r="554" spans="1:69" x14ac:dyDescent="0.2">
      <c r="A554" s="75">
        <v>33753</v>
      </c>
      <c r="B554" s="76">
        <v>9.1</v>
      </c>
      <c r="C554" s="76">
        <v>3.29</v>
      </c>
      <c r="D554" s="76">
        <v>4.5289351851851851</v>
      </c>
      <c r="E554" s="12">
        <f t="shared" si="513"/>
        <v>1.5050000000000001</v>
      </c>
      <c r="F554" s="7"/>
      <c r="G554" s="12">
        <f t="shared" si="466"/>
        <v>0.52639080081770795</v>
      </c>
      <c r="H554" s="12">
        <f t="shared" si="467"/>
        <v>5.81</v>
      </c>
      <c r="I554" s="12">
        <f t="shared" si="468"/>
        <v>0</v>
      </c>
      <c r="J554" s="11">
        <f t="shared" si="469"/>
        <v>4.1599219192824108</v>
      </c>
      <c r="K554" s="11">
        <f t="shared" si="470"/>
        <v>0</v>
      </c>
      <c r="L554" s="11">
        <f t="shared" si="471"/>
        <v>0.53938619892139683</v>
      </c>
      <c r="M554" s="11">
        <f t="shared" si="472"/>
        <v>0.14226874643078485</v>
      </c>
      <c r="N554" s="11">
        <f t="shared" si="473"/>
        <v>0.5389417581281668</v>
      </c>
      <c r="O554" s="11">
        <f t="shared" si="474"/>
        <v>1.7923468271483736</v>
      </c>
      <c r="P554" s="11">
        <f t="shared" si="475"/>
        <v>0.56952927149268084</v>
      </c>
      <c r="Q554" s="11">
        <f t="shared" si="476"/>
        <v>0.33749928182584538</v>
      </c>
      <c r="R554" s="11">
        <f t="shared" si="477"/>
        <v>1.5165844256871521</v>
      </c>
      <c r="S554" s="11">
        <f t="shared" si="478"/>
        <v>0.90385479671883406</v>
      </c>
      <c r="T554" s="11">
        <f t="shared" si="479"/>
        <v>0</v>
      </c>
      <c r="U554" s="11">
        <f t="shared" si="480"/>
        <v>0</v>
      </c>
      <c r="V554" s="11">
        <f t="shared" si="481"/>
        <v>0</v>
      </c>
      <c r="W554" s="11">
        <f t="shared" si="482"/>
        <v>0</v>
      </c>
      <c r="X554" s="11">
        <f t="shared" si="483"/>
        <v>0</v>
      </c>
      <c r="Y554" s="11">
        <f t="shared" si="484"/>
        <v>0</v>
      </c>
      <c r="Z554" s="11">
        <f t="shared" si="485"/>
        <v>0</v>
      </c>
      <c r="AA554" s="11">
        <f t="shared" si="502"/>
        <v>0</v>
      </c>
      <c r="AB554" s="12">
        <f t="shared" si="514"/>
        <v>0.24136934011645617</v>
      </c>
      <c r="AC554" s="12">
        <f t="shared" si="515"/>
        <v>0.13758291359170102</v>
      </c>
      <c r="AD554" s="12">
        <f t="shared" si="516"/>
        <v>2.1055015931057731E-2</v>
      </c>
      <c r="AE554" s="12">
        <f t="shared" si="517"/>
        <v>0</v>
      </c>
      <c r="AF554" s="12">
        <f t="shared" si="518"/>
        <v>0</v>
      </c>
      <c r="AG554" s="12">
        <f t="shared" si="519"/>
        <v>0</v>
      </c>
      <c r="AH554" s="12">
        <f t="shared" si="520"/>
        <v>0</v>
      </c>
      <c r="AI554" s="12">
        <f t="shared" si="521"/>
        <v>0</v>
      </c>
      <c r="AJ554" s="12">
        <f t="shared" si="522"/>
        <v>0</v>
      </c>
      <c r="AK554" s="12">
        <f t="shared" si="523"/>
        <v>0</v>
      </c>
      <c r="AL554" s="12">
        <f t="shared" si="524"/>
        <v>0</v>
      </c>
      <c r="AM554" s="12">
        <f t="shared" si="525"/>
        <v>0</v>
      </c>
      <c r="AN554" s="12">
        <f t="shared" si="526"/>
        <v>0</v>
      </c>
      <c r="AO554" s="12">
        <f t="shared" si="486"/>
        <v>0</v>
      </c>
      <c r="AP554" s="12">
        <f t="shared" si="487"/>
        <v>0</v>
      </c>
      <c r="AQ554" s="12">
        <f t="shared" si="488"/>
        <v>0</v>
      </c>
      <c r="AR554" s="12">
        <f t="shared" si="489"/>
        <v>0</v>
      </c>
      <c r="AS554" s="12">
        <f t="shared" si="490"/>
        <v>0</v>
      </c>
      <c r="AT554" s="12">
        <f t="shared" si="491"/>
        <v>0</v>
      </c>
      <c r="AU554" s="12">
        <f t="shared" si="492"/>
        <v>0</v>
      </c>
      <c r="AV554" s="12">
        <f t="shared" si="493"/>
        <v>0.5961578387181784</v>
      </c>
      <c r="AW554" s="12">
        <f t="shared" si="494"/>
        <v>1.216189130078084</v>
      </c>
      <c r="AX554" s="12">
        <f t="shared" si="495"/>
        <v>0.57869078807856933</v>
      </c>
      <c r="AY554" s="12">
        <f t="shared" si="503"/>
        <v>0.5788686219423016</v>
      </c>
      <c r="AZ554" s="12">
        <f t="shared" si="496"/>
        <v>1.7950577520203856</v>
      </c>
      <c r="BD554" s="13">
        <f t="shared" si="497"/>
        <v>1.5050000000000001</v>
      </c>
      <c r="BE554" s="13">
        <f t="shared" si="498"/>
        <v>1.2267844146385298</v>
      </c>
      <c r="BF554" s="13">
        <f t="shared" ca="1" si="499"/>
        <v>0.43270047024539687</v>
      </c>
      <c r="BG554" s="13">
        <f t="shared" si="504"/>
        <v>1.7950577520203856</v>
      </c>
      <c r="BH554" s="13">
        <f t="shared" si="505"/>
        <v>1.3397976533866545</v>
      </c>
      <c r="BI554" s="13">
        <f t="shared" ca="1" si="506"/>
        <v>0.6051201265314381</v>
      </c>
      <c r="BJ554" s="13">
        <f t="shared" si="507"/>
        <v>8.4133499507119472E-2</v>
      </c>
      <c r="BK554" s="13">
        <f t="shared" si="508"/>
        <v>1.2771992132340619E-2</v>
      </c>
      <c r="BL554" s="13">
        <f t="shared" ca="1" si="509"/>
        <v>2.9728537873796593E-2</v>
      </c>
      <c r="BM554" s="13">
        <f t="shared" ca="1" si="510"/>
        <v>2.3446821242260694E-3</v>
      </c>
      <c r="BN554" s="13">
        <f t="shared" ca="1" si="511"/>
        <v>2.1367640824073272E-2</v>
      </c>
      <c r="BO554" s="13">
        <f t="shared" ca="1" si="512"/>
        <v>0.18920515787298253</v>
      </c>
      <c r="BP554" s="13">
        <f t="shared" si="500"/>
        <v>9.1</v>
      </c>
      <c r="BQ554" s="13">
        <f t="shared" si="501"/>
        <v>3.29</v>
      </c>
    </row>
    <row r="555" spans="1:69" x14ac:dyDescent="0.2">
      <c r="A555" s="75">
        <v>33754</v>
      </c>
      <c r="B555" s="76">
        <v>0</v>
      </c>
      <c r="C555" s="76">
        <v>3.31</v>
      </c>
      <c r="D555" s="76">
        <v>3.1386574074074072</v>
      </c>
      <c r="E555" s="12">
        <f t="shared" si="513"/>
        <v>1.0429999999999999</v>
      </c>
      <c r="F555" s="7"/>
      <c r="G555" s="12">
        <f t="shared" ref="G555:G585" si="527">N554</f>
        <v>0.5389417581281668</v>
      </c>
      <c r="H555" s="12">
        <f t="shared" ref="H555:H585" si="528">IF(B555&gt;=C555,B555-C555,0)</f>
        <v>0</v>
      </c>
      <c r="I555" s="12">
        <f t="shared" ref="I555:I585" si="529">IF(B555&lt;C555,C555-B555,0)</f>
        <v>3.31</v>
      </c>
      <c r="J555" s="11">
        <f t="shared" ref="J555:J585" si="530">IF($H555&gt;0,$E$10*(1-G555^2)*TANH(H555/$E$10)/(1+G555*TANH(H555/$E$10)),0)</f>
        <v>0</v>
      </c>
      <c r="K555" s="11">
        <f t="shared" ref="K555:K585" si="531">IF($I555&gt;0,G555*$E$10*(2-G555)*TANH(I555/$E$10)/(1+(1-G555)*TANH(I555/$E$10)),0)</f>
        <v>2.5939188505271336</v>
      </c>
      <c r="L555" s="11">
        <f t="shared" ref="L555:L585" si="532">G555+(J555-K555)/$E$10</f>
        <v>0.53083847908463178</v>
      </c>
      <c r="M555" s="11">
        <f t="shared" ref="M555:M618" si="533">L555*$E$10*(1-(1+(4/9*L555)^4)^(-0.25))</f>
        <v>0.13136439478493533</v>
      </c>
      <c r="N555" s="11">
        <f t="shared" ref="N555:N585" si="534">L555-M555/$E$10</f>
        <v>0.53042810296700149</v>
      </c>
      <c r="O555" s="11">
        <f t="shared" ref="O555:O585" si="535">M555+(H555-J555)</f>
        <v>0.13136439478493533</v>
      </c>
      <c r="P555" s="11">
        <f t="shared" ref="P555:P585" si="536">AX554</f>
        <v>0.57869078807856933</v>
      </c>
      <c r="Q555" s="11">
        <f t="shared" ref="Q555:Q618" si="537">$E$11*P555^3.5</f>
        <v>0.35688613002859121</v>
      </c>
      <c r="R555" s="11">
        <f t="shared" ref="R555:W564" si="538">S554+$O555*0.9*R$13</f>
        <v>0.95583757193737018</v>
      </c>
      <c r="S555" s="11">
        <f t="shared" si="538"/>
        <v>6.6245180087905683E-2</v>
      </c>
      <c r="T555" s="11">
        <f t="shared" si="538"/>
        <v>0</v>
      </c>
      <c r="U555" s="11">
        <f t="shared" si="538"/>
        <v>0</v>
      </c>
      <c r="V555" s="11">
        <f t="shared" si="538"/>
        <v>0</v>
      </c>
      <c r="W555" s="11">
        <f t="shared" si="538"/>
        <v>0</v>
      </c>
      <c r="X555" s="11">
        <f t="shared" ref="X555:X618" si="539">Y554+$O555*0.9*X$13</f>
        <v>0</v>
      </c>
      <c r="Y555" s="11">
        <f t="shared" ref="Y555:Y618" si="540">Z554+$O555*0.9*Y$13</f>
        <v>0</v>
      </c>
      <c r="Z555" s="11">
        <f t="shared" ref="Z555:Z618" si="541">AA554+$O555*0.9*Z$13</f>
        <v>0</v>
      </c>
      <c r="AA555" s="11">
        <f t="shared" si="502"/>
        <v>0</v>
      </c>
      <c r="AB555" s="12">
        <f t="shared" si="514"/>
        <v>0.14047084554828637</v>
      </c>
      <c r="AC555" s="12">
        <f t="shared" si="515"/>
        <v>2.9760362618758918E-2</v>
      </c>
      <c r="AD555" s="12">
        <f t="shared" si="516"/>
        <v>1.5431608342070093E-3</v>
      </c>
      <c r="AE555" s="12">
        <f t="shared" si="517"/>
        <v>0</v>
      </c>
      <c r="AF555" s="12">
        <f t="shared" si="518"/>
        <v>0</v>
      </c>
      <c r="AG555" s="12">
        <f t="shared" si="519"/>
        <v>0</v>
      </c>
      <c r="AH555" s="12">
        <f t="shared" si="520"/>
        <v>0</v>
      </c>
      <c r="AI555" s="12">
        <f t="shared" si="521"/>
        <v>0</v>
      </c>
      <c r="AJ555" s="12">
        <f t="shared" si="522"/>
        <v>0</v>
      </c>
      <c r="AK555" s="12">
        <f t="shared" si="523"/>
        <v>0</v>
      </c>
      <c r="AL555" s="12">
        <f t="shared" si="524"/>
        <v>0</v>
      </c>
      <c r="AM555" s="12">
        <f t="shared" si="525"/>
        <v>0</v>
      </c>
      <c r="AN555" s="12">
        <f t="shared" si="526"/>
        <v>0</v>
      </c>
      <c r="AO555" s="12">
        <f t="shared" ref="AO555:AO618" si="542">AP554+$O555*0.1*AE$14</f>
        <v>0</v>
      </c>
      <c r="AP555" s="12">
        <f t="shared" ref="AP555:AP618" si="543">AQ554+$O555*0.1*AF$14</f>
        <v>0</v>
      </c>
      <c r="AQ555" s="12">
        <f t="shared" ref="AQ555:AQ618" si="544">AR554+$O555*0.1*AG$14</f>
        <v>0</v>
      </c>
      <c r="AR555" s="12">
        <f t="shared" ref="AR555:AR618" si="545">AS554+$O555*0.1*AH$14</f>
        <v>0</v>
      </c>
      <c r="AS555" s="12">
        <f t="shared" ref="AS555:AS618" si="546">AT554+$O555*0.1*AI$14</f>
        <v>0</v>
      </c>
      <c r="AT555" s="12">
        <f t="shared" ref="AT555:AT618" si="547">AU554+$O555*0.1*AJ$14</f>
        <v>0</v>
      </c>
      <c r="AU555" s="12">
        <f t="shared" ref="AU555:AU618" si="548">$O555*0.1*AK$14</f>
        <v>0</v>
      </c>
      <c r="AV555" s="12">
        <f t="shared" ref="AV555:AV585" si="549">MAX(0,P555+(R555+Q555)/$E$12)</f>
        <v>0.59754427953888389</v>
      </c>
      <c r="AW555" s="12">
        <f t="shared" ref="AW555:AW618" si="550">AV555*$E$12*(1-(1+AV555^4)^(-0.25))</f>
        <v>1.2295806954480359</v>
      </c>
      <c r="AX555" s="12">
        <f t="shared" ref="AX555:AX585" si="551">AV555-AW555/$E$12</f>
        <v>0.57988489766996543</v>
      </c>
      <c r="AY555" s="12">
        <f t="shared" si="503"/>
        <v>0.49735697557687758</v>
      </c>
      <c r="AZ555" s="12">
        <f t="shared" ref="AZ555:AZ585" si="552">AW555+AY555</f>
        <v>1.7269376710249136</v>
      </c>
      <c r="BD555" s="13">
        <f t="shared" ref="BD555:BD585" si="553">IF(E555&gt;=0,E555,"")</f>
        <v>1.0429999999999999</v>
      </c>
      <c r="BE555" s="13">
        <f t="shared" ref="BE555:BE585" si="554">IF(E555&gt;=0,E555^0.5,"")</f>
        <v>1.0212737145349429</v>
      </c>
      <c r="BF555" s="13">
        <f t="shared" ref="BF555:BF585" ca="1" si="555">IF(E555&gt;=0,LN(E555+$E$27/40),"")</f>
        <v>7.641872008330787E-2</v>
      </c>
      <c r="BG555" s="13">
        <f t="shared" si="504"/>
        <v>1.7269376710249136</v>
      </c>
      <c r="BH555" s="13">
        <f t="shared" si="505"/>
        <v>1.3141300053742451</v>
      </c>
      <c r="BI555" s="13">
        <f t="shared" ca="1" si="506"/>
        <v>0.56721661295612402</v>
      </c>
      <c r="BJ555" s="13">
        <f t="shared" si="507"/>
        <v>0.46777073784698303</v>
      </c>
      <c r="BK555" s="13">
        <f t="shared" si="508"/>
        <v>8.576480708415396E-2</v>
      </c>
      <c r="BL555" s="13">
        <f t="shared" ca="1" si="509"/>
        <v>0.24088257164839633</v>
      </c>
      <c r="BM555" s="13">
        <f t="shared" ca="1" si="510"/>
        <v>0.17104683006943042</v>
      </c>
      <c r="BN555" s="13">
        <f t="shared" ca="1" si="511"/>
        <v>3.520518209855781E-3</v>
      </c>
      <c r="BO555" s="13">
        <f t="shared" ca="1" si="512"/>
        <v>6.1929726226513122E-3</v>
      </c>
      <c r="BP555" s="13">
        <f t="shared" ref="BP555:BP585" si="556">IF(B555&gt;=0,B555,"")</f>
        <v>0</v>
      </c>
      <c r="BQ555" s="13">
        <f t="shared" ref="BQ555:BQ585" si="557">IF(C555&gt;=0,C555,"")</f>
        <v>3.31</v>
      </c>
    </row>
    <row r="556" spans="1:69" x14ac:dyDescent="0.2">
      <c r="A556" s="75">
        <v>33755</v>
      </c>
      <c r="B556" s="76">
        <v>9</v>
      </c>
      <c r="C556" s="76">
        <v>3.33</v>
      </c>
      <c r="D556" s="76">
        <v>2.4495370370370368</v>
      </c>
      <c r="E556" s="12">
        <f t="shared" si="513"/>
        <v>0.81399999999999995</v>
      </c>
      <c r="F556" s="7"/>
      <c r="G556" s="12">
        <f t="shared" si="527"/>
        <v>0.53042810296700149</v>
      </c>
      <c r="H556" s="12">
        <f t="shared" si="528"/>
        <v>5.67</v>
      </c>
      <c r="I556" s="12">
        <f t="shared" si="529"/>
        <v>0</v>
      </c>
      <c r="J556" s="11">
        <f t="shared" si="530"/>
        <v>4.0363775858199933</v>
      </c>
      <c r="K556" s="11">
        <f t="shared" si="531"/>
        <v>0</v>
      </c>
      <c r="L556" s="11">
        <f t="shared" si="532"/>
        <v>0.54303755445247204</v>
      </c>
      <c r="M556" s="11">
        <f t="shared" si="533"/>
        <v>0.14714151656570798</v>
      </c>
      <c r="N556" s="11">
        <f t="shared" si="534"/>
        <v>0.54257789135723733</v>
      </c>
      <c r="O556" s="11">
        <f t="shared" si="535"/>
        <v>1.7807639307457146</v>
      </c>
      <c r="P556" s="11">
        <f t="shared" si="536"/>
        <v>0.57988489766996543</v>
      </c>
      <c r="Q556" s="11">
        <f t="shared" si="537"/>
        <v>0.3594702652378523</v>
      </c>
      <c r="R556" s="11">
        <f t="shared" si="538"/>
        <v>0.77091900955883441</v>
      </c>
      <c r="S556" s="11">
        <f t="shared" si="538"/>
        <v>0.89801370820021431</v>
      </c>
      <c r="T556" s="11">
        <f t="shared" si="538"/>
        <v>0</v>
      </c>
      <c r="U556" s="11">
        <f t="shared" si="538"/>
        <v>0</v>
      </c>
      <c r="V556" s="11">
        <f t="shared" si="538"/>
        <v>0</v>
      </c>
      <c r="W556" s="11">
        <f t="shared" si="538"/>
        <v>0</v>
      </c>
      <c r="X556" s="11">
        <f t="shared" si="539"/>
        <v>0</v>
      </c>
      <c r="Y556" s="11">
        <f t="shared" si="540"/>
        <v>0</v>
      </c>
      <c r="Z556" s="11">
        <f t="shared" si="541"/>
        <v>0</v>
      </c>
      <c r="AA556" s="11">
        <f t="shared" si="502"/>
        <v>0</v>
      </c>
      <c r="AB556" s="12">
        <f t="shared" si="514"/>
        <v>6.8908908700477181E-2</v>
      </c>
      <c r="AC556" s="12">
        <f t="shared" si="515"/>
        <v>0.11955205823349464</v>
      </c>
      <c r="AD556" s="12">
        <f t="shared" si="516"/>
        <v>2.0918949593565567E-2</v>
      </c>
      <c r="AE556" s="12">
        <f t="shared" si="517"/>
        <v>0</v>
      </c>
      <c r="AF556" s="12">
        <f t="shared" si="518"/>
        <v>0</v>
      </c>
      <c r="AG556" s="12">
        <f t="shared" si="519"/>
        <v>0</v>
      </c>
      <c r="AH556" s="12">
        <f t="shared" si="520"/>
        <v>0</v>
      </c>
      <c r="AI556" s="12">
        <f t="shared" si="521"/>
        <v>0</v>
      </c>
      <c r="AJ556" s="12">
        <f t="shared" si="522"/>
        <v>0</v>
      </c>
      <c r="AK556" s="12">
        <f t="shared" si="523"/>
        <v>0</v>
      </c>
      <c r="AL556" s="12">
        <f t="shared" si="524"/>
        <v>0</v>
      </c>
      <c r="AM556" s="12">
        <f t="shared" si="525"/>
        <v>0</v>
      </c>
      <c r="AN556" s="12">
        <f t="shared" si="526"/>
        <v>0</v>
      </c>
      <c r="AO556" s="12">
        <f t="shared" si="542"/>
        <v>0</v>
      </c>
      <c r="AP556" s="12">
        <f t="shared" si="543"/>
        <v>0</v>
      </c>
      <c r="AQ556" s="12">
        <f t="shared" si="544"/>
        <v>0</v>
      </c>
      <c r="AR556" s="12">
        <f t="shared" si="545"/>
        <v>0</v>
      </c>
      <c r="AS556" s="12">
        <f t="shared" si="546"/>
        <v>0</v>
      </c>
      <c r="AT556" s="12">
        <f t="shared" si="547"/>
        <v>0</v>
      </c>
      <c r="AU556" s="12">
        <f t="shared" si="548"/>
        <v>0</v>
      </c>
      <c r="AV556" s="12">
        <f t="shared" si="549"/>
        <v>0.59611968074525656</v>
      </c>
      <c r="AW556" s="12">
        <f t="shared" si="550"/>
        <v>1.2158221004399976</v>
      </c>
      <c r="AX556" s="12">
        <f t="shared" si="551"/>
        <v>0.57865790142827001</v>
      </c>
      <c r="AY556" s="12">
        <f t="shared" si="503"/>
        <v>0.42837917393832947</v>
      </c>
      <c r="AZ556" s="12">
        <f t="shared" si="552"/>
        <v>1.644201274378327</v>
      </c>
      <c r="BD556" s="13">
        <f t="shared" si="553"/>
        <v>0.81399999999999995</v>
      </c>
      <c r="BE556" s="13">
        <f t="shared" si="554"/>
        <v>0.90221948549119679</v>
      </c>
      <c r="BF556" s="13">
        <f t="shared" ca="1" si="555"/>
        <v>-0.16203145767877125</v>
      </c>
      <c r="BG556" s="13">
        <f t="shared" si="504"/>
        <v>1.644201274378327</v>
      </c>
      <c r="BH556" s="13">
        <f t="shared" si="505"/>
        <v>1.2822641203661307</v>
      </c>
      <c r="BI556" s="13">
        <f t="shared" ca="1" si="506"/>
        <v>0.51916023009828383</v>
      </c>
      <c r="BJ556" s="13">
        <f t="shared" si="507"/>
        <v>0.68923415597939819</v>
      </c>
      <c r="BK556" s="13">
        <f t="shared" si="508"/>
        <v>0.14443392449722181</v>
      </c>
      <c r="BL556" s="13">
        <f t="shared" ca="1" si="509"/>
        <v>0.46402211549655287</v>
      </c>
      <c r="BM556" s="13">
        <f t="shared" ca="1" si="510"/>
        <v>0.41290659171326544</v>
      </c>
      <c r="BN556" s="13">
        <f t="shared" ca="1" si="511"/>
        <v>3.1822344188127065E-2</v>
      </c>
      <c r="BO556" s="13">
        <f t="shared" ca="1" si="512"/>
        <v>2.5521575535326361E-2</v>
      </c>
      <c r="BP556" s="13">
        <f t="shared" si="556"/>
        <v>9</v>
      </c>
      <c r="BQ556" s="13">
        <f t="shared" si="557"/>
        <v>3.33</v>
      </c>
    </row>
    <row r="557" spans="1:69" x14ac:dyDescent="0.2">
      <c r="A557" s="75">
        <v>33756</v>
      </c>
      <c r="B557" s="76">
        <v>11.5</v>
      </c>
      <c r="C557" s="76">
        <v>3.43</v>
      </c>
      <c r="D557" s="76">
        <v>6.1990740740740744</v>
      </c>
      <c r="E557" s="12">
        <f t="shared" si="513"/>
        <v>2.06</v>
      </c>
      <c r="F557" s="7"/>
      <c r="G557" s="12">
        <f t="shared" si="527"/>
        <v>0.54257789135723733</v>
      </c>
      <c r="H557" s="12">
        <f t="shared" si="528"/>
        <v>8.07</v>
      </c>
      <c r="I557" s="12">
        <f t="shared" si="529"/>
        <v>0</v>
      </c>
      <c r="J557" s="11">
        <f t="shared" si="530"/>
        <v>5.6162545168987963</v>
      </c>
      <c r="K557" s="11">
        <f t="shared" si="531"/>
        <v>0</v>
      </c>
      <c r="L557" s="11">
        <f t="shared" si="532"/>
        <v>0.5601228031884985</v>
      </c>
      <c r="M557" s="11">
        <f t="shared" si="533"/>
        <v>0.17174379835402762</v>
      </c>
      <c r="N557" s="11">
        <f t="shared" si="534"/>
        <v>0.55958628373578834</v>
      </c>
      <c r="O557" s="11">
        <f t="shared" si="535"/>
        <v>2.6254892814552315</v>
      </c>
      <c r="P557" s="11">
        <f t="shared" si="536"/>
        <v>0.57865790142827001</v>
      </c>
      <c r="Q557" s="11">
        <f t="shared" si="537"/>
        <v>0.35681514938474901</v>
      </c>
      <c r="R557" s="11">
        <f t="shared" si="538"/>
        <v>1.9369574751166856</v>
      </c>
      <c r="S557" s="11">
        <f t="shared" si="538"/>
        <v>1.323996586393237</v>
      </c>
      <c r="T557" s="11">
        <f t="shared" si="538"/>
        <v>0</v>
      </c>
      <c r="U557" s="11">
        <f t="shared" si="538"/>
        <v>0</v>
      </c>
      <c r="V557" s="11">
        <f t="shared" si="538"/>
        <v>0</v>
      </c>
      <c r="W557" s="11">
        <f t="shared" si="538"/>
        <v>0</v>
      </c>
      <c r="X557" s="11">
        <f t="shared" si="539"/>
        <v>0</v>
      </c>
      <c r="Y557" s="11">
        <f t="shared" si="540"/>
        <v>0</v>
      </c>
      <c r="Z557" s="11">
        <f t="shared" si="541"/>
        <v>0</v>
      </c>
      <c r="AA557" s="11">
        <f t="shared" si="502"/>
        <v>0</v>
      </c>
      <c r="AB557" s="12">
        <f t="shared" si="514"/>
        <v>0.17727115639552082</v>
      </c>
      <c r="AC557" s="12">
        <f t="shared" si="515"/>
        <v>0.19490669153330412</v>
      </c>
      <c r="AD557" s="12">
        <f t="shared" si="516"/>
        <v>3.0842088043758431E-2</v>
      </c>
      <c r="AE557" s="12">
        <f t="shared" si="517"/>
        <v>0</v>
      </c>
      <c r="AF557" s="12">
        <f t="shared" si="518"/>
        <v>0</v>
      </c>
      <c r="AG557" s="12">
        <f t="shared" si="519"/>
        <v>0</v>
      </c>
      <c r="AH557" s="12">
        <f t="shared" si="520"/>
        <v>0</v>
      </c>
      <c r="AI557" s="12">
        <f t="shared" si="521"/>
        <v>0</v>
      </c>
      <c r="AJ557" s="12">
        <f t="shared" si="522"/>
        <v>0</v>
      </c>
      <c r="AK557" s="12">
        <f t="shared" si="523"/>
        <v>0</v>
      </c>
      <c r="AL557" s="12">
        <f t="shared" si="524"/>
        <v>0</v>
      </c>
      <c r="AM557" s="12">
        <f t="shared" si="525"/>
        <v>0</v>
      </c>
      <c r="AN557" s="12">
        <f t="shared" si="526"/>
        <v>0</v>
      </c>
      <c r="AO557" s="12">
        <f t="shared" si="542"/>
        <v>0</v>
      </c>
      <c r="AP557" s="12">
        <f t="shared" si="543"/>
        <v>0</v>
      </c>
      <c r="AQ557" s="12">
        <f t="shared" si="544"/>
        <v>0</v>
      </c>
      <c r="AR557" s="12">
        <f t="shared" si="545"/>
        <v>0</v>
      </c>
      <c r="AS557" s="12">
        <f t="shared" si="546"/>
        <v>0</v>
      </c>
      <c r="AT557" s="12">
        <f t="shared" si="547"/>
        <v>0</v>
      </c>
      <c r="AU557" s="12">
        <f t="shared" si="548"/>
        <v>0</v>
      </c>
      <c r="AV557" s="12">
        <f t="shared" si="549"/>
        <v>0.61160133234459735</v>
      </c>
      <c r="AW557" s="12">
        <f t="shared" si="550"/>
        <v>1.3715977185691424</v>
      </c>
      <c r="AX557" s="12">
        <f t="shared" si="551"/>
        <v>0.59190228536669731</v>
      </c>
      <c r="AY557" s="12">
        <f t="shared" si="503"/>
        <v>0.53408630578026983</v>
      </c>
      <c r="AZ557" s="12">
        <f t="shared" si="552"/>
        <v>1.9056840243494122</v>
      </c>
      <c r="BD557" s="13">
        <f t="shared" si="553"/>
        <v>2.06</v>
      </c>
      <c r="BE557" s="13">
        <f t="shared" si="554"/>
        <v>1.4352700094407325</v>
      </c>
      <c r="BF557" s="13">
        <f t="shared" ca="1" si="555"/>
        <v>0.74022848167082189</v>
      </c>
      <c r="BG557" s="13">
        <f t="shared" si="504"/>
        <v>1.9056840243494122</v>
      </c>
      <c r="BH557" s="13">
        <f t="shared" si="505"/>
        <v>1.3804651478213465</v>
      </c>
      <c r="BI557" s="13">
        <f t="shared" ca="1" si="506"/>
        <v>0.66376907733951585</v>
      </c>
      <c r="BJ557" s="13">
        <f t="shared" si="507"/>
        <v>2.3813420340992823E-2</v>
      </c>
      <c r="BK557" s="13">
        <f t="shared" si="508"/>
        <v>3.0035728571200394E-3</v>
      </c>
      <c r="BL557" s="13">
        <f t="shared" ca="1" si="509"/>
        <v>5.846040510698142E-3</v>
      </c>
      <c r="BM557" s="13">
        <f t="shared" ca="1" si="510"/>
        <v>0.36411801089135082</v>
      </c>
      <c r="BN557" s="13">
        <f t="shared" ca="1" si="511"/>
        <v>0.1257853753838297</v>
      </c>
      <c r="BO557" s="13">
        <f t="shared" ca="1" si="512"/>
        <v>0.5513139776477427</v>
      </c>
      <c r="BP557" s="13">
        <f t="shared" si="556"/>
        <v>11.5</v>
      </c>
      <c r="BQ557" s="13">
        <f t="shared" si="557"/>
        <v>3.43</v>
      </c>
    </row>
    <row r="558" spans="1:69" x14ac:dyDescent="0.2">
      <c r="A558" s="75">
        <v>33757</v>
      </c>
      <c r="B558" s="76">
        <v>0.9</v>
      </c>
      <c r="C558" s="76">
        <v>3.45</v>
      </c>
      <c r="D558" s="76">
        <v>4.7004629629629635</v>
      </c>
      <c r="E558" s="12">
        <f t="shared" si="513"/>
        <v>1.5620000000000003</v>
      </c>
      <c r="F558" s="7"/>
      <c r="G558" s="12">
        <f t="shared" si="527"/>
        <v>0.55958628373578834</v>
      </c>
      <c r="H558" s="12">
        <f t="shared" si="528"/>
        <v>0</v>
      </c>
      <c r="I558" s="12">
        <f t="shared" si="529"/>
        <v>2.5500000000000003</v>
      </c>
      <c r="J558" s="11">
        <f t="shared" si="530"/>
        <v>0</v>
      </c>
      <c r="K558" s="11">
        <f t="shared" si="531"/>
        <v>2.0481621488027617</v>
      </c>
      <c r="L558" s="11">
        <f t="shared" si="532"/>
        <v>0.55318792265568661</v>
      </c>
      <c r="M558" s="11">
        <f t="shared" si="533"/>
        <v>0.1613907933268682</v>
      </c>
      <c r="N558" s="11">
        <f t="shared" si="534"/>
        <v>0.55268374549797816</v>
      </c>
      <c r="O558" s="11">
        <f t="shared" si="535"/>
        <v>0.1613907933268682</v>
      </c>
      <c r="P558" s="11">
        <f t="shared" si="536"/>
        <v>0.59190228536669731</v>
      </c>
      <c r="Q558" s="11">
        <f t="shared" si="537"/>
        <v>0.38622620514808204</v>
      </c>
      <c r="R558" s="11">
        <f t="shared" si="538"/>
        <v>1.3878612381931927</v>
      </c>
      <c r="S558" s="11">
        <f t="shared" si="538"/>
        <v>8.1387062194225715E-2</v>
      </c>
      <c r="T558" s="11">
        <f t="shared" si="538"/>
        <v>0</v>
      </c>
      <c r="U558" s="11">
        <f t="shared" si="538"/>
        <v>0</v>
      </c>
      <c r="V558" s="11">
        <f t="shared" si="538"/>
        <v>0</v>
      </c>
      <c r="W558" s="11">
        <f t="shared" si="538"/>
        <v>0</v>
      </c>
      <c r="X558" s="11">
        <f t="shared" si="539"/>
        <v>0</v>
      </c>
      <c r="Y558" s="11">
        <f t="shared" si="540"/>
        <v>0</v>
      </c>
      <c r="Z558" s="11">
        <f t="shared" si="541"/>
        <v>0</v>
      </c>
      <c r="AA558" s="11">
        <f t="shared" si="502"/>
        <v>0</v>
      </c>
      <c r="AB558" s="12">
        <f t="shared" si="514"/>
        <v>0.19845472774441275</v>
      </c>
      <c r="AC558" s="12">
        <f t="shared" si="515"/>
        <v>4.1537244904288784E-2</v>
      </c>
      <c r="AD558" s="12">
        <f t="shared" si="516"/>
        <v>1.8958862610478212E-3</v>
      </c>
      <c r="AE558" s="12">
        <f t="shared" si="517"/>
        <v>0</v>
      </c>
      <c r="AF558" s="12">
        <f t="shared" si="518"/>
        <v>0</v>
      </c>
      <c r="AG558" s="12">
        <f t="shared" si="519"/>
        <v>0</v>
      </c>
      <c r="AH558" s="12">
        <f t="shared" si="520"/>
        <v>0</v>
      </c>
      <c r="AI558" s="12">
        <f t="shared" si="521"/>
        <v>0</v>
      </c>
      <c r="AJ558" s="12">
        <f t="shared" si="522"/>
        <v>0</v>
      </c>
      <c r="AK558" s="12">
        <f t="shared" si="523"/>
        <v>0</v>
      </c>
      <c r="AL558" s="12">
        <f t="shared" si="524"/>
        <v>0</v>
      </c>
      <c r="AM558" s="12">
        <f t="shared" si="525"/>
        <v>0</v>
      </c>
      <c r="AN558" s="12">
        <f t="shared" si="526"/>
        <v>0</v>
      </c>
      <c r="AO558" s="12">
        <f t="shared" si="542"/>
        <v>0</v>
      </c>
      <c r="AP558" s="12">
        <f t="shared" si="543"/>
        <v>0</v>
      </c>
      <c r="AQ558" s="12">
        <f t="shared" si="544"/>
        <v>0</v>
      </c>
      <c r="AR558" s="12">
        <f t="shared" si="545"/>
        <v>0</v>
      </c>
      <c r="AS558" s="12">
        <f t="shared" si="546"/>
        <v>0</v>
      </c>
      <c r="AT558" s="12">
        <f t="shared" si="547"/>
        <v>0</v>
      </c>
      <c r="AU558" s="12">
        <f t="shared" si="548"/>
        <v>0</v>
      </c>
      <c r="AV558" s="12">
        <f t="shared" si="549"/>
        <v>0.61738193688269727</v>
      </c>
      <c r="AW558" s="12">
        <f t="shared" si="550"/>
        <v>1.4333704261660167</v>
      </c>
      <c r="AX558" s="12">
        <f t="shared" si="551"/>
        <v>0.59679570304787222</v>
      </c>
      <c r="AY558" s="12">
        <f t="shared" si="503"/>
        <v>0.58468093289249479</v>
      </c>
      <c r="AZ558" s="12">
        <f t="shared" si="552"/>
        <v>2.0180513590585116</v>
      </c>
      <c r="BD558" s="13">
        <f t="shared" si="553"/>
        <v>1.5620000000000003</v>
      </c>
      <c r="BE558" s="13">
        <f t="shared" si="554"/>
        <v>1.2497999839974396</v>
      </c>
      <c r="BF558" s="13">
        <f t="shared" ca="1" si="555"/>
        <v>0.46901217044709975</v>
      </c>
      <c r="BG558" s="13">
        <f t="shared" si="504"/>
        <v>2.0180513590585116</v>
      </c>
      <c r="BH558" s="13">
        <f t="shared" si="505"/>
        <v>1.4205813454563281</v>
      </c>
      <c r="BI558" s="13">
        <f t="shared" ca="1" si="506"/>
        <v>0.72001586822613384</v>
      </c>
      <c r="BJ558" s="13">
        <f t="shared" si="507"/>
        <v>0.20798284209911524</v>
      </c>
      <c r="BK558" s="13">
        <f t="shared" si="508"/>
        <v>2.9166273421751508E-2</v>
      </c>
      <c r="BL558" s="13">
        <f t="shared" ca="1" si="509"/>
        <v>6.3002856298748675E-2</v>
      </c>
      <c r="BM558" s="13">
        <f t="shared" ca="1" si="510"/>
        <v>1.1113780754363251E-2</v>
      </c>
      <c r="BN558" s="13">
        <f t="shared" ca="1" si="511"/>
        <v>2.8626039290531476E-2</v>
      </c>
      <c r="BO558" s="13">
        <f t="shared" ca="1" si="512"/>
        <v>0.22211322025159652</v>
      </c>
      <c r="BP558" s="13">
        <f t="shared" si="556"/>
        <v>0.9</v>
      </c>
      <c r="BQ558" s="13">
        <f t="shared" si="557"/>
        <v>3.45</v>
      </c>
    </row>
    <row r="559" spans="1:69" x14ac:dyDescent="0.2">
      <c r="A559" s="75">
        <v>33758</v>
      </c>
      <c r="B559" s="76">
        <v>0</v>
      </c>
      <c r="C559" s="76">
        <v>3.47</v>
      </c>
      <c r="D559" s="76">
        <v>2.8888888888888884</v>
      </c>
      <c r="E559" s="12">
        <f t="shared" si="513"/>
        <v>0.95999999999999985</v>
      </c>
      <c r="F559" s="7"/>
      <c r="G559" s="12">
        <f t="shared" si="527"/>
        <v>0.55268374549797816</v>
      </c>
      <c r="H559" s="12">
        <f t="shared" si="528"/>
        <v>0</v>
      </c>
      <c r="I559" s="12">
        <f t="shared" si="529"/>
        <v>3.47</v>
      </c>
      <c r="J559" s="11">
        <f t="shared" si="530"/>
        <v>0</v>
      </c>
      <c r="K559" s="11">
        <f t="shared" si="531"/>
        <v>2.7621794560567272</v>
      </c>
      <c r="L559" s="11">
        <f t="shared" si="532"/>
        <v>0.54405482833035024</v>
      </c>
      <c r="M559" s="11">
        <f t="shared" si="533"/>
        <v>0.14852253332691639</v>
      </c>
      <c r="N559" s="11">
        <f t="shared" si="534"/>
        <v>0.54359085100447657</v>
      </c>
      <c r="O559" s="11">
        <f t="shared" si="535"/>
        <v>0.14852253332691639</v>
      </c>
      <c r="P559" s="11">
        <f t="shared" si="536"/>
        <v>0.59679570304787222</v>
      </c>
      <c r="Q559" s="11">
        <f t="shared" si="537"/>
        <v>0.39751780396286568</v>
      </c>
      <c r="R559" s="11">
        <f t="shared" si="538"/>
        <v>0.14015955893857202</v>
      </c>
      <c r="S559" s="11">
        <f t="shared" si="538"/>
        <v>7.4897783249878461E-2</v>
      </c>
      <c r="T559" s="11">
        <f t="shared" si="538"/>
        <v>0</v>
      </c>
      <c r="U559" s="11">
        <f t="shared" si="538"/>
        <v>0</v>
      </c>
      <c r="V559" s="11">
        <f t="shared" si="538"/>
        <v>0</v>
      </c>
      <c r="W559" s="11">
        <f t="shared" si="538"/>
        <v>0</v>
      </c>
      <c r="X559" s="11">
        <f t="shared" si="539"/>
        <v>0</v>
      </c>
      <c r="Y559" s="11">
        <f t="shared" si="540"/>
        <v>0</v>
      </c>
      <c r="Z559" s="11">
        <f t="shared" si="541"/>
        <v>0</v>
      </c>
      <c r="AA559" s="11">
        <f t="shared" si="502"/>
        <v>0</v>
      </c>
      <c r="AB559" s="12">
        <f t="shared" si="514"/>
        <v>4.4802383612308025E-2</v>
      </c>
      <c r="AC559" s="12">
        <f t="shared" si="515"/>
        <v>1.1738280356215023E-2</v>
      </c>
      <c r="AD559" s="12">
        <f t="shared" si="516"/>
        <v>1.7447205295052011E-3</v>
      </c>
      <c r="AE559" s="12">
        <f t="shared" si="517"/>
        <v>0</v>
      </c>
      <c r="AF559" s="12">
        <f t="shared" si="518"/>
        <v>0</v>
      </c>
      <c r="AG559" s="12">
        <f t="shared" si="519"/>
        <v>0</v>
      </c>
      <c r="AH559" s="12">
        <f t="shared" si="520"/>
        <v>0</v>
      </c>
      <c r="AI559" s="12">
        <f t="shared" si="521"/>
        <v>0</v>
      </c>
      <c r="AJ559" s="12">
        <f t="shared" si="522"/>
        <v>0</v>
      </c>
      <c r="AK559" s="12">
        <f t="shared" si="523"/>
        <v>0</v>
      </c>
      <c r="AL559" s="12">
        <f t="shared" si="524"/>
        <v>0</v>
      </c>
      <c r="AM559" s="12">
        <f t="shared" si="525"/>
        <v>0</v>
      </c>
      <c r="AN559" s="12">
        <f t="shared" si="526"/>
        <v>0</v>
      </c>
      <c r="AO559" s="12">
        <f t="shared" si="542"/>
        <v>0</v>
      </c>
      <c r="AP559" s="12">
        <f t="shared" si="543"/>
        <v>0</v>
      </c>
      <c r="AQ559" s="12">
        <f t="shared" si="544"/>
        <v>0</v>
      </c>
      <c r="AR559" s="12">
        <f t="shared" si="545"/>
        <v>0</v>
      </c>
      <c r="AS559" s="12">
        <f t="shared" si="546"/>
        <v>0</v>
      </c>
      <c r="AT559" s="12">
        <f t="shared" si="547"/>
        <v>0</v>
      </c>
      <c r="AU559" s="12">
        <f t="shared" si="548"/>
        <v>0</v>
      </c>
      <c r="AV559" s="12">
        <f t="shared" si="549"/>
        <v>0.60451788826833042</v>
      </c>
      <c r="AW559" s="12">
        <f t="shared" si="550"/>
        <v>1.2986015214091007</v>
      </c>
      <c r="AX559" s="12">
        <f t="shared" si="551"/>
        <v>0.58586722121815715</v>
      </c>
      <c r="AY559" s="12">
        <f t="shared" si="503"/>
        <v>0.44232018757517372</v>
      </c>
      <c r="AZ559" s="12">
        <f t="shared" si="552"/>
        <v>1.7409217089842743</v>
      </c>
      <c r="BD559" s="13">
        <f t="shared" si="553"/>
        <v>0.95999999999999985</v>
      </c>
      <c r="BE559" s="13">
        <f t="shared" si="554"/>
        <v>0.9797958971132712</v>
      </c>
      <c r="BF559" s="13">
        <f t="shared" ca="1" si="555"/>
        <v>-3.591991429130607E-3</v>
      </c>
      <c r="BG559" s="13">
        <f t="shared" si="504"/>
        <v>1.7409217089842743</v>
      </c>
      <c r="BH559" s="13">
        <f t="shared" si="505"/>
        <v>1.3194399224611457</v>
      </c>
      <c r="BI559" s="13">
        <f t="shared" ca="1" si="506"/>
        <v>0.57511570462930872</v>
      </c>
      <c r="BJ559" s="13">
        <f t="shared" si="507"/>
        <v>0.60983871556291991</v>
      </c>
      <c r="BK559" s="13">
        <f t="shared" si="508"/>
        <v>0.11535806395450764</v>
      </c>
      <c r="BL559" s="13">
        <f t="shared" ca="1" si="509"/>
        <v>0.33490259747726697</v>
      </c>
      <c r="BM559" s="13">
        <f t="shared" ca="1" si="510"/>
        <v>0.24658979171326589</v>
      </c>
      <c r="BN559" s="13">
        <f t="shared" ca="1" si="511"/>
        <v>1.0163013448458045E-2</v>
      </c>
      <c r="BO559" s="13">
        <f t="shared" ca="1" si="512"/>
        <v>1.72993337096498E-6</v>
      </c>
      <c r="BP559" s="13">
        <f t="shared" si="556"/>
        <v>0</v>
      </c>
      <c r="BQ559" s="13">
        <f t="shared" si="557"/>
        <v>3.47</v>
      </c>
    </row>
    <row r="560" spans="1:69" x14ac:dyDescent="0.2">
      <c r="A560" s="75">
        <v>33759</v>
      </c>
      <c r="B560" s="76">
        <v>0</v>
      </c>
      <c r="C560" s="76">
        <v>3.48</v>
      </c>
      <c r="D560" s="76">
        <v>2.2208333333333332</v>
      </c>
      <c r="E560" s="12">
        <f t="shared" si="513"/>
        <v>0.73799999999999999</v>
      </c>
      <c r="F560" s="7"/>
      <c r="G560" s="12">
        <f t="shared" si="527"/>
        <v>0.54359085100447657</v>
      </c>
      <c r="H560" s="12">
        <f t="shared" si="528"/>
        <v>0</v>
      </c>
      <c r="I560" s="12">
        <f t="shared" si="529"/>
        <v>3.48</v>
      </c>
      <c r="J560" s="11">
        <f t="shared" si="530"/>
        <v>0</v>
      </c>
      <c r="K560" s="11">
        <f t="shared" si="531"/>
        <v>2.7413734924053577</v>
      </c>
      <c r="L560" s="11">
        <f t="shared" si="532"/>
        <v>0.53502693067713236</v>
      </c>
      <c r="M560" s="11">
        <f t="shared" si="533"/>
        <v>0.13662089262690086</v>
      </c>
      <c r="N560" s="11">
        <f t="shared" si="534"/>
        <v>0.53460013351040236</v>
      </c>
      <c r="O560" s="11">
        <f t="shared" si="535"/>
        <v>0.13662089262690086</v>
      </c>
      <c r="P560" s="11">
        <f t="shared" si="536"/>
        <v>0.58586722121815715</v>
      </c>
      <c r="Q560" s="11">
        <f t="shared" si="537"/>
        <v>0.37261804173866941</v>
      </c>
      <c r="R560" s="11">
        <f t="shared" si="538"/>
        <v>0.12896063006013442</v>
      </c>
      <c r="S560" s="11">
        <f t="shared" si="538"/>
        <v>6.8895956553954821E-2</v>
      </c>
      <c r="T560" s="11">
        <f t="shared" si="538"/>
        <v>0</v>
      </c>
      <c r="U560" s="11">
        <f t="shared" si="538"/>
        <v>0</v>
      </c>
      <c r="V560" s="11">
        <f t="shared" si="538"/>
        <v>0</v>
      </c>
      <c r="W560" s="11">
        <f t="shared" si="538"/>
        <v>0</v>
      </c>
      <c r="X560" s="11">
        <f t="shared" si="539"/>
        <v>0</v>
      </c>
      <c r="Y560" s="11">
        <f t="shared" si="540"/>
        <v>0</v>
      </c>
      <c r="Z560" s="11">
        <f t="shared" si="541"/>
        <v>0</v>
      </c>
      <c r="AA560" s="11">
        <f t="shared" si="502"/>
        <v>0</v>
      </c>
      <c r="AB560" s="12">
        <f t="shared" si="514"/>
        <v>1.4741771845673686E-2</v>
      </c>
      <c r="AC560" s="12">
        <f t="shared" si="515"/>
        <v>1.0798408456492565E-2</v>
      </c>
      <c r="AD560" s="12">
        <f t="shared" si="516"/>
        <v>1.6049098462440601E-3</v>
      </c>
      <c r="AE560" s="12">
        <f t="shared" si="517"/>
        <v>0</v>
      </c>
      <c r="AF560" s="12">
        <f t="shared" si="518"/>
        <v>0</v>
      </c>
      <c r="AG560" s="12">
        <f t="shared" si="519"/>
        <v>0</v>
      </c>
      <c r="AH560" s="12">
        <f t="shared" si="520"/>
        <v>0</v>
      </c>
      <c r="AI560" s="12">
        <f t="shared" si="521"/>
        <v>0</v>
      </c>
      <c r="AJ560" s="12">
        <f t="shared" si="522"/>
        <v>0</v>
      </c>
      <c r="AK560" s="12">
        <f t="shared" si="523"/>
        <v>0</v>
      </c>
      <c r="AL560" s="12">
        <f t="shared" si="524"/>
        <v>0</v>
      </c>
      <c r="AM560" s="12">
        <f t="shared" si="525"/>
        <v>0</v>
      </c>
      <c r="AN560" s="12">
        <f t="shared" si="526"/>
        <v>0</v>
      </c>
      <c r="AO560" s="12">
        <f t="shared" si="542"/>
        <v>0</v>
      </c>
      <c r="AP560" s="12">
        <f t="shared" si="543"/>
        <v>0</v>
      </c>
      <c r="AQ560" s="12">
        <f t="shared" si="544"/>
        <v>0</v>
      </c>
      <c r="AR560" s="12">
        <f t="shared" si="545"/>
        <v>0</v>
      </c>
      <c r="AS560" s="12">
        <f t="shared" si="546"/>
        <v>0</v>
      </c>
      <c r="AT560" s="12">
        <f t="shared" si="547"/>
        <v>0</v>
      </c>
      <c r="AU560" s="12">
        <f t="shared" si="548"/>
        <v>0</v>
      </c>
      <c r="AV560" s="12">
        <f t="shared" si="549"/>
        <v>0.59307095281169231</v>
      </c>
      <c r="AW560" s="12">
        <f t="shared" si="550"/>
        <v>1.1867620031222823</v>
      </c>
      <c r="AX560" s="12">
        <f t="shared" si="551"/>
        <v>0.57602653801383108</v>
      </c>
      <c r="AY560" s="12">
        <f t="shared" si="503"/>
        <v>0.38735981358434313</v>
      </c>
      <c r="AZ560" s="12">
        <f t="shared" si="552"/>
        <v>1.5741218167066253</v>
      </c>
      <c r="BD560" s="13">
        <f t="shared" si="553"/>
        <v>0.73799999999999999</v>
      </c>
      <c r="BE560" s="13">
        <f t="shared" si="554"/>
        <v>0.85906926379658122</v>
      </c>
      <c r="BF560" s="13">
        <f t="shared" ca="1" si="555"/>
        <v>-0.25564808093306773</v>
      </c>
      <c r="BG560" s="13">
        <f t="shared" si="504"/>
        <v>1.5741218167066253</v>
      </c>
      <c r="BH560" s="13">
        <f t="shared" si="505"/>
        <v>1.2546401144179256</v>
      </c>
      <c r="BI560" s="13">
        <f t="shared" ca="1" si="506"/>
        <v>0.47656720972269995</v>
      </c>
      <c r="BJ560" s="13">
        <f t="shared" si="507"/>
        <v>0.69909969237278757</v>
      </c>
      <c r="BK560" s="13">
        <f t="shared" si="508"/>
        <v>0.15647629786129391</v>
      </c>
      <c r="BL560" s="13">
        <f t="shared" ca="1" si="509"/>
        <v>0.53613923187011048</v>
      </c>
      <c r="BM560" s="13">
        <f t="shared" ca="1" si="510"/>
        <v>0.51635446020641584</v>
      </c>
      <c r="BN560" s="13">
        <f t="shared" ca="1" si="511"/>
        <v>4.9079265194370413E-2</v>
      </c>
      <c r="BO560" s="13">
        <f t="shared" ca="1" si="512"/>
        <v>6.4197045469751579E-2</v>
      </c>
      <c r="BP560" s="13">
        <f t="shared" si="556"/>
        <v>0</v>
      </c>
      <c r="BQ560" s="13">
        <f t="shared" si="557"/>
        <v>3.48</v>
      </c>
    </row>
    <row r="561" spans="1:69" x14ac:dyDescent="0.2">
      <c r="A561" s="75">
        <v>33760</v>
      </c>
      <c r="B561" s="76">
        <v>1.7</v>
      </c>
      <c r="C561" s="76">
        <v>3.49</v>
      </c>
      <c r="D561" s="76">
        <v>1.9800925925925925</v>
      </c>
      <c r="E561" s="12">
        <f t="shared" si="513"/>
        <v>0.65800000000000003</v>
      </c>
      <c r="F561" s="7"/>
      <c r="G561" s="12">
        <f t="shared" si="527"/>
        <v>0.53460013351040236</v>
      </c>
      <c r="H561" s="12">
        <f t="shared" si="528"/>
        <v>0</v>
      </c>
      <c r="I561" s="12">
        <f t="shared" si="529"/>
        <v>1.7900000000000003</v>
      </c>
      <c r="J561" s="11">
        <f t="shared" si="530"/>
        <v>0</v>
      </c>
      <c r="K561" s="11">
        <f t="shared" si="531"/>
        <v>1.3986368347267528</v>
      </c>
      <c r="L561" s="11">
        <f t="shared" si="532"/>
        <v>0.53023085860033559</v>
      </c>
      <c r="M561" s="11">
        <f t="shared" si="533"/>
        <v>0.13061544029896732</v>
      </c>
      <c r="N561" s="11">
        <f t="shared" si="534"/>
        <v>0.5298228221808764</v>
      </c>
      <c r="O561" s="11">
        <f t="shared" si="535"/>
        <v>0.13061544029896732</v>
      </c>
      <c r="P561" s="11">
        <f t="shared" si="536"/>
        <v>0.57602653801383108</v>
      </c>
      <c r="Q561" s="11">
        <f t="shared" si="537"/>
        <v>0.35116837731020528</v>
      </c>
      <c r="R561" s="11">
        <f t="shared" si="538"/>
        <v>0.12058235973989619</v>
      </c>
      <c r="S561" s="11">
        <f t="shared" si="538"/>
        <v>6.5867493083129225E-2</v>
      </c>
      <c r="T561" s="11">
        <f t="shared" si="538"/>
        <v>0</v>
      </c>
      <c r="U561" s="11">
        <f t="shared" si="538"/>
        <v>0</v>
      </c>
      <c r="V561" s="11">
        <f t="shared" si="538"/>
        <v>0</v>
      </c>
      <c r="W561" s="11">
        <f t="shared" si="538"/>
        <v>0</v>
      </c>
      <c r="X561" s="11">
        <f t="shared" si="539"/>
        <v>0</v>
      </c>
      <c r="Y561" s="11">
        <f t="shared" si="540"/>
        <v>0</v>
      </c>
      <c r="Z561" s="11">
        <f t="shared" si="541"/>
        <v>0</v>
      </c>
      <c r="AA561" s="11">
        <f t="shared" si="502"/>
        <v>0</v>
      </c>
      <c r="AB561" s="12">
        <f t="shared" si="514"/>
        <v>1.3669875300155974E-2</v>
      </c>
      <c r="AC561" s="12">
        <f t="shared" si="515"/>
        <v>1.0260624299393907E-2</v>
      </c>
      <c r="AD561" s="12">
        <f t="shared" si="516"/>
        <v>1.534362733083477E-3</v>
      </c>
      <c r="AE561" s="12">
        <f t="shared" si="517"/>
        <v>0</v>
      </c>
      <c r="AF561" s="12">
        <f t="shared" si="518"/>
        <v>0</v>
      </c>
      <c r="AG561" s="12">
        <f t="shared" si="519"/>
        <v>0</v>
      </c>
      <c r="AH561" s="12">
        <f t="shared" si="520"/>
        <v>0</v>
      </c>
      <c r="AI561" s="12">
        <f t="shared" si="521"/>
        <v>0</v>
      </c>
      <c r="AJ561" s="12">
        <f t="shared" si="522"/>
        <v>0</v>
      </c>
      <c r="AK561" s="12">
        <f t="shared" si="523"/>
        <v>0</v>
      </c>
      <c r="AL561" s="12">
        <f t="shared" si="524"/>
        <v>0</v>
      </c>
      <c r="AM561" s="12">
        <f t="shared" si="525"/>
        <v>0</v>
      </c>
      <c r="AN561" s="12">
        <f t="shared" si="526"/>
        <v>0</v>
      </c>
      <c r="AO561" s="12">
        <f t="shared" si="542"/>
        <v>0</v>
      </c>
      <c r="AP561" s="12">
        <f t="shared" si="543"/>
        <v>0</v>
      </c>
      <c r="AQ561" s="12">
        <f t="shared" si="544"/>
        <v>0</v>
      </c>
      <c r="AR561" s="12">
        <f t="shared" si="545"/>
        <v>0</v>
      </c>
      <c r="AS561" s="12">
        <f t="shared" si="546"/>
        <v>0</v>
      </c>
      <c r="AT561" s="12">
        <f t="shared" si="547"/>
        <v>0</v>
      </c>
      <c r="AU561" s="12">
        <f t="shared" si="548"/>
        <v>0</v>
      </c>
      <c r="AV561" s="12">
        <f t="shared" si="549"/>
        <v>0.58280187731718269</v>
      </c>
      <c r="AW561" s="12">
        <f t="shared" si="550"/>
        <v>1.0926668841670724</v>
      </c>
      <c r="AX561" s="12">
        <f t="shared" si="551"/>
        <v>0.56710886763147306</v>
      </c>
      <c r="AY561" s="12">
        <f t="shared" si="503"/>
        <v>0.36483825261036124</v>
      </c>
      <c r="AZ561" s="12">
        <f t="shared" si="552"/>
        <v>1.4575051367774337</v>
      </c>
      <c r="BD561" s="13">
        <f t="shared" si="553"/>
        <v>0.65800000000000003</v>
      </c>
      <c r="BE561" s="13">
        <f t="shared" si="554"/>
        <v>0.81117199162692988</v>
      </c>
      <c r="BF561" s="13">
        <f t="shared" ca="1" si="555"/>
        <v>-0.36468630356167858</v>
      </c>
      <c r="BG561" s="13">
        <f t="shared" si="504"/>
        <v>1.4575051367774337</v>
      </c>
      <c r="BH561" s="13">
        <f t="shared" si="505"/>
        <v>1.2072717741989305</v>
      </c>
      <c r="BI561" s="13">
        <f t="shared" ca="1" si="506"/>
        <v>0.40140326252600433</v>
      </c>
      <c r="BJ561" s="13">
        <f t="shared" si="507"/>
        <v>0.63920846373350282</v>
      </c>
      <c r="BK561" s="13">
        <f t="shared" si="508"/>
        <v>0.15689503775358618</v>
      </c>
      <c r="BL561" s="13">
        <f t="shared" ca="1" si="509"/>
        <v>0.58689322326841442</v>
      </c>
      <c r="BM561" s="13">
        <f t="shared" ca="1" si="510"/>
        <v>0.6377269533571005</v>
      </c>
      <c r="BN561" s="13">
        <f t="shared" ca="1" si="511"/>
        <v>7.259558450211287E-2</v>
      </c>
      <c r="BO561" s="13">
        <f t="shared" ca="1" si="512"/>
        <v>0.1313407047249826</v>
      </c>
      <c r="BP561" s="13">
        <f t="shared" si="556"/>
        <v>1.7</v>
      </c>
      <c r="BQ561" s="13">
        <f t="shared" si="557"/>
        <v>3.49</v>
      </c>
    </row>
    <row r="562" spans="1:69" x14ac:dyDescent="0.2">
      <c r="A562" s="75">
        <v>33761</v>
      </c>
      <c r="B562" s="76">
        <v>0</v>
      </c>
      <c r="C562" s="76">
        <v>3.5</v>
      </c>
      <c r="D562" s="76">
        <v>2.0613425925925926</v>
      </c>
      <c r="E562" s="12">
        <f t="shared" si="513"/>
        <v>0.68500000000000005</v>
      </c>
      <c r="F562" s="7"/>
      <c r="G562" s="12">
        <f t="shared" si="527"/>
        <v>0.5298228221808764</v>
      </c>
      <c r="H562" s="12">
        <f t="shared" si="528"/>
        <v>0</v>
      </c>
      <c r="I562" s="12">
        <f t="shared" si="529"/>
        <v>3.5</v>
      </c>
      <c r="J562" s="11">
        <f t="shared" si="530"/>
        <v>0</v>
      </c>
      <c r="K562" s="11">
        <f t="shared" si="531"/>
        <v>2.7122158305533457</v>
      </c>
      <c r="L562" s="11">
        <f t="shared" si="532"/>
        <v>0.52134998900153451</v>
      </c>
      <c r="M562" s="11">
        <f t="shared" si="533"/>
        <v>0.12005241874113312</v>
      </c>
      <c r="N562" s="11">
        <f t="shared" si="534"/>
        <v>0.52097495095872415</v>
      </c>
      <c r="O562" s="11">
        <f t="shared" si="535"/>
        <v>0.12005241874113312</v>
      </c>
      <c r="P562" s="11">
        <f t="shared" si="536"/>
        <v>0.56710886763147306</v>
      </c>
      <c r="Q562" s="11">
        <f t="shared" si="537"/>
        <v>0.33250578978174927</v>
      </c>
      <c r="R562" s="11">
        <f t="shared" si="538"/>
        <v>0.11337395712979009</v>
      </c>
      <c r="S562" s="11">
        <f t="shared" si="538"/>
        <v>6.0540712820358944E-2</v>
      </c>
      <c r="T562" s="11">
        <f t="shared" si="538"/>
        <v>0</v>
      </c>
      <c r="U562" s="11">
        <f t="shared" si="538"/>
        <v>0</v>
      </c>
      <c r="V562" s="11">
        <f t="shared" si="538"/>
        <v>0</v>
      </c>
      <c r="W562" s="11">
        <f t="shared" si="538"/>
        <v>0</v>
      </c>
      <c r="X562" s="11">
        <f t="shared" si="539"/>
        <v>0</v>
      </c>
      <c r="Y562" s="11">
        <f t="shared" si="540"/>
        <v>0</v>
      </c>
      <c r="Z562" s="11">
        <f t="shared" si="541"/>
        <v>0</v>
      </c>
      <c r="AA562" s="11">
        <f t="shared" si="502"/>
        <v>0</v>
      </c>
      <c r="AB562" s="12">
        <f t="shared" si="514"/>
        <v>1.2899872301986177E-2</v>
      </c>
      <c r="AC562" s="12">
        <f t="shared" si="515"/>
        <v>9.4900795584046179E-3</v>
      </c>
      <c r="AD562" s="12">
        <f t="shared" si="516"/>
        <v>1.4102770461999002E-3</v>
      </c>
      <c r="AE562" s="12">
        <f t="shared" si="517"/>
        <v>0</v>
      </c>
      <c r="AF562" s="12">
        <f t="shared" si="518"/>
        <v>0</v>
      </c>
      <c r="AG562" s="12">
        <f t="shared" si="519"/>
        <v>0</v>
      </c>
      <c r="AH562" s="12">
        <f t="shared" si="520"/>
        <v>0</v>
      </c>
      <c r="AI562" s="12">
        <f t="shared" si="521"/>
        <v>0</v>
      </c>
      <c r="AJ562" s="12">
        <f t="shared" si="522"/>
        <v>0</v>
      </c>
      <c r="AK562" s="12">
        <f t="shared" si="523"/>
        <v>0</v>
      </c>
      <c r="AL562" s="12">
        <f t="shared" si="524"/>
        <v>0</v>
      </c>
      <c r="AM562" s="12">
        <f t="shared" si="525"/>
        <v>0</v>
      </c>
      <c r="AN562" s="12">
        <f t="shared" si="526"/>
        <v>0</v>
      </c>
      <c r="AO562" s="12">
        <f t="shared" si="542"/>
        <v>0</v>
      </c>
      <c r="AP562" s="12">
        <f t="shared" si="543"/>
        <v>0</v>
      </c>
      <c r="AQ562" s="12">
        <f t="shared" si="544"/>
        <v>0</v>
      </c>
      <c r="AR562" s="12">
        <f t="shared" si="545"/>
        <v>0</v>
      </c>
      <c r="AS562" s="12">
        <f t="shared" si="546"/>
        <v>0</v>
      </c>
      <c r="AT562" s="12">
        <f t="shared" si="547"/>
        <v>0</v>
      </c>
      <c r="AU562" s="12">
        <f t="shared" si="548"/>
        <v>0</v>
      </c>
      <c r="AV562" s="12">
        <f t="shared" si="549"/>
        <v>0.57351264474628738</v>
      </c>
      <c r="AW562" s="12">
        <f t="shared" si="550"/>
        <v>1.0124522883176639</v>
      </c>
      <c r="AX562" s="12">
        <f t="shared" si="551"/>
        <v>0.5589716864751858</v>
      </c>
      <c r="AY562" s="12">
        <f t="shared" si="503"/>
        <v>0.34540566208373547</v>
      </c>
      <c r="AZ562" s="12">
        <f t="shared" si="552"/>
        <v>1.3578579504013994</v>
      </c>
      <c r="BD562" s="13">
        <f t="shared" si="553"/>
        <v>0.68500000000000005</v>
      </c>
      <c r="BE562" s="13">
        <f t="shared" si="554"/>
        <v>0.82764726786234244</v>
      </c>
      <c r="BF562" s="13">
        <f t="shared" ca="1" si="555"/>
        <v>-0.32654147736876316</v>
      </c>
      <c r="BG562" s="13">
        <f t="shared" si="504"/>
        <v>1.3578579504013994</v>
      </c>
      <c r="BH562" s="13">
        <f t="shared" si="505"/>
        <v>1.1652716208684564</v>
      </c>
      <c r="BI562" s="13">
        <f t="shared" ca="1" si="506"/>
        <v>0.33237270390539753</v>
      </c>
      <c r="BJ562" s="13">
        <f t="shared" si="507"/>
        <v>0.45273782141837204</v>
      </c>
      <c r="BK562" s="13">
        <f t="shared" si="508"/>
        <v>0.11399020374279703</v>
      </c>
      <c r="BL562" s="13">
        <f t="shared" ca="1" si="509"/>
        <v>0.4341678982841975</v>
      </c>
      <c r="BM562" s="13">
        <f t="shared" ca="1" si="510"/>
        <v>0.59533273691874444</v>
      </c>
      <c r="BN562" s="13">
        <f t="shared" ca="1" si="511"/>
        <v>6.3988964788415661E-2</v>
      </c>
      <c r="BO562" s="13">
        <f t="shared" ca="1" si="512"/>
        <v>0.1051476315003429</v>
      </c>
      <c r="BP562" s="13">
        <f t="shared" si="556"/>
        <v>0</v>
      </c>
      <c r="BQ562" s="13">
        <f t="shared" si="557"/>
        <v>3.5</v>
      </c>
    </row>
    <row r="563" spans="1:69" x14ac:dyDescent="0.2">
      <c r="A563" s="75">
        <v>33762</v>
      </c>
      <c r="B563" s="76">
        <v>0</v>
      </c>
      <c r="C563" s="76">
        <v>3.5</v>
      </c>
      <c r="D563" s="76">
        <v>2.0402777777777779</v>
      </c>
      <c r="E563" s="12">
        <f t="shared" si="513"/>
        <v>0.67800000000000016</v>
      </c>
      <c r="F563" s="7"/>
      <c r="G563" s="12">
        <f t="shared" si="527"/>
        <v>0.52097495095872415</v>
      </c>
      <c r="H563" s="12">
        <f t="shared" si="528"/>
        <v>0</v>
      </c>
      <c r="I563" s="12">
        <f t="shared" si="529"/>
        <v>3.5</v>
      </c>
      <c r="J563" s="11">
        <f t="shared" si="530"/>
        <v>0</v>
      </c>
      <c r="K563" s="11">
        <f t="shared" si="531"/>
        <v>2.6827146712238181</v>
      </c>
      <c r="L563" s="11">
        <f t="shared" si="532"/>
        <v>0.51259427799715707</v>
      </c>
      <c r="M563" s="11">
        <f t="shared" si="533"/>
        <v>0.11031738752103208</v>
      </c>
      <c r="N563" s="11">
        <f t="shared" si="534"/>
        <v>0.51224965172858472</v>
      </c>
      <c r="O563" s="11">
        <f t="shared" si="535"/>
        <v>0.11031738752103208</v>
      </c>
      <c r="P563" s="11">
        <f t="shared" si="536"/>
        <v>0.5589716864751858</v>
      </c>
      <c r="Q563" s="11">
        <f t="shared" si="537"/>
        <v>0.31610474409702066</v>
      </c>
      <c r="R563" s="11">
        <f t="shared" si="538"/>
        <v>0.10419488538051438</v>
      </c>
      <c r="S563" s="11">
        <f t="shared" si="538"/>
        <v>5.5631476208773428E-2</v>
      </c>
      <c r="T563" s="11">
        <f t="shared" si="538"/>
        <v>0</v>
      </c>
      <c r="U563" s="11">
        <f t="shared" si="538"/>
        <v>0</v>
      </c>
      <c r="V563" s="11">
        <f t="shared" si="538"/>
        <v>0</v>
      </c>
      <c r="W563" s="11">
        <f t="shared" si="538"/>
        <v>0</v>
      </c>
      <c r="X563" s="11">
        <f t="shared" si="539"/>
        <v>0</v>
      </c>
      <c r="Y563" s="11">
        <f t="shared" si="540"/>
        <v>0</v>
      </c>
      <c r="Z563" s="11">
        <f t="shared" si="541"/>
        <v>0</v>
      </c>
      <c r="AA563" s="11">
        <f t="shared" si="502"/>
        <v>0</v>
      </c>
      <c r="AB563" s="12">
        <f t="shared" si="514"/>
        <v>1.1915311367302143E-2</v>
      </c>
      <c r="AC563" s="12">
        <f t="shared" si="515"/>
        <v>8.7208660808033335E-3</v>
      </c>
      <c r="AD563" s="12">
        <f t="shared" si="516"/>
        <v>1.2959179086022505E-3</v>
      </c>
      <c r="AE563" s="12">
        <f t="shared" si="517"/>
        <v>0</v>
      </c>
      <c r="AF563" s="12">
        <f t="shared" si="518"/>
        <v>0</v>
      </c>
      <c r="AG563" s="12">
        <f t="shared" si="519"/>
        <v>0</v>
      </c>
      <c r="AH563" s="12">
        <f t="shared" si="520"/>
        <v>0</v>
      </c>
      <c r="AI563" s="12">
        <f t="shared" si="521"/>
        <v>0</v>
      </c>
      <c r="AJ563" s="12">
        <f t="shared" si="522"/>
        <v>0</v>
      </c>
      <c r="AK563" s="12">
        <f t="shared" si="523"/>
        <v>0</v>
      </c>
      <c r="AL563" s="12">
        <f t="shared" si="524"/>
        <v>0</v>
      </c>
      <c r="AM563" s="12">
        <f t="shared" si="525"/>
        <v>0</v>
      </c>
      <c r="AN563" s="12">
        <f t="shared" si="526"/>
        <v>0</v>
      </c>
      <c r="AO563" s="12">
        <f t="shared" si="542"/>
        <v>0</v>
      </c>
      <c r="AP563" s="12">
        <f t="shared" si="543"/>
        <v>0</v>
      </c>
      <c r="AQ563" s="12">
        <f t="shared" si="544"/>
        <v>0</v>
      </c>
      <c r="AR563" s="12">
        <f t="shared" si="545"/>
        <v>0</v>
      </c>
      <c r="AS563" s="12">
        <f t="shared" si="546"/>
        <v>0</v>
      </c>
      <c r="AT563" s="12">
        <f t="shared" si="547"/>
        <v>0</v>
      </c>
      <c r="AU563" s="12">
        <f t="shared" si="548"/>
        <v>0</v>
      </c>
      <c r="AV563" s="12">
        <f t="shared" si="549"/>
        <v>0.56500807894929195</v>
      </c>
      <c r="AW563" s="12">
        <f t="shared" si="550"/>
        <v>0.94296081474629601</v>
      </c>
      <c r="AX563" s="12">
        <f t="shared" si="551"/>
        <v>0.55146516535551304</v>
      </c>
      <c r="AY563" s="12">
        <f t="shared" si="503"/>
        <v>0.32802005546432278</v>
      </c>
      <c r="AZ563" s="12">
        <f t="shared" si="552"/>
        <v>1.2709808702106189</v>
      </c>
      <c r="BD563" s="13">
        <f t="shared" si="553"/>
        <v>0.67800000000000016</v>
      </c>
      <c r="BE563" s="13">
        <f t="shared" si="554"/>
        <v>0.82340755400955612</v>
      </c>
      <c r="BF563" s="13">
        <f t="shared" ca="1" si="555"/>
        <v>-0.33629201998449415</v>
      </c>
      <c r="BG563" s="13">
        <f t="shared" si="504"/>
        <v>1.2709808702106189</v>
      </c>
      <c r="BH563" s="13">
        <f t="shared" si="505"/>
        <v>1.1273778737453644</v>
      </c>
      <c r="BI563" s="13">
        <f t="shared" ca="1" si="506"/>
        <v>0.26803685429917312</v>
      </c>
      <c r="BJ563" s="13">
        <f t="shared" si="507"/>
        <v>0.35162631243574266</v>
      </c>
      <c r="BK563" s="13">
        <f t="shared" si="508"/>
        <v>9.239795528028949E-2</v>
      </c>
      <c r="BL563" s="13">
        <f t="shared" ca="1" si="509"/>
        <v>0.36521338829296446</v>
      </c>
      <c r="BM563" s="13">
        <f t="shared" ca="1" si="510"/>
        <v>0.60618383006942911</v>
      </c>
      <c r="BN563" s="13">
        <f t="shared" ca="1" si="511"/>
        <v>6.6151899399889705E-2</v>
      </c>
      <c r="BO563" s="13">
        <f t="shared" ca="1" si="512"/>
        <v>0.11156621921142372</v>
      </c>
      <c r="BP563" s="13">
        <f t="shared" si="556"/>
        <v>0</v>
      </c>
      <c r="BQ563" s="13">
        <f t="shared" si="557"/>
        <v>3.5</v>
      </c>
    </row>
    <row r="564" spans="1:69" x14ac:dyDescent="0.2">
      <c r="A564" s="75">
        <v>33763</v>
      </c>
      <c r="B564" s="76">
        <v>0</v>
      </c>
      <c r="C564" s="76">
        <v>3.5</v>
      </c>
      <c r="D564" s="76">
        <v>1.9108796296296295</v>
      </c>
      <c r="E564" s="12">
        <f t="shared" si="513"/>
        <v>0.63500000000000001</v>
      </c>
      <c r="F564" s="7"/>
      <c r="G564" s="12">
        <f t="shared" si="527"/>
        <v>0.51224965172858472</v>
      </c>
      <c r="H564" s="12">
        <f t="shared" si="528"/>
        <v>0</v>
      </c>
      <c r="I564" s="12">
        <f t="shared" si="529"/>
        <v>3.5</v>
      </c>
      <c r="J564" s="11">
        <f t="shared" si="530"/>
        <v>0</v>
      </c>
      <c r="K564" s="11">
        <f t="shared" si="531"/>
        <v>2.6530939684514343</v>
      </c>
      <c r="L564" s="11">
        <f t="shared" si="532"/>
        <v>0.50396151243281895</v>
      </c>
      <c r="M564" s="11">
        <f t="shared" si="533"/>
        <v>0.1013467833459426</v>
      </c>
      <c r="N564" s="11">
        <f t="shared" si="534"/>
        <v>0.5036449099047754</v>
      </c>
      <c r="O564" s="11">
        <f t="shared" si="535"/>
        <v>0.1013467833459426</v>
      </c>
      <c r="P564" s="11">
        <f t="shared" si="536"/>
        <v>0.55146516535551304</v>
      </c>
      <c r="Q564" s="11">
        <f t="shared" si="537"/>
        <v>0.30149490229850479</v>
      </c>
      <c r="R564" s="11">
        <f t="shared" si="538"/>
        <v>9.5735852028559665E-2</v>
      </c>
      <c r="S564" s="11">
        <f t="shared" si="538"/>
        <v>5.1107729191562111E-2</v>
      </c>
      <c r="T564" s="11">
        <f t="shared" si="538"/>
        <v>0</v>
      </c>
      <c r="U564" s="11">
        <f t="shared" si="538"/>
        <v>0</v>
      </c>
      <c r="V564" s="11">
        <f t="shared" si="538"/>
        <v>0</v>
      </c>
      <c r="W564" s="11">
        <f t="shared" si="538"/>
        <v>0</v>
      </c>
      <c r="X564" s="11">
        <f t="shared" si="539"/>
        <v>0</v>
      </c>
      <c r="Y564" s="11">
        <f t="shared" si="540"/>
        <v>0</v>
      </c>
      <c r="Z564" s="11">
        <f t="shared" si="541"/>
        <v>0</v>
      </c>
      <c r="AA564" s="11">
        <f t="shared" si="502"/>
        <v>0</v>
      </c>
      <c r="AB564" s="12">
        <f t="shared" si="514"/>
        <v>1.0948886959680347E-2</v>
      </c>
      <c r="AC564" s="12">
        <f t="shared" si="515"/>
        <v>8.0120367332972599E-3</v>
      </c>
      <c r="AD564" s="12">
        <f t="shared" si="516"/>
        <v>1.1905386310222387E-3</v>
      </c>
      <c r="AE564" s="12">
        <f t="shared" si="517"/>
        <v>0</v>
      </c>
      <c r="AF564" s="12">
        <f t="shared" si="518"/>
        <v>0</v>
      </c>
      <c r="AG564" s="12">
        <f t="shared" si="519"/>
        <v>0</v>
      </c>
      <c r="AH564" s="12">
        <f t="shared" si="520"/>
        <v>0</v>
      </c>
      <c r="AI564" s="12">
        <f t="shared" si="521"/>
        <v>0</v>
      </c>
      <c r="AJ564" s="12">
        <f t="shared" si="522"/>
        <v>0</v>
      </c>
      <c r="AK564" s="12">
        <f t="shared" si="523"/>
        <v>0</v>
      </c>
      <c r="AL564" s="12">
        <f t="shared" si="524"/>
        <v>0</v>
      </c>
      <c r="AM564" s="12">
        <f t="shared" si="525"/>
        <v>0</v>
      </c>
      <c r="AN564" s="12">
        <f t="shared" si="526"/>
        <v>0</v>
      </c>
      <c r="AO564" s="12">
        <f t="shared" si="542"/>
        <v>0</v>
      </c>
      <c r="AP564" s="12">
        <f t="shared" si="543"/>
        <v>0</v>
      </c>
      <c r="AQ564" s="12">
        <f t="shared" si="544"/>
        <v>0</v>
      </c>
      <c r="AR564" s="12">
        <f t="shared" si="545"/>
        <v>0</v>
      </c>
      <c r="AS564" s="12">
        <f t="shared" si="546"/>
        <v>0</v>
      </c>
      <c r="AT564" s="12">
        <f t="shared" si="547"/>
        <v>0</v>
      </c>
      <c r="AU564" s="12">
        <f t="shared" si="548"/>
        <v>0</v>
      </c>
      <c r="AV564" s="12">
        <f t="shared" si="549"/>
        <v>0.55717023994452497</v>
      </c>
      <c r="AW564" s="12">
        <f t="shared" si="550"/>
        <v>0.88215267027689759</v>
      </c>
      <c r="AX564" s="12">
        <f t="shared" si="551"/>
        <v>0.54450066003913344</v>
      </c>
      <c r="AY564" s="12">
        <f t="shared" si="503"/>
        <v>0.31244378925818511</v>
      </c>
      <c r="AZ564" s="12">
        <f t="shared" si="552"/>
        <v>1.1945964595350826</v>
      </c>
      <c r="BD564" s="13">
        <f t="shared" si="553"/>
        <v>0.63500000000000001</v>
      </c>
      <c r="BE564" s="13">
        <f t="shared" si="554"/>
        <v>0.79686887252546135</v>
      </c>
      <c r="BF564" s="13">
        <f t="shared" ca="1" si="555"/>
        <v>-0.39836866941497134</v>
      </c>
      <c r="BG564" s="13">
        <f t="shared" si="504"/>
        <v>1.1945964595350826</v>
      </c>
      <c r="BH564" s="13">
        <f t="shared" si="505"/>
        <v>1.0929759647563539</v>
      </c>
      <c r="BI564" s="13">
        <f t="shared" ca="1" si="506"/>
        <v>0.20783571116780564</v>
      </c>
      <c r="BJ564" s="13">
        <f t="shared" si="507"/>
        <v>0.31314819752419937</v>
      </c>
      <c r="BK564" s="13">
        <f t="shared" si="508"/>
        <v>8.7679410069434333E-2</v>
      </c>
      <c r="BL564" s="13">
        <f t="shared" ca="1" si="509"/>
        <v>0.36748375103774839</v>
      </c>
      <c r="BM564" s="13">
        <f t="shared" ca="1" si="510"/>
        <v>0.67499054513792245</v>
      </c>
      <c r="BN564" s="13">
        <f t="shared" ca="1" si="511"/>
        <v>8.0507704899282953E-2</v>
      </c>
      <c r="BO564" s="13">
        <f t="shared" ca="1" si="512"/>
        <v>0.15688883071656728</v>
      </c>
      <c r="BP564" s="13">
        <f t="shared" si="556"/>
        <v>0</v>
      </c>
      <c r="BQ564" s="13">
        <f t="shared" si="557"/>
        <v>3.5</v>
      </c>
    </row>
    <row r="565" spans="1:69" x14ac:dyDescent="0.2">
      <c r="A565" s="75">
        <v>33764</v>
      </c>
      <c r="B565" s="76">
        <v>2.1</v>
      </c>
      <c r="C565" s="76">
        <v>3.49</v>
      </c>
      <c r="D565" s="76">
        <v>1.6791666666666667</v>
      </c>
      <c r="E565" s="12">
        <f t="shared" si="513"/>
        <v>0.55800000000000005</v>
      </c>
      <c r="F565" s="7"/>
      <c r="G565" s="12">
        <f t="shared" si="527"/>
        <v>0.5036449099047754</v>
      </c>
      <c r="H565" s="12">
        <f t="shared" si="528"/>
        <v>0</v>
      </c>
      <c r="I565" s="12">
        <f t="shared" si="529"/>
        <v>1.3900000000000001</v>
      </c>
      <c r="J565" s="11">
        <f t="shared" si="530"/>
        <v>0</v>
      </c>
      <c r="K565" s="11">
        <f t="shared" si="531"/>
        <v>1.0452884575388566</v>
      </c>
      <c r="L565" s="11">
        <f t="shared" si="532"/>
        <v>0.50037947850906994</v>
      </c>
      <c r="M565" s="11">
        <f t="shared" si="533"/>
        <v>9.7800199820889833E-2</v>
      </c>
      <c r="N565" s="11">
        <f t="shared" si="534"/>
        <v>0.50007395533917542</v>
      </c>
      <c r="O565" s="11">
        <f t="shared" si="535"/>
        <v>9.7800199820889833E-2</v>
      </c>
      <c r="P565" s="11">
        <f t="shared" si="536"/>
        <v>0.54450066003913344</v>
      </c>
      <c r="Q565" s="11">
        <f t="shared" si="537"/>
        <v>0.28837732902712904</v>
      </c>
      <c r="R565" s="11">
        <f t="shared" ref="R565:W574" si="558">S564+$O565*0.9*R$13</f>
        <v>8.9808671040686724E-2</v>
      </c>
      <c r="S565" s="11">
        <f t="shared" si="558"/>
        <v>4.9319237989676232E-2</v>
      </c>
      <c r="T565" s="11">
        <f t="shared" si="558"/>
        <v>0</v>
      </c>
      <c r="U565" s="11">
        <f t="shared" si="558"/>
        <v>0</v>
      </c>
      <c r="V565" s="11">
        <f t="shared" si="558"/>
        <v>0</v>
      </c>
      <c r="W565" s="11">
        <f t="shared" si="558"/>
        <v>0</v>
      </c>
      <c r="X565" s="11">
        <f t="shared" si="539"/>
        <v>0</v>
      </c>
      <c r="Y565" s="11">
        <f t="shared" si="540"/>
        <v>0</v>
      </c>
      <c r="Z565" s="11">
        <f t="shared" si="541"/>
        <v>0</v>
      </c>
      <c r="AA565" s="11">
        <f t="shared" si="502"/>
        <v>0</v>
      </c>
      <c r="AB565" s="12">
        <f t="shared" si="514"/>
        <v>1.0162089058248627E-2</v>
      </c>
      <c r="AC565" s="12">
        <f t="shared" si="515"/>
        <v>7.6716300025552256E-3</v>
      </c>
      <c r="AD565" s="12">
        <f t="shared" si="516"/>
        <v>1.1488762856046286E-3</v>
      </c>
      <c r="AE565" s="12">
        <f t="shared" si="517"/>
        <v>0</v>
      </c>
      <c r="AF565" s="12">
        <f t="shared" si="518"/>
        <v>0</v>
      </c>
      <c r="AG565" s="12">
        <f t="shared" si="519"/>
        <v>0</v>
      </c>
      <c r="AH565" s="12">
        <f t="shared" si="520"/>
        <v>0</v>
      </c>
      <c r="AI565" s="12">
        <f t="shared" si="521"/>
        <v>0</v>
      </c>
      <c r="AJ565" s="12">
        <f t="shared" si="522"/>
        <v>0</v>
      </c>
      <c r="AK565" s="12">
        <f t="shared" si="523"/>
        <v>0</v>
      </c>
      <c r="AL565" s="12">
        <f t="shared" si="524"/>
        <v>0</v>
      </c>
      <c r="AM565" s="12">
        <f t="shared" si="525"/>
        <v>0</v>
      </c>
      <c r="AN565" s="12">
        <f t="shared" si="526"/>
        <v>0</v>
      </c>
      <c r="AO565" s="12">
        <f t="shared" si="542"/>
        <v>0</v>
      </c>
      <c r="AP565" s="12">
        <f t="shared" si="543"/>
        <v>0</v>
      </c>
      <c r="AQ565" s="12">
        <f t="shared" si="544"/>
        <v>0</v>
      </c>
      <c r="AR565" s="12">
        <f t="shared" si="545"/>
        <v>0</v>
      </c>
      <c r="AS565" s="12">
        <f t="shared" si="546"/>
        <v>0</v>
      </c>
      <c r="AT565" s="12">
        <f t="shared" si="547"/>
        <v>0</v>
      </c>
      <c r="AU565" s="12">
        <f t="shared" si="548"/>
        <v>0</v>
      </c>
      <c r="AV565" s="12">
        <f t="shared" si="549"/>
        <v>0.54993221163830919</v>
      </c>
      <c r="AW565" s="12">
        <f t="shared" si="550"/>
        <v>0.82867118485567703</v>
      </c>
      <c r="AX565" s="12">
        <f t="shared" si="551"/>
        <v>0.53803073908647869</v>
      </c>
      <c r="AY565" s="12">
        <f t="shared" si="503"/>
        <v>0.29853941808537765</v>
      </c>
      <c r="AZ565" s="12">
        <f t="shared" si="552"/>
        <v>1.1272106029410547</v>
      </c>
      <c r="BD565" s="13">
        <f t="shared" si="553"/>
        <v>0.55800000000000005</v>
      </c>
      <c r="BE565" s="13">
        <f t="shared" si="554"/>
        <v>0.74699397587932392</v>
      </c>
      <c r="BF565" s="13">
        <f t="shared" ca="1" si="555"/>
        <v>-0.52017847218843627</v>
      </c>
      <c r="BG565" s="13">
        <f t="shared" si="504"/>
        <v>1.1272106029410547</v>
      </c>
      <c r="BH565" s="13">
        <f t="shared" si="505"/>
        <v>1.0617017485815188</v>
      </c>
      <c r="BI565" s="13">
        <f t="shared" ca="1" si="506"/>
        <v>0.15154017971703518</v>
      </c>
      <c r="BJ565" s="13">
        <f t="shared" si="507"/>
        <v>0.32400071050051893</v>
      </c>
      <c r="BK565" s="13">
        <f t="shared" si="508"/>
        <v>9.9040982199176342E-2</v>
      </c>
      <c r="BL565" s="13">
        <f t="shared" ca="1" si="509"/>
        <v>0.45120594731770386</v>
      </c>
      <c r="BM565" s="13">
        <f t="shared" ca="1" si="510"/>
        <v>0.80744256979545637</v>
      </c>
      <c r="BN565" s="13">
        <f t="shared" ca="1" si="511"/>
        <v>0.11129809656032438</v>
      </c>
      <c r="BO565" s="13">
        <f t="shared" ca="1" si="512"/>
        <v>0.26822222273002244</v>
      </c>
      <c r="BP565" s="13">
        <f t="shared" si="556"/>
        <v>2.1</v>
      </c>
      <c r="BQ565" s="13">
        <f t="shared" si="557"/>
        <v>3.49</v>
      </c>
    </row>
    <row r="566" spans="1:69" x14ac:dyDescent="0.2">
      <c r="A566" s="75">
        <v>33765</v>
      </c>
      <c r="B566" s="76">
        <v>0</v>
      </c>
      <c r="C566" s="76">
        <v>3.49</v>
      </c>
      <c r="D566" s="76">
        <v>2.03125</v>
      </c>
      <c r="E566" s="12">
        <f t="shared" si="513"/>
        <v>0.67500000000000004</v>
      </c>
      <c r="F566" s="7"/>
      <c r="G566" s="12">
        <f t="shared" si="527"/>
        <v>0.50007395533917542</v>
      </c>
      <c r="H566" s="12">
        <f t="shared" si="528"/>
        <v>0</v>
      </c>
      <c r="I566" s="12">
        <f t="shared" si="529"/>
        <v>3.49</v>
      </c>
      <c r="J566" s="11">
        <f t="shared" si="530"/>
        <v>0</v>
      </c>
      <c r="K566" s="11">
        <f t="shared" si="531"/>
        <v>2.6034647705123408</v>
      </c>
      <c r="L566" s="11">
        <f t="shared" si="532"/>
        <v>0.49194085529590031</v>
      </c>
      <c r="M566" s="11">
        <f t="shared" si="533"/>
        <v>8.9835983852721624E-2</v>
      </c>
      <c r="N566" s="11">
        <f t="shared" si="534"/>
        <v>0.49166021195767051</v>
      </c>
      <c r="O566" s="11">
        <f t="shared" si="535"/>
        <v>8.9835983852721624E-2</v>
      </c>
      <c r="P566" s="11">
        <f t="shared" si="536"/>
        <v>0.53803073908647869</v>
      </c>
      <c r="Q566" s="11">
        <f t="shared" si="537"/>
        <v>0.27656135143476857</v>
      </c>
      <c r="R566" s="11">
        <f t="shared" si="558"/>
        <v>8.4868625346862972E-2</v>
      </c>
      <c r="S566" s="11">
        <f t="shared" si="558"/>
        <v>4.5302998110262727E-2</v>
      </c>
      <c r="T566" s="11">
        <f t="shared" si="558"/>
        <v>0</v>
      </c>
      <c r="U566" s="11">
        <f t="shared" si="558"/>
        <v>0</v>
      </c>
      <c r="V566" s="11">
        <f t="shared" si="558"/>
        <v>0</v>
      </c>
      <c r="W566" s="11">
        <f t="shared" si="558"/>
        <v>0</v>
      </c>
      <c r="X566" s="11">
        <f t="shared" si="539"/>
        <v>0</v>
      </c>
      <c r="Y566" s="11">
        <f t="shared" si="540"/>
        <v>0</v>
      </c>
      <c r="Z566" s="11">
        <f t="shared" si="541"/>
        <v>0</v>
      </c>
      <c r="AA566" s="11">
        <f t="shared" si="502"/>
        <v>0</v>
      </c>
      <c r="AB566" s="12">
        <f t="shared" si="514"/>
        <v>9.6465959668433771E-3</v>
      </c>
      <c r="AC566" s="12">
        <f t="shared" si="515"/>
        <v>7.1021894778818401E-3</v>
      </c>
      <c r="AD566" s="12">
        <f t="shared" si="516"/>
        <v>1.0553192287067982E-3</v>
      </c>
      <c r="AE566" s="12">
        <f t="shared" si="517"/>
        <v>0</v>
      </c>
      <c r="AF566" s="12">
        <f t="shared" si="518"/>
        <v>0</v>
      </c>
      <c r="AG566" s="12">
        <f t="shared" si="519"/>
        <v>0</v>
      </c>
      <c r="AH566" s="12">
        <f t="shared" si="520"/>
        <v>0</v>
      </c>
      <c r="AI566" s="12">
        <f t="shared" si="521"/>
        <v>0</v>
      </c>
      <c r="AJ566" s="12">
        <f t="shared" si="522"/>
        <v>0</v>
      </c>
      <c r="AK566" s="12">
        <f t="shared" si="523"/>
        <v>0</v>
      </c>
      <c r="AL566" s="12">
        <f t="shared" si="524"/>
        <v>0</v>
      </c>
      <c r="AM566" s="12">
        <f t="shared" si="525"/>
        <v>0</v>
      </c>
      <c r="AN566" s="12">
        <f t="shared" si="526"/>
        <v>0</v>
      </c>
      <c r="AO566" s="12">
        <f t="shared" si="542"/>
        <v>0</v>
      </c>
      <c r="AP566" s="12">
        <f t="shared" si="543"/>
        <v>0</v>
      </c>
      <c r="AQ566" s="12">
        <f t="shared" si="544"/>
        <v>0</v>
      </c>
      <c r="AR566" s="12">
        <f t="shared" si="545"/>
        <v>0</v>
      </c>
      <c r="AS566" s="12">
        <f t="shared" si="546"/>
        <v>0</v>
      </c>
      <c r="AT566" s="12">
        <f t="shared" si="547"/>
        <v>0</v>
      </c>
      <c r="AU566" s="12">
        <f t="shared" si="548"/>
        <v>0</v>
      </c>
      <c r="AV566" s="12">
        <f t="shared" si="549"/>
        <v>0.54322163871794649</v>
      </c>
      <c r="AW566" s="12">
        <f t="shared" si="550"/>
        <v>0.78131410811002056</v>
      </c>
      <c r="AX566" s="12">
        <f t="shared" si="551"/>
        <v>0.53200031404542414</v>
      </c>
      <c r="AY566" s="12">
        <f t="shared" si="503"/>
        <v>0.28620794740161193</v>
      </c>
      <c r="AZ566" s="12">
        <f t="shared" si="552"/>
        <v>1.0675220555116325</v>
      </c>
      <c r="BD566" s="13">
        <f t="shared" si="553"/>
        <v>0.67500000000000004</v>
      </c>
      <c r="BE566" s="13">
        <f t="shared" si="554"/>
        <v>0.82158383625774922</v>
      </c>
      <c r="BF566" s="13">
        <f t="shared" ca="1" si="555"/>
        <v>-0.34050010472502135</v>
      </c>
      <c r="BG566" s="13">
        <f t="shared" si="504"/>
        <v>1.0675220555116325</v>
      </c>
      <c r="BH566" s="13">
        <f t="shared" si="505"/>
        <v>1.0332095893436299</v>
      </c>
      <c r="BI566" s="13">
        <f t="shared" ca="1" si="506"/>
        <v>9.8882434938773051E-2</v>
      </c>
      <c r="BJ566" s="13">
        <f t="shared" si="507"/>
        <v>0.15407356406307707</v>
      </c>
      <c r="BK566" s="13">
        <f t="shared" si="508"/>
        <v>4.4785459369166156E-2</v>
      </c>
      <c r="BL566" s="13">
        <f t="shared" ca="1" si="509"/>
        <v>0.19305701616140583</v>
      </c>
      <c r="BM566" s="13">
        <f t="shared" ca="1" si="510"/>
        <v>0.61086429856258007</v>
      </c>
      <c r="BN566" s="13">
        <f t="shared" ca="1" si="511"/>
        <v>6.7093346179041766E-2</v>
      </c>
      <c r="BO566" s="13">
        <f t="shared" ca="1" si="512"/>
        <v>0.11439505654474898</v>
      </c>
      <c r="BP566" s="13">
        <f t="shared" si="556"/>
        <v>0</v>
      </c>
      <c r="BQ566" s="13">
        <f t="shared" si="557"/>
        <v>3.49</v>
      </c>
    </row>
    <row r="567" spans="1:69" x14ac:dyDescent="0.2">
      <c r="A567" s="75">
        <v>33766</v>
      </c>
      <c r="B567" s="76">
        <v>0</v>
      </c>
      <c r="C567" s="76">
        <v>3.38</v>
      </c>
      <c r="D567" s="76">
        <v>1.6490740740740739</v>
      </c>
      <c r="E567" s="12">
        <f t="shared" si="513"/>
        <v>0.54799999999999993</v>
      </c>
      <c r="F567" s="7"/>
      <c r="G567" s="12">
        <f t="shared" si="527"/>
        <v>0.49166021195767051</v>
      </c>
      <c r="H567" s="12">
        <f t="shared" si="528"/>
        <v>0</v>
      </c>
      <c r="I567" s="12">
        <f t="shared" si="529"/>
        <v>3.38</v>
      </c>
      <c r="J567" s="11">
        <f t="shared" si="530"/>
        <v>0</v>
      </c>
      <c r="K567" s="11">
        <f t="shared" si="531"/>
        <v>2.4931019556918899</v>
      </c>
      <c r="L567" s="11">
        <f t="shared" si="532"/>
        <v>0.48387188009568927</v>
      </c>
      <c r="M567" s="11">
        <f t="shared" si="533"/>
        <v>8.2713694300264359E-2</v>
      </c>
      <c r="N567" s="11">
        <f t="shared" si="534"/>
        <v>0.48361348645106911</v>
      </c>
      <c r="O567" s="11">
        <f t="shared" si="535"/>
        <v>8.2713694300264359E-2</v>
      </c>
      <c r="P567" s="11">
        <f t="shared" si="536"/>
        <v>0.53200031404542414</v>
      </c>
      <c r="Q567" s="11">
        <f t="shared" si="537"/>
        <v>0.26586323718694449</v>
      </c>
      <c r="R567" s="11">
        <f t="shared" si="558"/>
        <v>7.8033993334232166E-2</v>
      </c>
      <c r="S567" s="11">
        <f t="shared" si="558"/>
        <v>4.1711329646268488E-2</v>
      </c>
      <c r="T567" s="11">
        <f t="shared" si="558"/>
        <v>0</v>
      </c>
      <c r="U567" s="11">
        <f t="shared" si="558"/>
        <v>0</v>
      </c>
      <c r="V567" s="11">
        <f t="shared" si="558"/>
        <v>0</v>
      </c>
      <c r="W567" s="11">
        <f t="shared" si="558"/>
        <v>0</v>
      </c>
      <c r="X567" s="11">
        <f t="shared" si="539"/>
        <v>0</v>
      </c>
      <c r="Y567" s="11">
        <f t="shared" si="540"/>
        <v>0</v>
      </c>
      <c r="Z567" s="11">
        <f t="shared" si="541"/>
        <v>0</v>
      </c>
      <c r="AA567" s="11">
        <f t="shared" si="502"/>
        <v>0</v>
      </c>
      <c r="AB567" s="12">
        <f t="shared" si="514"/>
        <v>8.9205781014356968E-3</v>
      </c>
      <c r="AC567" s="12">
        <f t="shared" si="515"/>
        <v>6.5366476045058486E-3</v>
      </c>
      <c r="AD567" s="12">
        <f t="shared" si="516"/>
        <v>9.7165243067352922E-4</v>
      </c>
      <c r="AE567" s="12">
        <f t="shared" si="517"/>
        <v>0</v>
      </c>
      <c r="AF567" s="12">
        <f t="shared" si="518"/>
        <v>0</v>
      </c>
      <c r="AG567" s="12">
        <f t="shared" si="519"/>
        <v>0</v>
      </c>
      <c r="AH567" s="12">
        <f t="shared" si="520"/>
        <v>0</v>
      </c>
      <c r="AI567" s="12">
        <f t="shared" si="521"/>
        <v>0</v>
      </c>
      <c r="AJ567" s="12">
        <f t="shared" si="522"/>
        <v>0</v>
      </c>
      <c r="AK567" s="12">
        <f t="shared" si="523"/>
        <v>0</v>
      </c>
      <c r="AL567" s="12">
        <f t="shared" si="524"/>
        <v>0</v>
      </c>
      <c r="AM567" s="12">
        <f t="shared" si="525"/>
        <v>0</v>
      </c>
      <c r="AN567" s="12">
        <f t="shared" si="526"/>
        <v>0</v>
      </c>
      <c r="AO567" s="12">
        <f t="shared" si="542"/>
        <v>0</v>
      </c>
      <c r="AP567" s="12">
        <f t="shared" si="543"/>
        <v>0</v>
      </c>
      <c r="AQ567" s="12">
        <f t="shared" si="544"/>
        <v>0</v>
      </c>
      <c r="AR567" s="12">
        <f t="shared" si="545"/>
        <v>0</v>
      </c>
      <c r="AS567" s="12">
        <f t="shared" si="546"/>
        <v>0</v>
      </c>
      <c r="AT567" s="12">
        <f t="shared" si="547"/>
        <v>0</v>
      </c>
      <c r="AU567" s="12">
        <f t="shared" si="548"/>
        <v>0</v>
      </c>
      <c r="AV567" s="12">
        <f t="shared" si="549"/>
        <v>0.53693940632291315</v>
      </c>
      <c r="AW567" s="12">
        <f t="shared" si="550"/>
        <v>0.73886848612768896</v>
      </c>
      <c r="AX567" s="12">
        <f t="shared" si="551"/>
        <v>0.52632769064150831</v>
      </c>
      <c r="AY567" s="12">
        <f t="shared" si="503"/>
        <v>0.2747838152883802</v>
      </c>
      <c r="AZ567" s="12">
        <f t="shared" si="552"/>
        <v>1.0136523014160692</v>
      </c>
      <c r="BD567" s="13">
        <f t="shared" si="553"/>
        <v>0.54799999999999993</v>
      </c>
      <c r="BE567" s="13">
        <f t="shared" si="554"/>
        <v>0.74027022093286987</v>
      </c>
      <c r="BF567" s="13">
        <f t="shared" ca="1" si="555"/>
        <v>-0.53714486968037067</v>
      </c>
      <c r="BG567" s="13">
        <f t="shared" si="504"/>
        <v>1.0136523014160692</v>
      </c>
      <c r="BH567" s="13">
        <f t="shared" si="505"/>
        <v>1.0068030102339132</v>
      </c>
      <c r="BI567" s="13">
        <f t="shared" ca="1" si="506"/>
        <v>4.8853736882800092E-2</v>
      </c>
      <c r="BJ567" s="13">
        <f t="shared" si="507"/>
        <v>0.21683206581408185</v>
      </c>
      <c r="BK567" s="13">
        <f t="shared" si="508"/>
        <v>7.1039727772594333E-2</v>
      </c>
      <c r="BL567" s="13">
        <f t="shared" ca="1" si="509"/>
        <v>0.34339436689397784</v>
      </c>
      <c r="BM567" s="13">
        <f t="shared" ca="1" si="510"/>
        <v>0.8255141314392922</v>
      </c>
      <c r="BN567" s="13">
        <f t="shared" ca="1" si="511"/>
        <v>0.1158295788860582</v>
      </c>
      <c r="BO567" s="13">
        <f t="shared" ca="1" si="512"/>
        <v>0.28608393528093479</v>
      </c>
      <c r="BP567" s="13">
        <f t="shared" si="556"/>
        <v>0</v>
      </c>
      <c r="BQ567" s="13">
        <f t="shared" si="557"/>
        <v>3.38</v>
      </c>
    </row>
    <row r="568" spans="1:69" x14ac:dyDescent="0.2">
      <c r="A568" s="75">
        <v>33767</v>
      </c>
      <c r="B568" s="76">
        <v>0</v>
      </c>
      <c r="C568" s="76">
        <v>3.37</v>
      </c>
      <c r="D568" s="76">
        <v>1.5287037037037037</v>
      </c>
      <c r="E568" s="12">
        <f t="shared" si="513"/>
        <v>0.50800000000000001</v>
      </c>
      <c r="F568" s="7"/>
      <c r="G568" s="12">
        <f t="shared" si="527"/>
        <v>0.48361348645106911</v>
      </c>
      <c r="H568" s="12">
        <f t="shared" si="528"/>
        <v>0</v>
      </c>
      <c r="I568" s="12">
        <f t="shared" si="529"/>
        <v>3.37</v>
      </c>
      <c r="J568" s="11">
        <f t="shared" si="530"/>
        <v>0</v>
      </c>
      <c r="K568" s="11">
        <f t="shared" si="531"/>
        <v>2.4579195726334828</v>
      </c>
      <c r="L568" s="11">
        <f t="shared" si="532"/>
        <v>0.47593506267942032</v>
      </c>
      <c r="M568" s="11">
        <f t="shared" si="533"/>
        <v>7.6155469575740389E-2</v>
      </c>
      <c r="N568" s="11">
        <f t="shared" si="534"/>
        <v>0.47569715661673134</v>
      </c>
      <c r="O568" s="11">
        <f t="shared" si="535"/>
        <v>7.6155469575740389E-2</v>
      </c>
      <c r="P568" s="11">
        <f t="shared" si="536"/>
        <v>0.52632769064150831</v>
      </c>
      <c r="Q568" s="11">
        <f t="shared" si="537"/>
        <v>0.25607279731606281</v>
      </c>
      <c r="R568" s="11">
        <f t="shared" si="558"/>
        <v>7.1847141279998666E-2</v>
      </c>
      <c r="S568" s="11">
        <f t="shared" si="558"/>
        <v>3.8404110984436177E-2</v>
      </c>
      <c r="T568" s="11">
        <f t="shared" si="558"/>
        <v>0</v>
      </c>
      <c r="U568" s="11">
        <f t="shared" si="558"/>
        <v>0</v>
      </c>
      <c r="V568" s="11">
        <f t="shared" si="558"/>
        <v>0</v>
      </c>
      <c r="W568" s="11">
        <f t="shared" si="558"/>
        <v>0</v>
      </c>
      <c r="X568" s="11">
        <f t="shared" si="539"/>
        <v>0</v>
      </c>
      <c r="Y568" s="11">
        <f t="shared" si="540"/>
        <v>0</v>
      </c>
      <c r="Z568" s="11">
        <f t="shared" si="541"/>
        <v>0</v>
      </c>
      <c r="AA568" s="11">
        <f t="shared" ref="AA568:AA631" si="559">$O568*0.9*AA$13</f>
        <v>0</v>
      </c>
      <c r="AB568" s="12">
        <f t="shared" si="514"/>
        <v>8.2108593619353021E-3</v>
      </c>
      <c r="AC568" s="12">
        <f t="shared" si="515"/>
        <v>6.01837582864504E-3</v>
      </c>
      <c r="AD568" s="12">
        <f t="shared" si="516"/>
        <v>8.946118021730731E-4</v>
      </c>
      <c r="AE568" s="12">
        <f t="shared" si="517"/>
        <v>0</v>
      </c>
      <c r="AF568" s="12">
        <f t="shared" si="518"/>
        <v>0</v>
      </c>
      <c r="AG568" s="12">
        <f t="shared" si="519"/>
        <v>0</v>
      </c>
      <c r="AH568" s="12">
        <f t="shared" si="520"/>
        <v>0</v>
      </c>
      <c r="AI568" s="12">
        <f t="shared" si="521"/>
        <v>0</v>
      </c>
      <c r="AJ568" s="12">
        <f t="shared" si="522"/>
        <v>0</v>
      </c>
      <c r="AK568" s="12">
        <f t="shared" si="523"/>
        <v>0</v>
      </c>
      <c r="AL568" s="12">
        <f t="shared" si="524"/>
        <v>0</v>
      </c>
      <c r="AM568" s="12">
        <f t="shared" si="525"/>
        <v>0</v>
      </c>
      <c r="AN568" s="12">
        <f t="shared" si="526"/>
        <v>0</v>
      </c>
      <c r="AO568" s="12">
        <f t="shared" si="542"/>
        <v>0</v>
      </c>
      <c r="AP568" s="12">
        <f t="shared" si="543"/>
        <v>0</v>
      </c>
      <c r="AQ568" s="12">
        <f t="shared" si="544"/>
        <v>0</v>
      </c>
      <c r="AR568" s="12">
        <f t="shared" si="545"/>
        <v>0</v>
      </c>
      <c r="AS568" s="12">
        <f t="shared" si="546"/>
        <v>0</v>
      </c>
      <c r="AT568" s="12">
        <f t="shared" si="547"/>
        <v>0</v>
      </c>
      <c r="AU568" s="12">
        <f t="shared" si="548"/>
        <v>0</v>
      </c>
      <c r="AV568" s="12">
        <f t="shared" si="549"/>
        <v>0.53103731518224662</v>
      </c>
      <c r="AW568" s="12">
        <f t="shared" si="550"/>
        <v>0.70061129753514373</v>
      </c>
      <c r="AX568" s="12">
        <f t="shared" si="551"/>
        <v>0.52097505372136443</v>
      </c>
      <c r="AY568" s="12">
        <f t="shared" si="503"/>
        <v>0.26428365667799814</v>
      </c>
      <c r="AZ568" s="12">
        <f t="shared" si="552"/>
        <v>0.96489495421314186</v>
      </c>
      <c r="BD568" s="13">
        <f t="shared" si="553"/>
        <v>0.50800000000000001</v>
      </c>
      <c r="BE568" s="13">
        <f t="shared" si="554"/>
        <v>0.71274118724821844</v>
      </c>
      <c r="BF568" s="13">
        <f t="shared" ca="1" si="555"/>
        <v>-0.60804446179966398</v>
      </c>
      <c r="BG568" s="13">
        <f t="shared" si="504"/>
        <v>0.96489495421314186</v>
      </c>
      <c r="BH568" s="13">
        <f t="shared" si="505"/>
        <v>0.98229066686655531</v>
      </c>
      <c r="BI568" s="13">
        <f t="shared" ca="1" si="506"/>
        <v>1.3085497431602306E-3</v>
      </c>
      <c r="BJ568" s="13">
        <f t="shared" si="507"/>
        <v>0.208752999185429</v>
      </c>
      <c r="BK568" s="13">
        <f t="shared" si="508"/>
        <v>7.2656921962516205E-2</v>
      </c>
      <c r="BL568" s="13">
        <f t="shared" ca="1" si="509"/>
        <v>0.37131109267630918</v>
      </c>
      <c r="BM568" s="13">
        <f t="shared" ca="1" si="510"/>
        <v>0.89980037801463442</v>
      </c>
      <c r="BN568" s="13">
        <f t="shared" ca="1" si="511"/>
        <v>0.13532574875227463</v>
      </c>
      <c r="BO568" s="13">
        <f t="shared" ca="1" si="512"/>
        <v>0.36695455444371294</v>
      </c>
      <c r="BP568" s="13">
        <f t="shared" si="556"/>
        <v>0</v>
      </c>
      <c r="BQ568" s="13">
        <f t="shared" si="557"/>
        <v>3.37</v>
      </c>
    </row>
    <row r="569" spans="1:69" x14ac:dyDescent="0.2">
      <c r="A569" s="75">
        <v>33768</v>
      </c>
      <c r="B569" s="76">
        <v>0</v>
      </c>
      <c r="C569" s="76">
        <v>3.36</v>
      </c>
      <c r="D569" s="76">
        <v>1.2909722222222222</v>
      </c>
      <c r="E569" s="12">
        <f t="shared" si="513"/>
        <v>0.42900000000000005</v>
      </c>
      <c r="F569" s="7"/>
      <c r="G569" s="12">
        <f t="shared" si="527"/>
        <v>0.47569715661673134</v>
      </c>
      <c r="H569" s="12">
        <f t="shared" si="528"/>
        <v>0</v>
      </c>
      <c r="I569" s="12">
        <f t="shared" si="529"/>
        <v>3.36</v>
      </c>
      <c r="J569" s="11">
        <f t="shared" si="530"/>
        <v>0</v>
      </c>
      <c r="K569" s="11">
        <f t="shared" si="531"/>
        <v>2.422934733015139</v>
      </c>
      <c r="L569" s="11">
        <f t="shared" si="532"/>
        <v>0.46812802381910945</v>
      </c>
      <c r="M569" s="11">
        <f t="shared" si="533"/>
        <v>7.0116547877092802E-2</v>
      </c>
      <c r="N569" s="11">
        <f t="shared" si="534"/>
        <v>0.46790898306041262</v>
      </c>
      <c r="O569" s="11">
        <f t="shared" si="535"/>
        <v>7.0116547877092802E-2</v>
      </c>
      <c r="P569" s="11">
        <f t="shared" si="536"/>
        <v>0.52097505372136443</v>
      </c>
      <c r="Q569" s="11">
        <f t="shared" si="537"/>
        <v>0.24707336297624408</v>
      </c>
      <c r="R569" s="11">
        <f t="shared" si="558"/>
        <v>6.6150234683798173E-2</v>
      </c>
      <c r="S569" s="11">
        <f t="shared" si="558"/>
        <v>3.535876939002152E-2</v>
      </c>
      <c r="T569" s="11">
        <f t="shared" si="558"/>
        <v>0</v>
      </c>
      <c r="U569" s="11">
        <f t="shared" si="558"/>
        <v>0</v>
      </c>
      <c r="V569" s="11">
        <f t="shared" si="558"/>
        <v>0</v>
      </c>
      <c r="W569" s="11">
        <f t="shared" si="558"/>
        <v>0</v>
      </c>
      <c r="X569" s="11">
        <f t="shared" si="539"/>
        <v>0</v>
      </c>
      <c r="Y569" s="11">
        <f t="shared" si="540"/>
        <v>0</v>
      </c>
      <c r="Z569" s="11">
        <f t="shared" si="541"/>
        <v>0</v>
      </c>
      <c r="AA569" s="11">
        <f t="shared" si="559"/>
        <v>0</v>
      </c>
      <c r="AB569" s="12">
        <f t="shared" si="514"/>
        <v>7.5598271452762622E-3</v>
      </c>
      <c r="AC569" s="12">
        <f t="shared" si="515"/>
        <v>5.5411437548699679E-3</v>
      </c>
      <c r="AD569" s="12">
        <f t="shared" si="516"/>
        <v>8.2367151838116319E-4</v>
      </c>
      <c r="AE569" s="12">
        <f t="shared" si="517"/>
        <v>0</v>
      </c>
      <c r="AF569" s="12">
        <f t="shared" si="518"/>
        <v>0</v>
      </c>
      <c r="AG569" s="12">
        <f t="shared" si="519"/>
        <v>0</v>
      </c>
      <c r="AH569" s="12">
        <f t="shared" si="520"/>
        <v>0</v>
      </c>
      <c r="AI569" s="12">
        <f t="shared" si="521"/>
        <v>0</v>
      </c>
      <c r="AJ569" s="12">
        <f t="shared" si="522"/>
        <v>0</v>
      </c>
      <c r="AK569" s="12">
        <f t="shared" si="523"/>
        <v>0</v>
      </c>
      <c r="AL569" s="12">
        <f t="shared" si="524"/>
        <v>0</v>
      </c>
      <c r="AM569" s="12">
        <f t="shared" si="525"/>
        <v>0</v>
      </c>
      <c r="AN569" s="12">
        <f t="shared" si="526"/>
        <v>0</v>
      </c>
      <c r="AO569" s="12">
        <f t="shared" si="542"/>
        <v>0</v>
      </c>
      <c r="AP569" s="12">
        <f t="shared" si="543"/>
        <v>0</v>
      </c>
      <c r="AQ569" s="12">
        <f t="shared" si="544"/>
        <v>0</v>
      </c>
      <c r="AR569" s="12">
        <f t="shared" si="545"/>
        <v>0</v>
      </c>
      <c r="AS569" s="12">
        <f t="shared" si="546"/>
        <v>0</v>
      </c>
      <c r="AT569" s="12">
        <f t="shared" si="547"/>
        <v>0</v>
      </c>
      <c r="AU569" s="12">
        <f t="shared" si="548"/>
        <v>0</v>
      </c>
      <c r="AV569" s="12">
        <f t="shared" si="549"/>
        <v>0.52547360769339113</v>
      </c>
      <c r="AW569" s="12">
        <f t="shared" si="550"/>
        <v>0.66594809086458095</v>
      </c>
      <c r="AX569" s="12">
        <f t="shared" si="551"/>
        <v>0.51590918326399682</v>
      </c>
      <c r="AY569" s="12">
        <f t="shared" si="503"/>
        <v>0.25463319012152036</v>
      </c>
      <c r="AZ569" s="12">
        <f t="shared" si="552"/>
        <v>0.92058128098610137</v>
      </c>
      <c r="BD569" s="13">
        <f t="shared" si="553"/>
        <v>0.42900000000000005</v>
      </c>
      <c r="BE569" s="13">
        <f t="shared" si="554"/>
        <v>0.6549809157525126</v>
      </c>
      <c r="BF569" s="13">
        <f t="shared" ca="1" si="555"/>
        <v>-0.7648269756205861</v>
      </c>
      <c r="BG569" s="13">
        <f t="shared" si="504"/>
        <v>0.92058128098610137</v>
      </c>
      <c r="BH569" s="13">
        <f t="shared" si="505"/>
        <v>0.95946927047514208</v>
      </c>
      <c r="BI569" s="13">
        <f t="shared" ca="1" si="506"/>
        <v>-4.3956346221572275E-2</v>
      </c>
      <c r="BJ569" s="13">
        <f t="shared" si="507"/>
        <v>0.2416521558159363</v>
      </c>
      <c r="BK569" s="13">
        <f t="shared" si="508"/>
        <v>9.2713158161693829E-2</v>
      </c>
      <c r="BL569" s="13">
        <f t="shared" ca="1" si="509"/>
        <v>0.51965446433013029</v>
      </c>
      <c r="BM569" s="13">
        <f t="shared" ca="1" si="510"/>
        <v>1.0559167150009354</v>
      </c>
      <c r="BN569" s="13">
        <f t="shared" ca="1" si="511"/>
        <v>0.18115813349171039</v>
      </c>
      <c r="BO569" s="13">
        <f t="shared" ca="1" si="512"/>
        <v>0.58148288912275048</v>
      </c>
      <c r="BP569" s="13">
        <f t="shared" si="556"/>
        <v>0</v>
      </c>
      <c r="BQ569" s="13">
        <f t="shared" si="557"/>
        <v>3.36</v>
      </c>
    </row>
    <row r="570" spans="1:69" x14ac:dyDescent="0.2">
      <c r="A570" s="75">
        <v>33769</v>
      </c>
      <c r="B570" s="76">
        <v>0</v>
      </c>
      <c r="C570" s="76">
        <v>3.36</v>
      </c>
      <c r="D570" s="76">
        <v>1.2488425925925923</v>
      </c>
      <c r="E570" s="12">
        <f t="shared" si="513"/>
        <v>0.41499999999999998</v>
      </c>
      <c r="F570" s="7"/>
      <c r="G570" s="12">
        <f t="shared" si="527"/>
        <v>0.46790898306041262</v>
      </c>
      <c r="H570" s="12">
        <f t="shared" si="528"/>
        <v>0</v>
      </c>
      <c r="I570" s="12">
        <f t="shared" si="529"/>
        <v>3.36</v>
      </c>
      <c r="J570" s="11">
        <f t="shared" si="530"/>
        <v>0</v>
      </c>
      <c r="K570" s="11">
        <f t="shared" si="531"/>
        <v>2.3952483171406036</v>
      </c>
      <c r="L570" s="11">
        <f t="shared" si="532"/>
        <v>0.46042634130837651</v>
      </c>
      <c r="M570" s="11">
        <f t="shared" si="533"/>
        <v>6.4540263870746309E-2</v>
      </c>
      <c r="N570" s="11">
        <f t="shared" si="534"/>
        <v>0.46022472059553821</v>
      </c>
      <c r="O570" s="11">
        <f t="shared" si="535"/>
        <v>6.4540263870746309E-2</v>
      </c>
      <c r="P570" s="11">
        <f t="shared" si="536"/>
        <v>0.51590918326399682</v>
      </c>
      <c r="Q570" s="11">
        <f t="shared" si="537"/>
        <v>0.23876632926377681</v>
      </c>
      <c r="R570" s="11">
        <f t="shared" si="558"/>
        <v>6.0898277525621415E-2</v>
      </c>
      <c r="S570" s="11">
        <f t="shared" si="558"/>
        <v>3.2546729348071783E-2</v>
      </c>
      <c r="T570" s="11">
        <f t="shared" si="558"/>
        <v>0</v>
      </c>
      <c r="U570" s="11">
        <f t="shared" si="558"/>
        <v>0</v>
      </c>
      <c r="V570" s="11">
        <f t="shared" si="558"/>
        <v>0</v>
      </c>
      <c r="W570" s="11">
        <f t="shared" si="558"/>
        <v>0</v>
      </c>
      <c r="X570" s="11">
        <f t="shared" si="539"/>
        <v>0</v>
      </c>
      <c r="Y570" s="11">
        <f t="shared" si="540"/>
        <v>0</v>
      </c>
      <c r="Z570" s="11">
        <f t="shared" si="541"/>
        <v>0</v>
      </c>
      <c r="AA570" s="11">
        <f t="shared" si="559"/>
        <v>0</v>
      </c>
      <c r="AB570" s="12">
        <f t="shared" si="514"/>
        <v>6.9600053179588511E-3</v>
      </c>
      <c r="AC570" s="12">
        <f t="shared" si="515"/>
        <v>5.1006704207884187E-3</v>
      </c>
      <c r="AD570" s="12">
        <f t="shared" si="516"/>
        <v>7.5816592157849222E-4</v>
      </c>
      <c r="AE570" s="12">
        <f t="shared" si="517"/>
        <v>0</v>
      </c>
      <c r="AF570" s="12">
        <f t="shared" si="518"/>
        <v>0</v>
      </c>
      <c r="AG570" s="12">
        <f t="shared" si="519"/>
        <v>0</v>
      </c>
      <c r="AH570" s="12">
        <f t="shared" si="520"/>
        <v>0</v>
      </c>
      <c r="AI570" s="12">
        <f t="shared" si="521"/>
        <v>0</v>
      </c>
      <c r="AJ570" s="12">
        <f t="shared" si="522"/>
        <v>0</v>
      </c>
      <c r="AK570" s="12">
        <f t="shared" si="523"/>
        <v>0</v>
      </c>
      <c r="AL570" s="12">
        <f t="shared" si="524"/>
        <v>0</v>
      </c>
      <c r="AM570" s="12">
        <f t="shared" si="525"/>
        <v>0</v>
      </c>
      <c r="AN570" s="12">
        <f t="shared" si="526"/>
        <v>0</v>
      </c>
      <c r="AO570" s="12">
        <f t="shared" si="542"/>
        <v>0</v>
      </c>
      <c r="AP570" s="12">
        <f t="shared" si="543"/>
        <v>0</v>
      </c>
      <c r="AQ570" s="12">
        <f t="shared" si="544"/>
        <v>0</v>
      </c>
      <c r="AR570" s="12">
        <f t="shared" si="545"/>
        <v>0</v>
      </c>
      <c r="AS570" s="12">
        <f t="shared" si="546"/>
        <v>0</v>
      </c>
      <c r="AT570" s="12">
        <f t="shared" si="547"/>
        <v>0</v>
      </c>
      <c r="AU570" s="12">
        <f t="shared" si="548"/>
        <v>0</v>
      </c>
      <c r="AV570" s="12">
        <f t="shared" si="549"/>
        <v>0.52021300142207627</v>
      </c>
      <c r="AW570" s="12">
        <f t="shared" si="550"/>
        <v>0.63439286107555959</v>
      </c>
      <c r="AX570" s="12">
        <f t="shared" si="551"/>
        <v>0.51110177689641234</v>
      </c>
      <c r="AY570" s="12">
        <f t="shared" si="503"/>
        <v>0.24572633458173565</v>
      </c>
      <c r="AZ570" s="12">
        <f t="shared" si="552"/>
        <v>0.88011919565729524</v>
      </c>
      <c r="BD570" s="13">
        <f t="shared" si="553"/>
        <v>0.41499999999999998</v>
      </c>
      <c r="BE570" s="13">
        <f t="shared" si="554"/>
        <v>0.64420493633625631</v>
      </c>
      <c r="BF570" s="13">
        <f t="shared" ca="1" si="555"/>
        <v>-0.79536939903944082</v>
      </c>
      <c r="BG570" s="13">
        <f t="shared" si="504"/>
        <v>0.88011919565729524</v>
      </c>
      <c r="BH570" s="13">
        <f t="shared" si="505"/>
        <v>0.93814668131230694</v>
      </c>
      <c r="BI570" s="13">
        <f t="shared" ca="1" si="506"/>
        <v>-8.7156499106145896E-2</v>
      </c>
      <c r="BJ570" s="13">
        <f t="shared" si="507"/>
        <v>0.21633586616888931</v>
      </c>
      <c r="BK570" s="13">
        <f t="shared" si="508"/>
        <v>8.6401749439565592E-2</v>
      </c>
      <c r="BL570" s="13">
        <f t="shared" ca="1" si="509"/>
        <v>0.5015655116319272</v>
      </c>
      <c r="BM570" s="13">
        <f t="shared" ca="1" si="510"/>
        <v>1.0848849013023054</v>
      </c>
      <c r="BN570" s="13">
        <f t="shared" ca="1" si="511"/>
        <v>0.19044734549851952</v>
      </c>
      <c r="BO570" s="13">
        <f t="shared" ca="1" si="512"/>
        <v>0.62899599419254504</v>
      </c>
      <c r="BP570" s="13">
        <f t="shared" si="556"/>
        <v>0</v>
      </c>
      <c r="BQ570" s="13">
        <f t="shared" si="557"/>
        <v>3.36</v>
      </c>
    </row>
    <row r="571" spans="1:69" x14ac:dyDescent="0.2">
      <c r="A571" s="75">
        <v>33770</v>
      </c>
      <c r="B571" s="76">
        <v>0</v>
      </c>
      <c r="C571" s="76">
        <v>3.36</v>
      </c>
      <c r="D571" s="76">
        <v>1.2097222222222221</v>
      </c>
      <c r="E571" s="12">
        <f t="shared" si="513"/>
        <v>0.40199999999999997</v>
      </c>
      <c r="F571" s="7"/>
      <c r="G571" s="12">
        <f t="shared" si="527"/>
        <v>0.46022472059553821</v>
      </c>
      <c r="H571" s="12">
        <f t="shared" si="528"/>
        <v>0</v>
      </c>
      <c r="I571" s="12">
        <f t="shared" si="529"/>
        <v>3.36</v>
      </c>
      <c r="J571" s="11">
        <f t="shared" si="530"/>
        <v>0</v>
      </c>
      <c r="K571" s="11">
        <f t="shared" si="531"/>
        <v>2.3675384896917473</v>
      </c>
      <c r="L571" s="11">
        <f t="shared" si="532"/>
        <v>0.45282864302573184</v>
      </c>
      <c r="M571" s="11">
        <f t="shared" si="533"/>
        <v>5.9392277229299607E-2</v>
      </c>
      <c r="N571" s="11">
        <f t="shared" si="534"/>
        <v>0.45264310437816691</v>
      </c>
      <c r="O571" s="11">
        <f t="shared" si="535"/>
        <v>5.9392277229299607E-2</v>
      </c>
      <c r="P571" s="11">
        <f t="shared" si="536"/>
        <v>0.51110177689641234</v>
      </c>
      <c r="Q571" s="11">
        <f t="shared" si="537"/>
        <v>0.23106945820538649</v>
      </c>
      <c r="R571" s="11">
        <f t="shared" si="558"/>
        <v>5.6049105330408494E-2</v>
      </c>
      <c r="S571" s="11">
        <f t="shared" si="558"/>
        <v>2.9950673524032936E-2</v>
      </c>
      <c r="T571" s="11">
        <f t="shared" si="558"/>
        <v>0</v>
      </c>
      <c r="U571" s="11">
        <f t="shared" si="558"/>
        <v>0</v>
      </c>
      <c r="V571" s="11">
        <f t="shared" si="558"/>
        <v>0</v>
      </c>
      <c r="W571" s="11">
        <f t="shared" si="558"/>
        <v>0</v>
      </c>
      <c r="X571" s="11">
        <f t="shared" si="539"/>
        <v>0</v>
      </c>
      <c r="Y571" s="11">
        <f t="shared" si="540"/>
        <v>0</v>
      </c>
      <c r="Z571" s="11">
        <f t="shared" si="541"/>
        <v>0</v>
      </c>
      <c r="AA571" s="11">
        <f t="shared" si="559"/>
        <v>0</v>
      </c>
      <c r="AB571" s="12">
        <f t="shared" si="514"/>
        <v>6.4063579753626801E-3</v>
      </c>
      <c r="AC571" s="12">
        <f t="shared" si="515"/>
        <v>4.6940144800830686E-3</v>
      </c>
      <c r="AD571" s="12">
        <f t="shared" si="516"/>
        <v>6.9769160985112258E-4</v>
      </c>
      <c r="AE571" s="12">
        <f t="shared" si="517"/>
        <v>0</v>
      </c>
      <c r="AF571" s="12">
        <f t="shared" si="518"/>
        <v>0</v>
      </c>
      <c r="AG571" s="12">
        <f t="shared" si="519"/>
        <v>0</v>
      </c>
      <c r="AH571" s="12">
        <f t="shared" si="520"/>
        <v>0</v>
      </c>
      <c r="AI571" s="12">
        <f t="shared" si="521"/>
        <v>0</v>
      </c>
      <c r="AJ571" s="12">
        <f t="shared" si="522"/>
        <v>0</v>
      </c>
      <c r="AK571" s="12">
        <f t="shared" si="523"/>
        <v>0</v>
      </c>
      <c r="AL571" s="12">
        <f t="shared" si="524"/>
        <v>0</v>
      </c>
      <c r="AM571" s="12">
        <f t="shared" si="525"/>
        <v>0</v>
      </c>
      <c r="AN571" s="12">
        <f t="shared" si="526"/>
        <v>0</v>
      </c>
      <c r="AO571" s="12">
        <f t="shared" si="542"/>
        <v>0</v>
      </c>
      <c r="AP571" s="12">
        <f t="shared" si="543"/>
        <v>0</v>
      </c>
      <c r="AQ571" s="12">
        <f t="shared" si="544"/>
        <v>0</v>
      </c>
      <c r="AR571" s="12">
        <f t="shared" si="545"/>
        <v>0</v>
      </c>
      <c r="AS571" s="12">
        <f t="shared" si="546"/>
        <v>0</v>
      </c>
      <c r="AT571" s="12">
        <f t="shared" si="547"/>
        <v>0</v>
      </c>
      <c r="AU571" s="12">
        <f t="shared" si="548"/>
        <v>0</v>
      </c>
      <c r="AV571" s="12">
        <f t="shared" si="549"/>
        <v>0.51522540731278477</v>
      </c>
      <c r="AW571" s="12">
        <f t="shared" si="550"/>
        <v>0.60554413660040729</v>
      </c>
      <c r="AX571" s="12">
        <f t="shared" si="551"/>
        <v>0.50652851154474032</v>
      </c>
      <c r="AY571" s="12">
        <f t="shared" si="503"/>
        <v>0.23747581618074917</v>
      </c>
      <c r="AZ571" s="12">
        <f t="shared" si="552"/>
        <v>0.84301995278115649</v>
      </c>
      <c r="BD571" s="13">
        <f t="shared" si="553"/>
        <v>0.40199999999999997</v>
      </c>
      <c r="BE571" s="13">
        <f t="shared" si="554"/>
        <v>0.63403469936589429</v>
      </c>
      <c r="BF571" s="13">
        <f t="shared" ca="1" si="555"/>
        <v>-0.82459057843822536</v>
      </c>
      <c r="BG571" s="13">
        <f t="shared" si="504"/>
        <v>0.84301995278115649</v>
      </c>
      <c r="BH571" s="13">
        <f t="shared" si="505"/>
        <v>0.9181611801754398</v>
      </c>
      <c r="BI571" s="13">
        <f t="shared" ca="1" si="506"/>
        <v>-0.12847629992139839</v>
      </c>
      <c r="BJ571" s="13">
        <f t="shared" si="507"/>
        <v>0.19449859875109352</v>
      </c>
      <c r="BK571" s="13">
        <f t="shared" si="508"/>
        <v>8.0727857097217026E-2</v>
      </c>
      <c r="BL571" s="13">
        <f t="shared" ca="1" si="509"/>
        <v>0.48457508875500249</v>
      </c>
      <c r="BM571" s="13">
        <f t="shared" ca="1" si="510"/>
        <v>1.1121349314392919</v>
      </c>
      <c r="BN571" s="13">
        <f t="shared" ca="1" si="511"/>
        <v>0.19942741763979824</v>
      </c>
      <c r="BO571" s="13">
        <f t="shared" ca="1" si="512"/>
        <v>0.67620007830259421</v>
      </c>
      <c r="BP571" s="13">
        <f t="shared" si="556"/>
        <v>0</v>
      </c>
      <c r="BQ571" s="13">
        <f t="shared" si="557"/>
        <v>3.36</v>
      </c>
    </row>
    <row r="572" spans="1:69" x14ac:dyDescent="0.2">
      <c r="A572" s="75">
        <v>33771</v>
      </c>
      <c r="B572" s="76">
        <v>0</v>
      </c>
      <c r="C572" s="76">
        <v>3.36</v>
      </c>
      <c r="D572" s="76">
        <v>1.1706018518518519</v>
      </c>
      <c r="E572" s="12">
        <f t="shared" si="513"/>
        <v>0.38900000000000007</v>
      </c>
      <c r="F572" s="7"/>
      <c r="G572" s="12">
        <f t="shared" si="527"/>
        <v>0.45264310437816691</v>
      </c>
      <c r="H572" s="12">
        <f t="shared" si="528"/>
        <v>0</v>
      </c>
      <c r="I572" s="12">
        <f t="shared" si="529"/>
        <v>3.36</v>
      </c>
      <c r="J572" s="11">
        <f t="shared" si="530"/>
        <v>0</v>
      </c>
      <c r="K572" s="11">
        <f t="shared" si="531"/>
        <v>2.339816514439014</v>
      </c>
      <c r="L572" s="11">
        <f t="shared" si="532"/>
        <v>0.44533362893975154</v>
      </c>
      <c r="M572" s="11">
        <f t="shared" si="533"/>
        <v>5.4640756840681155E-2</v>
      </c>
      <c r="N572" s="11">
        <f t="shared" si="534"/>
        <v>0.44516293381575411</v>
      </c>
      <c r="O572" s="11">
        <f t="shared" si="535"/>
        <v>5.4640756840681155E-2</v>
      </c>
      <c r="P572" s="11">
        <f t="shared" si="536"/>
        <v>0.50652851154474032</v>
      </c>
      <c r="Q572" s="11">
        <f t="shared" si="537"/>
        <v>0.22391351841221099</v>
      </c>
      <c r="R572" s="11">
        <f t="shared" si="558"/>
        <v>5.1572804735994696E-2</v>
      </c>
      <c r="S572" s="11">
        <f t="shared" si="558"/>
        <v>2.7554549944651275E-2</v>
      </c>
      <c r="T572" s="11">
        <f t="shared" si="558"/>
        <v>0</v>
      </c>
      <c r="U572" s="11">
        <f t="shared" si="558"/>
        <v>0</v>
      </c>
      <c r="V572" s="11">
        <f t="shared" si="558"/>
        <v>0</v>
      </c>
      <c r="W572" s="11">
        <f t="shared" si="558"/>
        <v>0</v>
      </c>
      <c r="X572" s="11">
        <f t="shared" si="539"/>
        <v>0</v>
      </c>
      <c r="Y572" s="11">
        <f t="shared" si="540"/>
        <v>0</v>
      </c>
      <c r="Z572" s="11">
        <f t="shared" si="541"/>
        <v>0</v>
      </c>
      <c r="AA572" s="11">
        <f t="shared" si="559"/>
        <v>0</v>
      </c>
      <c r="AB572" s="12">
        <f t="shared" si="514"/>
        <v>5.8952439918587224E-3</v>
      </c>
      <c r="AC572" s="12">
        <f t="shared" si="515"/>
        <v>4.3186631246611481E-3</v>
      </c>
      <c r="AD572" s="12">
        <f t="shared" si="516"/>
        <v>6.4187465748243608E-4</v>
      </c>
      <c r="AE572" s="12">
        <f t="shared" si="517"/>
        <v>0</v>
      </c>
      <c r="AF572" s="12">
        <f t="shared" si="518"/>
        <v>0</v>
      </c>
      <c r="AG572" s="12">
        <f t="shared" si="519"/>
        <v>0</v>
      </c>
      <c r="AH572" s="12">
        <f t="shared" si="520"/>
        <v>0</v>
      </c>
      <c r="AI572" s="12">
        <f t="shared" si="521"/>
        <v>0</v>
      </c>
      <c r="AJ572" s="12">
        <f t="shared" si="522"/>
        <v>0</v>
      </c>
      <c r="AK572" s="12">
        <f t="shared" si="523"/>
        <v>0</v>
      </c>
      <c r="AL572" s="12">
        <f t="shared" si="524"/>
        <v>0</v>
      </c>
      <c r="AM572" s="12">
        <f t="shared" si="525"/>
        <v>0</v>
      </c>
      <c r="AN572" s="12">
        <f t="shared" si="526"/>
        <v>0</v>
      </c>
      <c r="AO572" s="12">
        <f t="shared" si="542"/>
        <v>0</v>
      </c>
      <c r="AP572" s="12">
        <f t="shared" si="543"/>
        <v>0</v>
      </c>
      <c r="AQ572" s="12">
        <f t="shared" si="544"/>
        <v>0</v>
      </c>
      <c r="AR572" s="12">
        <f t="shared" si="545"/>
        <v>0</v>
      </c>
      <c r="AS572" s="12">
        <f t="shared" si="546"/>
        <v>0</v>
      </c>
      <c r="AT572" s="12">
        <f t="shared" si="547"/>
        <v>0</v>
      </c>
      <c r="AU572" s="12">
        <f t="shared" si="548"/>
        <v>0</v>
      </c>
      <c r="AV572" s="12">
        <f t="shared" si="549"/>
        <v>0.51048507836312695</v>
      </c>
      <c r="AW572" s="12">
        <f t="shared" si="550"/>
        <v>0.57906788163134548</v>
      </c>
      <c r="AX572" s="12">
        <f t="shared" si="551"/>
        <v>0.50216843766796104</v>
      </c>
      <c r="AY572" s="12">
        <f t="shared" si="503"/>
        <v>0.22980876240406972</v>
      </c>
      <c r="AZ572" s="12">
        <f t="shared" si="552"/>
        <v>0.80887664403541515</v>
      </c>
      <c r="BD572" s="13">
        <f t="shared" si="553"/>
        <v>0.38900000000000007</v>
      </c>
      <c r="BE572" s="13">
        <f t="shared" si="554"/>
        <v>0.62369864518050711</v>
      </c>
      <c r="BF572" s="13">
        <f t="shared" ca="1" si="555"/>
        <v>-0.85469140393271092</v>
      </c>
      <c r="BG572" s="13">
        <f t="shared" si="504"/>
        <v>0.80887664403541515</v>
      </c>
      <c r="BH572" s="13">
        <f t="shared" si="505"/>
        <v>0.89937569682275442</v>
      </c>
      <c r="BI572" s="13">
        <f t="shared" ca="1" si="506"/>
        <v>-0.16807421853440177</v>
      </c>
      <c r="BJ572" s="13">
        <f t="shared" si="507"/>
        <v>0.17629639620644266</v>
      </c>
      <c r="BK572" s="13">
        <f t="shared" si="508"/>
        <v>7.5997836802162294E-2</v>
      </c>
      <c r="BL572" s="13">
        <f t="shared" ca="1" si="509"/>
        <v>0.47144315928429609</v>
      </c>
      <c r="BM572" s="13">
        <f t="shared" ca="1" si="510"/>
        <v>1.1397229615762781</v>
      </c>
      <c r="BN572" s="13">
        <f t="shared" ca="1" si="511"/>
        <v>0.20876585648965443</v>
      </c>
      <c r="BO572" s="13">
        <f t="shared" ca="1" si="512"/>
        <v>0.72661078977986138</v>
      </c>
      <c r="BP572" s="13">
        <f t="shared" si="556"/>
        <v>0</v>
      </c>
      <c r="BQ572" s="13">
        <f t="shared" si="557"/>
        <v>3.36</v>
      </c>
    </row>
    <row r="573" spans="1:69" x14ac:dyDescent="0.2">
      <c r="A573" s="75">
        <v>33772</v>
      </c>
      <c r="B573" s="76">
        <v>0</v>
      </c>
      <c r="C573" s="76">
        <v>3.36</v>
      </c>
      <c r="D573" s="76">
        <v>1.149537037037037</v>
      </c>
      <c r="E573" s="12">
        <f t="shared" si="513"/>
        <v>0.38200000000000001</v>
      </c>
      <c r="F573" s="7"/>
      <c r="G573" s="12">
        <f t="shared" si="527"/>
        <v>0.44516293381575411</v>
      </c>
      <c r="H573" s="12">
        <f t="shared" si="528"/>
        <v>0</v>
      </c>
      <c r="I573" s="12">
        <f t="shared" si="529"/>
        <v>3.36</v>
      </c>
      <c r="J573" s="11">
        <f t="shared" si="530"/>
        <v>0</v>
      </c>
      <c r="K573" s="11">
        <f t="shared" si="531"/>
        <v>2.312093423480893</v>
      </c>
      <c r="L573" s="11">
        <f t="shared" si="532"/>
        <v>0.43794006399414026</v>
      </c>
      <c r="M573" s="11">
        <f t="shared" si="533"/>
        <v>5.0256192459063632E-2</v>
      </c>
      <c r="N573" s="11">
        <f t="shared" si="534"/>
        <v>0.43778306604060807</v>
      </c>
      <c r="O573" s="11">
        <f t="shared" si="535"/>
        <v>5.0256192459063632E-2</v>
      </c>
      <c r="P573" s="11">
        <f t="shared" si="536"/>
        <v>0.50216843766796104</v>
      </c>
      <c r="Q573" s="11">
        <f t="shared" si="537"/>
        <v>0.21723991459343286</v>
      </c>
      <c r="R573" s="11">
        <f t="shared" si="558"/>
        <v>4.7441646141577434E-2</v>
      </c>
      <c r="S573" s="11">
        <f t="shared" si="558"/>
        <v>2.534347701623111E-2</v>
      </c>
      <c r="T573" s="11">
        <f t="shared" si="558"/>
        <v>0</v>
      </c>
      <c r="U573" s="11">
        <f t="shared" si="558"/>
        <v>0</v>
      </c>
      <c r="V573" s="11">
        <f t="shared" si="558"/>
        <v>0</v>
      </c>
      <c r="W573" s="11">
        <f t="shared" si="558"/>
        <v>0</v>
      </c>
      <c r="X573" s="11">
        <f t="shared" si="539"/>
        <v>0</v>
      </c>
      <c r="Y573" s="11">
        <f t="shared" si="540"/>
        <v>0</v>
      </c>
      <c r="Z573" s="11">
        <f t="shared" si="541"/>
        <v>0</v>
      </c>
      <c r="AA573" s="11">
        <f t="shared" si="559"/>
        <v>0</v>
      </c>
      <c r="AB573" s="12">
        <f t="shared" si="514"/>
        <v>5.4235018022681571E-3</v>
      </c>
      <c r="AC573" s="12">
        <f t="shared" si="515"/>
        <v>3.9722868233987548E-3</v>
      </c>
      <c r="AD573" s="12">
        <f t="shared" si="516"/>
        <v>5.9036840238303561E-4</v>
      </c>
      <c r="AE573" s="12">
        <f t="shared" si="517"/>
        <v>0</v>
      </c>
      <c r="AF573" s="12">
        <f t="shared" si="518"/>
        <v>0</v>
      </c>
      <c r="AG573" s="12">
        <f t="shared" si="519"/>
        <v>0</v>
      </c>
      <c r="AH573" s="12">
        <f t="shared" si="520"/>
        <v>0</v>
      </c>
      <c r="AI573" s="12">
        <f t="shared" si="521"/>
        <v>0</v>
      </c>
      <c r="AJ573" s="12">
        <f t="shared" si="522"/>
        <v>0</v>
      </c>
      <c r="AK573" s="12">
        <f t="shared" si="523"/>
        <v>0</v>
      </c>
      <c r="AL573" s="12">
        <f t="shared" si="524"/>
        <v>0</v>
      </c>
      <c r="AM573" s="12">
        <f t="shared" si="525"/>
        <v>0</v>
      </c>
      <c r="AN573" s="12">
        <f t="shared" si="526"/>
        <v>0</v>
      </c>
      <c r="AO573" s="12">
        <f t="shared" si="542"/>
        <v>0</v>
      </c>
      <c r="AP573" s="12">
        <f t="shared" si="543"/>
        <v>0</v>
      </c>
      <c r="AQ573" s="12">
        <f t="shared" si="544"/>
        <v>0</v>
      </c>
      <c r="AR573" s="12">
        <f t="shared" si="545"/>
        <v>0</v>
      </c>
      <c r="AS573" s="12">
        <f t="shared" si="546"/>
        <v>0</v>
      </c>
      <c r="AT573" s="12">
        <f t="shared" si="547"/>
        <v>0</v>
      </c>
      <c r="AU573" s="12">
        <f t="shared" si="548"/>
        <v>0</v>
      </c>
      <c r="AV573" s="12">
        <f t="shared" si="549"/>
        <v>0.50596982522388534</v>
      </c>
      <c r="AW573" s="12">
        <f t="shared" si="550"/>
        <v>0.55468379744875351</v>
      </c>
      <c r="AX573" s="12">
        <f t="shared" si="551"/>
        <v>0.49800339159987655</v>
      </c>
      <c r="AY573" s="12">
        <f t="shared" si="503"/>
        <v>0.22266341639570103</v>
      </c>
      <c r="AZ573" s="12">
        <f t="shared" si="552"/>
        <v>0.7773472138444546</v>
      </c>
      <c r="BD573" s="13">
        <f t="shared" si="553"/>
        <v>0.38200000000000001</v>
      </c>
      <c r="BE573" s="13">
        <f t="shared" si="554"/>
        <v>0.6180614856144977</v>
      </c>
      <c r="BF573" s="13">
        <f t="shared" ca="1" si="555"/>
        <v>-0.87128282558801018</v>
      </c>
      <c r="BG573" s="13">
        <f t="shared" si="504"/>
        <v>0.7773472138444546</v>
      </c>
      <c r="BH573" s="13">
        <f t="shared" si="505"/>
        <v>0.88167296309031418</v>
      </c>
      <c r="BI573" s="13">
        <f t="shared" ca="1" si="506"/>
        <v>-0.20608774958761758</v>
      </c>
      <c r="BJ573" s="13">
        <f t="shared" si="507"/>
        <v>0.15629941949457291</v>
      </c>
      <c r="BK573" s="13">
        <f t="shared" si="508"/>
        <v>6.9491011056982896E-2</v>
      </c>
      <c r="BL573" s="13">
        <f t="shared" ca="1" si="509"/>
        <v>0.44248448913516814</v>
      </c>
      <c r="BM573" s="13">
        <f t="shared" ca="1" si="510"/>
        <v>1.1547180547269627</v>
      </c>
      <c r="BN573" s="13">
        <f t="shared" ca="1" si="511"/>
        <v>0.21394897221192011</v>
      </c>
      <c r="BO573" s="13">
        <f t="shared" ca="1" si="512"/>
        <v>0.75517160787484472</v>
      </c>
      <c r="BP573" s="13">
        <f t="shared" si="556"/>
        <v>0</v>
      </c>
      <c r="BQ573" s="13">
        <f t="shared" si="557"/>
        <v>3.36</v>
      </c>
    </row>
    <row r="574" spans="1:69" x14ac:dyDescent="0.2">
      <c r="A574" s="75">
        <v>33773</v>
      </c>
      <c r="B574" s="76">
        <v>0</v>
      </c>
      <c r="C574" s="76">
        <v>3.37</v>
      </c>
      <c r="D574" s="76">
        <v>1.149537037037037</v>
      </c>
      <c r="E574" s="12">
        <f t="shared" si="513"/>
        <v>0.38200000000000001</v>
      </c>
      <c r="F574" s="7"/>
      <c r="G574" s="12">
        <f t="shared" si="527"/>
        <v>0.43778306604060807</v>
      </c>
      <c r="H574" s="12">
        <f t="shared" si="528"/>
        <v>0</v>
      </c>
      <c r="I574" s="12">
        <f t="shared" si="529"/>
        <v>3.37</v>
      </c>
      <c r="J574" s="11">
        <f t="shared" si="530"/>
        <v>0</v>
      </c>
      <c r="K574" s="11">
        <f t="shared" si="531"/>
        <v>2.2911382659572954</v>
      </c>
      <c r="L574" s="11">
        <f t="shared" si="532"/>
        <v>0.4306256591338346</v>
      </c>
      <c r="M574" s="11">
        <f t="shared" si="533"/>
        <v>4.6199903213237817E-2</v>
      </c>
      <c r="N574" s="11">
        <f t="shared" si="534"/>
        <v>0.43048133283486612</v>
      </c>
      <c r="O574" s="11">
        <f t="shared" si="535"/>
        <v>4.6199903213237817E-2</v>
      </c>
      <c r="P574" s="11">
        <f t="shared" si="536"/>
        <v>0.49800339159987655</v>
      </c>
      <c r="Q574" s="11">
        <f t="shared" si="537"/>
        <v>0.21099867586110668</v>
      </c>
      <c r="R574" s="11">
        <f t="shared" si="558"/>
        <v>4.3625441377911231E-2</v>
      </c>
      <c r="S574" s="11">
        <f t="shared" si="558"/>
        <v>2.3297948530233918E-2</v>
      </c>
      <c r="T574" s="11">
        <f t="shared" si="558"/>
        <v>0</v>
      </c>
      <c r="U574" s="11">
        <f t="shared" si="558"/>
        <v>0</v>
      </c>
      <c r="V574" s="11">
        <f t="shared" si="558"/>
        <v>0</v>
      </c>
      <c r="W574" s="11">
        <f t="shared" si="558"/>
        <v>0</v>
      </c>
      <c r="X574" s="11">
        <f t="shared" si="539"/>
        <v>0</v>
      </c>
      <c r="Y574" s="11">
        <f t="shared" si="540"/>
        <v>0</v>
      </c>
      <c r="Z574" s="11">
        <f t="shared" si="541"/>
        <v>0</v>
      </c>
      <c r="AA574" s="11">
        <f t="shared" si="559"/>
        <v>0</v>
      </c>
      <c r="AB574" s="12">
        <f t="shared" si="514"/>
        <v>4.9879515101587616E-3</v>
      </c>
      <c r="AC574" s="12">
        <f t="shared" si="515"/>
        <v>3.6519755834454439E-3</v>
      </c>
      <c r="AD574" s="12">
        <f t="shared" si="516"/>
        <v>5.4271845350136708E-4</v>
      </c>
      <c r="AE574" s="12">
        <f t="shared" si="517"/>
        <v>0</v>
      </c>
      <c r="AF574" s="12">
        <f t="shared" si="518"/>
        <v>0</v>
      </c>
      <c r="AG574" s="12">
        <f t="shared" si="519"/>
        <v>0</v>
      </c>
      <c r="AH574" s="12">
        <f t="shared" si="520"/>
        <v>0</v>
      </c>
      <c r="AI574" s="12">
        <f t="shared" si="521"/>
        <v>0</v>
      </c>
      <c r="AJ574" s="12">
        <f t="shared" si="522"/>
        <v>0</v>
      </c>
      <c r="AK574" s="12">
        <f t="shared" si="523"/>
        <v>0</v>
      </c>
      <c r="AL574" s="12">
        <f t="shared" si="524"/>
        <v>0</v>
      </c>
      <c r="AM574" s="12">
        <f t="shared" si="525"/>
        <v>0</v>
      </c>
      <c r="AN574" s="12">
        <f t="shared" si="526"/>
        <v>0</v>
      </c>
      <c r="AO574" s="12">
        <f t="shared" si="542"/>
        <v>0</v>
      </c>
      <c r="AP574" s="12">
        <f t="shared" si="543"/>
        <v>0</v>
      </c>
      <c r="AQ574" s="12">
        <f t="shared" si="544"/>
        <v>0</v>
      </c>
      <c r="AR574" s="12">
        <f t="shared" si="545"/>
        <v>0</v>
      </c>
      <c r="AS574" s="12">
        <f t="shared" si="546"/>
        <v>0</v>
      </c>
      <c r="AT574" s="12">
        <f t="shared" si="547"/>
        <v>0</v>
      </c>
      <c r="AU574" s="12">
        <f t="shared" si="548"/>
        <v>0</v>
      </c>
      <c r="AV574" s="12">
        <f t="shared" si="549"/>
        <v>0.50166033297510015</v>
      </c>
      <c r="AW574" s="12">
        <f t="shared" si="550"/>
        <v>0.53215450284909682</v>
      </c>
      <c r="AX574" s="12">
        <f t="shared" si="551"/>
        <v>0.4940174677171576</v>
      </c>
      <c r="AY574" s="12">
        <f t="shared" si="503"/>
        <v>0.21598662737126545</v>
      </c>
      <c r="AZ574" s="12">
        <f t="shared" si="552"/>
        <v>0.74814113022036222</v>
      </c>
      <c r="BD574" s="13">
        <f t="shared" si="553"/>
        <v>0.38200000000000001</v>
      </c>
      <c r="BE574" s="13">
        <f t="shared" si="554"/>
        <v>0.6180614856144977</v>
      </c>
      <c r="BF574" s="13">
        <f t="shared" ca="1" si="555"/>
        <v>-0.87128282558801018</v>
      </c>
      <c r="BG574" s="13">
        <f t="shared" si="504"/>
        <v>0.74814113022036222</v>
      </c>
      <c r="BH574" s="13">
        <f t="shared" si="505"/>
        <v>0.86495151899997391</v>
      </c>
      <c r="BI574" s="13">
        <f t="shared" ca="1" si="506"/>
        <v>-0.24263785874501967</v>
      </c>
      <c r="BJ574" s="13">
        <f t="shared" si="507"/>
        <v>0.13405932723904423</v>
      </c>
      <c r="BK574" s="13">
        <f t="shared" si="508"/>
        <v>6.095468858508156E-2</v>
      </c>
      <c r="BL574" s="13">
        <f t="shared" ca="1" si="509"/>
        <v>0.39519449433702469</v>
      </c>
      <c r="BM574" s="13">
        <f t="shared" ca="1" si="510"/>
        <v>1.1547180547269627</v>
      </c>
      <c r="BN574" s="13">
        <f t="shared" ca="1" si="511"/>
        <v>0.21394897221192011</v>
      </c>
      <c r="BO574" s="13">
        <f t="shared" ca="1" si="512"/>
        <v>0.75517160787484472</v>
      </c>
      <c r="BP574" s="13">
        <f t="shared" si="556"/>
        <v>0</v>
      </c>
      <c r="BQ574" s="13">
        <f t="shared" si="557"/>
        <v>3.37</v>
      </c>
    </row>
    <row r="575" spans="1:69" x14ac:dyDescent="0.2">
      <c r="A575" s="75">
        <v>33774</v>
      </c>
      <c r="B575" s="76">
        <v>2.4</v>
      </c>
      <c r="C575" s="76">
        <v>3.38</v>
      </c>
      <c r="D575" s="76">
        <v>1.149537037037037</v>
      </c>
      <c r="E575" s="12">
        <f t="shared" si="513"/>
        <v>0.38200000000000001</v>
      </c>
      <c r="F575" s="7"/>
      <c r="G575" s="12">
        <f t="shared" si="527"/>
        <v>0.43048133283486612</v>
      </c>
      <c r="H575" s="12">
        <f t="shared" si="528"/>
        <v>0</v>
      </c>
      <c r="I575" s="12">
        <f t="shared" si="529"/>
        <v>0.98</v>
      </c>
      <c r="J575" s="11">
        <f t="shared" si="530"/>
        <v>0</v>
      </c>
      <c r="K575" s="11">
        <f t="shared" si="531"/>
        <v>0.66098098882598333</v>
      </c>
      <c r="L575" s="11">
        <f t="shared" si="532"/>
        <v>0.4284164596820918</v>
      </c>
      <c r="M575" s="11">
        <f t="shared" si="533"/>
        <v>4.5027692684890569E-2</v>
      </c>
      <c r="N575" s="11">
        <f t="shared" si="534"/>
        <v>0.42827579531302795</v>
      </c>
      <c r="O575" s="11">
        <f t="shared" si="535"/>
        <v>4.5027692684890569E-2</v>
      </c>
      <c r="P575" s="11">
        <f t="shared" si="536"/>
        <v>0.4940174677171576</v>
      </c>
      <c r="Q575" s="11">
        <f t="shared" si="537"/>
        <v>0.2051467997008328</v>
      </c>
      <c r="R575" s="11">
        <f t="shared" ref="R575:W585" si="560">S574+$O575*0.9*R$13</f>
        <v>4.1116052372451084E-2</v>
      </c>
      <c r="S575" s="11">
        <f t="shared" si="560"/>
        <v>2.2706819574184346E-2</v>
      </c>
      <c r="T575" s="11">
        <f t="shared" si="560"/>
        <v>0</v>
      </c>
      <c r="U575" s="11">
        <f t="shared" si="560"/>
        <v>0</v>
      </c>
      <c r="V575" s="11">
        <f t="shared" si="560"/>
        <v>0</v>
      </c>
      <c r="W575" s="11">
        <f t="shared" si="560"/>
        <v>0</v>
      </c>
      <c r="X575" s="11">
        <f t="shared" si="539"/>
        <v>0</v>
      </c>
      <c r="Y575" s="11">
        <f t="shared" si="540"/>
        <v>0</v>
      </c>
      <c r="Z575" s="11">
        <f t="shared" si="541"/>
        <v>0</v>
      </c>
      <c r="AA575" s="11">
        <f t="shared" si="559"/>
        <v>0</v>
      </c>
      <c r="AB575" s="12">
        <f t="shared" si="514"/>
        <v>4.6418702413463971E-3</v>
      </c>
      <c r="AC575" s="12">
        <f t="shared" si="515"/>
        <v>3.5266447754775474E-3</v>
      </c>
      <c r="AD575" s="12">
        <f t="shared" si="516"/>
        <v>5.2894828861192299E-4</v>
      </c>
      <c r="AE575" s="12">
        <f t="shared" si="517"/>
        <v>0</v>
      </c>
      <c r="AF575" s="12">
        <f t="shared" si="518"/>
        <v>0</v>
      </c>
      <c r="AG575" s="12">
        <f t="shared" si="519"/>
        <v>0</v>
      </c>
      <c r="AH575" s="12">
        <f t="shared" si="520"/>
        <v>0</v>
      </c>
      <c r="AI575" s="12">
        <f t="shared" si="521"/>
        <v>0</v>
      </c>
      <c r="AJ575" s="12">
        <f t="shared" si="522"/>
        <v>0</v>
      </c>
      <c r="AK575" s="12">
        <f t="shared" si="523"/>
        <v>0</v>
      </c>
      <c r="AL575" s="12">
        <f t="shared" si="524"/>
        <v>0</v>
      </c>
      <c r="AM575" s="12">
        <f t="shared" si="525"/>
        <v>0</v>
      </c>
      <c r="AN575" s="12">
        <f t="shared" si="526"/>
        <v>0</v>
      </c>
      <c r="AO575" s="12">
        <f t="shared" si="542"/>
        <v>0</v>
      </c>
      <c r="AP575" s="12">
        <f t="shared" si="543"/>
        <v>0</v>
      </c>
      <c r="AQ575" s="12">
        <f t="shared" si="544"/>
        <v>0</v>
      </c>
      <c r="AR575" s="12">
        <f t="shared" si="545"/>
        <v>0</v>
      </c>
      <c r="AS575" s="12">
        <f t="shared" si="546"/>
        <v>0</v>
      </c>
      <c r="AT575" s="12">
        <f t="shared" si="547"/>
        <v>0</v>
      </c>
      <c r="AU575" s="12">
        <f t="shared" si="548"/>
        <v>0</v>
      </c>
      <c r="AV575" s="12">
        <f t="shared" si="549"/>
        <v>0.49755432362339519</v>
      </c>
      <c r="AW575" s="12">
        <f t="shared" si="550"/>
        <v>0.51135057756015123</v>
      </c>
      <c r="AX575" s="12">
        <f t="shared" si="551"/>
        <v>0.4902102467755261</v>
      </c>
      <c r="AY575" s="12">
        <f t="shared" si="503"/>
        <v>0.20978866994217921</v>
      </c>
      <c r="AZ575" s="12">
        <f t="shared" si="552"/>
        <v>0.72113924750233038</v>
      </c>
      <c r="BD575" s="13">
        <f t="shared" si="553"/>
        <v>0.38200000000000001</v>
      </c>
      <c r="BE575" s="13">
        <f t="shared" si="554"/>
        <v>0.6180614856144977</v>
      </c>
      <c r="BF575" s="13">
        <f t="shared" ca="1" si="555"/>
        <v>-0.87128282558801018</v>
      </c>
      <c r="BG575" s="13">
        <f t="shared" si="504"/>
        <v>0.72113924750233038</v>
      </c>
      <c r="BH575" s="13">
        <f t="shared" si="505"/>
        <v>0.84919918011166873</v>
      </c>
      <c r="BI575" s="13">
        <f t="shared" ca="1" si="506"/>
        <v>-0.27766085360677073</v>
      </c>
      <c r="BJ575" s="13">
        <f t="shared" si="507"/>
        <v>0.1150154291964469</v>
      </c>
      <c r="BK575" s="13">
        <f t="shared" si="508"/>
        <v>5.3424633817467565E-2</v>
      </c>
      <c r="BL575" s="13">
        <f t="shared" ca="1" si="509"/>
        <v>0.35238704561889544</v>
      </c>
      <c r="BM575" s="13">
        <f t="shared" ca="1" si="510"/>
        <v>1.1547180547269627</v>
      </c>
      <c r="BN575" s="13">
        <f t="shared" ca="1" si="511"/>
        <v>0.21394897221192011</v>
      </c>
      <c r="BO575" s="13">
        <f t="shared" ca="1" si="512"/>
        <v>0.75517160787484472</v>
      </c>
      <c r="BP575" s="13">
        <f t="shared" si="556"/>
        <v>2.4</v>
      </c>
      <c r="BQ575" s="13">
        <f t="shared" si="557"/>
        <v>3.38</v>
      </c>
    </row>
    <row r="576" spans="1:69" x14ac:dyDescent="0.2">
      <c r="A576" s="75">
        <v>33775</v>
      </c>
      <c r="B576" s="76">
        <v>8.6999999999999993</v>
      </c>
      <c r="C576" s="76">
        <v>3.39</v>
      </c>
      <c r="D576" s="76">
        <v>1.2789351851851849</v>
      </c>
      <c r="E576" s="12">
        <f t="shared" si="513"/>
        <v>0.42499999999999993</v>
      </c>
      <c r="F576" s="7"/>
      <c r="G576" s="12">
        <f t="shared" si="527"/>
        <v>0.42827579531302795</v>
      </c>
      <c r="H576" s="12">
        <f t="shared" si="528"/>
        <v>5.3099999999999987</v>
      </c>
      <c r="I576" s="12">
        <f t="shared" si="529"/>
        <v>0</v>
      </c>
      <c r="J576" s="11">
        <f t="shared" si="530"/>
        <v>4.3050595858091727</v>
      </c>
      <c r="K576" s="11">
        <f t="shared" si="531"/>
        <v>0</v>
      </c>
      <c r="L576" s="11">
        <f t="shared" si="532"/>
        <v>0.44172459657979374</v>
      </c>
      <c r="M576" s="11">
        <f t="shared" si="533"/>
        <v>5.2463889439430117E-2</v>
      </c>
      <c r="N576" s="11">
        <f t="shared" si="534"/>
        <v>0.44156070188595992</v>
      </c>
      <c r="O576" s="11">
        <f t="shared" si="535"/>
        <v>1.0574043036302561</v>
      </c>
      <c r="P576" s="11">
        <f t="shared" si="536"/>
        <v>0.4902102467755261</v>
      </c>
      <c r="Q576" s="11">
        <f t="shared" si="537"/>
        <v>0.19966641745790092</v>
      </c>
      <c r="R576" s="11">
        <f t="shared" si="560"/>
        <v>0.44113686921369144</v>
      </c>
      <c r="S576" s="11">
        <f t="shared" si="560"/>
        <v>0.53323382362772331</v>
      </c>
      <c r="T576" s="11">
        <f t="shared" si="560"/>
        <v>0</v>
      </c>
      <c r="U576" s="11">
        <f t="shared" si="560"/>
        <v>0</v>
      </c>
      <c r="V576" s="11">
        <f t="shared" si="560"/>
        <v>0</v>
      </c>
      <c r="W576" s="11">
        <f t="shared" si="560"/>
        <v>0</v>
      </c>
      <c r="X576" s="11">
        <f t="shared" si="539"/>
        <v>0</v>
      </c>
      <c r="Y576" s="11">
        <f t="shared" si="540"/>
        <v>0</v>
      </c>
      <c r="Z576" s="11">
        <f t="shared" si="541"/>
        <v>0</v>
      </c>
      <c r="AA576" s="11">
        <f t="shared" si="559"/>
        <v>0</v>
      </c>
      <c r="AB576" s="12">
        <f t="shared" si="514"/>
        <v>2.6772758644339055E-2</v>
      </c>
      <c r="AC576" s="12">
        <f t="shared" si="515"/>
        <v>7.060174896826954E-2</v>
      </c>
      <c r="AD576" s="12">
        <f t="shared" si="516"/>
        <v>1.2421515814506486E-2</v>
      </c>
      <c r="AE576" s="12">
        <f t="shared" si="517"/>
        <v>0</v>
      </c>
      <c r="AF576" s="12">
        <f t="shared" si="518"/>
        <v>0</v>
      </c>
      <c r="AG576" s="12">
        <f t="shared" si="519"/>
        <v>0</v>
      </c>
      <c r="AH576" s="12">
        <f t="shared" si="520"/>
        <v>0</v>
      </c>
      <c r="AI576" s="12">
        <f t="shared" si="521"/>
        <v>0</v>
      </c>
      <c r="AJ576" s="12">
        <f t="shared" si="522"/>
        <v>0</v>
      </c>
      <c r="AK576" s="12">
        <f t="shared" si="523"/>
        <v>0</v>
      </c>
      <c r="AL576" s="12">
        <f t="shared" si="524"/>
        <v>0</v>
      </c>
      <c r="AM576" s="12">
        <f t="shared" si="525"/>
        <v>0</v>
      </c>
      <c r="AN576" s="12">
        <f t="shared" si="526"/>
        <v>0</v>
      </c>
      <c r="AO576" s="12">
        <f t="shared" si="542"/>
        <v>0</v>
      </c>
      <c r="AP576" s="12">
        <f t="shared" si="543"/>
        <v>0</v>
      </c>
      <c r="AQ576" s="12">
        <f t="shared" si="544"/>
        <v>0</v>
      </c>
      <c r="AR576" s="12">
        <f t="shared" si="545"/>
        <v>0</v>
      </c>
      <c r="AS576" s="12">
        <f t="shared" si="546"/>
        <v>0</v>
      </c>
      <c r="AT576" s="12">
        <f t="shared" si="547"/>
        <v>0</v>
      </c>
      <c r="AU576" s="12">
        <f t="shared" si="548"/>
        <v>0</v>
      </c>
      <c r="AV576" s="12">
        <f t="shared" si="549"/>
        <v>0.49941353858393261</v>
      </c>
      <c r="AW576" s="12">
        <f t="shared" si="550"/>
        <v>0.52069154238509474</v>
      </c>
      <c r="AX576" s="12">
        <f t="shared" si="551"/>
        <v>0.49193530570589933</v>
      </c>
      <c r="AY576" s="12">
        <f t="shared" si="503"/>
        <v>0.22643917610223999</v>
      </c>
      <c r="AZ576" s="12">
        <f t="shared" si="552"/>
        <v>0.7471307184873347</v>
      </c>
      <c r="BD576" s="13">
        <f t="shared" si="553"/>
        <v>0.42499999999999993</v>
      </c>
      <c r="BE576" s="13">
        <f t="shared" si="554"/>
        <v>0.65192024052026487</v>
      </c>
      <c r="BF576" s="13">
        <f t="shared" ca="1" si="555"/>
        <v>-0.77345861155097051</v>
      </c>
      <c r="BG576" s="13">
        <f t="shared" si="504"/>
        <v>0.7471307184873347</v>
      </c>
      <c r="BH576" s="13">
        <f t="shared" si="505"/>
        <v>0.86436723589417408</v>
      </c>
      <c r="BI576" s="13">
        <f t="shared" ca="1" si="506"/>
        <v>-0.24392656659245915</v>
      </c>
      <c r="BJ576" s="13">
        <f t="shared" si="507"/>
        <v>0.10376819979316652</v>
      </c>
      <c r="BK576" s="13">
        <f t="shared" si="508"/>
        <v>4.5133725843401799E-2</v>
      </c>
      <c r="BL576" s="13">
        <f t="shared" ca="1" si="509"/>
        <v>0.28040418663794292</v>
      </c>
      <c r="BM576" s="13">
        <f t="shared" ca="1" si="510"/>
        <v>1.0641533396584701</v>
      </c>
      <c r="BN576" s="13">
        <f t="shared" ca="1" si="511"/>
        <v>0.18377291175124152</v>
      </c>
      <c r="BO576" s="13">
        <f t="shared" ca="1" si="512"/>
        <v>0.59472150659536516</v>
      </c>
      <c r="BP576" s="13">
        <f t="shared" si="556"/>
        <v>8.6999999999999993</v>
      </c>
      <c r="BQ576" s="13">
        <f t="shared" si="557"/>
        <v>3.39</v>
      </c>
    </row>
    <row r="577" spans="1:69" x14ac:dyDescent="0.2">
      <c r="A577" s="75">
        <v>33776</v>
      </c>
      <c r="B577" s="76">
        <v>1.3</v>
      </c>
      <c r="C577" s="76">
        <v>3.46</v>
      </c>
      <c r="D577" s="76">
        <v>1.6009259259259259</v>
      </c>
      <c r="E577" s="12">
        <f t="shared" si="513"/>
        <v>0.53200000000000003</v>
      </c>
      <c r="F577" s="7"/>
      <c r="G577" s="12">
        <f t="shared" si="527"/>
        <v>0.44156070188595992</v>
      </c>
      <c r="H577" s="12">
        <f t="shared" si="528"/>
        <v>0</v>
      </c>
      <c r="I577" s="12">
        <f t="shared" si="529"/>
        <v>2.16</v>
      </c>
      <c r="J577" s="11">
        <f t="shared" si="530"/>
        <v>0</v>
      </c>
      <c r="K577" s="11">
        <f t="shared" si="531"/>
        <v>1.4807919915169616</v>
      </c>
      <c r="L577" s="11">
        <f t="shared" si="532"/>
        <v>0.4369347781758734</v>
      </c>
      <c r="M577" s="11">
        <f t="shared" si="533"/>
        <v>4.9682429573422213E-2</v>
      </c>
      <c r="N577" s="11">
        <f t="shared" si="534"/>
        <v>0.43677957263029032</v>
      </c>
      <c r="O577" s="11">
        <f t="shared" si="535"/>
        <v>4.9682429573422213E-2</v>
      </c>
      <c r="P577" s="11">
        <f t="shared" si="536"/>
        <v>0.49193530570589933</v>
      </c>
      <c r="Q577" s="11">
        <f t="shared" si="537"/>
        <v>0.20213645834522453</v>
      </c>
      <c r="R577" s="11">
        <f t="shared" si="560"/>
        <v>0.55289387362113396</v>
      </c>
      <c r="S577" s="11">
        <f t="shared" si="560"/>
        <v>2.5054136622669376E-2</v>
      </c>
      <c r="T577" s="11">
        <f t="shared" si="560"/>
        <v>0</v>
      </c>
      <c r="U577" s="11">
        <f t="shared" si="560"/>
        <v>0</v>
      </c>
      <c r="V577" s="11">
        <f t="shared" si="560"/>
        <v>0</v>
      </c>
      <c r="W577" s="11">
        <f t="shared" si="560"/>
        <v>0</v>
      </c>
      <c r="X577" s="11">
        <f t="shared" si="539"/>
        <v>0</v>
      </c>
      <c r="Y577" s="11">
        <f t="shared" si="540"/>
        <v>0</v>
      </c>
      <c r="Z577" s="11">
        <f t="shared" si="541"/>
        <v>0</v>
      </c>
      <c r="AA577" s="11">
        <f t="shared" si="559"/>
        <v>0</v>
      </c>
      <c r="AB577" s="12">
        <f t="shared" si="514"/>
        <v>7.169397396790346E-2</v>
      </c>
      <c r="AC577" s="12">
        <f t="shared" si="515"/>
        <v>1.571390546416776E-2</v>
      </c>
      <c r="AD577" s="12">
        <f t="shared" si="516"/>
        <v>5.8362830804702473E-4</v>
      </c>
      <c r="AE577" s="12">
        <f t="shared" si="517"/>
        <v>0</v>
      </c>
      <c r="AF577" s="12">
        <f t="shared" si="518"/>
        <v>0</v>
      </c>
      <c r="AG577" s="12">
        <f t="shared" si="519"/>
        <v>0</v>
      </c>
      <c r="AH577" s="12">
        <f t="shared" si="520"/>
        <v>0</v>
      </c>
      <c r="AI577" s="12">
        <f t="shared" si="521"/>
        <v>0</v>
      </c>
      <c r="AJ577" s="12">
        <f t="shared" si="522"/>
        <v>0</v>
      </c>
      <c r="AK577" s="12">
        <f t="shared" si="523"/>
        <v>0</v>
      </c>
      <c r="AL577" s="12">
        <f t="shared" si="524"/>
        <v>0</v>
      </c>
      <c r="AM577" s="12">
        <f t="shared" si="525"/>
        <v>0</v>
      </c>
      <c r="AN577" s="12">
        <f t="shared" si="526"/>
        <v>0</v>
      </c>
      <c r="AO577" s="12">
        <f t="shared" si="542"/>
        <v>0</v>
      </c>
      <c r="AP577" s="12">
        <f t="shared" si="543"/>
        <v>0</v>
      </c>
      <c r="AQ577" s="12">
        <f t="shared" si="544"/>
        <v>0</v>
      </c>
      <c r="AR577" s="12">
        <f t="shared" si="545"/>
        <v>0</v>
      </c>
      <c r="AS577" s="12">
        <f t="shared" si="546"/>
        <v>0</v>
      </c>
      <c r="AT577" s="12">
        <f t="shared" si="547"/>
        <v>0</v>
      </c>
      <c r="AU577" s="12">
        <f t="shared" si="548"/>
        <v>0</v>
      </c>
      <c r="AV577" s="12">
        <f t="shared" si="549"/>
        <v>0.50277913970896304</v>
      </c>
      <c r="AW577" s="12">
        <f t="shared" si="550"/>
        <v>0.53793450111850893</v>
      </c>
      <c r="AX577" s="12">
        <f t="shared" si="551"/>
        <v>0.49505326143933354</v>
      </c>
      <c r="AY577" s="12">
        <f t="shared" si="503"/>
        <v>0.27383043231312798</v>
      </c>
      <c r="AZ577" s="12">
        <f t="shared" si="552"/>
        <v>0.81176493343163691</v>
      </c>
      <c r="BD577" s="13">
        <f t="shared" si="553"/>
        <v>0.53200000000000003</v>
      </c>
      <c r="BE577" s="13">
        <f t="shared" si="554"/>
        <v>0.72938330115241878</v>
      </c>
      <c r="BF577" s="13">
        <f t="shared" ca="1" si="555"/>
        <v>-0.56490445722951221</v>
      </c>
      <c r="BG577" s="13">
        <f t="shared" si="504"/>
        <v>0.81176493343163691</v>
      </c>
      <c r="BH577" s="13">
        <f t="shared" si="505"/>
        <v>0.90097998503387244</v>
      </c>
      <c r="BI577" s="13">
        <f t="shared" ca="1" si="506"/>
        <v>-0.16466312607284039</v>
      </c>
      <c r="BJ577" s="13">
        <f t="shared" si="507"/>
        <v>7.8268417978008223E-2</v>
      </c>
      <c r="BK577" s="13">
        <f t="shared" si="508"/>
        <v>2.944542191911154E-2</v>
      </c>
      <c r="BL577" s="13">
        <f t="shared" ca="1" si="509"/>
        <v>0.16019312316606463</v>
      </c>
      <c r="BM577" s="13">
        <f t="shared" ca="1" si="510"/>
        <v>0.85484463006942901</v>
      </c>
      <c r="BN577" s="13">
        <f t="shared" ca="1" si="511"/>
        <v>0.12335855690967577</v>
      </c>
      <c r="BO577" s="13">
        <f t="shared" ca="1" si="512"/>
        <v>0.31654996832105731</v>
      </c>
      <c r="BP577" s="13">
        <f t="shared" si="556"/>
        <v>1.3</v>
      </c>
      <c r="BQ577" s="13">
        <f t="shared" si="557"/>
        <v>3.46</v>
      </c>
    </row>
    <row r="578" spans="1:69" x14ac:dyDescent="0.2">
      <c r="A578" s="75">
        <v>33777</v>
      </c>
      <c r="B578" s="76">
        <v>0</v>
      </c>
      <c r="C578" s="76">
        <v>3.47</v>
      </c>
      <c r="D578" s="76">
        <v>1.4113425925925924</v>
      </c>
      <c r="E578" s="12">
        <f t="shared" si="513"/>
        <v>0.46899999999999997</v>
      </c>
      <c r="F578" s="7"/>
      <c r="G578" s="12">
        <f t="shared" si="527"/>
        <v>0.43677957263029032</v>
      </c>
      <c r="H578" s="12">
        <f t="shared" si="528"/>
        <v>0</v>
      </c>
      <c r="I578" s="12">
        <f t="shared" si="529"/>
        <v>3.47</v>
      </c>
      <c r="J578" s="11">
        <f t="shared" si="530"/>
        <v>0</v>
      </c>
      <c r="K578" s="11">
        <f t="shared" si="531"/>
        <v>2.3547870524442209</v>
      </c>
      <c r="L578" s="11">
        <f t="shared" si="532"/>
        <v>0.42942332994359983</v>
      </c>
      <c r="M578" s="11">
        <f t="shared" si="533"/>
        <v>4.5558956475286225E-2</v>
      </c>
      <c r="N578" s="11">
        <f t="shared" si="534"/>
        <v>0.42928100593173785</v>
      </c>
      <c r="O578" s="11">
        <f t="shared" si="535"/>
        <v>4.5558956475286225E-2</v>
      </c>
      <c r="P578" s="11">
        <f t="shared" si="536"/>
        <v>0.49505326143933354</v>
      </c>
      <c r="Q578" s="11">
        <f t="shared" si="537"/>
        <v>0.20665619043302547</v>
      </c>
      <c r="R578" s="11">
        <f t="shared" si="560"/>
        <v>4.3082469166835023E-2</v>
      </c>
      <c r="S578" s="11">
        <f t="shared" si="560"/>
        <v>2.2974728283591955E-2</v>
      </c>
      <c r="T578" s="11">
        <f t="shared" si="560"/>
        <v>0</v>
      </c>
      <c r="U578" s="11">
        <f t="shared" si="560"/>
        <v>0</v>
      </c>
      <c r="V578" s="11">
        <f t="shared" si="560"/>
        <v>0</v>
      </c>
      <c r="W578" s="11">
        <f t="shared" si="560"/>
        <v>0</v>
      </c>
      <c r="X578" s="11">
        <f t="shared" si="539"/>
        <v>0</v>
      </c>
      <c r="Y578" s="11">
        <f t="shared" si="540"/>
        <v>0</v>
      </c>
      <c r="Z578" s="11">
        <f t="shared" si="541"/>
        <v>0</v>
      </c>
      <c r="AA578" s="11">
        <f t="shared" si="559"/>
        <v>0</v>
      </c>
      <c r="AB578" s="12">
        <f t="shared" si="514"/>
        <v>1.6715479494399187E-2</v>
      </c>
      <c r="AC578" s="12">
        <f t="shared" si="515"/>
        <v>3.6027607868025055E-3</v>
      </c>
      <c r="AD578" s="12">
        <f t="shared" si="516"/>
        <v>5.3518913854171666E-4</v>
      </c>
      <c r="AE578" s="12">
        <f t="shared" si="517"/>
        <v>0</v>
      </c>
      <c r="AF578" s="12">
        <f t="shared" si="518"/>
        <v>0</v>
      </c>
      <c r="AG578" s="12">
        <f t="shared" si="519"/>
        <v>0</v>
      </c>
      <c r="AH578" s="12">
        <f t="shared" si="520"/>
        <v>0</v>
      </c>
      <c r="AI578" s="12">
        <f t="shared" si="521"/>
        <v>0</v>
      </c>
      <c r="AJ578" s="12">
        <f t="shared" si="522"/>
        <v>0</v>
      </c>
      <c r="AK578" s="12">
        <f t="shared" si="523"/>
        <v>0</v>
      </c>
      <c r="AL578" s="12">
        <f t="shared" si="524"/>
        <v>0</v>
      </c>
      <c r="AM578" s="12">
        <f t="shared" si="525"/>
        <v>0</v>
      </c>
      <c r="AN578" s="12">
        <f t="shared" si="526"/>
        <v>0</v>
      </c>
      <c r="AO578" s="12">
        <f t="shared" si="542"/>
        <v>0</v>
      </c>
      <c r="AP578" s="12">
        <f t="shared" si="543"/>
        <v>0</v>
      </c>
      <c r="AQ578" s="12">
        <f t="shared" si="544"/>
        <v>0</v>
      </c>
      <c r="AR578" s="12">
        <f t="shared" si="545"/>
        <v>0</v>
      </c>
      <c r="AS578" s="12">
        <f t="shared" si="546"/>
        <v>0</v>
      </c>
      <c r="AT578" s="12">
        <f t="shared" si="547"/>
        <v>0</v>
      </c>
      <c r="AU578" s="12">
        <f t="shared" si="548"/>
        <v>0</v>
      </c>
      <c r="AV578" s="12">
        <f t="shared" si="549"/>
        <v>0.49864003730010675</v>
      </c>
      <c r="AW578" s="12">
        <f t="shared" si="550"/>
        <v>0.51678953237187386</v>
      </c>
      <c r="AX578" s="12">
        <f t="shared" si="551"/>
        <v>0.4912178455466088</v>
      </c>
      <c r="AY578" s="12">
        <f t="shared" si="503"/>
        <v>0.22337166992742466</v>
      </c>
      <c r="AZ578" s="12">
        <f t="shared" si="552"/>
        <v>0.74016120229929849</v>
      </c>
      <c r="BD578" s="13">
        <f t="shared" si="553"/>
        <v>0.46899999999999997</v>
      </c>
      <c r="BE578" s="13">
        <f t="shared" si="554"/>
        <v>0.68483574673055725</v>
      </c>
      <c r="BF578" s="13">
        <f t="shared" ca="1" si="555"/>
        <v>-0.68237648915632143</v>
      </c>
      <c r="BG578" s="13">
        <f t="shared" si="504"/>
        <v>0.74016120229929849</v>
      </c>
      <c r="BH578" s="13">
        <f t="shared" si="505"/>
        <v>0.86032621853532887</v>
      </c>
      <c r="BI578" s="13">
        <f t="shared" ca="1" si="506"/>
        <v>-0.25286121119206573</v>
      </c>
      <c r="BJ578" s="13">
        <f t="shared" si="507"/>
        <v>7.3528397632401099E-2</v>
      </c>
      <c r="BK578" s="13">
        <f t="shared" si="508"/>
        <v>3.0796905694261342E-2</v>
      </c>
      <c r="BL578" s="13">
        <f t="shared" ca="1" si="509"/>
        <v>0.18448337400471185</v>
      </c>
      <c r="BM578" s="13">
        <f t="shared" ca="1" si="510"/>
        <v>0.97531046842559332</v>
      </c>
      <c r="BN578" s="13">
        <f t="shared" ca="1" si="511"/>
        <v>0.15663541483968385</v>
      </c>
      <c r="BO578" s="13">
        <f t="shared" ca="1" si="512"/>
        <v>0.46253569313083415</v>
      </c>
      <c r="BP578" s="13">
        <f t="shared" si="556"/>
        <v>0</v>
      </c>
      <c r="BQ578" s="13">
        <f t="shared" si="557"/>
        <v>3.47</v>
      </c>
    </row>
    <row r="579" spans="1:69" x14ac:dyDescent="0.2">
      <c r="A579" s="75">
        <v>33778</v>
      </c>
      <c r="B579" s="76">
        <v>0</v>
      </c>
      <c r="C579" s="76">
        <v>3.48</v>
      </c>
      <c r="D579" s="76">
        <v>1.2307870370370368</v>
      </c>
      <c r="E579" s="12">
        <f t="shared" si="513"/>
        <v>0.40899999999999997</v>
      </c>
      <c r="F579" s="7"/>
      <c r="G579" s="12">
        <f t="shared" si="527"/>
        <v>0.42928100593173785</v>
      </c>
      <c r="H579" s="12">
        <f t="shared" si="528"/>
        <v>0</v>
      </c>
      <c r="I579" s="12">
        <f t="shared" si="529"/>
        <v>3.48</v>
      </c>
      <c r="J579" s="11">
        <f t="shared" si="530"/>
        <v>0</v>
      </c>
      <c r="K579" s="11">
        <f t="shared" si="531"/>
        <v>2.3319334865375554</v>
      </c>
      <c r="L579" s="11">
        <f t="shared" si="532"/>
        <v>0.42199615669733054</v>
      </c>
      <c r="M579" s="11">
        <f t="shared" si="533"/>
        <v>4.1755368363717925E-2</v>
      </c>
      <c r="N579" s="11">
        <f t="shared" si="534"/>
        <v>0.421865714913715</v>
      </c>
      <c r="O579" s="11">
        <f t="shared" si="535"/>
        <v>4.1755368363717925E-2</v>
      </c>
      <c r="P579" s="11">
        <f t="shared" si="536"/>
        <v>0.4912178455466088</v>
      </c>
      <c r="Q579" s="11">
        <f t="shared" si="537"/>
        <v>0.20110652147281291</v>
      </c>
      <c r="R579" s="11">
        <f t="shared" si="560"/>
        <v>3.9497926455911617E-2</v>
      </c>
      <c r="S579" s="11">
        <f t="shared" si="560"/>
        <v>2.1056633355026465E-2</v>
      </c>
      <c r="T579" s="11">
        <f t="shared" si="560"/>
        <v>0</v>
      </c>
      <c r="U579" s="11">
        <f t="shared" si="560"/>
        <v>0</v>
      </c>
      <c r="V579" s="11">
        <f t="shared" si="560"/>
        <v>0</v>
      </c>
      <c r="W579" s="11">
        <f t="shared" si="560"/>
        <v>0</v>
      </c>
      <c r="X579" s="11">
        <f t="shared" si="539"/>
        <v>0</v>
      </c>
      <c r="Y579" s="11">
        <f t="shared" si="540"/>
        <v>0</v>
      </c>
      <c r="Z579" s="11">
        <f t="shared" si="541"/>
        <v>0</v>
      </c>
      <c r="AA579" s="11">
        <f t="shared" si="559"/>
        <v>0</v>
      </c>
      <c r="AB579" s="12">
        <f t="shared" si="514"/>
        <v>4.5207162408202649E-3</v>
      </c>
      <c r="AC579" s="12">
        <f t="shared" si="515"/>
        <v>3.3022628062119742E-3</v>
      </c>
      <c r="AD579" s="12">
        <f t="shared" si="516"/>
        <v>4.9050771468377554E-4</v>
      </c>
      <c r="AE579" s="12">
        <f t="shared" si="517"/>
        <v>0</v>
      </c>
      <c r="AF579" s="12">
        <f t="shared" si="518"/>
        <v>0</v>
      </c>
      <c r="AG579" s="12">
        <f t="shared" si="519"/>
        <v>0</v>
      </c>
      <c r="AH579" s="12">
        <f t="shared" si="520"/>
        <v>0</v>
      </c>
      <c r="AI579" s="12">
        <f t="shared" si="521"/>
        <v>0</v>
      </c>
      <c r="AJ579" s="12">
        <f t="shared" si="522"/>
        <v>0</v>
      </c>
      <c r="AK579" s="12">
        <f t="shared" si="523"/>
        <v>0</v>
      </c>
      <c r="AL579" s="12">
        <f t="shared" si="524"/>
        <v>0</v>
      </c>
      <c r="AM579" s="12">
        <f t="shared" si="525"/>
        <v>0</v>
      </c>
      <c r="AN579" s="12">
        <f t="shared" si="526"/>
        <v>0</v>
      </c>
      <c r="AO579" s="12">
        <f t="shared" si="542"/>
        <v>0</v>
      </c>
      <c r="AP579" s="12">
        <f t="shared" si="543"/>
        <v>0</v>
      </c>
      <c r="AQ579" s="12">
        <f t="shared" si="544"/>
        <v>0</v>
      </c>
      <c r="AR579" s="12">
        <f t="shared" si="545"/>
        <v>0</v>
      </c>
      <c r="AS579" s="12">
        <f t="shared" si="546"/>
        <v>0</v>
      </c>
      <c r="AT579" s="12">
        <f t="shared" si="547"/>
        <v>0</v>
      </c>
      <c r="AU579" s="12">
        <f t="shared" si="548"/>
        <v>0</v>
      </c>
      <c r="AV579" s="12">
        <f t="shared" si="549"/>
        <v>0.49467343479021303</v>
      </c>
      <c r="AW579" s="12">
        <f t="shared" si="550"/>
        <v>0.4971322562088214</v>
      </c>
      <c r="AX579" s="12">
        <f t="shared" si="551"/>
        <v>0.48753356313782858</v>
      </c>
      <c r="AY579" s="12">
        <f t="shared" si="503"/>
        <v>0.20562723771363317</v>
      </c>
      <c r="AZ579" s="12">
        <f t="shared" si="552"/>
        <v>0.70275949392245463</v>
      </c>
      <c r="BD579" s="13">
        <f t="shared" si="553"/>
        <v>0.40899999999999997</v>
      </c>
      <c r="BE579" s="13">
        <f t="shared" si="554"/>
        <v>0.63953107821277921</v>
      </c>
      <c r="BF579" s="13">
        <f t="shared" ca="1" si="555"/>
        <v>-0.80875007732381365</v>
      </c>
      <c r="BG579" s="13">
        <f t="shared" si="504"/>
        <v>0.70275949392245463</v>
      </c>
      <c r="BH579" s="13">
        <f t="shared" si="505"/>
        <v>0.83830751751517452</v>
      </c>
      <c r="BI579" s="13">
        <f t="shared" ca="1" si="506"/>
        <v>-0.30222200551872508</v>
      </c>
      <c r="BJ579" s="13">
        <f t="shared" si="507"/>
        <v>8.6294640269576672E-2</v>
      </c>
      <c r="BK579" s="13">
        <f t="shared" si="508"/>
        <v>3.9512072821738846E-2</v>
      </c>
      <c r="BL579" s="13">
        <f t="shared" ca="1" si="509"/>
        <v>0.25657068752658102</v>
      </c>
      <c r="BM579" s="13">
        <f t="shared" ca="1" si="510"/>
        <v>1.0974198382886067</v>
      </c>
      <c r="BN579" s="13">
        <f t="shared" ca="1" si="511"/>
        <v>0.19454855936713508</v>
      </c>
      <c r="BO579" s="13">
        <f t="shared" ca="1" si="512"/>
        <v>0.650399272663154</v>
      </c>
      <c r="BP579" s="13">
        <f t="shared" si="556"/>
        <v>0</v>
      </c>
      <c r="BQ579" s="13">
        <f t="shared" si="557"/>
        <v>3.48</v>
      </c>
    </row>
    <row r="580" spans="1:69" x14ac:dyDescent="0.2">
      <c r="A580" s="75">
        <v>33779</v>
      </c>
      <c r="B580" s="76">
        <v>0</v>
      </c>
      <c r="C580" s="76">
        <v>3.5</v>
      </c>
      <c r="D580" s="76">
        <v>1.1706018518518519</v>
      </c>
      <c r="E580" s="12">
        <f t="shared" si="513"/>
        <v>0.38900000000000007</v>
      </c>
      <c r="F580" s="7"/>
      <c r="G580" s="12">
        <f t="shared" si="527"/>
        <v>0.421865714913715</v>
      </c>
      <c r="H580" s="12">
        <f t="shared" si="528"/>
        <v>0</v>
      </c>
      <c r="I580" s="12">
        <f t="shared" si="529"/>
        <v>3.5</v>
      </c>
      <c r="J580" s="11">
        <f t="shared" si="530"/>
        <v>0</v>
      </c>
      <c r="K580" s="11">
        <f t="shared" si="531"/>
        <v>2.3154339743592094</v>
      </c>
      <c r="L580" s="11">
        <f t="shared" si="532"/>
        <v>0.41463240937013524</v>
      </c>
      <c r="M580" s="11">
        <f t="shared" si="533"/>
        <v>3.8239207280946708E-2</v>
      </c>
      <c r="N580" s="11">
        <f t="shared" si="534"/>
        <v>0.41451295190640691</v>
      </c>
      <c r="O580" s="11">
        <f t="shared" si="535"/>
        <v>3.8239207280946708E-2</v>
      </c>
      <c r="P580" s="11">
        <f t="shared" si="536"/>
        <v>0.48753356313782858</v>
      </c>
      <c r="Q580" s="11">
        <f t="shared" si="537"/>
        <v>0.1958765720100927</v>
      </c>
      <c r="R580" s="11">
        <f t="shared" si="560"/>
        <v>3.6188436153454288E-2</v>
      </c>
      <c r="S580" s="11">
        <f t="shared" si="560"/>
        <v>1.9283483754424211E-2</v>
      </c>
      <c r="T580" s="11">
        <f t="shared" si="560"/>
        <v>0</v>
      </c>
      <c r="U580" s="11">
        <f t="shared" si="560"/>
        <v>0</v>
      </c>
      <c r="V580" s="11">
        <f t="shared" si="560"/>
        <v>0</v>
      </c>
      <c r="W580" s="11">
        <f t="shared" si="560"/>
        <v>0</v>
      </c>
      <c r="X580" s="11">
        <f t="shared" si="539"/>
        <v>0</v>
      </c>
      <c r="Y580" s="11">
        <f t="shared" si="540"/>
        <v>0</v>
      </c>
      <c r="Z580" s="11">
        <f t="shared" si="541"/>
        <v>0</v>
      </c>
      <c r="AA580" s="11">
        <f t="shared" si="559"/>
        <v>0</v>
      </c>
      <c r="AB580" s="12">
        <f t="shared" si="514"/>
        <v>4.1429185172357419E-3</v>
      </c>
      <c r="AC580" s="12">
        <f t="shared" si="515"/>
        <v>3.0245699846656511E-3</v>
      </c>
      <c r="AD580" s="12">
        <f t="shared" si="516"/>
        <v>4.4920274708902747E-4</v>
      </c>
      <c r="AE580" s="12">
        <f t="shared" si="517"/>
        <v>0</v>
      </c>
      <c r="AF580" s="12">
        <f t="shared" si="518"/>
        <v>0</v>
      </c>
      <c r="AG580" s="12">
        <f t="shared" si="519"/>
        <v>0</v>
      </c>
      <c r="AH580" s="12">
        <f t="shared" si="520"/>
        <v>0</v>
      </c>
      <c r="AI580" s="12">
        <f t="shared" si="521"/>
        <v>0</v>
      </c>
      <c r="AJ580" s="12">
        <f t="shared" si="522"/>
        <v>0</v>
      </c>
      <c r="AK580" s="12">
        <f t="shared" si="523"/>
        <v>0</v>
      </c>
      <c r="AL580" s="12">
        <f t="shared" si="524"/>
        <v>0</v>
      </c>
      <c r="AM580" s="12">
        <f t="shared" si="525"/>
        <v>0</v>
      </c>
      <c r="AN580" s="12">
        <f t="shared" si="526"/>
        <v>0</v>
      </c>
      <c r="AO580" s="12">
        <f t="shared" si="542"/>
        <v>0</v>
      </c>
      <c r="AP580" s="12">
        <f t="shared" si="543"/>
        <v>0</v>
      </c>
      <c r="AQ580" s="12">
        <f t="shared" si="544"/>
        <v>0</v>
      </c>
      <c r="AR580" s="12">
        <f t="shared" si="545"/>
        <v>0</v>
      </c>
      <c r="AS580" s="12">
        <f t="shared" si="546"/>
        <v>0</v>
      </c>
      <c r="AT580" s="12">
        <f t="shared" si="547"/>
        <v>0</v>
      </c>
      <c r="AU580" s="12">
        <f t="shared" si="548"/>
        <v>0</v>
      </c>
      <c r="AV580" s="12">
        <f t="shared" si="549"/>
        <v>0.49086650794799452</v>
      </c>
      <c r="AW580" s="12">
        <f t="shared" si="550"/>
        <v>0.4788135065401235</v>
      </c>
      <c r="AX580" s="12">
        <f t="shared" si="551"/>
        <v>0.48398973232253883</v>
      </c>
      <c r="AY580" s="12">
        <f t="shared" si="503"/>
        <v>0.20001949052732845</v>
      </c>
      <c r="AZ580" s="12">
        <f t="shared" si="552"/>
        <v>0.67883299706745193</v>
      </c>
      <c r="BD580" s="13">
        <f t="shared" si="553"/>
        <v>0.38900000000000007</v>
      </c>
      <c r="BE580" s="13">
        <f t="shared" si="554"/>
        <v>0.62369864518050711</v>
      </c>
      <c r="BF580" s="13">
        <f t="shared" ca="1" si="555"/>
        <v>-0.85469140393271092</v>
      </c>
      <c r="BG580" s="13">
        <f t="shared" si="504"/>
        <v>0.67883299706745193</v>
      </c>
      <c r="BH580" s="13">
        <f t="shared" si="505"/>
        <v>0.82391322180643023</v>
      </c>
      <c r="BI580" s="13">
        <f t="shared" ca="1" si="506"/>
        <v>-0.33512671347247286</v>
      </c>
      <c r="BJ580" s="13">
        <f t="shared" si="507"/>
        <v>8.4003166189101558E-2</v>
      </c>
      <c r="BK580" s="13">
        <f t="shared" si="508"/>
        <v>4.0085876693497641E-2</v>
      </c>
      <c r="BL580" s="13">
        <f t="shared" ca="1" si="509"/>
        <v>0.26994746757304294</v>
      </c>
      <c r="BM580" s="13">
        <f t="shared" ca="1" si="510"/>
        <v>1.1397229615762781</v>
      </c>
      <c r="BN580" s="13">
        <f t="shared" ca="1" si="511"/>
        <v>0.20876585648965443</v>
      </c>
      <c r="BO580" s="13">
        <f t="shared" ca="1" si="512"/>
        <v>0.72661078977986138</v>
      </c>
      <c r="BP580" s="13">
        <f t="shared" si="556"/>
        <v>0</v>
      </c>
      <c r="BQ580" s="13">
        <f t="shared" si="557"/>
        <v>3.5</v>
      </c>
    </row>
    <row r="581" spans="1:69" x14ac:dyDescent="0.2">
      <c r="A581" s="75">
        <v>33780</v>
      </c>
      <c r="B581" s="76">
        <v>0</v>
      </c>
      <c r="C581" s="76">
        <v>3.51</v>
      </c>
      <c r="D581" s="76">
        <v>1.1405092592592592</v>
      </c>
      <c r="E581" s="12">
        <f t="shared" si="513"/>
        <v>0.37899999999999995</v>
      </c>
      <c r="F581" s="7"/>
      <c r="G581" s="12">
        <f t="shared" si="527"/>
        <v>0.41451295190640691</v>
      </c>
      <c r="H581" s="12">
        <f t="shared" si="528"/>
        <v>0</v>
      </c>
      <c r="I581" s="12">
        <f t="shared" si="529"/>
        <v>3.51</v>
      </c>
      <c r="J581" s="11">
        <f t="shared" si="530"/>
        <v>0</v>
      </c>
      <c r="K581" s="11">
        <f t="shared" si="531"/>
        <v>2.2919830795400133</v>
      </c>
      <c r="L581" s="11">
        <f t="shared" si="532"/>
        <v>0.40735290584220601</v>
      </c>
      <c r="M581" s="11">
        <f t="shared" si="533"/>
        <v>3.5000007489746882E-2</v>
      </c>
      <c r="N581" s="11">
        <f t="shared" si="534"/>
        <v>0.40724356748447071</v>
      </c>
      <c r="O581" s="11">
        <f t="shared" si="535"/>
        <v>3.5000007489746882E-2</v>
      </c>
      <c r="P581" s="11">
        <f t="shared" si="536"/>
        <v>0.48398973232253883</v>
      </c>
      <c r="Q581" s="11">
        <f t="shared" si="537"/>
        <v>0.19093836408716097</v>
      </c>
      <c r="R581" s="11">
        <f t="shared" si="560"/>
        <v>3.3133488734580663E-2</v>
      </c>
      <c r="S581" s="11">
        <f t="shared" si="560"/>
        <v>1.7650001760615746E-2</v>
      </c>
      <c r="T581" s="11">
        <f t="shared" si="560"/>
        <v>0</v>
      </c>
      <c r="U581" s="11">
        <f t="shared" si="560"/>
        <v>0</v>
      </c>
      <c r="V581" s="11">
        <f t="shared" si="560"/>
        <v>0</v>
      </c>
      <c r="W581" s="11">
        <f t="shared" si="560"/>
        <v>0</v>
      </c>
      <c r="X581" s="11">
        <f t="shared" si="539"/>
        <v>0</v>
      </c>
      <c r="Y581" s="11">
        <f t="shared" si="540"/>
        <v>0</v>
      </c>
      <c r="Z581" s="11">
        <f t="shared" si="541"/>
        <v>0</v>
      </c>
      <c r="AA581" s="11">
        <f t="shared" si="559"/>
        <v>0</v>
      </c>
      <c r="AB581" s="12">
        <f t="shared" si="514"/>
        <v>3.7940147057854536E-3</v>
      </c>
      <c r="AC581" s="12">
        <f t="shared" si="515"/>
        <v>2.7686074820570277E-3</v>
      </c>
      <c r="AD581" s="12">
        <f t="shared" si="516"/>
        <v>4.1115129288688527E-4</v>
      </c>
      <c r="AE581" s="12">
        <f t="shared" si="517"/>
        <v>0</v>
      </c>
      <c r="AF581" s="12">
        <f t="shared" si="518"/>
        <v>0</v>
      </c>
      <c r="AG581" s="12">
        <f t="shared" si="519"/>
        <v>0</v>
      </c>
      <c r="AH581" s="12">
        <f t="shared" si="520"/>
        <v>0</v>
      </c>
      <c r="AI581" s="12">
        <f t="shared" si="521"/>
        <v>0</v>
      </c>
      <c r="AJ581" s="12">
        <f t="shared" si="522"/>
        <v>0</v>
      </c>
      <c r="AK581" s="12">
        <f t="shared" si="523"/>
        <v>0</v>
      </c>
      <c r="AL581" s="12">
        <f t="shared" si="524"/>
        <v>0</v>
      </c>
      <c r="AM581" s="12">
        <f t="shared" si="525"/>
        <v>0</v>
      </c>
      <c r="AN581" s="12">
        <f t="shared" si="526"/>
        <v>0</v>
      </c>
      <c r="AO581" s="12">
        <f t="shared" si="542"/>
        <v>0</v>
      </c>
      <c r="AP581" s="12">
        <f t="shared" si="543"/>
        <v>0</v>
      </c>
      <c r="AQ581" s="12">
        <f t="shared" si="544"/>
        <v>0</v>
      </c>
      <c r="AR581" s="12">
        <f t="shared" si="545"/>
        <v>0</v>
      </c>
      <c r="AS581" s="12">
        <f t="shared" si="546"/>
        <v>0</v>
      </c>
      <c r="AT581" s="12">
        <f t="shared" si="547"/>
        <v>0</v>
      </c>
      <c r="AU581" s="12">
        <f t="shared" si="548"/>
        <v>0</v>
      </c>
      <c r="AV581" s="12">
        <f t="shared" si="549"/>
        <v>0.48720787850009684</v>
      </c>
      <c r="AW581" s="12">
        <f t="shared" si="550"/>
        <v>0.4617037621478185</v>
      </c>
      <c r="AX581" s="12">
        <f t="shared" si="551"/>
        <v>0.48057683502627774</v>
      </c>
      <c r="AY581" s="12">
        <f t="shared" si="503"/>
        <v>0.19473237879294641</v>
      </c>
      <c r="AZ581" s="12">
        <f t="shared" si="552"/>
        <v>0.65643614094076486</v>
      </c>
      <c r="BD581" s="13">
        <f t="shared" si="553"/>
        <v>0.37899999999999995</v>
      </c>
      <c r="BE581" s="13">
        <f t="shared" si="554"/>
        <v>0.61562975886485538</v>
      </c>
      <c r="BF581" s="13">
        <f t="shared" ca="1" si="555"/>
        <v>-0.87847857745008717</v>
      </c>
      <c r="BG581" s="13">
        <f t="shared" si="504"/>
        <v>0.65643614094076486</v>
      </c>
      <c r="BH581" s="13">
        <f t="shared" si="505"/>
        <v>0.81020746783818576</v>
      </c>
      <c r="BI581" s="13">
        <f t="shared" ca="1" si="506"/>
        <v>-0.36694089755907633</v>
      </c>
      <c r="BJ581" s="13">
        <f t="shared" si="507"/>
        <v>7.6970812300103969E-2</v>
      </c>
      <c r="BK581" s="13">
        <f t="shared" si="508"/>
        <v>3.7860484829310051E-2</v>
      </c>
      <c r="BL581" s="13">
        <f t="shared" ca="1" si="509"/>
        <v>0.2616707979482783</v>
      </c>
      <c r="BM581" s="13">
        <f t="shared" ca="1" si="510"/>
        <v>1.1611745232201136</v>
      </c>
      <c r="BN581" s="13">
        <f t="shared" ca="1" si="511"/>
        <v>0.21620445736342425</v>
      </c>
      <c r="BO581" s="13">
        <f t="shared" ca="1" si="512"/>
        <v>0.76772969129416213</v>
      </c>
      <c r="BP581" s="13">
        <f t="shared" si="556"/>
        <v>0</v>
      </c>
      <c r="BQ581" s="13">
        <f t="shared" si="557"/>
        <v>3.51</v>
      </c>
    </row>
    <row r="582" spans="1:69" x14ac:dyDescent="0.2">
      <c r="A582" s="75">
        <v>33781</v>
      </c>
      <c r="B582" s="76">
        <v>0</v>
      </c>
      <c r="C582" s="76">
        <v>3.52</v>
      </c>
      <c r="D582" s="76">
        <v>1.0502314814814813</v>
      </c>
      <c r="E582" s="12">
        <f t="shared" si="513"/>
        <v>0.34899999999999992</v>
      </c>
      <c r="F582" s="7"/>
      <c r="G582" s="12">
        <f t="shared" si="527"/>
        <v>0.40724356748447071</v>
      </c>
      <c r="H582" s="12">
        <f t="shared" si="528"/>
        <v>0</v>
      </c>
      <c r="I582" s="12">
        <f t="shared" si="529"/>
        <v>3.52</v>
      </c>
      <c r="J582" s="11">
        <f t="shared" si="530"/>
        <v>0</v>
      </c>
      <c r="K582" s="11">
        <f t="shared" si="531"/>
        <v>2.2683353935391621</v>
      </c>
      <c r="L582" s="11">
        <f t="shared" si="532"/>
        <v>0.40015739566593472</v>
      </c>
      <c r="M582" s="11">
        <f t="shared" si="533"/>
        <v>3.2017567246387928E-2</v>
      </c>
      <c r="N582" s="11">
        <f t="shared" si="534"/>
        <v>0.40005737430958432</v>
      </c>
      <c r="O582" s="11">
        <f t="shared" si="535"/>
        <v>3.2017567246387928E-2</v>
      </c>
      <c r="P582" s="11">
        <f t="shared" si="536"/>
        <v>0.48057683502627774</v>
      </c>
      <c r="Q582" s="11">
        <f t="shared" si="537"/>
        <v>0.18626728884544205</v>
      </c>
      <c r="R582" s="11">
        <f t="shared" si="560"/>
        <v>3.0319812358366956E-2</v>
      </c>
      <c r="S582" s="11">
        <f t="shared" si="560"/>
        <v>1.6145999923997921E-2</v>
      </c>
      <c r="T582" s="11">
        <f t="shared" si="560"/>
        <v>0</v>
      </c>
      <c r="U582" s="11">
        <f t="shared" si="560"/>
        <v>0</v>
      </c>
      <c r="V582" s="11">
        <f t="shared" si="560"/>
        <v>0</v>
      </c>
      <c r="W582" s="11">
        <f t="shared" si="560"/>
        <v>0</v>
      </c>
      <c r="X582" s="11">
        <f t="shared" si="539"/>
        <v>0</v>
      </c>
      <c r="Y582" s="11">
        <f t="shared" si="540"/>
        <v>0</v>
      </c>
      <c r="Z582" s="11">
        <f t="shared" si="541"/>
        <v>0</v>
      </c>
      <c r="AA582" s="11">
        <f t="shared" si="559"/>
        <v>0</v>
      </c>
      <c r="AB582" s="12">
        <f t="shared" si="514"/>
        <v>3.4724858485987616E-3</v>
      </c>
      <c r="AC582" s="12">
        <f t="shared" si="515"/>
        <v>2.5329136123716225E-3</v>
      </c>
      <c r="AD582" s="12">
        <f t="shared" si="516"/>
        <v>3.7611603861232174E-4</v>
      </c>
      <c r="AE582" s="12">
        <f t="shared" si="517"/>
        <v>0</v>
      </c>
      <c r="AF582" s="12">
        <f t="shared" si="518"/>
        <v>0</v>
      </c>
      <c r="AG582" s="12">
        <f t="shared" si="519"/>
        <v>0</v>
      </c>
      <c r="AH582" s="12">
        <f t="shared" si="520"/>
        <v>0</v>
      </c>
      <c r="AI582" s="12">
        <f t="shared" si="521"/>
        <v>0</v>
      </c>
      <c r="AJ582" s="12">
        <f t="shared" si="522"/>
        <v>0</v>
      </c>
      <c r="AK582" s="12">
        <f t="shared" si="523"/>
        <v>0</v>
      </c>
      <c r="AL582" s="12">
        <f t="shared" si="524"/>
        <v>0</v>
      </c>
      <c r="AM582" s="12">
        <f t="shared" si="525"/>
        <v>0</v>
      </c>
      <c r="AN582" s="12">
        <f t="shared" si="526"/>
        <v>0</v>
      </c>
      <c r="AO582" s="12">
        <f t="shared" si="542"/>
        <v>0</v>
      </c>
      <c r="AP582" s="12">
        <f t="shared" si="543"/>
        <v>0</v>
      </c>
      <c r="AQ582" s="12">
        <f t="shared" si="544"/>
        <v>0</v>
      </c>
      <c r="AR582" s="12">
        <f t="shared" si="545"/>
        <v>0</v>
      </c>
      <c r="AS582" s="12">
        <f t="shared" si="546"/>
        <v>0</v>
      </c>
      <c r="AT582" s="12">
        <f t="shared" si="547"/>
        <v>0</v>
      </c>
      <c r="AU582" s="12">
        <f t="shared" si="548"/>
        <v>0</v>
      </c>
      <c r="AV582" s="12">
        <f t="shared" si="549"/>
        <v>0.48368748432501812</v>
      </c>
      <c r="AW582" s="12">
        <f t="shared" si="550"/>
        <v>0.44569032873669945</v>
      </c>
      <c r="AX582" s="12">
        <f t="shared" si="551"/>
        <v>0.47728642765620205</v>
      </c>
      <c r="AY582" s="12">
        <f t="shared" si="503"/>
        <v>0.18973977469404082</v>
      </c>
      <c r="AZ582" s="12">
        <f t="shared" si="552"/>
        <v>0.63543010343074025</v>
      </c>
      <c r="BD582" s="13">
        <f t="shared" si="553"/>
        <v>0.34899999999999992</v>
      </c>
      <c r="BE582" s="13">
        <f t="shared" si="554"/>
        <v>0.59076221950967711</v>
      </c>
      <c r="BF582" s="13">
        <f t="shared" ca="1" si="555"/>
        <v>-0.95343602486011314</v>
      </c>
      <c r="BG582" s="13">
        <f t="shared" si="504"/>
        <v>0.63543010343074025</v>
      </c>
      <c r="BH582" s="13">
        <f t="shared" si="505"/>
        <v>0.79713869773756452</v>
      </c>
      <c r="BI582" s="13">
        <f t="shared" ca="1" si="506"/>
        <v>-0.39772828145847949</v>
      </c>
      <c r="BJ582" s="13">
        <f t="shared" si="507"/>
        <v>8.2042204151344597E-2</v>
      </c>
      <c r="BK582" s="13">
        <f t="shared" si="508"/>
        <v>4.2591250765745686E-2</v>
      </c>
      <c r="BL582" s="13">
        <f t="shared" ca="1" si="509"/>
        <v>0.3088110960765359</v>
      </c>
      <c r="BM582" s="13">
        <f t="shared" ca="1" si="510"/>
        <v>1.2267292081516203</v>
      </c>
      <c r="BN582" s="13">
        <f t="shared" ca="1" si="511"/>
        <v>0.23994856486020871</v>
      </c>
      <c r="BO582" s="13">
        <f t="shared" ca="1" si="512"/>
        <v>0.90470401920021237</v>
      </c>
      <c r="BP582" s="13">
        <f t="shared" si="556"/>
        <v>0</v>
      </c>
      <c r="BQ582" s="13">
        <f t="shared" si="557"/>
        <v>3.52</v>
      </c>
    </row>
    <row r="583" spans="1:69" x14ac:dyDescent="0.2">
      <c r="A583" s="75">
        <v>33782</v>
      </c>
      <c r="B583" s="76">
        <v>0</v>
      </c>
      <c r="C583" s="76">
        <v>3.53</v>
      </c>
      <c r="D583" s="76">
        <v>1.0502314814814813</v>
      </c>
      <c r="E583" s="12">
        <f t="shared" si="513"/>
        <v>0.34899999999999992</v>
      </c>
      <c r="F583" s="7"/>
      <c r="G583" s="12">
        <f t="shared" si="527"/>
        <v>0.40005737430958432</v>
      </c>
      <c r="H583" s="12">
        <f t="shared" si="528"/>
        <v>0</v>
      </c>
      <c r="I583" s="12">
        <f t="shared" si="529"/>
        <v>3.53</v>
      </c>
      <c r="J583" s="11">
        <f t="shared" si="530"/>
        <v>0</v>
      </c>
      <c r="K583" s="11">
        <f t="shared" si="531"/>
        <v>2.2445026426751631</v>
      </c>
      <c r="L583" s="11">
        <f t="shared" si="532"/>
        <v>0.3930456548705385</v>
      </c>
      <c r="M583" s="11">
        <f t="shared" si="533"/>
        <v>2.9273042863526607E-2</v>
      </c>
      <c r="N583" s="11">
        <f t="shared" si="534"/>
        <v>0.39295420727774727</v>
      </c>
      <c r="O583" s="11">
        <f t="shared" si="535"/>
        <v>2.9273042863526607E-2</v>
      </c>
      <c r="P583" s="11">
        <f t="shared" si="536"/>
        <v>0.47728642765620205</v>
      </c>
      <c r="Q583" s="11">
        <f t="shared" si="537"/>
        <v>0.18184169659588933</v>
      </c>
      <c r="R583" s="11">
        <f t="shared" si="560"/>
        <v>2.7729762857847191E-2</v>
      </c>
      <c r="S583" s="11">
        <f t="shared" si="560"/>
        <v>1.4761975643324677E-2</v>
      </c>
      <c r="T583" s="11">
        <f t="shared" si="560"/>
        <v>0</v>
      </c>
      <c r="U583" s="11">
        <f t="shared" si="560"/>
        <v>0</v>
      </c>
      <c r="V583" s="11">
        <f t="shared" si="560"/>
        <v>0</v>
      </c>
      <c r="W583" s="11">
        <f t="shared" si="560"/>
        <v>0</v>
      </c>
      <c r="X583" s="11">
        <f t="shared" si="539"/>
        <v>0</v>
      </c>
      <c r="Y583" s="11">
        <f t="shared" si="540"/>
        <v>0</v>
      </c>
      <c r="Z583" s="11">
        <f t="shared" si="541"/>
        <v>0</v>
      </c>
      <c r="AA583" s="11">
        <f t="shared" si="559"/>
        <v>0</v>
      </c>
      <c r="AB583" s="12">
        <f t="shared" si="514"/>
        <v>3.1764559975854707E-3</v>
      </c>
      <c r="AC583" s="12">
        <f t="shared" si="515"/>
        <v>2.316002315621683E-3</v>
      </c>
      <c r="AD583" s="12">
        <f t="shared" si="516"/>
        <v>3.4387562412945113E-4</v>
      </c>
      <c r="AE583" s="12">
        <f t="shared" si="517"/>
        <v>0</v>
      </c>
      <c r="AF583" s="12">
        <f t="shared" si="518"/>
        <v>0</v>
      </c>
      <c r="AG583" s="12">
        <f t="shared" si="519"/>
        <v>0</v>
      </c>
      <c r="AH583" s="12">
        <f t="shared" si="520"/>
        <v>0</v>
      </c>
      <c r="AI583" s="12">
        <f t="shared" si="521"/>
        <v>0</v>
      </c>
      <c r="AJ583" s="12">
        <f t="shared" si="522"/>
        <v>0</v>
      </c>
      <c r="AK583" s="12">
        <f t="shared" si="523"/>
        <v>0</v>
      </c>
      <c r="AL583" s="12">
        <f t="shared" si="524"/>
        <v>0</v>
      </c>
      <c r="AM583" s="12">
        <f t="shared" si="525"/>
        <v>0</v>
      </c>
      <c r="AN583" s="12">
        <f t="shared" si="526"/>
        <v>0</v>
      </c>
      <c r="AO583" s="12">
        <f t="shared" si="542"/>
        <v>0</v>
      </c>
      <c r="AP583" s="12">
        <f t="shared" si="543"/>
        <v>0</v>
      </c>
      <c r="AQ583" s="12">
        <f t="shared" si="544"/>
        <v>0</v>
      </c>
      <c r="AR583" s="12">
        <f t="shared" si="545"/>
        <v>0</v>
      </c>
      <c r="AS583" s="12">
        <f t="shared" si="546"/>
        <v>0</v>
      </c>
      <c r="AT583" s="12">
        <f t="shared" si="547"/>
        <v>0</v>
      </c>
      <c r="AU583" s="12">
        <f t="shared" si="548"/>
        <v>0</v>
      </c>
      <c r="AV583" s="12">
        <f t="shared" si="549"/>
        <v>0.48029631748695573</v>
      </c>
      <c r="AW583" s="12">
        <f t="shared" si="550"/>
        <v>0.43067433043128128</v>
      </c>
      <c r="AX583" s="12">
        <f t="shared" si="551"/>
        <v>0.47411092234340602</v>
      </c>
      <c r="AY583" s="12">
        <f t="shared" si="503"/>
        <v>0.18501815259347482</v>
      </c>
      <c r="AZ583" s="12">
        <f t="shared" si="552"/>
        <v>0.6156924830247561</v>
      </c>
      <c r="BD583" s="13">
        <f t="shared" si="553"/>
        <v>0.34899999999999992</v>
      </c>
      <c r="BE583" s="13">
        <f t="shared" si="554"/>
        <v>0.59076221950967711</v>
      </c>
      <c r="BF583" s="13">
        <f t="shared" ca="1" si="555"/>
        <v>-0.95343602486011314</v>
      </c>
      <c r="BG583" s="13">
        <f t="shared" si="504"/>
        <v>0.6156924830247561</v>
      </c>
      <c r="BH583" s="13">
        <f t="shared" si="505"/>
        <v>0.78466074390449536</v>
      </c>
      <c r="BI583" s="13">
        <f t="shared" ca="1" si="506"/>
        <v>-0.42754671964558816</v>
      </c>
      <c r="BJ583" s="13">
        <f t="shared" si="507"/>
        <v>7.1124880501909862E-2</v>
      </c>
      <c r="BK583" s="13">
        <f t="shared" si="508"/>
        <v>3.7596637762487929E-2</v>
      </c>
      <c r="BL583" s="13">
        <f t="shared" ca="1" si="509"/>
        <v>0.27655956133901588</v>
      </c>
      <c r="BM583" s="13">
        <f t="shared" ca="1" si="510"/>
        <v>1.2267292081516203</v>
      </c>
      <c r="BN583" s="13">
        <f t="shared" ca="1" si="511"/>
        <v>0.23994856486020871</v>
      </c>
      <c r="BO583" s="13">
        <f t="shared" ca="1" si="512"/>
        <v>0.90470401920021237</v>
      </c>
      <c r="BP583" s="13">
        <f t="shared" si="556"/>
        <v>0</v>
      </c>
      <c r="BQ583" s="13">
        <f t="shared" si="557"/>
        <v>3.53</v>
      </c>
    </row>
    <row r="584" spans="1:69" x14ac:dyDescent="0.2">
      <c r="A584" s="75">
        <v>33783</v>
      </c>
      <c r="B584" s="76">
        <v>0</v>
      </c>
      <c r="C584" s="76">
        <v>3.55</v>
      </c>
      <c r="D584" s="76">
        <v>0.96597222222222212</v>
      </c>
      <c r="E584" s="12">
        <f t="shared" si="513"/>
        <v>0.32099999999999995</v>
      </c>
      <c r="F584" s="7"/>
      <c r="G584" s="12">
        <f t="shared" si="527"/>
        <v>0.39295420727774727</v>
      </c>
      <c r="H584" s="12">
        <f t="shared" si="528"/>
        <v>0</v>
      </c>
      <c r="I584" s="12">
        <f t="shared" si="529"/>
        <v>3.55</v>
      </c>
      <c r="J584" s="11">
        <f t="shared" si="530"/>
        <v>0</v>
      </c>
      <c r="K584" s="11">
        <f t="shared" si="531"/>
        <v>2.2267267296787674</v>
      </c>
      <c r="L584" s="11">
        <f t="shared" si="532"/>
        <v>0.38599801894494018</v>
      </c>
      <c r="M584" s="11">
        <f t="shared" si="533"/>
        <v>2.6742123058340433E-2</v>
      </c>
      <c r="N584" s="11">
        <f t="shared" si="534"/>
        <v>0.38591447782517296</v>
      </c>
      <c r="O584" s="11">
        <f t="shared" si="535"/>
        <v>2.6742123058340433E-2</v>
      </c>
      <c r="P584" s="11">
        <f t="shared" si="536"/>
        <v>0.47411092234340602</v>
      </c>
      <c r="Q584" s="11">
        <f t="shared" si="537"/>
        <v>0.17764236234268638</v>
      </c>
      <c r="R584" s="11">
        <f t="shared" si="560"/>
        <v>2.5344217308457824E-2</v>
      </c>
      <c r="S584" s="11">
        <f t="shared" si="560"/>
        <v>1.3485669087373243E-2</v>
      </c>
      <c r="T584" s="11">
        <f t="shared" si="560"/>
        <v>0</v>
      </c>
      <c r="U584" s="11">
        <f t="shared" si="560"/>
        <v>0</v>
      </c>
      <c r="V584" s="11">
        <f t="shared" si="560"/>
        <v>0</v>
      </c>
      <c r="W584" s="11">
        <f t="shared" si="560"/>
        <v>0</v>
      </c>
      <c r="X584" s="11">
        <f t="shared" si="539"/>
        <v>0</v>
      </c>
      <c r="Y584" s="11">
        <f t="shared" si="540"/>
        <v>0</v>
      </c>
      <c r="Z584" s="11">
        <f t="shared" si="541"/>
        <v>0</v>
      </c>
      <c r="AA584" s="11">
        <f t="shared" si="559"/>
        <v>0</v>
      </c>
      <c r="AB584" s="12">
        <f t="shared" si="514"/>
        <v>2.9039046303513021E-3</v>
      </c>
      <c r="AC584" s="12">
        <f t="shared" si="515"/>
        <v>2.1160411547448935E-3</v>
      </c>
      <c r="AD584" s="12">
        <f t="shared" si="516"/>
        <v>3.1414446048898178E-4</v>
      </c>
      <c r="AE584" s="12">
        <f t="shared" si="517"/>
        <v>0</v>
      </c>
      <c r="AF584" s="12">
        <f t="shared" si="518"/>
        <v>0</v>
      </c>
      <c r="AG584" s="12">
        <f t="shared" si="519"/>
        <v>0</v>
      </c>
      <c r="AH584" s="12">
        <f t="shared" si="520"/>
        <v>0</v>
      </c>
      <c r="AI584" s="12">
        <f t="shared" si="521"/>
        <v>0</v>
      </c>
      <c r="AJ584" s="12">
        <f t="shared" si="522"/>
        <v>0</v>
      </c>
      <c r="AK584" s="12">
        <f t="shared" si="523"/>
        <v>0</v>
      </c>
      <c r="AL584" s="12">
        <f t="shared" si="524"/>
        <v>0</v>
      </c>
      <c r="AM584" s="12">
        <f t="shared" si="525"/>
        <v>0</v>
      </c>
      <c r="AN584" s="12">
        <f t="shared" si="526"/>
        <v>0</v>
      </c>
      <c r="AO584" s="12">
        <f t="shared" si="542"/>
        <v>0</v>
      </c>
      <c r="AP584" s="12">
        <f t="shared" si="543"/>
        <v>0</v>
      </c>
      <c r="AQ584" s="12">
        <f t="shared" si="544"/>
        <v>0</v>
      </c>
      <c r="AR584" s="12">
        <f t="shared" si="545"/>
        <v>0</v>
      </c>
      <c r="AS584" s="12">
        <f t="shared" si="546"/>
        <v>0</v>
      </c>
      <c r="AT584" s="12">
        <f t="shared" si="547"/>
        <v>0</v>
      </c>
      <c r="AU584" s="12">
        <f t="shared" si="548"/>
        <v>0</v>
      </c>
      <c r="AV584" s="12">
        <f t="shared" si="549"/>
        <v>0.47702623935968286</v>
      </c>
      <c r="AW584" s="12">
        <f t="shared" si="550"/>
        <v>0.41656844459969289</v>
      </c>
      <c r="AX584" s="12">
        <f t="shared" si="551"/>
        <v>0.47104343459952286</v>
      </c>
      <c r="AY584" s="12">
        <f t="shared" si="503"/>
        <v>0.18054626697303769</v>
      </c>
      <c r="AZ584" s="12">
        <f t="shared" si="552"/>
        <v>0.59711471157273055</v>
      </c>
      <c r="BD584" s="13">
        <f t="shared" si="553"/>
        <v>0.32099999999999995</v>
      </c>
      <c r="BE584" s="13">
        <f t="shared" si="554"/>
        <v>0.56656861896861177</v>
      </c>
      <c r="BF584" s="13">
        <f t="shared" ca="1" si="555"/>
        <v>-1.0288592404353039</v>
      </c>
      <c r="BG584" s="13">
        <f t="shared" si="504"/>
        <v>0.59711471157273055</v>
      </c>
      <c r="BH584" s="13">
        <f t="shared" si="505"/>
        <v>0.77273197913165892</v>
      </c>
      <c r="BI584" s="13">
        <f t="shared" ca="1" si="506"/>
        <v>-0.45644924456228281</v>
      </c>
      <c r="BJ584" s="13">
        <f t="shared" si="507"/>
        <v>7.623933394689221E-2</v>
      </c>
      <c r="BK584" s="13">
        <f t="shared" si="508"/>
        <v>4.2503331073718294E-2</v>
      </c>
      <c r="BL584" s="13">
        <f t="shared" ca="1" si="509"/>
        <v>0.32765320337535203</v>
      </c>
      <c r="BM584" s="13">
        <f t="shared" ca="1" si="510"/>
        <v>1.2895375807543601</v>
      </c>
      <c r="BN584" s="13">
        <f t="shared" ca="1" si="511"/>
        <v>0.26423614545440699</v>
      </c>
      <c r="BO584" s="13">
        <f t="shared" ca="1" si="512"/>
        <v>1.05387166692263</v>
      </c>
      <c r="BP584" s="13">
        <f t="shared" si="556"/>
        <v>0</v>
      </c>
      <c r="BQ584" s="13">
        <f t="shared" si="557"/>
        <v>3.55</v>
      </c>
    </row>
    <row r="585" spans="1:69" x14ac:dyDescent="0.2">
      <c r="A585" s="75">
        <v>33784</v>
      </c>
      <c r="B585" s="76">
        <v>15.1</v>
      </c>
      <c r="C585" s="76">
        <v>3.56</v>
      </c>
      <c r="D585" s="76">
        <v>1.0291666666666668</v>
      </c>
      <c r="E585" s="12">
        <f t="shared" si="513"/>
        <v>0.34200000000000008</v>
      </c>
      <c r="F585" s="7"/>
      <c r="G585" s="12">
        <f t="shared" si="527"/>
        <v>0.38591447782517296</v>
      </c>
      <c r="H585" s="12">
        <f t="shared" si="528"/>
        <v>11.54</v>
      </c>
      <c r="I585" s="12">
        <f t="shared" si="529"/>
        <v>0</v>
      </c>
      <c r="J585" s="11">
        <f t="shared" si="530"/>
        <v>9.6824479543165918</v>
      </c>
      <c r="K585" s="11">
        <f t="shared" si="531"/>
        <v>0</v>
      </c>
      <c r="L585" s="11">
        <f t="shared" si="532"/>
        <v>0.41616198444334934</v>
      </c>
      <c r="M585" s="11">
        <f t="shared" si="533"/>
        <v>3.8949334605985729E-2</v>
      </c>
      <c r="N585" s="11">
        <f t="shared" si="534"/>
        <v>0.41604030857565277</v>
      </c>
      <c r="O585" s="11">
        <f t="shared" si="535"/>
        <v>1.8965013802893931</v>
      </c>
      <c r="P585" s="11">
        <f t="shared" si="536"/>
        <v>0.47104343459952286</v>
      </c>
      <c r="Q585" s="11">
        <f t="shared" si="537"/>
        <v>0.17365209236817924</v>
      </c>
      <c r="R585" s="11">
        <f t="shared" si="560"/>
        <v>0.76395846740252682</v>
      </c>
      <c r="S585" s="11">
        <f t="shared" si="560"/>
        <v>0.95637844394530025</v>
      </c>
      <c r="T585" s="11">
        <f t="shared" si="560"/>
        <v>0</v>
      </c>
      <c r="U585" s="11">
        <f t="shared" si="560"/>
        <v>0</v>
      </c>
      <c r="V585" s="11">
        <f t="shared" si="560"/>
        <v>0</v>
      </c>
      <c r="W585" s="11">
        <f t="shared" si="560"/>
        <v>0</v>
      </c>
      <c r="X585" s="11">
        <f t="shared" si="539"/>
        <v>0</v>
      </c>
      <c r="Y585" s="11">
        <f t="shared" si="540"/>
        <v>0</v>
      </c>
      <c r="Z585" s="11">
        <f t="shared" si="541"/>
        <v>0</v>
      </c>
      <c r="AA585" s="11">
        <f t="shared" si="559"/>
        <v>0</v>
      </c>
      <c r="AB585" s="12">
        <f t="shared" si="514"/>
        <v>4.3808974394475647E-2</v>
      </c>
      <c r="AC585" s="12">
        <f t="shared" si="515"/>
        <v>0.12599281131806506</v>
      </c>
      <c r="AD585" s="12">
        <f t="shared" si="516"/>
        <v>2.227853793163247E-2</v>
      </c>
      <c r="AE585" s="12">
        <f t="shared" si="517"/>
        <v>0</v>
      </c>
      <c r="AF585" s="12">
        <f t="shared" si="518"/>
        <v>0</v>
      </c>
      <c r="AG585" s="12">
        <f t="shared" si="519"/>
        <v>0</v>
      </c>
      <c r="AH585" s="12">
        <f t="shared" si="520"/>
        <v>0</v>
      </c>
      <c r="AI585" s="12">
        <f t="shared" si="521"/>
        <v>0</v>
      </c>
      <c r="AJ585" s="12">
        <f t="shared" si="522"/>
        <v>0</v>
      </c>
      <c r="AK585" s="12">
        <f t="shared" si="523"/>
        <v>0</v>
      </c>
      <c r="AL585" s="12">
        <f t="shared" si="524"/>
        <v>0</v>
      </c>
      <c r="AM585" s="12">
        <f t="shared" si="525"/>
        <v>0</v>
      </c>
      <c r="AN585" s="12">
        <f t="shared" si="526"/>
        <v>0</v>
      </c>
      <c r="AO585" s="12">
        <f t="shared" si="542"/>
        <v>0</v>
      </c>
      <c r="AP585" s="12">
        <f t="shared" si="543"/>
        <v>0</v>
      </c>
      <c r="AQ585" s="12">
        <f t="shared" si="544"/>
        <v>0</v>
      </c>
      <c r="AR585" s="12">
        <f t="shared" si="545"/>
        <v>0</v>
      </c>
      <c r="AS585" s="12">
        <f t="shared" si="546"/>
        <v>0</v>
      </c>
      <c r="AT585" s="12">
        <f t="shared" si="547"/>
        <v>0</v>
      </c>
      <c r="AU585" s="12">
        <f t="shared" si="548"/>
        <v>0</v>
      </c>
      <c r="AV585" s="12">
        <f t="shared" si="549"/>
        <v>0.48450950720510161</v>
      </c>
      <c r="AW585" s="12">
        <f t="shared" si="550"/>
        <v>0.44939046533376004</v>
      </c>
      <c r="AX585" s="12">
        <f t="shared" si="551"/>
        <v>0.47805530874138213</v>
      </c>
      <c r="AY585" s="12">
        <f t="shared" si="503"/>
        <v>0.21746106676265489</v>
      </c>
      <c r="AZ585" s="12">
        <f t="shared" si="552"/>
        <v>0.6668515320964149</v>
      </c>
      <c r="BD585" s="13">
        <f t="shared" si="553"/>
        <v>0.34200000000000008</v>
      </c>
      <c r="BE585" s="13">
        <f t="shared" si="554"/>
        <v>0.58480766068853796</v>
      </c>
      <c r="BF585" s="13">
        <f t="shared" ca="1" si="555"/>
        <v>-0.97176524999991776</v>
      </c>
      <c r="BG585" s="13">
        <f t="shared" si="504"/>
        <v>0.6668515320964149</v>
      </c>
      <c r="BH585" s="13">
        <f t="shared" si="505"/>
        <v>0.81660977957431724</v>
      </c>
      <c r="BI585" s="13">
        <f t="shared" ca="1" si="506"/>
        <v>-0.35202010289612318</v>
      </c>
      <c r="BJ585" s="13">
        <f t="shared" si="507"/>
        <v>0.10552851790538803</v>
      </c>
      <c r="BK585" s="13">
        <f t="shared" si="508"/>
        <v>5.3732222319936955E-2</v>
      </c>
      <c r="BL585" s="13">
        <f t="shared" ca="1" si="509"/>
        <v>0.38408404735870399</v>
      </c>
      <c r="BM585" s="13">
        <f t="shared" ca="1" si="510"/>
        <v>1.242284301302305</v>
      </c>
      <c r="BN585" s="13">
        <f t="shared" ca="1" si="511"/>
        <v>0.24581764872123796</v>
      </c>
      <c r="BO585" s="13">
        <f t="shared" ca="1" si="512"/>
        <v>0.93990800570213917</v>
      </c>
      <c r="BP585" s="13">
        <f t="shared" si="556"/>
        <v>15.1</v>
      </c>
      <c r="BQ585" s="13">
        <f t="shared" si="557"/>
        <v>3.56</v>
      </c>
    </row>
    <row r="586" spans="1:69" x14ac:dyDescent="0.2">
      <c r="A586" s="75">
        <v>33785</v>
      </c>
      <c r="B586" s="76">
        <v>26.5</v>
      </c>
      <c r="C586" s="76">
        <v>3.57</v>
      </c>
      <c r="D586" s="76">
        <v>3.3703703703703702</v>
      </c>
      <c r="E586" s="12">
        <f t="shared" si="513"/>
        <v>1.1199999999999999</v>
      </c>
      <c r="F586" s="7"/>
      <c r="G586" s="12">
        <f t="shared" ref="G586:G649" si="561">N585</f>
        <v>0.41604030857565277</v>
      </c>
      <c r="H586" s="12">
        <f t="shared" ref="H586:H649" si="562">IF(B586&gt;=C586,B586-C586,0)</f>
        <v>22.93</v>
      </c>
      <c r="I586" s="12">
        <f t="shared" ref="I586:I649" si="563">IF(B586&lt;C586,C586-B586,0)</f>
        <v>0</v>
      </c>
      <c r="J586" s="11">
        <f t="shared" ref="J586:J649" si="564">IF($H586&gt;0,$E$10*(1-G586^2)*TANH(H586/$E$10)/(1+G586*TANH(H586/$E$10)),0)</f>
        <v>18.381814624113556</v>
      </c>
      <c r="K586" s="11">
        <f t="shared" ref="K586:K649" si="565">IF($I586&gt;0,G586*$E$10*(2-G586)*TANH(I586/$E$10)/(1+(1-G586)*TANH(I586/$E$10)),0)</f>
        <v>0</v>
      </c>
      <c r="L586" s="11">
        <f t="shared" ref="L586:L649" si="566">G586+(J586-K586)/$E$10</f>
        <v>0.47346422266435079</v>
      </c>
      <c r="M586" s="11">
        <f t="shared" si="533"/>
        <v>7.4200974440820799E-2</v>
      </c>
      <c r="N586" s="11">
        <f t="shared" ref="N586:N649" si="567">L586-M586/$E$10</f>
        <v>0.47323242235144819</v>
      </c>
      <c r="O586" s="11">
        <f t="shared" ref="O586:O649" si="568">M586+(H586-J586)</f>
        <v>4.6223863503272646</v>
      </c>
      <c r="P586" s="11">
        <f t="shared" ref="P586:P649" si="569">AX585</f>
        <v>0.47805530874138213</v>
      </c>
      <c r="Q586" s="11">
        <f t="shared" si="537"/>
        <v>0.1828690407754105</v>
      </c>
      <c r="R586" s="11">
        <f t="shared" ref="R586:R649" si="570">S585+$O586*0.9*R$13</f>
        <v>2.7855230231570118</v>
      </c>
      <c r="S586" s="11">
        <f t="shared" ref="S586:S649" si="571">T585+$O586*0.9*S$13</f>
        <v>2.3310031360828267</v>
      </c>
      <c r="T586" s="11">
        <f t="shared" ref="T586:T649" si="572">U585+$O586*0.9*T$13</f>
        <v>0</v>
      </c>
      <c r="U586" s="11">
        <f t="shared" ref="U586:U649" si="573">V585+$O586*0.9*U$13</f>
        <v>0</v>
      </c>
      <c r="V586" s="11">
        <f t="shared" ref="V586:V649" si="574">W585+$O586*0.9*V$13</f>
        <v>0</v>
      </c>
      <c r="W586" s="11">
        <f t="shared" ref="W586:W649" si="575">X585+$O586*0.9*W$13</f>
        <v>0</v>
      </c>
      <c r="X586" s="11">
        <f t="shared" si="539"/>
        <v>0</v>
      </c>
      <c r="Y586" s="11">
        <f t="shared" si="540"/>
        <v>0</v>
      </c>
      <c r="Z586" s="11">
        <f t="shared" si="541"/>
        <v>0</v>
      </c>
      <c r="AA586" s="11">
        <f t="shared" si="559"/>
        <v>0</v>
      </c>
      <c r="AB586" s="12">
        <f t="shared" si="514"/>
        <v>0.22761195460760458</v>
      </c>
      <c r="AC586" s="12">
        <f t="shared" si="515"/>
        <v>0.3285980377472037</v>
      </c>
      <c r="AD586" s="12">
        <f t="shared" si="516"/>
        <v>5.4299991927615733E-2</v>
      </c>
      <c r="AE586" s="12">
        <f t="shared" si="517"/>
        <v>0</v>
      </c>
      <c r="AF586" s="12">
        <f t="shared" si="518"/>
        <v>0</v>
      </c>
      <c r="AG586" s="12">
        <f t="shared" si="519"/>
        <v>0</v>
      </c>
      <c r="AH586" s="12">
        <f t="shared" si="520"/>
        <v>0</v>
      </c>
      <c r="AI586" s="12">
        <f t="shared" si="521"/>
        <v>0</v>
      </c>
      <c r="AJ586" s="12">
        <f t="shared" si="522"/>
        <v>0</v>
      </c>
      <c r="AK586" s="12">
        <f t="shared" si="523"/>
        <v>0</v>
      </c>
      <c r="AL586" s="12">
        <f t="shared" si="524"/>
        <v>0</v>
      </c>
      <c r="AM586" s="12">
        <f t="shared" si="525"/>
        <v>0</v>
      </c>
      <c r="AN586" s="12">
        <f t="shared" si="526"/>
        <v>0</v>
      </c>
      <c r="AO586" s="12">
        <f t="shared" si="542"/>
        <v>0</v>
      </c>
      <c r="AP586" s="12">
        <f t="shared" si="543"/>
        <v>0</v>
      </c>
      <c r="AQ586" s="12">
        <f t="shared" si="544"/>
        <v>0</v>
      </c>
      <c r="AR586" s="12">
        <f t="shared" si="545"/>
        <v>0</v>
      </c>
      <c r="AS586" s="12">
        <f t="shared" si="546"/>
        <v>0</v>
      </c>
      <c r="AT586" s="12">
        <f t="shared" si="547"/>
        <v>0</v>
      </c>
      <c r="AU586" s="12">
        <f t="shared" si="548"/>
        <v>0</v>
      </c>
      <c r="AV586" s="12">
        <f t="shared" ref="AV586:AV649" si="576">MAX(0,P586+(R586+Q586)/$E$12)</f>
        <v>0.52068770301018508</v>
      </c>
      <c r="AW586" s="12">
        <f t="shared" si="550"/>
        <v>0.63719240690785139</v>
      </c>
      <c r="AX586" s="12">
        <f t="shared" ref="AX586:AX649" si="577">AV586-AW586/$E$12</f>
        <v>0.51153627107959443</v>
      </c>
      <c r="AY586" s="12">
        <f t="shared" si="503"/>
        <v>0.41048099538301508</v>
      </c>
      <c r="AZ586" s="12">
        <f t="shared" ref="AZ586:AZ649" si="578">AW586+AY586</f>
        <v>1.0476734022908665</v>
      </c>
      <c r="BD586" s="13">
        <f t="shared" ref="BD586:BD649" si="579">IF(E586&gt;=0,E586,"")</f>
        <v>1.1199999999999999</v>
      </c>
      <c r="BE586" s="13">
        <f t="shared" ref="BE586:BE649" si="580">IF(E586&gt;=0,E586^0.5,"")</f>
        <v>1.0583005244258361</v>
      </c>
      <c r="BF586" s="13">
        <f t="shared" ref="BF586:BF649" ca="1" si="581">IF(E586&gt;=0,LN(E586+$E$27/40),"")</f>
        <v>0.14532422853508692</v>
      </c>
      <c r="BG586" s="13">
        <f t="shared" si="504"/>
        <v>1.0476734022908665</v>
      </c>
      <c r="BH586" s="13">
        <f t="shared" si="505"/>
        <v>1.0235591835799562</v>
      </c>
      <c r="BI586" s="13">
        <f t="shared" ca="1" si="506"/>
        <v>8.0738946177705467E-2</v>
      </c>
      <c r="BJ586" s="13">
        <f t="shared" si="507"/>
        <v>5.2311367361788227E-3</v>
      </c>
      <c r="BK586" s="13">
        <f t="shared" si="508"/>
        <v>1.2069607637696014E-3</v>
      </c>
      <c r="BL586" s="13">
        <f t="shared" ca="1" si="509"/>
        <v>4.1712586971826881E-3</v>
      </c>
      <c r="BM586" s="13">
        <f t="shared" ca="1" si="510"/>
        <v>0.11328480541189638</v>
      </c>
      <c r="BN586" s="13">
        <f t="shared" ca="1" si="511"/>
        <v>4.9760872063056626E-4</v>
      </c>
      <c r="BO586" s="13">
        <f t="shared" ca="1" si="512"/>
        <v>2.1786040632554501E-2</v>
      </c>
      <c r="BP586" s="13">
        <f t="shared" ref="BP586:BP649" si="582">IF(B586&gt;=0,B586,"")</f>
        <v>26.5</v>
      </c>
      <c r="BQ586" s="13">
        <f t="shared" ref="BQ586:BQ649" si="583">IF(C586&gt;=0,C586,"")</f>
        <v>3.57</v>
      </c>
    </row>
    <row r="587" spans="1:69" x14ac:dyDescent="0.2">
      <c r="A587" s="75">
        <v>33786</v>
      </c>
      <c r="B587" s="76">
        <v>0</v>
      </c>
      <c r="C587" s="76">
        <v>3.62</v>
      </c>
      <c r="D587" s="76">
        <v>3.5388888888888888</v>
      </c>
      <c r="E587" s="12">
        <f t="shared" si="513"/>
        <v>1.1759999999999999</v>
      </c>
      <c r="F587" s="7"/>
      <c r="G587" s="12">
        <f t="shared" si="561"/>
        <v>0.47323242235144819</v>
      </c>
      <c r="H587" s="12">
        <f t="shared" si="562"/>
        <v>0</v>
      </c>
      <c r="I587" s="12">
        <f t="shared" si="563"/>
        <v>3.62</v>
      </c>
      <c r="J587" s="11">
        <f t="shared" si="564"/>
        <v>0</v>
      </c>
      <c r="K587" s="11">
        <f t="shared" si="565"/>
        <v>2.5999089815291772</v>
      </c>
      <c r="L587" s="11">
        <f t="shared" si="566"/>
        <v>0.46511043042373523</v>
      </c>
      <c r="M587" s="11">
        <f t="shared" si="533"/>
        <v>6.7887636068730883E-2</v>
      </c>
      <c r="N587" s="11">
        <f t="shared" si="567"/>
        <v>0.46489835267945301</v>
      </c>
      <c r="O587" s="11">
        <f t="shared" si="568"/>
        <v>6.7887636068730883E-2</v>
      </c>
      <c r="P587" s="11">
        <f t="shared" si="569"/>
        <v>0.51153627107959443</v>
      </c>
      <c r="Q587" s="11">
        <f t="shared" si="537"/>
        <v>0.23175771200289888</v>
      </c>
      <c r="R587" s="11">
        <f t="shared" si="570"/>
        <v>2.3578672474096147</v>
      </c>
      <c r="S587" s="11">
        <f t="shared" si="571"/>
        <v>3.4234761135069867E-2</v>
      </c>
      <c r="T587" s="11">
        <f t="shared" si="572"/>
        <v>0</v>
      </c>
      <c r="U587" s="11">
        <f t="shared" si="573"/>
        <v>0</v>
      </c>
      <c r="V587" s="11">
        <f t="shared" si="574"/>
        <v>0</v>
      </c>
      <c r="W587" s="11">
        <f t="shared" si="575"/>
        <v>0</v>
      </c>
      <c r="X587" s="11">
        <f t="shared" si="539"/>
        <v>0</v>
      </c>
      <c r="Y587" s="11">
        <f t="shared" si="540"/>
        <v>0</v>
      </c>
      <c r="Z587" s="11">
        <f t="shared" si="541"/>
        <v>0</v>
      </c>
      <c r="AA587" s="11">
        <f t="shared" si="559"/>
        <v>0</v>
      </c>
      <c r="AB587" s="12">
        <f t="shared" si="514"/>
        <v>0.3300904883764697</v>
      </c>
      <c r="AC587" s="12">
        <f t="shared" si="515"/>
        <v>5.8798816809002563E-2</v>
      </c>
      <c r="AD587" s="12">
        <f t="shared" si="516"/>
        <v>7.9748809622025903E-4</v>
      </c>
      <c r="AE587" s="12">
        <f t="shared" si="517"/>
        <v>0</v>
      </c>
      <c r="AF587" s="12">
        <f t="shared" si="518"/>
        <v>0</v>
      </c>
      <c r="AG587" s="12">
        <f t="shared" si="519"/>
        <v>0</v>
      </c>
      <c r="AH587" s="12">
        <f t="shared" si="520"/>
        <v>0</v>
      </c>
      <c r="AI587" s="12">
        <f t="shared" si="521"/>
        <v>0</v>
      </c>
      <c r="AJ587" s="12">
        <f t="shared" si="522"/>
        <v>0</v>
      </c>
      <c r="AK587" s="12">
        <f t="shared" si="523"/>
        <v>0</v>
      </c>
      <c r="AL587" s="12">
        <f t="shared" si="524"/>
        <v>0</v>
      </c>
      <c r="AM587" s="12">
        <f t="shared" si="525"/>
        <v>0</v>
      </c>
      <c r="AN587" s="12">
        <f t="shared" si="526"/>
        <v>0</v>
      </c>
      <c r="AO587" s="12">
        <f t="shared" si="542"/>
        <v>0</v>
      </c>
      <c r="AP587" s="12">
        <f t="shared" si="543"/>
        <v>0</v>
      </c>
      <c r="AQ587" s="12">
        <f t="shared" si="544"/>
        <v>0</v>
      </c>
      <c r="AR587" s="12">
        <f t="shared" si="545"/>
        <v>0</v>
      </c>
      <c r="AS587" s="12">
        <f t="shared" si="546"/>
        <v>0</v>
      </c>
      <c r="AT587" s="12">
        <f t="shared" si="547"/>
        <v>0</v>
      </c>
      <c r="AU587" s="12">
        <f t="shared" si="548"/>
        <v>0</v>
      </c>
      <c r="AV587" s="12">
        <f t="shared" si="576"/>
        <v>0.54872876785906322</v>
      </c>
      <c r="AW587" s="12">
        <f t="shared" si="550"/>
        <v>0.82002250551551548</v>
      </c>
      <c r="AX587" s="12">
        <f t="shared" si="577"/>
        <v>0.53695150865223329</v>
      </c>
      <c r="AY587" s="12">
        <f t="shared" si="503"/>
        <v>0.56184820037936856</v>
      </c>
      <c r="AZ587" s="12">
        <f t="shared" si="578"/>
        <v>1.381870705894884</v>
      </c>
      <c r="BD587" s="13">
        <f t="shared" si="579"/>
        <v>1.1759999999999999</v>
      </c>
      <c r="BE587" s="13">
        <f t="shared" si="580"/>
        <v>1.0844353369380766</v>
      </c>
      <c r="BF587" s="13">
        <f t="shared" ca="1" si="581"/>
        <v>0.19261378633402451</v>
      </c>
      <c r="BG587" s="13">
        <f t="shared" si="504"/>
        <v>1.381870705894884</v>
      </c>
      <c r="BH587" s="13">
        <f t="shared" si="505"/>
        <v>1.175529968097319</v>
      </c>
      <c r="BI587" s="13">
        <f t="shared" ca="1" si="506"/>
        <v>0.34944850658742244</v>
      </c>
      <c r="BJ587" s="13">
        <f t="shared" si="507"/>
        <v>4.2382747545657865E-2</v>
      </c>
      <c r="BK587" s="13">
        <f t="shared" si="508"/>
        <v>8.2982318260384231E-3</v>
      </c>
      <c r="BL587" s="13">
        <f t="shared" ca="1" si="509"/>
        <v>2.4597129476961584E-2</v>
      </c>
      <c r="BM587" s="13">
        <f t="shared" ca="1" si="510"/>
        <v>7.8724060206417035E-2</v>
      </c>
      <c r="BN587" s="13">
        <f t="shared" ca="1" si="511"/>
        <v>1.4651038141639533E-5</v>
      </c>
      <c r="BO587" s="13">
        <f t="shared" ca="1" si="512"/>
        <v>3.7982310283182733E-2</v>
      </c>
      <c r="BP587" s="13">
        <f t="shared" si="582"/>
        <v>0</v>
      </c>
      <c r="BQ587" s="13">
        <f t="shared" si="583"/>
        <v>3.62</v>
      </c>
    </row>
    <row r="588" spans="1:69" x14ac:dyDescent="0.2">
      <c r="A588" s="75">
        <v>33787</v>
      </c>
      <c r="B588" s="76">
        <v>1.4</v>
      </c>
      <c r="C588" s="76">
        <v>3.63</v>
      </c>
      <c r="D588" s="76">
        <v>1.6400462962962965</v>
      </c>
      <c r="E588" s="12">
        <f t="shared" si="513"/>
        <v>0.54500000000000004</v>
      </c>
      <c r="F588" s="7"/>
      <c r="G588" s="12">
        <f t="shared" si="561"/>
        <v>0.46489835267945301</v>
      </c>
      <c r="H588" s="12">
        <f t="shared" si="562"/>
        <v>0</v>
      </c>
      <c r="I588" s="12">
        <f t="shared" si="563"/>
        <v>2.23</v>
      </c>
      <c r="J588" s="11">
        <f t="shared" si="564"/>
        <v>0</v>
      </c>
      <c r="K588" s="11">
        <f t="shared" si="565"/>
        <v>1.5855395586339527</v>
      </c>
      <c r="L588" s="11">
        <f t="shared" si="566"/>
        <v>0.45994520255466664</v>
      </c>
      <c r="M588" s="11">
        <f t="shared" si="533"/>
        <v>6.4204042987668672E-2</v>
      </c>
      <c r="N588" s="11">
        <f t="shared" si="567"/>
        <v>0.45974463217986616</v>
      </c>
      <c r="O588" s="11">
        <f t="shared" si="568"/>
        <v>6.4204042987668672E-2</v>
      </c>
      <c r="P588" s="11">
        <f t="shared" si="569"/>
        <v>0.53695150865223329</v>
      </c>
      <c r="Q588" s="11">
        <f t="shared" si="537"/>
        <v>0.2746245842336868</v>
      </c>
      <c r="R588" s="11">
        <f t="shared" si="570"/>
        <v>5.9641221844710726E-2</v>
      </c>
      <c r="S588" s="11">
        <f t="shared" si="571"/>
        <v>3.237717797926095E-2</v>
      </c>
      <c r="T588" s="11">
        <f t="shared" si="572"/>
        <v>0</v>
      </c>
      <c r="U588" s="11">
        <f t="shared" si="573"/>
        <v>0</v>
      </c>
      <c r="V588" s="11">
        <f t="shared" si="574"/>
        <v>0</v>
      </c>
      <c r="W588" s="11">
        <f t="shared" si="575"/>
        <v>0</v>
      </c>
      <c r="X588" s="11">
        <f t="shared" si="539"/>
        <v>0</v>
      </c>
      <c r="Y588" s="11">
        <f t="shared" si="540"/>
        <v>0</v>
      </c>
      <c r="Z588" s="11">
        <f t="shared" si="541"/>
        <v>0</v>
      </c>
      <c r="AA588" s="11">
        <f t="shared" si="559"/>
        <v>0</v>
      </c>
      <c r="AB588" s="12">
        <f t="shared" si="514"/>
        <v>6.0210286848427053E-2</v>
      </c>
      <c r="AC588" s="12">
        <f t="shared" si="515"/>
        <v>5.0522060803038877E-3</v>
      </c>
      <c r="AD588" s="12">
        <f t="shared" si="516"/>
        <v>7.5421627525874683E-4</v>
      </c>
      <c r="AE588" s="12">
        <f t="shared" si="517"/>
        <v>0</v>
      </c>
      <c r="AF588" s="12">
        <f t="shared" si="518"/>
        <v>0</v>
      </c>
      <c r="AG588" s="12">
        <f t="shared" si="519"/>
        <v>0</v>
      </c>
      <c r="AH588" s="12">
        <f t="shared" si="520"/>
        <v>0</v>
      </c>
      <c r="AI588" s="12">
        <f t="shared" si="521"/>
        <v>0</v>
      </c>
      <c r="AJ588" s="12">
        <f t="shared" si="522"/>
        <v>0</v>
      </c>
      <c r="AK588" s="12">
        <f t="shared" si="523"/>
        <v>0</v>
      </c>
      <c r="AL588" s="12">
        <f t="shared" si="524"/>
        <v>0</v>
      </c>
      <c r="AM588" s="12">
        <f t="shared" si="525"/>
        <v>0</v>
      </c>
      <c r="AN588" s="12">
        <f t="shared" si="526"/>
        <v>0</v>
      </c>
      <c r="AO588" s="12">
        <f t="shared" si="542"/>
        <v>0</v>
      </c>
      <c r="AP588" s="12">
        <f t="shared" si="543"/>
        <v>0</v>
      </c>
      <c r="AQ588" s="12">
        <f t="shared" si="544"/>
        <v>0</v>
      </c>
      <c r="AR588" s="12">
        <f t="shared" si="545"/>
        <v>0</v>
      </c>
      <c r="AS588" s="12">
        <f t="shared" si="546"/>
        <v>0</v>
      </c>
      <c r="AT588" s="12">
        <f t="shared" si="547"/>
        <v>0</v>
      </c>
      <c r="AU588" s="12">
        <f t="shared" si="548"/>
        <v>0</v>
      </c>
      <c r="AV588" s="12">
        <f t="shared" si="576"/>
        <v>0.5417522732845288</v>
      </c>
      <c r="AW588" s="12">
        <f t="shared" si="550"/>
        <v>0.77122464746839658</v>
      </c>
      <c r="AX588" s="12">
        <f t="shared" si="577"/>
        <v>0.53067585462670031</v>
      </c>
      <c r="AY588" s="12">
        <f t="shared" si="503"/>
        <v>0.33483487108211385</v>
      </c>
      <c r="AZ588" s="12">
        <f t="shared" si="578"/>
        <v>1.1060595185505104</v>
      </c>
      <c r="BD588" s="13">
        <f t="shared" si="579"/>
        <v>0.54500000000000004</v>
      </c>
      <c r="BE588" s="13">
        <f t="shared" si="580"/>
        <v>0.73824115301167004</v>
      </c>
      <c r="BF588" s="13">
        <f t="shared" ca="1" si="581"/>
        <v>-0.54229143383091194</v>
      </c>
      <c r="BG588" s="13">
        <f t="shared" si="504"/>
        <v>1.1060595185505104</v>
      </c>
      <c r="BH588" s="13">
        <f t="shared" si="505"/>
        <v>1.0516936429162773</v>
      </c>
      <c r="BI588" s="13">
        <f t="shared" ca="1" si="506"/>
        <v>0.13319606068669412</v>
      </c>
      <c r="BJ588" s="13">
        <f t="shared" si="507"/>
        <v>0.3147877833561305</v>
      </c>
      <c r="BK588" s="13">
        <f t="shared" si="508"/>
        <v>9.8252463427397935E-2</v>
      </c>
      <c r="BL588" s="13">
        <f t="shared" ca="1" si="509"/>
        <v>0.45628335524967284</v>
      </c>
      <c r="BM588" s="13">
        <f t="shared" ca="1" si="510"/>
        <v>0.83097459993244271</v>
      </c>
      <c r="BN588" s="13">
        <f t="shared" ca="1" si="511"/>
        <v>0.11721483160116183</v>
      </c>
      <c r="BO588" s="13">
        <f t="shared" ca="1" si="512"/>
        <v>0.29161588887055206</v>
      </c>
      <c r="BP588" s="13">
        <f t="shared" si="582"/>
        <v>1.4</v>
      </c>
      <c r="BQ588" s="13">
        <f t="shared" si="583"/>
        <v>3.63</v>
      </c>
    </row>
    <row r="589" spans="1:69" x14ac:dyDescent="0.2">
      <c r="A589" s="75">
        <v>33788</v>
      </c>
      <c r="B589" s="76">
        <v>12.8</v>
      </c>
      <c r="C589" s="76">
        <v>3.63</v>
      </c>
      <c r="D589" s="76">
        <v>1.4113425925925924</v>
      </c>
      <c r="E589" s="12">
        <f t="shared" si="513"/>
        <v>0.46899999999999997</v>
      </c>
      <c r="F589" s="7"/>
      <c r="G589" s="12">
        <f t="shared" si="561"/>
        <v>0.45974463217986616</v>
      </c>
      <c r="H589" s="12">
        <f t="shared" si="562"/>
        <v>9.1700000000000017</v>
      </c>
      <c r="I589" s="12">
        <f t="shared" si="563"/>
        <v>0</v>
      </c>
      <c r="J589" s="11">
        <f t="shared" si="564"/>
        <v>7.1358497841466599</v>
      </c>
      <c r="K589" s="11">
        <f t="shared" si="565"/>
        <v>0</v>
      </c>
      <c r="L589" s="11">
        <f t="shared" si="566"/>
        <v>0.48203668730793559</v>
      </c>
      <c r="M589" s="11">
        <f t="shared" si="533"/>
        <v>8.1158629668465015E-2</v>
      </c>
      <c r="N589" s="11">
        <f t="shared" si="567"/>
        <v>0.4817831516112191</v>
      </c>
      <c r="O589" s="11">
        <f t="shared" si="568"/>
        <v>2.115308845521807</v>
      </c>
      <c r="P589" s="11">
        <f t="shared" si="569"/>
        <v>0.53067585462670031</v>
      </c>
      <c r="Q589" s="11">
        <f t="shared" si="537"/>
        <v>0.26355382653651688</v>
      </c>
      <c r="R589" s="11">
        <f t="shared" si="570"/>
        <v>0.86943522871334933</v>
      </c>
      <c r="S589" s="11">
        <f t="shared" si="571"/>
        <v>1.066719910235538</v>
      </c>
      <c r="T589" s="11">
        <f t="shared" si="572"/>
        <v>0</v>
      </c>
      <c r="U589" s="11">
        <f t="shared" si="573"/>
        <v>0</v>
      </c>
      <c r="V589" s="11">
        <f t="shared" si="574"/>
        <v>0</v>
      </c>
      <c r="W589" s="11">
        <f t="shared" si="575"/>
        <v>0</v>
      </c>
      <c r="X589" s="11">
        <f t="shared" si="539"/>
        <v>0</v>
      </c>
      <c r="Y589" s="11">
        <f t="shared" si="540"/>
        <v>0</v>
      </c>
      <c r="Z589" s="11">
        <f t="shared" si="541"/>
        <v>0</v>
      </c>
      <c r="AA589" s="11">
        <f t="shared" si="559"/>
        <v>0</v>
      </c>
      <c r="AB589" s="12">
        <f t="shared" si="514"/>
        <v>5.155543112108657E-2</v>
      </c>
      <c r="AC589" s="12">
        <f t="shared" si="515"/>
        <v>0.14093296777010464</v>
      </c>
      <c r="AD589" s="12">
        <f t="shared" si="516"/>
        <v>2.4848908016552124E-2</v>
      </c>
      <c r="AE589" s="12">
        <f t="shared" si="517"/>
        <v>0</v>
      </c>
      <c r="AF589" s="12">
        <f t="shared" si="518"/>
        <v>0</v>
      </c>
      <c r="AG589" s="12">
        <f t="shared" si="519"/>
        <v>0</v>
      </c>
      <c r="AH589" s="12">
        <f t="shared" si="520"/>
        <v>0</v>
      </c>
      <c r="AI589" s="12">
        <f t="shared" si="521"/>
        <v>0</v>
      </c>
      <c r="AJ589" s="12">
        <f t="shared" si="522"/>
        <v>0</v>
      </c>
      <c r="AK589" s="12">
        <f t="shared" si="523"/>
        <v>0</v>
      </c>
      <c r="AL589" s="12">
        <f t="shared" si="524"/>
        <v>0</v>
      </c>
      <c r="AM589" s="12">
        <f t="shared" si="525"/>
        <v>0</v>
      </c>
      <c r="AN589" s="12">
        <f t="shared" si="526"/>
        <v>0</v>
      </c>
      <c r="AO589" s="12">
        <f t="shared" si="542"/>
        <v>0</v>
      </c>
      <c r="AP589" s="12">
        <f t="shared" si="543"/>
        <v>0</v>
      </c>
      <c r="AQ589" s="12">
        <f t="shared" si="544"/>
        <v>0</v>
      </c>
      <c r="AR589" s="12">
        <f t="shared" si="545"/>
        <v>0</v>
      </c>
      <c r="AS589" s="12">
        <f t="shared" si="546"/>
        <v>0</v>
      </c>
      <c r="AT589" s="12">
        <f t="shared" si="547"/>
        <v>0</v>
      </c>
      <c r="AU589" s="12">
        <f t="shared" si="548"/>
        <v>0</v>
      </c>
      <c r="AV589" s="12">
        <f t="shared" si="576"/>
        <v>0.54694797605316103</v>
      </c>
      <c r="AW589" s="12">
        <f t="shared" si="550"/>
        <v>0.8073502820801538</v>
      </c>
      <c r="AX589" s="12">
        <f t="shared" si="577"/>
        <v>0.53535271680257779</v>
      </c>
      <c r="AY589" s="12">
        <f t="shared" si="503"/>
        <v>0.31510925765760345</v>
      </c>
      <c r="AZ589" s="12">
        <f t="shared" si="578"/>
        <v>1.1224595397377573</v>
      </c>
      <c r="BD589" s="13">
        <f t="shared" si="579"/>
        <v>0.46899999999999997</v>
      </c>
      <c r="BE589" s="13">
        <f t="shared" si="580"/>
        <v>0.68483574673055725</v>
      </c>
      <c r="BF589" s="13">
        <f t="shared" ca="1" si="581"/>
        <v>-0.68237648915632143</v>
      </c>
      <c r="BG589" s="13">
        <f t="shared" si="504"/>
        <v>1.1224595397377573</v>
      </c>
      <c r="BH589" s="13">
        <f t="shared" si="505"/>
        <v>1.059461910470479</v>
      </c>
      <c r="BI589" s="13">
        <f t="shared" ca="1" si="506"/>
        <v>0.14744883695654054</v>
      </c>
      <c r="BJ589" s="13">
        <f t="shared" si="507"/>
        <v>0.42700937007428158</v>
      </c>
      <c r="BK589" s="13">
        <f t="shared" si="508"/>
        <v>0.14034476255849065</v>
      </c>
      <c r="BL589" s="13">
        <f t="shared" ca="1" si="509"/>
        <v>0.68861007185831768</v>
      </c>
      <c r="BM589" s="13">
        <f t="shared" ca="1" si="510"/>
        <v>0.97531046842559332</v>
      </c>
      <c r="BN589" s="13">
        <f t="shared" ca="1" si="511"/>
        <v>0.15663541483968385</v>
      </c>
      <c r="BO589" s="13">
        <f t="shared" ca="1" si="512"/>
        <v>0.46253569313083415</v>
      </c>
      <c r="BP589" s="13">
        <f t="shared" si="582"/>
        <v>12.8</v>
      </c>
      <c r="BQ589" s="13">
        <f t="shared" si="583"/>
        <v>3.63</v>
      </c>
    </row>
    <row r="590" spans="1:69" x14ac:dyDescent="0.2">
      <c r="A590" s="75">
        <v>33789</v>
      </c>
      <c r="B590" s="76">
        <v>1.2</v>
      </c>
      <c r="C590" s="76">
        <v>3.64</v>
      </c>
      <c r="D590" s="76">
        <v>2.2298611111111111</v>
      </c>
      <c r="E590" s="12">
        <f t="shared" si="513"/>
        <v>0.74099999999999999</v>
      </c>
      <c r="F590" s="7"/>
      <c r="G590" s="12">
        <f t="shared" si="561"/>
        <v>0.4817831516112191</v>
      </c>
      <c r="H590" s="12">
        <f t="shared" si="562"/>
        <v>0</v>
      </c>
      <c r="I590" s="12">
        <f t="shared" si="563"/>
        <v>2.4400000000000004</v>
      </c>
      <c r="J590" s="11">
        <f t="shared" si="564"/>
        <v>0</v>
      </c>
      <c r="K590" s="11">
        <f t="shared" si="565"/>
        <v>1.777684743661843</v>
      </c>
      <c r="L590" s="11">
        <f t="shared" si="566"/>
        <v>0.47622974907266263</v>
      </c>
      <c r="M590" s="11">
        <f t="shared" si="533"/>
        <v>7.6391292435686278E-2</v>
      </c>
      <c r="N590" s="11">
        <f t="shared" si="567"/>
        <v>0.47599110631058206</v>
      </c>
      <c r="O590" s="11">
        <f t="shared" si="568"/>
        <v>7.6391292435686278E-2</v>
      </c>
      <c r="P590" s="11">
        <f t="shared" si="569"/>
        <v>0.53535271680257779</v>
      </c>
      <c r="Q590" s="11">
        <f t="shared" si="537"/>
        <v>0.27177325540058905</v>
      </c>
      <c r="R590" s="11">
        <f t="shared" si="570"/>
        <v>1.0969490403574327</v>
      </c>
      <c r="S590" s="11">
        <f t="shared" si="571"/>
        <v>3.8523033070223082E-2</v>
      </c>
      <c r="T590" s="11">
        <f t="shared" si="572"/>
        <v>0</v>
      </c>
      <c r="U590" s="11">
        <f t="shared" si="573"/>
        <v>0</v>
      </c>
      <c r="V590" s="11">
        <f t="shared" si="574"/>
        <v>0</v>
      </c>
      <c r="W590" s="11">
        <f t="shared" si="575"/>
        <v>0</v>
      </c>
      <c r="X590" s="11">
        <f t="shared" si="539"/>
        <v>0</v>
      </c>
      <c r="Y590" s="11">
        <f t="shared" si="540"/>
        <v>0</v>
      </c>
      <c r="Z590" s="11">
        <f t="shared" si="541"/>
        <v>0</v>
      </c>
      <c r="AA590" s="11">
        <f t="shared" si="559"/>
        <v>0</v>
      </c>
      <c r="AB590" s="12">
        <f t="shared" si="514"/>
        <v>0.14261236388798768</v>
      </c>
      <c r="AC590" s="12">
        <f t="shared" si="515"/>
        <v>2.991125908712149E-2</v>
      </c>
      <c r="AD590" s="12">
        <f t="shared" si="516"/>
        <v>8.9738205511623152E-4</v>
      </c>
      <c r="AE590" s="12">
        <f t="shared" si="517"/>
        <v>0</v>
      </c>
      <c r="AF590" s="12">
        <f t="shared" si="518"/>
        <v>0</v>
      </c>
      <c r="AG590" s="12">
        <f t="shared" si="519"/>
        <v>0</v>
      </c>
      <c r="AH590" s="12">
        <f t="shared" si="520"/>
        <v>0</v>
      </c>
      <c r="AI590" s="12">
        <f t="shared" si="521"/>
        <v>0</v>
      </c>
      <c r="AJ590" s="12">
        <f t="shared" si="522"/>
        <v>0</v>
      </c>
      <c r="AK590" s="12">
        <f t="shared" si="523"/>
        <v>0</v>
      </c>
      <c r="AL590" s="12">
        <f t="shared" si="524"/>
        <v>0</v>
      </c>
      <c r="AM590" s="12">
        <f t="shared" si="525"/>
        <v>0</v>
      </c>
      <c r="AN590" s="12">
        <f t="shared" si="526"/>
        <v>0</v>
      </c>
      <c r="AO590" s="12">
        <f t="shared" si="542"/>
        <v>0</v>
      </c>
      <c r="AP590" s="12">
        <f t="shared" si="543"/>
        <v>0</v>
      </c>
      <c r="AQ590" s="12">
        <f t="shared" si="544"/>
        <v>0</v>
      </c>
      <c r="AR590" s="12">
        <f t="shared" si="545"/>
        <v>0</v>
      </c>
      <c r="AS590" s="12">
        <f t="shared" si="546"/>
        <v>0</v>
      </c>
      <c r="AT590" s="12">
        <f t="shared" si="547"/>
        <v>0</v>
      </c>
      <c r="AU590" s="12">
        <f t="shared" si="548"/>
        <v>0</v>
      </c>
      <c r="AV590" s="12">
        <f t="shared" si="576"/>
        <v>0.55501046662149978</v>
      </c>
      <c r="AW590" s="12">
        <f t="shared" si="550"/>
        <v>0.86592905736849857</v>
      </c>
      <c r="AX590" s="12">
        <f t="shared" si="577"/>
        <v>0.54257389214365237</v>
      </c>
      <c r="AY590" s="12">
        <f t="shared" si="503"/>
        <v>0.41438561928857676</v>
      </c>
      <c r="AZ590" s="12">
        <f t="shared" si="578"/>
        <v>1.2803146766570754</v>
      </c>
      <c r="BD590" s="13">
        <f t="shared" si="579"/>
        <v>0.74099999999999999</v>
      </c>
      <c r="BE590" s="13">
        <f t="shared" si="580"/>
        <v>0.86081356866629377</v>
      </c>
      <c r="BF590" s="13">
        <f t="shared" ca="1" si="581"/>
        <v>-0.25178167049395689</v>
      </c>
      <c r="BG590" s="13">
        <f t="shared" si="504"/>
        <v>1.2803146766570754</v>
      </c>
      <c r="BH590" s="13">
        <f t="shared" si="505"/>
        <v>1.1315099101011337</v>
      </c>
      <c r="BI590" s="13">
        <f t="shared" ca="1" si="506"/>
        <v>0.2751507286477044</v>
      </c>
      <c r="BJ590" s="13">
        <f t="shared" si="507"/>
        <v>0.29086032045772586</v>
      </c>
      <c r="BK590" s="13">
        <f t="shared" si="508"/>
        <v>7.3276509266207421E-2</v>
      </c>
      <c r="BL590" s="13">
        <f t="shared" ca="1" si="509"/>
        <v>0.27765775326518699</v>
      </c>
      <c r="BM590" s="13">
        <f t="shared" ca="1" si="510"/>
        <v>0.51205199171326521</v>
      </c>
      <c r="BN590" s="13">
        <f t="shared" ca="1" si="511"/>
        <v>4.8309446754112279E-2</v>
      </c>
      <c r="BO590" s="13">
        <f t="shared" ca="1" si="512"/>
        <v>6.2252719266016818E-2</v>
      </c>
      <c r="BP590" s="13">
        <f t="shared" si="582"/>
        <v>1.2</v>
      </c>
      <c r="BQ590" s="13">
        <f t="shared" si="583"/>
        <v>3.64</v>
      </c>
    </row>
    <row r="591" spans="1:69" x14ac:dyDescent="0.2">
      <c r="A591" s="75">
        <v>33790</v>
      </c>
      <c r="B591" s="76">
        <v>0</v>
      </c>
      <c r="C591" s="76">
        <v>3.63</v>
      </c>
      <c r="D591" s="76">
        <v>1.8206018518518519</v>
      </c>
      <c r="E591" s="12">
        <f t="shared" si="513"/>
        <v>0.60500000000000009</v>
      </c>
      <c r="F591" s="7"/>
      <c r="G591" s="12">
        <f t="shared" si="561"/>
        <v>0.47599110631058206</v>
      </c>
      <c r="H591" s="12">
        <f t="shared" si="562"/>
        <v>0</v>
      </c>
      <c r="I591" s="12">
        <f t="shared" si="563"/>
        <v>3.63</v>
      </c>
      <c r="J591" s="11">
        <f t="shared" si="564"/>
        <v>0</v>
      </c>
      <c r="K591" s="11">
        <f t="shared" si="565"/>
        <v>2.617588761650588</v>
      </c>
      <c r="L591" s="11">
        <f t="shared" si="566"/>
        <v>0.46781388359115678</v>
      </c>
      <c r="M591" s="11">
        <f t="shared" si="533"/>
        <v>6.9881821779861977E-2</v>
      </c>
      <c r="N591" s="11">
        <f t="shared" si="567"/>
        <v>0.46759557610561703</v>
      </c>
      <c r="O591" s="11">
        <f t="shared" si="568"/>
        <v>6.9881821779861977E-2</v>
      </c>
      <c r="P591" s="11">
        <f t="shared" si="569"/>
        <v>0.54257389214365237</v>
      </c>
      <c r="Q591" s="11">
        <f t="shared" si="537"/>
        <v>0.28482152096278202</v>
      </c>
      <c r="R591" s="11">
        <f t="shared" si="570"/>
        <v>6.6176272286158272E-2</v>
      </c>
      <c r="S591" s="11">
        <f t="shared" si="571"/>
        <v>3.524040038594059E-2</v>
      </c>
      <c r="T591" s="11">
        <f t="shared" si="572"/>
        <v>0</v>
      </c>
      <c r="U591" s="11">
        <f t="shared" si="573"/>
        <v>0</v>
      </c>
      <c r="V591" s="11">
        <f t="shared" si="574"/>
        <v>0</v>
      </c>
      <c r="W591" s="11">
        <f t="shared" si="575"/>
        <v>0</v>
      </c>
      <c r="X591" s="11">
        <f t="shared" si="539"/>
        <v>0</v>
      </c>
      <c r="Y591" s="11">
        <f t="shared" si="540"/>
        <v>0</v>
      </c>
      <c r="Z591" s="11">
        <f t="shared" si="541"/>
        <v>0</v>
      </c>
      <c r="AA591" s="11">
        <f t="shared" si="559"/>
        <v>0</v>
      </c>
      <c r="AB591" s="12">
        <f t="shared" si="514"/>
        <v>3.1447550154673445E-2</v>
      </c>
      <c r="AC591" s="12">
        <f t="shared" si="515"/>
        <v>5.5283590162464183E-3</v>
      </c>
      <c r="AD591" s="12">
        <f t="shared" si="516"/>
        <v>8.2091414930405594E-4</v>
      </c>
      <c r="AE591" s="12">
        <f t="shared" si="517"/>
        <v>0</v>
      </c>
      <c r="AF591" s="12">
        <f t="shared" si="518"/>
        <v>0</v>
      </c>
      <c r="AG591" s="12">
        <f t="shared" si="519"/>
        <v>0</v>
      </c>
      <c r="AH591" s="12">
        <f t="shared" si="520"/>
        <v>0</v>
      </c>
      <c r="AI591" s="12">
        <f t="shared" si="521"/>
        <v>0</v>
      </c>
      <c r="AJ591" s="12">
        <f t="shared" si="522"/>
        <v>0</v>
      </c>
      <c r="AK591" s="12">
        <f t="shared" si="523"/>
        <v>0</v>
      </c>
      <c r="AL591" s="12">
        <f t="shared" si="524"/>
        <v>0</v>
      </c>
      <c r="AM591" s="12">
        <f t="shared" si="525"/>
        <v>0</v>
      </c>
      <c r="AN591" s="12">
        <f t="shared" si="526"/>
        <v>0</v>
      </c>
      <c r="AO591" s="12">
        <f t="shared" si="542"/>
        <v>0</v>
      </c>
      <c r="AP591" s="12">
        <f t="shared" si="543"/>
        <v>0</v>
      </c>
      <c r="AQ591" s="12">
        <f t="shared" si="544"/>
        <v>0</v>
      </c>
      <c r="AR591" s="12">
        <f t="shared" si="545"/>
        <v>0</v>
      </c>
      <c r="AS591" s="12">
        <f t="shared" si="546"/>
        <v>0</v>
      </c>
      <c r="AT591" s="12">
        <f t="shared" si="547"/>
        <v>0</v>
      </c>
      <c r="AU591" s="12">
        <f t="shared" si="548"/>
        <v>0</v>
      </c>
      <c r="AV591" s="12">
        <f t="shared" si="576"/>
        <v>0.54761496353414951</v>
      </c>
      <c r="AW591" s="12">
        <f t="shared" si="550"/>
        <v>0.81207909949893242</v>
      </c>
      <c r="AX591" s="12">
        <f t="shared" si="577"/>
        <v>0.53595178845429547</v>
      </c>
      <c r="AY591" s="12">
        <f t="shared" si="503"/>
        <v>0.31626907111745545</v>
      </c>
      <c r="AZ591" s="12">
        <f t="shared" si="578"/>
        <v>1.1283481706163878</v>
      </c>
      <c r="BD591" s="13">
        <f t="shared" si="579"/>
        <v>0.60500000000000009</v>
      </c>
      <c r="BE591" s="13">
        <f t="shared" si="580"/>
        <v>0.7778174593052023</v>
      </c>
      <c r="BF591" s="13">
        <f t="shared" ca="1" si="581"/>
        <v>-0.44407945993016096</v>
      </c>
      <c r="BG591" s="13">
        <f t="shared" si="504"/>
        <v>1.1283481706163878</v>
      </c>
      <c r="BH591" s="13">
        <f t="shared" si="505"/>
        <v>1.06223734194218</v>
      </c>
      <c r="BI591" s="13">
        <f t="shared" ca="1" si="506"/>
        <v>0.15251730889251994</v>
      </c>
      <c r="BJ591" s="13">
        <f t="shared" si="507"/>
        <v>0.27389330768751968</v>
      </c>
      <c r="BK591" s="13">
        <f t="shared" si="508"/>
        <v>8.089466963923217E-2</v>
      </c>
      <c r="BL591" s="13">
        <f t="shared" ca="1" si="509"/>
        <v>0.35592770456966333</v>
      </c>
      <c r="BM591" s="13">
        <f t="shared" ca="1" si="510"/>
        <v>0.72518523006942903</v>
      </c>
      <c r="BN591" s="13">
        <f t="shared" ca="1" si="511"/>
        <v>9.1681911379911454E-2</v>
      </c>
      <c r="BO591" s="13">
        <f t="shared" ca="1" si="512"/>
        <v>0.19518965914173481</v>
      </c>
      <c r="BP591" s="13">
        <f t="shared" si="582"/>
        <v>0</v>
      </c>
      <c r="BQ591" s="13">
        <f t="shared" si="583"/>
        <v>3.63</v>
      </c>
    </row>
    <row r="592" spans="1:69" x14ac:dyDescent="0.2">
      <c r="A592" s="75">
        <v>33791</v>
      </c>
      <c r="B592" s="76">
        <v>0</v>
      </c>
      <c r="C592" s="76">
        <v>3.63</v>
      </c>
      <c r="D592" s="76">
        <v>1.4805555555555554</v>
      </c>
      <c r="E592" s="12">
        <f t="shared" si="513"/>
        <v>0.49199999999999999</v>
      </c>
      <c r="F592" s="7"/>
      <c r="G592" s="12">
        <f t="shared" si="561"/>
        <v>0.46759557610561703</v>
      </c>
      <c r="H592" s="12">
        <f t="shared" si="562"/>
        <v>0</v>
      </c>
      <c r="I592" s="12">
        <f t="shared" si="563"/>
        <v>3.63</v>
      </c>
      <c r="J592" s="11">
        <f t="shared" si="564"/>
        <v>0</v>
      </c>
      <c r="K592" s="11">
        <f t="shared" si="565"/>
        <v>2.5853406187207009</v>
      </c>
      <c r="L592" s="11">
        <f t="shared" si="566"/>
        <v>0.45951909505000427</v>
      </c>
      <c r="M592" s="11">
        <f t="shared" si="533"/>
        <v>6.3907448148896512E-2</v>
      </c>
      <c r="N592" s="11">
        <f t="shared" si="567"/>
        <v>0.45931945122336509</v>
      </c>
      <c r="O592" s="11">
        <f t="shared" si="568"/>
        <v>6.3907448148896512E-2</v>
      </c>
      <c r="P592" s="11">
        <f t="shared" si="569"/>
        <v>0.53595178845429547</v>
      </c>
      <c r="Q592" s="11">
        <f t="shared" si="537"/>
        <v>0.27283916633063804</v>
      </c>
      <c r="R592" s="11">
        <f t="shared" si="570"/>
        <v>6.0529494263723296E-2</v>
      </c>
      <c r="S592" s="11">
        <f t="shared" si="571"/>
        <v>3.2227609456224153E-2</v>
      </c>
      <c r="T592" s="11">
        <f t="shared" si="572"/>
        <v>0</v>
      </c>
      <c r="U592" s="11">
        <f t="shared" si="573"/>
        <v>0</v>
      </c>
      <c r="V592" s="11">
        <f t="shared" si="574"/>
        <v>0</v>
      </c>
      <c r="W592" s="11">
        <f t="shared" si="575"/>
        <v>0</v>
      </c>
      <c r="X592" s="11">
        <f t="shared" si="539"/>
        <v>0</v>
      </c>
      <c r="Y592" s="11">
        <f t="shared" si="540"/>
        <v>0</v>
      </c>
      <c r="Z592" s="11">
        <f t="shared" si="541"/>
        <v>0</v>
      </c>
      <c r="AA592" s="11">
        <f t="shared" si="559"/>
        <v>0</v>
      </c>
      <c r="AB592" s="12">
        <f t="shared" si="514"/>
        <v>6.9333086761232355E-3</v>
      </c>
      <c r="AC592" s="12">
        <f t="shared" si="515"/>
        <v>5.0559771812104101E-3</v>
      </c>
      <c r="AD592" s="12">
        <f t="shared" si="516"/>
        <v>7.5073212310648014E-4</v>
      </c>
      <c r="AE592" s="12">
        <f t="shared" si="517"/>
        <v>0</v>
      </c>
      <c r="AF592" s="12">
        <f t="shared" si="518"/>
        <v>0</v>
      </c>
      <c r="AG592" s="12">
        <f t="shared" si="519"/>
        <v>0</v>
      </c>
      <c r="AH592" s="12">
        <f t="shared" si="520"/>
        <v>0</v>
      </c>
      <c r="AI592" s="12">
        <f t="shared" si="521"/>
        <v>0</v>
      </c>
      <c r="AJ592" s="12">
        <f t="shared" si="522"/>
        <v>0</v>
      </c>
      <c r="AK592" s="12">
        <f t="shared" si="523"/>
        <v>0</v>
      </c>
      <c r="AL592" s="12">
        <f t="shared" si="524"/>
        <v>0</v>
      </c>
      <c r="AM592" s="12">
        <f t="shared" si="525"/>
        <v>0</v>
      </c>
      <c r="AN592" s="12">
        <f t="shared" si="526"/>
        <v>0</v>
      </c>
      <c r="AO592" s="12">
        <f t="shared" si="542"/>
        <v>0</v>
      </c>
      <c r="AP592" s="12">
        <f t="shared" si="543"/>
        <v>0</v>
      </c>
      <c r="AQ592" s="12">
        <f t="shared" si="544"/>
        <v>0</v>
      </c>
      <c r="AR592" s="12">
        <f t="shared" si="545"/>
        <v>0</v>
      </c>
      <c r="AS592" s="12">
        <f t="shared" si="546"/>
        <v>0</v>
      </c>
      <c r="AT592" s="12">
        <f t="shared" si="547"/>
        <v>0</v>
      </c>
      <c r="AU592" s="12">
        <f t="shared" si="548"/>
        <v>0</v>
      </c>
      <c r="AV592" s="12">
        <f t="shared" si="576"/>
        <v>0.54073966817813945</v>
      </c>
      <c r="AW592" s="12">
        <f t="shared" si="550"/>
        <v>0.76432934703179001</v>
      </c>
      <c r="AX592" s="12">
        <f t="shared" si="577"/>
        <v>0.52976228063226782</v>
      </c>
      <c r="AY592" s="12">
        <f t="shared" si="503"/>
        <v>0.27977247500676128</v>
      </c>
      <c r="AZ592" s="12">
        <f t="shared" si="578"/>
        <v>1.0441018220385514</v>
      </c>
      <c r="BD592" s="13">
        <f t="shared" si="579"/>
        <v>0.49199999999999999</v>
      </c>
      <c r="BE592" s="13">
        <f t="shared" si="580"/>
        <v>0.70142711667000723</v>
      </c>
      <c r="BF592" s="13">
        <f t="shared" ca="1" si="581"/>
        <v>-0.63787435611223731</v>
      </c>
      <c r="BG592" s="13">
        <f t="shared" si="504"/>
        <v>1.0441018220385514</v>
      </c>
      <c r="BH592" s="13">
        <f t="shared" si="505"/>
        <v>1.0218130073739282</v>
      </c>
      <c r="BI592" s="13">
        <f t="shared" ca="1" si="506"/>
        <v>7.7438958483350445E-2</v>
      </c>
      <c r="BJ592" s="13">
        <f t="shared" si="507"/>
        <v>0.30481642189828828</v>
      </c>
      <c r="BK592" s="13">
        <f t="shared" si="508"/>
        <v>0.1026471189621448</v>
      </c>
      <c r="BL592" s="13">
        <f t="shared" ca="1" si="509"/>
        <v>0.51167313803772629</v>
      </c>
      <c r="BM592" s="13">
        <f t="shared" ca="1" si="510"/>
        <v>0.9304108766447714</v>
      </c>
      <c r="BN592" s="13">
        <f t="shared" ca="1" si="511"/>
        <v>0.14377789163206339</v>
      </c>
      <c r="BO592" s="13">
        <f t="shared" ca="1" si="512"/>
        <v>0.40398435234398367</v>
      </c>
      <c r="BP592" s="13">
        <f t="shared" si="582"/>
        <v>0</v>
      </c>
      <c r="BQ592" s="13">
        <f t="shared" si="583"/>
        <v>3.63</v>
      </c>
    </row>
    <row r="593" spans="1:69" x14ac:dyDescent="0.2">
      <c r="A593" s="75">
        <v>33792</v>
      </c>
      <c r="B593" s="76">
        <v>0.4</v>
      </c>
      <c r="C593" s="76">
        <v>3.62</v>
      </c>
      <c r="D593" s="76">
        <v>1.2307870370370368</v>
      </c>
      <c r="E593" s="12">
        <f t="shared" si="513"/>
        <v>0.40899999999999997</v>
      </c>
      <c r="F593" s="7"/>
      <c r="G593" s="12">
        <f t="shared" si="561"/>
        <v>0.45931945122336509</v>
      </c>
      <c r="H593" s="12">
        <f t="shared" si="562"/>
        <v>0</v>
      </c>
      <c r="I593" s="12">
        <f t="shared" si="563"/>
        <v>3.22</v>
      </c>
      <c r="J593" s="11">
        <f t="shared" si="564"/>
        <v>0</v>
      </c>
      <c r="K593" s="11">
        <f t="shared" si="565"/>
        <v>2.2662776220049126</v>
      </c>
      <c r="L593" s="11">
        <f t="shared" si="566"/>
        <v>0.45223970778517203</v>
      </c>
      <c r="M593" s="11">
        <f t="shared" si="533"/>
        <v>5.900737523450577E-2</v>
      </c>
      <c r="N593" s="11">
        <f t="shared" si="567"/>
        <v>0.4520553715531212</v>
      </c>
      <c r="O593" s="11">
        <f t="shared" si="568"/>
        <v>5.900737523450577E-2</v>
      </c>
      <c r="P593" s="11">
        <f t="shared" si="569"/>
        <v>0.52976228063226782</v>
      </c>
      <c r="Q593" s="11">
        <f t="shared" si="537"/>
        <v>0.26196923618669993</v>
      </c>
      <c r="R593" s="11">
        <f t="shared" si="570"/>
        <v>5.5577674198446739E-2</v>
      </c>
      <c r="S593" s="11">
        <f t="shared" si="571"/>
        <v>2.9756572968832599E-2</v>
      </c>
      <c r="T593" s="11">
        <f t="shared" si="572"/>
        <v>0</v>
      </c>
      <c r="U593" s="11">
        <f t="shared" si="573"/>
        <v>0</v>
      </c>
      <c r="V593" s="11">
        <f t="shared" si="574"/>
        <v>0</v>
      </c>
      <c r="W593" s="11">
        <f t="shared" si="575"/>
        <v>0</v>
      </c>
      <c r="X593" s="11">
        <f t="shared" si="539"/>
        <v>0</v>
      </c>
      <c r="Y593" s="11">
        <f t="shared" si="540"/>
        <v>0</v>
      </c>
      <c r="Z593" s="11">
        <f t="shared" si="541"/>
        <v>0</v>
      </c>
      <c r="AA593" s="11">
        <f t="shared" si="559"/>
        <v>0</v>
      </c>
      <c r="AB593" s="12">
        <f t="shared" si="514"/>
        <v>6.3532030002227766E-3</v>
      </c>
      <c r="AC593" s="12">
        <f t="shared" si="515"/>
        <v>4.6610737296629758E-3</v>
      </c>
      <c r="AD593" s="12">
        <f t="shared" si="516"/>
        <v>6.9317009788171554E-4</v>
      </c>
      <c r="AE593" s="12">
        <f t="shared" si="517"/>
        <v>0</v>
      </c>
      <c r="AF593" s="12">
        <f t="shared" si="518"/>
        <v>0</v>
      </c>
      <c r="AG593" s="12">
        <f t="shared" si="519"/>
        <v>0</v>
      </c>
      <c r="AH593" s="12">
        <f t="shared" si="520"/>
        <v>0</v>
      </c>
      <c r="AI593" s="12">
        <f t="shared" si="521"/>
        <v>0</v>
      </c>
      <c r="AJ593" s="12">
        <f t="shared" si="522"/>
        <v>0</v>
      </c>
      <c r="AK593" s="12">
        <f t="shared" si="523"/>
        <v>0</v>
      </c>
      <c r="AL593" s="12">
        <f t="shared" si="524"/>
        <v>0</v>
      </c>
      <c r="AM593" s="12">
        <f t="shared" si="525"/>
        <v>0</v>
      </c>
      <c r="AN593" s="12">
        <f t="shared" si="526"/>
        <v>0</v>
      </c>
      <c r="AO593" s="12">
        <f t="shared" si="542"/>
        <v>0</v>
      </c>
      <c r="AP593" s="12">
        <f t="shared" si="543"/>
        <v>0</v>
      </c>
      <c r="AQ593" s="12">
        <f t="shared" si="544"/>
        <v>0</v>
      </c>
      <c r="AR593" s="12">
        <f t="shared" si="545"/>
        <v>0</v>
      </c>
      <c r="AS593" s="12">
        <f t="shared" si="546"/>
        <v>0</v>
      </c>
      <c r="AT593" s="12">
        <f t="shared" si="547"/>
        <v>0</v>
      </c>
      <c r="AU593" s="12">
        <f t="shared" si="548"/>
        <v>0</v>
      </c>
      <c r="AV593" s="12">
        <f t="shared" si="576"/>
        <v>0.53432292652769087</v>
      </c>
      <c r="AW593" s="12">
        <f t="shared" si="550"/>
        <v>0.72171734271282006</v>
      </c>
      <c r="AX593" s="12">
        <f t="shared" si="577"/>
        <v>0.52395753757553043</v>
      </c>
      <c r="AY593" s="12">
        <f t="shared" si="503"/>
        <v>0.26832243918692272</v>
      </c>
      <c r="AZ593" s="12">
        <f t="shared" si="578"/>
        <v>0.99003978189974284</v>
      </c>
      <c r="BD593" s="13">
        <f t="shared" si="579"/>
        <v>0.40899999999999997</v>
      </c>
      <c r="BE593" s="13">
        <f t="shared" si="580"/>
        <v>0.63953107821277921</v>
      </c>
      <c r="BF593" s="13">
        <f t="shared" ca="1" si="581"/>
        <v>-0.80875007732381365</v>
      </c>
      <c r="BG593" s="13">
        <f t="shared" si="504"/>
        <v>0.99003978189974284</v>
      </c>
      <c r="BH593" s="13">
        <f t="shared" si="505"/>
        <v>0.99500742806259634</v>
      </c>
      <c r="BI593" s="13">
        <f t="shared" ca="1" si="506"/>
        <v>2.6110371928168861E-2</v>
      </c>
      <c r="BJ593" s="13">
        <f t="shared" si="507"/>
        <v>0.33760722815010069</v>
      </c>
      <c r="BK593" s="13">
        <f t="shared" si="508"/>
        <v>0.12636343530254959</v>
      </c>
      <c r="BL593" s="13">
        <f t="shared" ca="1" si="509"/>
        <v>0.69699196972522215</v>
      </c>
      <c r="BM593" s="13">
        <f t="shared" ca="1" si="510"/>
        <v>1.0974198382886067</v>
      </c>
      <c r="BN593" s="13">
        <f t="shared" ca="1" si="511"/>
        <v>0.19454855936713508</v>
      </c>
      <c r="BO593" s="13">
        <f t="shared" ca="1" si="512"/>
        <v>0.650399272663154</v>
      </c>
      <c r="BP593" s="13">
        <f t="shared" si="582"/>
        <v>0.4</v>
      </c>
      <c r="BQ593" s="13">
        <f t="shared" si="583"/>
        <v>3.62</v>
      </c>
    </row>
    <row r="594" spans="1:69" x14ac:dyDescent="0.2">
      <c r="A594" s="75">
        <v>33793</v>
      </c>
      <c r="B594" s="76">
        <v>1.2</v>
      </c>
      <c r="C594" s="76">
        <v>3.61</v>
      </c>
      <c r="D594" s="76">
        <v>1.080324074074074</v>
      </c>
      <c r="E594" s="12">
        <f t="shared" si="513"/>
        <v>0.35899999999999999</v>
      </c>
      <c r="F594" s="7"/>
      <c r="G594" s="12">
        <f t="shared" si="561"/>
        <v>0.4520553715531212</v>
      </c>
      <c r="H594" s="12">
        <f t="shared" si="562"/>
        <v>0</v>
      </c>
      <c r="I594" s="12">
        <f t="shared" si="563"/>
        <v>2.41</v>
      </c>
      <c r="J594" s="11">
        <f t="shared" si="564"/>
        <v>0</v>
      </c>
      <c r="K594" s="11">
        <f t="shared" si="565"/>
        <v>1.6794535863262268</v>
      </c>
      <c r="L594" s="11">
        <f t="shared" si="566"/>
        <v>0.44680883847522579</v>
      </c>
      <c r="M594" s="11">
        <f t="shared" si="533"/>
        <v>5.5551077276612772E-2</v>
      </c>
      <c r="N594" s="11">
        <f t="shared" si="567"/>
        <v>0.446635299553509</v>
      </c>
      <c r="O594" s="11">
        <f t="shared" si="568"/>
        <v>5.5551077276612772E-2</v>
      </c>
      <c r="P594" s="11">
        <f t="shared" si="569"/>
        <v>0.52395753757553043</v>
      </c>
      <c r="Q594" s="11">
        <f t="shared" si="537"/>
        <v>0.25205946009408697</v>
      </c>
      <c r="R594" s="11">
        <f t="shared" si="570"/>
        <v>5.1738931034313887E-2</v>
      </c>
      <c r="S594" s="11">
        <f t="shared" si="571"/>
        <v>2.8013611483470213E-2</v>
      </c>
      <c r="T594" s="11">
        <f t="shared" si="572"/>
        <v>0</v>
      </c>
      <c r="U594" s="11">
        <f t="shared" si="573"/>
        <v>0</v>
      </c>
      <c r="V594" s="11">
        <f t="shared" si="574"/>
        <v>0</v>
      </c>
      <c r="W594" s="11">
        <f t="shared" si="575"/>
        <v>0</v>
      </c>
      <c r="X594" s="11">
        <f t="shared" si="539"/>
        <v>0</v>
      </c>
      <c r="Y594" s="11">
        <f t="shared" si="540"/>
        <v>0</v>
      </c>
      <c r="Z594" s="11">
        <f t="shared" si="541"/>
        <v>0</v>
      </c>
      <c r="AA594" s="11">
        <f t="shared" si="559"/>
        <v>0</v>
      </c>
      <c r="AB594" s="12">
        <f t="shared" si="514"/>
        <v>5.8823158444119361E-3</v>
      </c>
      <c r="AC594" s="12">
        <f t="shared" si="515"/>
        <v>4.3744673577664093E-3</v>
      </c>
      <c r="AD594" s="12">
        <f t="shared" si="516"/>
        <v>6.525683530276237E-4</v>
      </c>
      <c r="AE594" s="12">
        <f t="shared" si="517"/>
        <v>0</v>
      </c>
      <c r="AF594" s="12">
        <f t="shared" si="518"/>
        <v>0</v>
      </c>
      <c r="AG594" s="12">
        <f t="shared" si="519"/>
        <v>0</v>
      </c>
      <c r="AH594" s="12">
        <f t="shared" si="520"/>
        <v>0</v>
      </c>
      <c r="AI594" s="12">
        <f t="shared" si="521"/>
        <v>0</v>
      </c>
      <c r="AJ594" s="12">
        <f t="shared" si="522"/>
        <v>0</v>
      </c>
      <c r="AK594" s="12">
        <f t="shared" si="523"/>
        <v>0</v>
      </c>
      <c r="AL594" s="12">
        <f t="shared" si="524"/>
        <v>0</v>
      </c>
      <c r="AM594" s="12">
        <f t="shared" si="525"/>
        <v>0</v>
      </c>
      <c r="AN594" s="12">
        <f t="shared" si="526"/>
        <v>0</v>
      </c>
      <c r="AO594" s="12">
        <f t="shared" si="542"/>
        <v>0</v>
      </c>
      <c r="AP594" s="12">
        <f t="shared" si="543"/>
        <v>0</v>
      </c>
      <c r="AQ594" s="12">
        <f t="shared" si="544"/>
        <v>0</v>
      </c>
      <c r="AR594" s="12">
        <f t="shared" si="545"/>
        <v>0</v>
      </c>
      <c r="AS594" s="12">
        <f t="shared" si="546"/>
        <v>0</v>
      </c>
      <c r="AT594" s="12">
        <f t="shared" si="547"/>
        <v>0</v>
      </c>
      <c r="AU594" s="12">
        <f t="shared" si="548"/>
        <v>0</v>
      </c>
      <c r="AV594" s="12">
        <f t="shared" si="576"/>
        <v>0.52832072562814103</v>
      </c>
      <c r="AW594" s="12">
        <f t="shared" si="550"/>
        <v>0.68351863734096874</v>
      </c>
      <c r="AX594" s="12">
        <f t="shared" si="577"/>
        <v>0.51850395095364221</v>
      </c>
      <c r="AY594" s="12">
        <f t="shared" si="503"/>
        <v>0.25794177593849893</v>
      </c>
      <c r="AZ594" s="12">
        <f t="shared" si="578"/>
        <v>0.94146041327946772</v>
      </c>
      <c r="BD594" s="13">
        <f t="shared" si="579"/>
        <v>0.35899999999999999</v>
      </c>
      <c r="BE594" s="13">
        <f t="shared" si="580"/>
        <v>0.59916608715780972</v>
      </c>
      <c r="BF594" s="13">
        <f t="shared" ca="1" si="581"/>
        <v>-0.92782081844621178</v>
      </c>
      <c r="BG594" s="13">
        <f t="shared" si="504"/>
        <v>0.94146041327946772</v>
      </c>
      <c r="BH594" s="13">
        <f t="shared" si="505"/>
        <v>0.97028882982309328</v>
      </c>
      <c r="BI594" s="13">
        <f t="shared" ca="1" si="506"/>
        <v>-2.237356668953161E-2</v>
      </c>
      <c r="BJ594" s="13">
        <f t="shared" si="507"/>
        <v>0.33926013303768837</v>
      </c>
      <c r="BK594" s="13">
        <f t="shared" si="508"/>
        <v>0.13773209012340229</v>
      </c>
      <c r="BL594" s="13">
        <f t="shared" ca="1" si="509"/>
        <v>0.81983472571372495</v>
      </c>
      <c r="BM594" s="13">
        <f t="shared" ca="1" si="510"/>
        <v>1.2046776465077849</v>
      </c>
      <c r="BN594" s="13">
        <f t="shared" ca="1" si="511"/>
        <v>0.2317859971924135</v>
      </c>
      <c r="BO594" s="13">
        <f t="shared" ca="1" si="512"/>
        <v>0.85663187425515774</v>
      </c>
      <c r="BP594" s="13">
        <f t="shared" si="582"/>
        <v>1.2</v>
      </c>
      <c r="BQ594" s="13">
        <f t="shared" si="583"/>
        <v>3.61</v>
      </c>
    </row>
    <row r="595" spans="1:69" x14ac:dyDescent="0.2">
      <c r="A595" s="75">
        <v>33794</v>
      </c>
      <c r="B595" s="76">
        <v>0</v>
      </c>
      <c r="C595" s="76">
        <v>3.6</v>
      </c>
      <c r="D595" s="76">
        <v>1.0712962962962962</v>
      </c>
      <c r="E595" s="12">
        <f t="shared" si="513"/>
        <v>0.35599999999999998</v>
      </c>
      <c r="F595" s="7"/>
      <c r="G595" s="12">
        <f t="shared" si="561"/>
        <v>0.446635299553509</v>
      </c>
      <c r="H595" s="12">
        <f t="shared" si="562"/>
        <v>0</v>
      </c>
      <c r="I595" s="12">
        <f t="shared" si="563"/>
        <v>3.6</v>
      </c>
      <c r="J595" s="11">
        <f t="shared" si="564"/>
        <v>0</v>
      </c>
      <c r="K595" s="11">
        <f t="shared" si="565"/>
        <v>2.4820837209137672</v>
      </c>
      <c r="L595" s="11">
        <f t="shared" si="566"/>
        <v>0.43888138813261296</v>
      </c>
      <c r="M595" s="11">
        <f t="shared" si="533"/>
        <v>5.0798239123899046E-2</v>
      </c>
      <c r="N595" s="11">
        <f t="shared" si="567"/>
        <v>0.43872269685109599</v>
      </c>
      <c r="O595" s="11">
        <f t="shared" si="568"/>
        <v>5.0798239123899046E-2</v>
      </c>
      <c r="P595" s="11">
        <f t="shared" si="569"/>
        <v>0.51850395095364221</v>
      </c>
      <c r="Q595" s="11">
        <f t="shared" si="537"/>
        <v>0.24299588729798374</v>
      </c>
      <c r="R595" s="11">
        <f t="shared" si="570"/>
        <v>4.8115203320422933E-2</v>
      </c>
      <c r="S595" s="11">
        <f t="shared" si="571"/>
        <v>2.5616823374556421E-2</v>
      </c>
      <c r="T595" s="11">
        <f t="shared" si="572"/>
        <v>0</v>
      </c>
      <c r="U595" s="11">
        <f t="shared" si="573"/>
        <v>0</v>
      </c>
      <c r="V595" s="11">
        <f t="shared" si="574"/>
        <v>0</v>
      </c>
      <c r="W595" s="11">
        <f t="shared" si="575"/>
        <v>0</v>
      </c>
      <c r="X595" s="11">
        <f t="shared" si="539"/>
        <v>0</v>
      </c>
      <c r="Y595" s="11">
        <f t="shared" si="540"/>
        <v>0</v>
      </c>
      <c r="Z595" s="11">
        <f t="shared" si="541"/>
        <v>0</v>
      </c>
      <c r="AA595" s="11">
        <f t="shared" si="559"/>
        <v>0</v>
      </c>
      <c r="AB595" s="12">
        <f t="shared" si="514"/>
        <v>5.4912224598193385E-3</v>
      </c>
      <c r="AC595" s="12">
        <f t="shared" si="515"/>
        <v>4.0189012427141067E-3</v>
      </c>
      <c r="AD595" s="12">
        <f t="shared" si="516"/>
        <v>5.9673592065049284E-4</v>
      </c>
      <c r="AE595" s="12">
        <f t="shared" si="517"/>
        <v>0</v>
      </c>
      <c r="AF595" s="12">
        <f t="shared" si="518"/>
        <v>0</v>
      </c>
      <c r="AG595" s="12">
        <f t="shared" si="519"/>
        <v>0</v>
      </c>
      <c r="AH595" s="12">
        <f t="shared" si="520"/>
        <v>0</v>
      </c>
      <c r="AI595" s="12">
        <f t="shared" si="521"/>
        <v>0</v>
      </c>
      <c r="AJ595" s="12">
        <f t="shared" si="522"/>
        <v>0</v>
      </c>
      <c r="AK595" s="12">
        <f t="shared" si="523"/>
        <v>0</v>
      </c>
      <c r="AL595" s="12">
        <f t="shared" si="524"/>
        <v>0</v>
      </c>
      <c r="AM595" s="12">
        <f t="shared" si="525"/>
        <v>0</v>
      </c>
      <c r="AN595" s="12">
        <f t="shared" si="526"/>
        <v>0</v>
      </c>
      <c r="AO595" s="12">
        <f t="shared" si="542"/>
        <v>0</v>
      </c>
      <c r="AP595" s="12">
        <f t="shared" si="543"/>
        <v>0</v>
      </c>
      <c r="AQ595" s="12">
        <f t="shared" si="544"/>
        <v>0</v>
      </c>
      <c r="AR595" s="12">
        <f t="shared" si="545"/>
        <v>0</v>
      </c>
      <c r="AS595" s="12">
        <f t="shared" si="546"/>
        <v>0</v>
      </c>
      <c r="AT595" s="12">
        <f t="shared" si="547"/>
        <v>0</v>
      </c>
      <c r="AU595" s="12">
        <f t="shared" si="548"/>
        <v>0</v>
      </c>
      <c r="AV595" s="12">
        <f t="shared" si="576"/>
        <v>0.5226849225112955</v>
      </c>
      <c r="AW595" s="12">
        <f t="shared" si="550"/>
        <v>0.64907464109641011</v>
      </c>
      <c r="AX595" s="12">
        <f t="shared" si="577"/>
        <v>0.51336283654248804</v>
      </c>
      <c r="AY595" s="12">
        <f t="shared" si="503"/>
        <v>0.24848710975780308</v>
      </c>
      <c r="AZ595" s="12">
        <f t="shared" si="578"/>
        <v>0.89756175085421319</v>
      </c>
      <c r="BD595" s="13">
        <f t="shared" si="579"/>
        <v>0.35599999999999998</v>
      </c>
      <c r="BE595" s="13">
        <f t="shared" si="580"/>
        <v>0.59665735560705191</v>
      </c>
      <c r="BF595" s="13">
        <f t="shared" ca="1" si="581"/>
        <v>-0.93543672206394868</v>
      </c>
      <c r="BG595" s="13">
        <f t="shared" si="504"/>
        <v>0.89756175085421319</v>
      </c>
      <c r="BH595" s="13">
        <f t="shared" si="505"/>
        <v>0.94739735636860056</v>
      </c>
      <c r="BI595" s="13">
        <f t="shared" ca="1" si="506"/>
        <v>-6.8304319762027513E-2</v>
      </c>
      <c r="BJ595" s="13">
        <f t="shared" si="507"/>
        <v>0.29328912998828088</v>
      </c>
      <c r="BK595" s="13">
        <f t="shared" si="508"/>
        <v>0.12301854813421115</v>
      </c>
      <c r="BL595" s="13">
        <f t="shared" ca="1" si="509"/>
        <v>0.75191860312190073</v>
      </c>
      <c r="BM595" s="13">
        <f t="shared" ca="1" si="510"/>
        <v>1.2112721150009358</v>
      </c>
      <c r="BN595" s="13">
        <f t="shared" ca="1" si="511"/>
        <v>0.23420790630126248</v>
      </c>
      <c r="BO595" s="13">
        <f t="shared" ca="1" si="512"/>
        <v>0.87078758550633339</v>
      </c>
      <c r="BP595" s="13">
        <f t="shared" si="582"/>
        <v>0</v>
      </c>
      <c r="BQ595" s="13">
        <f t="shared" si="583"/>
        <v>3.6</v>
      </c>
    </row>
    <row r="596" spans="1:69" x14ac:dyDescent="0.2">
      <c r="A596" s="75">
        <v>33795</v>
      </c>
      <c r="B596" s="76">
        <v>1.6</v>
      </c>
      <c r="C596" s="76">
        <v>3.58</v>
      </c>
      <c r="D596" s="76">
        <v>1.0712962962962962</v>
      </c>
      <c r="E596" s="12">
        <f t="shared" si="513"/>
        <v>0.35599999999999998</v>
      </c>
      <c r="F596" s="7"/>
      <c r="G596" s="12">
        <f t="shared" si="561"/>
        <v>0.43872269685109599</v>
      </c>
      <c r="H596" s="12">
        <f t="shared" si="562"/>
        <v>0</v>
      </c>
      <c r="I596" s="12">
        <f t="shared" si="563"/>
        <v>1.98</v>
      </c>
      <c r="J596" s="11">
        <f t="shared" si="564"/>
        <v>0</v>
      </c>
      <c r="K596" s="11">
        <f t="shared" si="565"/>
        <v>1.3515268374007714</v>
      </c>
      <c r="L596" s="11">
        <f t="shared" si="566"/>
        <v>0.43450059133069424</v>
      </c>
      <c r="M596" s="11">
        <f t="shared" si="533"/>
        <v>4.8314794215023341E-2</v>
      </c>
      <c r="N596" s="11">
        <f t="shared" si="567"/>
        <v>0.43434965821288457</v>
      </c>
      <c r="O596" s="11">
        <f t="shared" si="568"/>
        <v>4.8314794215023341E-2</v>
      </c>
      <c r="P596" s="11">
        <f t="shared" si="569"/>
        <v>0.51336283654248804</v>
      </c>
      <c r="Q596" s="11">
        <f t="shared" si="537"/>
        <v>0.234667079780919</v>
      </c>
      <c r="R596" s="11">
        <f t="shared" si="570"/>
        <v>4.4735680440210909E-2</v>
      </c>
      <c r="S596" s="11">
        <f t="shared" si="571"/>
        <v>2.4364457727866513E-2</v>
      </c>
      <c r="T596" s="11">
        <f t="shared" si="572"/>
        <v>0</v>
      </c>
      <c r="U596" s="11">
        <f t="shared" si="573"/>
        <v>0</v>
      </c>
      <c r="V596" s="11">
        <f t="shared" si="574"/>
        <v>0</v>
      </c>
      <c r="W596" s="11">
        <f t="shared" si="575"/>
        <v>0</v>
      </c>
      <c r="X596" s="11">
        <f t="shared" si="539"/>
        <v>0</v>
      </c>
      <c r="Y596" s="11">
        <f t="shared" si="540"/>
        <v>0</v>
      </c>
      <c r="Z596" s="11">
        <f t="shared" si="541"/>
        <v>0</v>
      </c>
      <c r="AA596" s="11">
        <f t="shared" si="559"/>
        <v>0</v>
      </c>
      <c r="AB596" s="12">
        <f t="shared" si="514"/>
        <v>5.0810599685838006E-3</v>
      </c>
      <c r="AC596" s="12">
        <f t="shared" si="515"/>
        <v>3.7984941632496607E-3</v>
      </c>
      <c r="AD596" s="12">
        <f t="shared" si="516"/>
        <v>5.6756245303347258E-4</v>
      </c>
      <c r="AE596" s="12">
        <f t="shared" si="517"/>
        <v>0</v>
      </c>
      <c r="AF596" s="12">
        <f t="shared" si="518"/>
        <v>0</v>
      </c>
      <c r="AG596" s="12">
        <f t="shared" si="519"/>
        <v>0</v>
      </c>
      <c r="AH596" s="12">
        <f t="shared" si="520"/>
        <v>0</v>
      </c>
      <c r="AI596" s="12">
        <f t="shared" si="521"/>
        <v>0</v>
      </c>
      <c r="AJ596" s="12">
        <f t="shared" si="522"/>
        <v>0</v>
      </c>
      <c r="AK596" s="12">
        <f t="shared" si="523"/>
        <v>0</v>
      </c>
      <c r="AL596" s="12">
        <f t="shared" si="524"/>
        <v>0</v>
      </c>
      <c r="AM596" s="12">
        <f t="shared" si="525"/>
        <v>0</v>
      </c>
      <c r="AN596" s="12">
        <f t="shared" si="526"/>
        <v>0</v>
      </c>
      <c r="AO596" s="12">
        <f t="shared" si="542"/>
        <v>0</v>
      </c>
      <c r="AP596" s="12">
        <f t="shared" si="543"/>
        <v>0</v>
      </c>
      <c r="AQ596" s="12">
        <f t="shared" si="544"/>
        <v>0</v>
      </c>
      <c r="AR596" s="12">
        <f t="shared" si="545"/>
        <v>0</v>
      </c>
      <c r="AS596" s="12">
        <f t="shared" si="546"/>
        <v>0</v>
      </c>
      <c r="AT596" s="12">
        <f t="shared" si="547"/>
        <v>0</v>
      </c>
      <c r="AU596" s="12">
        <f t="shared" si="548"/>
        <v>0</v>
      </c>
      <c r="AV596" s="12">
        <f t="shared" si="576"/>
        <v>0.51737565168853006</v>
      </c>
      <c r="AW596" s="12">
        <f t="shared" si="550"/>
        <v>0.61785535384440582</v>
      </c>
      <c r="AX596" s="12">
        <f t="shared" si="577"/>
        <v>0.50850194077741462</v>
      </c>
      <c r="AY596" s="12">
        <f t="shared" si="503"/>
        <v>0.23974813974950279</v>
      </c>
      <c r="AZ596" s="12">
        <f t="shared" si="578"/>
        <v>0.85760349359390864</v>
      </c>
      <c r="BD596" s="13">
        <f t="shared" si="579"/>
        <v>0.35599999999999998</v>
      </c>
      <c r="BE596" s="13">
        <f t="shared" si="580"/>
        <v>0.59665735560705191</v>
      </c>
      <c r="BF596" s="13">
        <f t="shared" ca="1" si="581"/>
        <v>-0.93543672206394868</v>
      </c>
      <c r="BG596" s="13">
        <f t="shared" si="504"/>
        <v>0.85760349359390864</v>
      </c>
      <c r="BH596" s="13">
        <f t="shared" si="505"/>
        <v>0.92606883847471544</v>
      </c>
      <c r="BI596" s="13">
        <f t="shared" ca="1" si="506"/>
        <v>-0.11202943057753767</v>
      </c>
      <c r="BJ596" s="13">
        <f t="shared" si="507"/>
        <v>0.25160606478561437</v>
      </c>
      <c r="BK596" s="13">
        <f t="shared" si="508"/>
        <v>0.10851192504507298</v>
      </c>
      <c r="BL596" s="13">
        <f t="shared" ca="1" si="509"/>
        <v>0.67799956767298741</v>
      </c>
      <c r="BM596" s="13">
        <f t="shared" ca="1" si="510"/>
        <v>1.2112721150009358</v>
      </c>
      <c r="BN596" s="13">
        <f t="shared" ca="1" si="511"/>
        <v>0.23420790630126248</v>
      </c>
      <c r="BO596" s="13">
        <f t="shared" ca="1" si="512"/>
        <v>0.87078758550633339</v>
      </c>
      <c r="BP596" s="13">
        <f t="shared" si="582"/>
        <v>1.6</v>
      </c>
      <c r="BQ596" s="13">
        <f t="shared" si="583"/>
        <v>3.58</v>
      </c>
    </row>
    <row r="597" spans="1:69" x14ac:dyDescent="0.2">
      <c r="A597" s="75">
        <v>33796</v>
      </c>
      <c r="B597" s="76">
        <v>1.1000000000000001</v>
      </c>
      <c r="C597" s="76">
        <v>3.47</v>
      </c>
      <c r="D597" s="76">
        <v>1.1314814814814813</v>
      </c>
      <c r="E597" s="12">
        <f t="shared" si="513"/>
        <v>0.37599999999999995</v>
      </c>
      <c r="F597" s="7"/>
      <c r="G597" s="12">
        <f t="shared" si="561"/>
        <v>0.43434965821288457</v>
      </c>
      <c r="H597" s="12">
        <f t="shared" si="562"/>
        <v>0</v>
      </c>
      <c r="I597" s="12">
        <f t="shared" si="563"/>
        <v>2.37</v>
      </c>
      <c r="J597" s="11">
        <f t="shared" si="564"/>
        <v>0</v>
      </c>
      <c r="K597" s="11">
        <f t="shared" si="565"/>
        <v>1.6049433300757046</v>
      </c>
      <c r="L597" s="11">
        <f t="shared" si="566"/>
        <v>0.4293358916295465</v>
      </c>
      <c r="M597" s="11">
        <f t="shared" si="533"/>
        <v>4.5512622939991407E-2</v>
      </c>
      <c r="N597" s="11">
        <f t="shared" si="567"/>
        <v>0.42919371236144371</v>
      </c>
      <c r="O597" s="11">
        <f t="shared" si="568"/>
        <v>4.5512622939991407E-2</v>
      </c>
      <c r="P597" s="11">
        <f t="shared" si="569"/>
        <v>0.50850194077741462</v>
      </c>
      <c r="Q597" s="11">
        <f t="shared" si="537"/>
        <v>0.22698169248898586</v>
      </c>
      <c r="R597" s="11">
        <f t="shared" si="570"/>
        <v>4.2374455427539072E-2</v>
      </c>
      <c r="S597" s="11">
        <f t="shared" si="571"/>
        <v>2.2951362946319706E-2</v>
      </c>
      <c r="T597" s="11">
        <f t="shared" si="572"/>
        <v>0</v>
      </c>
      <c r="U597" s="11">
        <f t="shared" si="573"/>
        <v>0</v>
      </c>
      <c r="V597" s="11">
        <f t="shared" si="574"/>
        <v>0</v>
      </c>
      <c r="W597" s="11">
        <f t="shared" si="575"/>
        <v>0</v>
      </c>
      <c r="X597" s="11">
        <f t="shared" si="539"/>
        <v>0</v>
      </c>
      <c r="Y597" s="11">
        <f t="shared" si="540"/>
        <v>0</v>
      </c>
      <c r="Z597" s="11">
        <f t="shared" si="541"/>
        <v>0</v>
      </c>
      <c r="AA597" s="11">
        <f t="shared" si="559"/>
        <v>0</v>
      </c>
      <c r="AB597" s="12">
        <f t="shared" si="514"/>
        <v>4.7990495910092473E-3</v>
      </c>
      <c r="AC597" s="12">
        <f t="shared" si="515"/>
        <v>3.583624468984564E-3</v>
      </c>
      <c r="AD597" s="12">
        <f t="shared" si="516"/>
        <v>5.3464485028846228E-4</v>
      </c>
      <c r="AE597" s="12">
        <f t="shared" si="517"/>
        <v>0</v>
      </c>
      <c r="AF597" s="12">
        <f t="shared" si="518"/>
        <v>0</v>
      </c>
      <c r="AG597" s="12">
        <f t="shared" si="519"/>
        <v>0</v>
      </c>
      <c r="AH597" s="12">
        <f t="shared" si="520"/>
        <v>0</v>
      </c>
      <c r="AI597" s="12">
        <f t="shared" si="521"/>
        <v>0</v>
      </c>
      <c r="AJ597" s="12">
        <f t="shared" si="522"/>
        <v>0</v>
      </c>
      <c r="AK597" s="12">
        <f t="shared" si="523"/>
        <v>0</v>
      </c>
      <c r="AL597" s="12">
        <f t="shared" si="524"/>
        <v>0</v>
      </c>
      <c r="AM597" s="12">
        <f t="shared" si="525"/>
        <v>0</v>
      </c>
      <c r="AN597" s="12">
        <f t="shared" si="526"/>
        <v>0</v>
      </c>
      <c r="AO597" s="12">
        <f t="shared" si="542"/>
        <v>0</v>
      </c>
      <c r="AP597" s="12">
        <f t="shared" si="543"/>
        <v>0</v>
      </c>
      <c r="AQ597" s="12">
        <f t="shared" si="544"/>
        <v>0</v>
      </c>
      <c r="AR597" s="12">
        <f t="shared" si="545"/>
        <v>0</v>
      </c>
      <c r="AS597" s="12">
        <f t="shared" si="546"/>
        <v>0</v>
      </c>
      <c r="AT597" s="12">
        <f t="shared" si="547"/>
        <v>0</v>
      </c>
      <c r="AU597" s="12">
        <f t="shared" si="548"/>
        <v>0</v>
      </c>
      <c r="AV597" s="12">
        <f t="shared" si="576"/>
        <v>0.51237046530159447</v>
      </c>
      <c r="AW597" s="12">
        <f t="shared" si="550"/>
        <v>0.58948972638740171</v>
      </c>
      <c r="AX597" s="12">
        <f t="shared" si="577"/>
        <v>0.50390414485217805</v>
      </c>
      <c r="AY597" s="12">
        <f t="shared" si="503"/>
        <v>0.23178074207999511</v>
      </c>
      <c r="AZ597" s="12">
        <f t="shared" si="578"/>
        <v>0.82127046846739682</v>
      </c>
      <c r="BD597" s="13">
        <f t="shared" si="579"/>
        <v>0.37599999999999995</v>
      </c>
      <c r="BE597" s="13">
        <f t="shared" si="580"/>
        <v>0.61318838867023562</v>
      </c>
      <c r="BF597" s="13">
        <f t="shared" ca="1" si="581"/>
        <v>-0.88572648367353923</v>
      </c>
      <c r="BG597" s="13">
        <f t="shared" si="504"/>
        <v>0.82127046846739682</v>
      </c>
      <c r="BH597" s="13">
        <f t="shared" si="505"/>
        <v>0.90623974116532591</v>
      </c>
      <c r="BI597" s="13">
        <f t="shared" ca="1" si="506"/>
        <v>-0.15351847243658168</v>
      </c>
      <c r="BJ597" s="13">
        <f t="shared" si="507"/>
        <v>0.19826579008917508</v>
      </c>
      <c r="BK597" s="13">
        <f t="shared" si="508"/>
        <v>8.5879095199201658E-2</v>
      </c>
      <c r="BL597" s="13">
        <f t="shared" ca="1" si="509"/>
        <v>0.53612857171958062</v>
      </c>
      <c r="BM597" s="13">
        <f t="shared" ca="1" si="510"/>
        <v>1.1676489917132644</v>
      </c>
      <c r="BN597" s="13">
        <f t="shared" ca="1" si="511"/>
        <v>0.21848078407613405</v>
      </c>
      <c r="BO597" s="13">
        <f t="shared" ca="1" si="512"/>
        <v>0.7804834811993655</v>
      </c>
      <c r="BP597" s="13">
        <f t="shared" si="582"/>
        <v>1.1000000000000001</v>
      </c>
      <c r="BQ597" s="13">
        <f t="shared" si="583"/>
        <v>3.47</v>
      </c>
    </row>
    <row r="598" spans="1:69" x14ac:dyDescent="0.2">
      <c r="A598" s="75">
        <v>33797</v>
      </c>
      <c r="B598" s="76">
        <v>0.2</v>
      </c>
      <c r="C598" s="76">
        <v>3.45</v>
      </c>
      <c r="D598" s="76">
        <v>1.2307870370370368</v>
      </c>
      <c r="E598" s="12">
        <f t="shared" si="513"/>
        <v>0.40899999999999997</v>
      </c>
      <c r="F598" s="7"/>
      <c r="G598" s="12">
        <f t="shared" si="561"/>
        <v>0.42919371236144371</v>
      </c>
      <c r="H598" s="12">
        <f t="shared" si="562"/>
        <v>0</v>
      </c>
      <c r="I598" s="12">
        <f t="shared" si="563"/>
        <v>3.25</v>
      </c>
      <c r="J598" s="11">
        <f t="shared" si="564"/>
        <v>0</v>
      </c>
      <c r="K598" s="11">
        <f t="shared" si="565"/>
        <v>2.1783863228598115</v>
      </c>
      <c r="L598" s="11">
        <f t="shared" si="566"/>
        <v>0.4223885371590021</v>
      </c>
      <c r="M598" s="11">
        <f t="shared" si="533"/>
        <v>4.1949733882587645E-2</v>
      </c>
      <c r="N598" s="11">
        <f t="shared" si="567"/>
        <v>0.42225748818675551</v>
      </c>
      <c r="O598" s="11">
        <f t="shared" si="568"/>
        <v>4.1949733882587645E-2</v>
      </c>
      <c r="P598" s="11">
        <f t="shared" si="569"/>
        <v>0.50390414485217805</v>
      </c>
      <c r="Q598" s="11">
        <f t="shared" si="537"/>
        <v>0.21987934543274787</v>
      </c>
      <c r="R598" s="11">
        <f t="shared" si="570"/>
        <v>3.9551474342303827E-2</v>
      </c>
      <c r="S598" s="11">
        <f t="shared" si="571"/>
        <v>2.1154649098344764E-2</v>
      </c>
      <c r="T598" s="11">
        <f t="shared" si="572"/>
        <v>0</v>
      </c>
      <c r="U598" s="11">
        <f t="shared" si="573"/>
        <v>0</v>
      </c>
      <c r="V598" s="11">
        <f t="shared" si="574"/>
        <v>0</v>
      </c>
      <c r="W598" s="11">
        <f t="shared" si="575"/>
        <v>0</v>
      </c>
      <c r="X598" s="11">
        <f t="shared" si="539"/>
        <v>0</v>
      </c>
      <c r="Y598" s="11">
        <f t="shared" si="540"/>
        <v>0</v>
      </c>
      <c r="Z598" s="11">
        <f t="shared" si="541"/>
        <v>0</v>
      </c>
      <c r="AA598" s="11">
        <f t="shared" si="559"/>
        <v>0</v>
      </c>
      <c r="AB598" s="12">
        <f t="shared" si="514"/>
        <v>4.5058528798725701E-3</v>
      </c>
      <c r="AC598" s="12">
        <f t="shared" si="515"/>
        <v>3.3145988667675885E-3</v>
      </c>
      <c r="AD598" s="12">
        <f t="shared" si="516"/>
        <v>4.9279096089163211E-4</v>
      </c>
      <c r="AE598" s="12">
        <f t="shared" si="517"/>
        <v>0</v>
      </c>
      <c r="AF598" s="12">
        <f t="shared" si="518"/>
        <v>0</v>
      </c>
      <c r="AG598" s="12">
        <f t="shared" si="519"/>
        <v>0</v>
      </c>
      <c r="AH598" s="12">
        <f t="shared" si="520"/>
        <v>0</v>
      </c>
      <c r="AI598" s="12">
        <f t="shared" si="521"/>
        <v>0</v>
      </c>
      <c r="AJ598" s="12">
        <f t="shared" si="522"/>
        <v>0</v>
      </c>
      <c r="AK598" s="12">
        <f t="shared" si="523"/>
        <v>0</v>
      </c>
      <c r="AL598" s="12">
        <f t="shared" si="524"/>
        <v>0</v>
      </c>
      <c r="AM598" s="12">
        <f t="shared" si="525"/>
        <v>0</v>
      </c>
      <c r="AN598" s="12">
        <f t="shared" si="526"/>
        <v>0</v>
      </c>
      <c r="AO598" s="12">
        <f t="shared" si="542"/>
        <v>0</v>
      </c>
      <c r="AP598" s="12">
        <f t="shared" si="543"/>
        <v>0</v>
      </c>
      <c r="AQ598" s="12">
        <f t="shared" si="544"/>
        <v>0</v>
      </c>
      <c r="AR598" s="12">
        <f t="shared" si="545"/>
        <v>0</v>
      </c>
      <c r="AS598" s="12">
        <f t="shared" si="546"/>
        <v>0</v>
      </c>
      <c r="AT598" s="12">
        <f t="shared" si="547"/>
        <v>0</v>
      </c>
      <c r="AU598" s="12">
        <f t="shared" si="548"/>
        <v>0</v>
      </c>
      <c r="AV598" s="12">
        <f t="shared" si="576"/>
        <v>0.50763012065184265</v>
      </c>
      <c r="AW598" s="12">
        <f t="shared" si="550"/>
        <v>0.5635564498116532</v>
      </c>
      <c r="AX598" s="12">
        <f t="shared" si="577"/>
        <v>0.49953625695606496</v>
      </c>
      <c r="AY598" s="12">
        <f t="shared" si="503"/>
        <v>0.22438519831262044</v>
      </c>
      <c r="AZ598" s="12">
        <f t="shared" si="578"/>
        <v>0.78794164812427359</v>
      </c>
      <c r="BD598" s="13">
        <f t="shared" si="579"/>
        <v>0.40899999999999997</v>
      </c>
      <c r="BE598" s="13">
        <f t="shared" si="580"/>
        <v>0.63953107821277921</v>
      </c>
      <c r="BF598" s="13">
        <f t="shared" ca="1" si="581"/>
        <v>-0.80875007732381365</v>
      </c>
      <c r="BG598" s="13">
        <f t="shared" si="504"/>
        <v>0.78794164812427359</v>
      </c>
      <c r="BH598" s="13">
        <f t="shared" si="505"/>
        <v>0.88766077311339697</v>
      </c>
      <c r="BI598" s="13">
        <f t="shared" ca="1" si="506"/>
        <v>-0.19315268201559058</v>
      </c>
      <c r="BJ598" s="13">
        <f t="shared" si="507"/>
        <v>0.14359677268314081</v>
      </c>
      <c r="BK598" s="13">
        <f t="shared" si="508"/>
        <v>6.1568345491473657E-2</v>
      </c>
      <c r="BL598" s="13">
        <f t="shared" ca="1" si="509"/>
        <v>0.3789601531102687</v>
      </c>
      <c r="BM598" s="13">
        <f t="shared" ca="1" si="510"/>
        <v>1.0974198382886067</v>
      </c>
      <c r="BN598" s="13">
        <f t="shared" ca="1" si="511"/>
        <v>0.19454855936713508</v>
      </c>
      <c r="BO598" s="13">
        <f t="shared" ca="1" si="512"/>
        <v>0.650399272663154</v>
      </c>
      <c r="BP598" s="13">
        <f t="shared" si="582"/>
        <v>0.2</v>
      </c>
      <c r="BQ598" s="13">
        <f t="shared" si="583"/>
        <v>3.45</v>
      </c>
    </row>
    <row r="599" spans="1:69" x14ac:dyDescent="0.2">
      <c r="A599" s="75">
        <v>33798</v>
      </c>
      <c r="B599" s="76">
        <v>0</v>
      </c>
      <c r="C599" s="76">
        <v>3.44</v>
      </c>
      <c r="D599" s="76">
        <v>1.080324074074074</v>
      </c>
      <c r="E599" s="12">
        <f t="shared" si="513"/>
        <v>0.35899999999999999</v>
      </c>
      <c r="F599" s="7"/>
      <c r="G599" s="12">
        <f t="shared" si="561"/>
        <v>0.42225748818675551</v>
      </c>
      <c r="H599" s="12">
        <f t="shared" si="562"/>
        <v>0</v>
      </c>
      <c r="I599" s="12">
        <f t="shared" si="563"/>
        <v>3.44</v>
      </c>
      <c r="J599" s="11">
        <f t="shared" si="564"/>
        <v>0</v>
      </c>
      <c r="K599" s="11">
        <f t="shared" si="565"/>
        <v>2.2775465866630835</v>
      </c>
      <c r="L599" s="11">
        <f t="shared" si="566"/>
        <v>0.41514254103926435</v>
      </c>
      <c r="M599" s="11">
        <f t="shared" si="533"/>
        <v>3.8474883052485205E-2</v>
      </c>
      <c r="N599" s="11">
        <f t="shared" si="567"/>
        <v>0.41502234733564164</v>
      </c>
      <c r="O599" s="11">
        <f t="shared" si="568"/>
        <v>3.8474883052485205E-2</v>
      </c>
      <c r="P599" s="11">
        <f t="shared" si="569"/>
        <v>0.49953625695606496</v>
      </c>
      <c r="Q599" s="11">
        <f t="shared" si="537"/>
        <v>0.21328054008347236</v>
      </c>
      <c r="R599" s="11">
        <f t="shared" si="570"/>
        <v>3.6379712179944429E-2</v>
      </c>
      <c r="S599" s="11">
        <f t="shared" si="571"/>
        <v>1.940233166563702E-2</v>
      </c>
      <c r="T599" s="11">
        <f t="shared" si="572"/>
        <v>0</v>
      </c>
      <c r="U599" s="11">
        <f t="shared" si="573"/>
        <v>0</v>
      </c>
      <c r="V599" s="11">
        <f t="shared" si="574"/>
        <v>0</v>
      </c>
      <c r="W599" s="11">
        <f t="shared" si="575"/>
        <v>0</v>
      </c>
      <c r="X599" s="11">
        <f t="shared" si="539"/>
        <v>0</v>
      </c>
      <c r="Y599" s="11">
        <f t="shared" si="540"/>
        <v>0</v>
      </c>
      <c r="Z599" s="11">
        <f t="shared" si="541"/>
        <v>0</v>
      </c>
      <c r="AA599" s="11">
        <f t="shared" si="559"/>
        <v>0</v>
      </c>
      <c r="AB599" s="12">
        <f t="shared" si="514"/>
        <v>4.1604357046342369E-3</v>
      </c>
      <c r="AC599" s="12">
        <f t="shared" si="515"/>
        <v>3.0424711561149167E-3</v>
      </c>
      <c r="AD599" s="12">
        <f t="shared" si="516"/>
        <v>4.5197127215858789E-4</v>
      </c>
      <c r="AE599" s="12">
        <f t="shared" si="517"/>
        <v>0</v>
      </c>
      <c r="AF599" s="12">
        <f t="shared" si="518"/>
        <v>0</v>
      </c>
      <c r="AG599" s="12">
        <f t="shared" si="519"/>
        <v>0</v>
      </c>
      <c r="AH599" s="12">
        <f t="shared" si="520"/>
        <v>0</v>
      </c>
      <c r="AI599" s="12">
        <f t="shared" si="521"/>
        <v>0</v>
      </c>
      <c r="AJ599" s="12">
        <f t="shared" si="522"/>
        <v>0</v>
      </c>
      <c r="AK599" s="12">
        <f t="shared" si="523"/>
        <v>0</v>
      </c>
      <c r="AL599" s="12">
        <f t="shared" si="524"/>
        <v>0</v>
      </c>
      <c r="AM599" s="12">
        <f t="shared" si="525"/>
        <v>0</v>
      </c>
      <c r="AN599" s="12">
        <f t="shared" si="526"/>
        <v>0</v>
      </c>
      <c r="AO599" s="12">
        <f t="shared" si="542"/>
        <v>0</v>
      </c>
      <c r="AP599" s="12">
        <f t="shared" si="543"/>
        <v>0</v>
      </c>
      <c r="AQ599" s="12">
        <f t="shared" si="544"/>
        <v>0</v>
      </c>
      <c r="AR599" s="12">
        <f t="shared" si="545"/>
        <v>0</v>
      </c>
      <c r="AS599" s="12">
        <f t="shared" si="546"/>
        <v>0</v>
      </c>
      <c r="AT599" s="12">
        <f t="shared" si="547"/>
        <v>0</v>
      </c>
      <c r="AU599" s="12">
        <f t="shared" si="548"/>
        <v>0</v>
      </c>
      <c r="AV599" s="12">
        <f t="shared" si="576"/>
        <v>0.5031219067214947</v>
      </c>
      <c r="AW599" s="12">
        <f t="shared" si="550"/>
        <v>0.53971493917181179</v>
      </c>
      <c r="AX599" s="12">
        <f t="shared" si="577"/>
        <v>0.49537045759214565</v>
      </c>
      <c r="AY599" s="12">
        <f t="shared" si="503"/>
        <v>0.21744097578810659</v>
      </c>
      <c r="AZ599" s="12">
        <f t="shared" si="578"/>
        <v>0.75715591495991841</v>
      </c>
      <c r="BD599" s="13">
        <f t="shared" si="579"/>
        <v>0.35899999999999999</v>
      </c>
      <c r="BE599" s="13">
        <f t="shared" si="580"/>
        <v>0.59916608715780972</v>
      </c>
      <c r="BF599" s="13">
        <f t="shared" ca="1" si="581"/>
        <v>-0.92782081844621178</v>
      </c>
      <c r="BG599" s="13">
        <f t="shared" si="504"/>
        <v>0.75715591495991841</v>
      </c>
      <c r="BH599" s="13">
        <f t="shared" si="505"/>
        <v>0.87014706513319828</v>
      </c>
      <c r="BI599" s="13">
        <f t="shared" ca="1" si="506"/>
        <v>-0.2312130636598459</v>
      </c>
      <c r="BJ599" s="13">
        <f t="shared" si="507"/>
        <v>0.15852813261756979</v>
      </c>
      <c r="BK599" s="13">
        <f t="shared" si="508"/>
        <v>7.3430690424498013E-2</v>
      </c>
      <c r="BL599" s="13">
        <f t="shared" ca="1" si="509"/>
        <v>0.48526236402850159</v>
      </c>
      <c r="BM599" s="13">
        <f t="shared" ca="1" si="510"/>
        <v>1.2046776465077849</v>
      </c>
      <c r="BN599" s="13">
        <f t="shared" ca="1" si="511"/>
        <v>0.2317859971924135</v>
      </c>
      <c r="BO599" s="13">
        <f t="shared" ca="1" si="512"/>
        <v>0.85663187425515774</v>
      </c>
      <c r="BP599" s="13">
        <f t="shared" si="582"/>
        <v>0</v>
      </c>
      <c r="BQ599" s="13">
        <f t="shared" si="583"/>
        <v>3.44</v>
      </c>
    </row>
    <row r="600" spans="1:69" x14ac:dyDescent="0.2">
      <c r="A600" s="75">
        <v>33799</v>
      </c>
      <c r="B600" s="76">
        <v>0</v>
      </c>
      <c r="C600" s="76">
        <v>3.43</v>
      </c>
      <c r="D600" s="76">
        <v>1.080324074074074</v>
      </c>
      <c r="E600" s="12">
        <f t="shared" si="513"/>
        <v>0.35899999999999999</v>
      </c>
      <c r="F600" s="7"/>
      <c r="G600" s="12">
        <f t="shared" si="561"/>
        <v>0.41502234733564164</v>
      </c>
      <c r="H600" s="12">
        <f t="shared" si="562"/>
        <v>0</v>
      </c>
      <c r="I600" s="12">
        <f t="shared" si="563"/>
        <v>3.43</v>
      </c>
      <c r="J600" s="11">
        <f t="shared" si="564"/>
        <v>0</v>
      </c>
      <c r="K600" s="11">
        <f t="shared" si="565"/>
        <v>2.2421182393063157</v>
      </c>
      <c r="L600" s="11">
        <f t="shared" si="566"/>
        <v>0.4080180766592455</v>
      </c>
      <c r="M600" s="11">
        <f t="shared" si="533"/>
        <v>3.528654664808524E-2</v>
      </c>
      <c r="N600" s="11">
        <f t="shared" si="567"/>
        <v>0.40790784316681605</v>
      </c>
      <c r="O600" s="11">
        <f t="shared" si="568"/>
        <v>3.528654664808524E-2</v>
      </c>
      <c r="P600" s="11">
        <f t="shared" si="569"/>
        <v>0.49537045759214565</v>
      </c>
      <c r="Q600" s="11">
        <f t="shared" si="537"/>
        <v>0.2071200005884121</v>
      </c>
      <c r="R600" s="11">
        <f t="shared" si="570"/>
        <v>3.3365724300672077E-2</v>
      </c>
      <c r="S600" s="11">
        <f t="shared" si="571"/>
        <v>1.779449934824166E-2</v>
      </c>
      <c r="T600" s="11">
        <f t="shared" si="572"/>
        <v>0</v>
      </c>
      <c r="U600" s="11">
        <f t="shared" si="573"/>
        <v>0</v>
      </c>
      <c r="V600" s="11">
        <f t="shared" si="574"/>
        <v>0</v>
      </c>
      <c r="W600" s="11">
        <f t="shared" si="575"/>
        <v>0</v>
      </c>
      <c r="X600" s="11">
        <f t="shared" si="539"/>
        <v>0</v>
      </c>
      <c r="Y600" s="11">
        <f t="shared" si="540"/>
        <v>0</v>
      </c>
      <c r="Z600" s="11">
        <f t="shared" si="541"/>
        <v>0</v>
      </c>
      <c r="AA600" s="11">
        <f t="shared" si="559"/>
        <v>0</v>
      </c>
      <c r="AB600" s="12">
        <f t="shared" si="514"/>
        <v>3.8182151913946421E-3</v>
      </c>
      <c r="AC600" s="12">
        <f t="shared" si="515"/>
        <v>2.7903645825089916E-3</v>
      </c>
      <c r="AD600" s="12">
        <f t="shared" si="516"/>
        <v>4.1451731917839529E-4</v>
      </c>
      <c r="AE600" s="12">
        <f t="shared" si="517"/>
        <v>0</v>
      </c>
      <c r="AF600" s="12">
        <f t="shared" si="518"/>
        <v>0</v>
      </c>
      <c r="AG600" s="12">
        <f t="shared" si="519"/>
        <v>0</v>
      </c>
      <c r="AH600" s="12">
        <f t="shared" si="520"/>
        <v>0</v>
      </c>
      <c r="AI600" s="12">
        <f t="shared" si="521"/>
        <v>0</v>
      </c>
      <c r="AJ600" s="12">
        <f t="shared" si="522"/>
        <v>0</v>
      </c>
      <c r="AK600" s="12">
        <f t="shared" si="523"/>
        <v>0</v>
      </c>
      <c r="AL600" s="12">
        <f t="shared" si="524"/>
        <v>0</v>
      </c>
      <c r="AM600" s="12">
        <f t="shared" si="525"/>
        <v>0</v>
      </c>
      <c r="AN600" s="12">
        <f t="shared" si="526"/>
        <v>0</v>
      </c>
      <c r="AO600" s="12">
        <f t="shared" si="542"/>
        <v>0</v>
      </c>
      <c r="AP600" s="12">
        <f t="shared" si="543"/>
        <v>0</v>
      </c>
      <c r="AQ600" s="12">
        <f t="shared" si="544"/>
        <v>0</v>
      </c>
      <c r="AR600" s="12">
        <f t="shared" si="545"/>
        <v>0</v>
      </c>
      <c r="AS600" s="12">
        <f t="shared" si="546"/>
        <v>0</v>
      </c>
      <c r="AT600" s="12">
        <f t="shared" si="547"/>
        <v>0</v>
      </c>
      <c r="AU600" s="12">
        <f t="shared" si="548"/>
        <v>0</v>
      </c>
      <c r="AV600" s="12">
        <f t="shared" si="576"/>
        <v>0.49882434172155821</v>
      </c>
      <c r="AW600" s="12">
        <f t="shared" si="550"/>
        <v>0.51771722482472682</v>
      </c>
      <c r="AX600" s="12">
        <f t="shared" si="577"/>
        <v>0.4913888263404671</v>
      </c>
      <c r="AY600" s="12">
        <f t="shared" si="503"/>
        <v>0.21093821577980673</v>
      </c>
      <c r="AZ600" s="12">
        <f t="shared" si="578"/>
        <v>0.72865544060453358</v>
      </c>
      <c r="BD600" s="13">
        <f t="shared" si="579"/>
        <v>0.35899999999999999</v>
      </c>
      <c r="BE600" s="13">
        <f t="shared" si="580"/>
        <v>0.59916608715780972</v>
      </c>
      <c r="BF600" s="13">
        <f t="shared" ca="1" si="581"/>
        <v>-0.92782081844621178</v>
      </c>
      <c r="BG600" s="13">
        <f t="shared" si="504"/>
        <v>0.72865544060453358</v>
      </c>
      <c r="BH600" s="13">
        <f t="shared" si="505"/>
        <v>0.85361316801261544</v>
      </c>
      <c r="BI600" s="13">
        <f t="shared" ca="1" si="506"/>
        <v>-0.26778808637557172</v>
      </c>
      <c r="BJ600" s="13">
        <f t="shared" si="507"/>
        <v>0.13664514476853187</v>
      </c>
      <c r="BK600" s="13">
        <f t="shared" si="508"/>
        <v>6.4743316955532038E-2</v>
      </c>
      <c r="BL600" s="13">
        <f t="shared" ca="1" si="509"/>
        <v>0.4356432074046333</v>
      </c>
      <c r="BM600" s="13">
        <f t="shared" ca="1" si="510"/>
        <v>1.2046776465077849</v>
      </c>
      <c r="BN600" s="13">
        <f t="shared" ca="1" si="511"/>
        <v>0.2317859971924135</v>
      </c>
      <c r="BO600" s="13">
        <f t="shared" ca="1" si="512"/>
        <v>0.85663187425515774</v>
      </c>
      <c r="BP600" s="13">
        <f t="shared" si="582"/>
        <v>0</v>
      </c>
      <c r="BQ600" s="13">
        <f t="shared" si="583"/>
        <v>3.43</v>
      </c>
    </row>
    <row r="601" spans="1:69" x14ac:dyDescent="0.2">
      <c r="A601" s="75">
        <v>33800</v>
      </c>
      <c r="B601" s="76">
        <v>0</v>
      </c>
      <c r="C601" s="76">
        <v>3.42</v>
      </c>
      <c r="D601" s="76">
        <v>0.95393518518518516</v>
      </c>
      <c r="E601" s="12">
        <f t="shared" si="513"/>
        <v>0.317</v>
      </c>
      <c r="F601" s="7"/>
      <c r="G601" s="12">
        <f t="shared" si="561"/>
        <v>0.40790784316681605</v>
      </c>
      <c r="H601" s="12">
        <f t="shared" si="562"/>
        <v>0</v>
      </c>
      <c r="I601" s="12">
        <f t="shared" si="563"/>
        <v>3.42</v>
      </c>
      <c r="J601" s="11">
        <f t="shared" si="564"/>
        <v>0</v>
      </c>
      <c r="K601" s="11">
        <f t="shared" si="565"/>
        <v>2.2069948014123919</v>
      </c>
      <c r="L601" s="11">
        <f t="shared" si="566"/>
        <v>0.40101329643886374</v>
      </c>
      <c r="M601" s="11">
        <f t="shared" si="533"/>
        <v>3.236127516145168E-2</v>
      </c>
      <c r="N601" s="11">
        <f t="shared" si="567"/>
        <v>0.40091220135534383</v>
      </c>
      <c r="O601" s="11">
        <f t="shared" si="568"/>
        <v>3.236127516145168E-2</v>
      </c>
      <c r="P601" s="11">
        <f t="shared" si="569"/>
        <v>0.4913888263404671</v>
      </c>
      <c r="Q601" s="11">
        <f t="shared" si="537"/>
        <v>0.20135162882722007</v>
      </c>
      <c r="R601" s="11">
        <f t="shared" si="570"/>
        <v>3.0600320097897746E-2</v>
      </c>
      <c r="S601" s="11">
        <f t="shared" si="571"/>
        <v>1.6319326895650427E-2</v>
      </c>
      <c r="T601" s="11">
        <f t="shared" si="572"/>
        <v>0</v>
      </c>
      <c r="U601" s="11">
        <f t="shared" si="573"/>
        <v>0</v>
      </c>
      <c r="V601" s="11">
        <f t="shared" si="574"/>
        <v>0</v>
      </c>
      <c r="W601" s="11">
        <f t="shared" si="575"/>
        <v>0</v>
      </c>
      <c r="X601" s="11">
        <f t="shared" si="539"/>
        <v>0</v>
      </c>
      <c r="Y601" s="11">
        <f t="shared" si="540"/>
        <v>0</v>
      </c>
      <c r="Z601" s="11">
        <f t="shared" si="541"/>
        <v>0</v>
      </c>
      <c r="AA601" s="11">
        <f t="shared" si="559"/>
        <v>0</v>
      </c>
      <c r="AB601" s="12">
        <f t="shared" si="514"/>
        <v>3.5017990686009963E-3</v>
      </c>
      <c r="AC601" s="12">
        <f t="shared" si="515"/>
        <v>2.5590567128074273E-3</v>
      </c>
      <c r="AD601" s="12">
        <f t="shared" si="516"/>
        <v>3.8015363642413121E-4</v>
      </c>
      <c r="AE601" s="12">
        <f t="shared" si="517"/>
        <v>0</v>
      </c>
      <c r="AF601" s="12">
        <f t="shared" si="518"/>
        <v>0</v>
      </c>
      <c r="AG601" s="12">
        <f t="shared" si="519"/>
        <v>0</v>
      </c>
      <c r="AH601" s="12">
        <f t="shared" si="520"/>
        <v>0</v>
      </c>
      <c r="AI601" s="12">
        <f t="shared" si="521"/>
        <v>0</v>
      </c>
      <c r="AJ601" s="12">
        <f t="shared" si="522"/>
        <v>0</v>
      </c>
      <c r="AK601" s="12">
        <f t="shared" si="523"/>
        <v>0</v>
      </c>
      <c r="AL601" s="12">
        <f t="shared" si="524"/>
        <v>0</v>
      </c>
      <c r="AM601" s="12">
        <f t="shared" si="525"/>
        <v>0</v>
      </c>
      <c r="AN601" s="12">
        <f t="shared" si="526"/>
        <v>0</v>
      </c>
      <c r="AO601" s="12">
        <f t="shared" si="542"/>
        <v>0</v>
      </c>
      <c r="AP601" s="12">
        <f t="shared" si="543"/>
        <v>0</v>
      </c>
      <c r="AQ601" s="12">
        <f t="shared" si="544"/>
        <v>0</v>
      </c>
      <c r="AR601" s="12">
        <f t="shared" si="545"/>
        <v>0</v>
      </c>
      <c r="AS601" s="12">
        <f t="shared" si="546"/>
        <v>0</v>
      </c>
      <c r="AT601" s="12">
        <f t="shared" si="547"/>
        <v>0</v>
      </c>
      <c r="AU601" s="12">
        <f t="shared" si="548"/>
        <v>0</v>
      </c>
      <c r="AV601" s="12">
        <f t="shared" si="576"/>
        <v>0.49472014738061726</v>
      </c>
      <c r="AW601" s="12">
        <f t="shared" si="550"/>
        <v>0.49736034176647886</v>
      </c>
      <c r="AX601" s="12">
        <f t="shared" si="577"/>
        <v>0.48757699993675663</v>
      </c>
      <c r="AY601" s="12">
        <f t="shared" si="503"/>
        <v>0.20485342789582106</v>
      </c>
      <c r="AZ601" s="12">
        <f t="shared" si="578"/>
        <v>0.70221376966229987</v>
      </c>
      <c r="BD601" s="13">
        <f t="shared" si="579"/>
        <v>0.317</v>
      </c>
      <c r="BE601" s="13">
        <f t="shared" si="580"/>
        <v>0.5630275304103699</v>
      </c>
      <c r="BF601" s="13">
        <f t="shared" ca="1" si="581"/>
        <v>-1.0401138256067306</v>
      </c>
      <c r="BG601" s="13">
        <f t="shared" si="504"/>
        <v>0.70221376966229987</v>
      </c>
      <c r="BH601" s="13">
        <f t="shared" si="505"/>
        <v>0.83798196261154678</v>
      </c>
      <c r="BI601" s="13">
        <f t="shared" ca="1" si="506"/>
        <v>-0.30296056754940975</v>
      </c>
      <c r="BJ601" s="13">
        <f t="shared" si="507"/>
        <v>0.14838964833743942</v>
      </c>
      <c r="BK601" s="13">
        <f t="shared" si="508"/>
        <v>7.5599939787071579E-2</v>
      </c>
      <c r="BL601" s="13">
        <f t="shared" ca="1" si="509"/>
        <v>0.54339492586452298</v>
      </c>
      <c r="BM601" s="13">
        <f t="shared" ca="1" si="510"/>
        <v>1.2986382054118943</v>
      </c>
      <c r="BN601" s="13">
        <f t="shared" ca="1" si="511"/>
        <v>0.26788920036312097</v>
      </c>
      <c r="BO601" s="13">
        <f t="shared" ca="1" si="512"/>
        <v>1.0771058533858977</v>
      </c>
      <c r="BP601" s="13">
        <f t="shared" si="582"/>
        <v>0</v>
      </c>
      <c r="BQ601" s="13">
        <f t="shared" si="583"/>
        <v>3.42</v>
      </c>
    </row>
    <row r="602" spans="1:69" x14ac:dyDescent="0.2">
      <c r="A602" s="75">
        <v>33801</v>
      </c>
      <c r="B602" s="76">
        <v>0.6</v>
      </c>
      <c r="C602" s="76">
        <v>3.42</v>
      </c>
      <c r="D602" s="76">
        <v>0.86064814814814805</v>
      </c>
      <c r="E602" s="12">
        <f t="shared" si="513"/>
        <v>0.28599999999999998</v>
      </c>
      <c r="F602" s="7"/>
      <c r="G602" s="12">
        <f t="shared" si="561"/>
        <v>0.40091220135534383</v>
      </c>
      <c r="H602" s="12">
        <f t="shared" si="562"/>
        <v>0</v>
      </c>
      <c r="I602" s="12">
        <f t="shared" si="563"/>
        <v>2.82</v>
      </c>
      <c r="J602" s="11">
        <f t="shared" si="564"/>
        <v>0</v>
      </c>
      <c r="K602" s="11">
        <f t="shared" si="565"/>
        <v>1.7983469010104289</v>
      </c>
      <c r="L602" s="11">
        <f t="shared" si="566"/>
        <v>0.39529425122054973</v>
      </c>
      <c r="M602" s="11">
        <f t="shared" si="533"/>
        <v>3.0119623178966985E-2</v>
      </c>
      <c r="N602" s="11">
        <f t="shared" si="567"/>
        <v>0.39520015895114213</v>
      </c>
      <c r="O602" s="11">
        <f t="shared" si="568"/>
        <v>3.0119623178966985E-2</v>
      </c>
      <c r="P602" s="11">
        <f t="shared" si="569"/>
        <v>0.48757699993675663</v>
      </c>
      <c r="Q602" s="11">
        <f t="shared" si="537"/>
        <v>0.19593765948855937</v>
      </c>
      <c r="R602" s="11">
        <f t="shared" si="570"/>
        <v>2.8238093803095603E-2</v>
      </c>
      <c r="S602" s="11">
        <f t="shared" si="571"/>
        <v>1.5188893953625111E-2</v>
      </c>
      <c r="T602" s="11">
        <f t="shared" si="572"/>
        <v>0</v>
      </c>
      <c r="U602" s="11">
        <f t="shared" si="573"/>
        <v>0</v>
      </c>
      <c r="V602" s="11">
        <f t="shared" si="574"/>
        <v>0</v>
      </c>
      <c r="W602" s="11">
        <f t="shared" si="575"/>
        <v>0</v>
      </c>
      <c r="X602" s="11">
        <f t="shared" si="539"/>
        <v>0</v>
      </c>
      <c r="Y602" s="11">
        <f t="shared" si="540"/>
        <v>0</v>
      </c>
      <c r="Z602" s="11">
        <f t="shared" si="541"/>
        <v>0</v>
      </c>
      <c r="AA602" s="11">
        <f t="shared" si="559"/>
        <v>0</v>
      </c>
      <c r="AB602" s="12">
        <f t="shared" si="514"/>
        <v>3.2212104298877148E-3</v>
      </c>
      <c r="AC602" s="12">
        <f t="shared" si="515"/>
        <v>2.376141684061351E-3</v>
      </c>
      <c r="AD602" s="12">
        <f t="shared" si="516"/>
        <v>3.5382055317919106E-4</v>
      </c>
      <c r="AE602" s="12">
        <f t="shared" si="517"/>
        <v>0</v>
      </c>
      <c r="AF602" s="12">
        <f t="shared" si="518"/>
        <v>0</v>
      </c>
      <c r="AG602" s="12">
        <f t="shared" si="519"/>
        <v>0</v>
      </c>
      <c r="AH602" s="12">
        <f t="shared" si="520"/>
        <v>0</v>
      </c>
      <c r="AI602" s="12">
        <f t="shared" si="521"/>
        <v>0</v>
      </c>
      <c r="AJ602" s="12">
        <f t="shared" si="522"/>
        <v>0</v>
      </c>
      <c r="AK602" s="12">
        <f t="shared" si="523"/>
        <v>0</v>
      </c>
      <c r="AL602" s="12">
        <f t="shared" si="524"/>
        <v>0</v>
      </c>
      <c r="AM602" s="12">
        <f t="shared" si="525"/>
        <v>0</v>
      </c>
      <c r="AN602" s="12">
        <f t="shared" si="526"/>
        <v>0</v>
      </c>
      <c r="AO602" s="12">
        <f t="shared" si="542"/>
        <v>0</v>
      </c>
      <c r="AP602" s="12">
        <f t="shared" si="543"/>
        <v>0</v>
      </c>
      <c r="AQ602" s="12">
        <f t="shared" si="544"/>
        <v>0</v>
      </c>
      <c r="AR602" s="12">
        <f t="shared" si="545"/>
        <v>0</v>
      </c>
      <c r="AS602" s="12">
        <f t="shared" si="546"/>
        <v>0</v>
      </c>
      <c r="AT602" s="12">
        <f t="shared" si="547"/>
        <v>0</v>
      </c>
      <c r="AU602" s="12">
        <f t="shared" si="548"/>
        <v>0</v>
      </c>
      <c r="AV602" s="12">
        <f t="shared" si="576"/>
        <v>0.49079663834502496</v>
      </c>
      <c r="AW602" s="12">
        <f t="shared" si="550"/>
        <v>0.47848224029368941</v>
      </c>
      <c r="AX602" s="12">
        <f t="shared" si="577"/>
        <v>0.48392462040417483</v>
      </c>
      <c r="AY602" s="12">
        <f t="shared" si="503"/>
        <v>0.19915886991844708</v>
      </c>
      <c r="AZ602" s="12">
        <f t="shared" si="578"/>
        <v>0.67764111021213647</v>
      </c>
      <c r="BD602" s="13">
        <f t="shared" si="579"/>
        <v>0.28599999999999998</v>
      </c>
      <c r="BE602" s="13">
        <f t="shared" si="580"/>
        <v>0.53478967828483748</v>
      </c>
      <c r="BF602" s="13">
        <f t="shared" ca="1" si="581"/>
        <v>-1.1319174428816525</v>
      </c>
      <c r="BG602" s="13">
        <f t="shared" si="504"/>
        <v>0.67764111021213647</v>
      </c>
      <c r="BH602" s="13">
        <f t="shared" si="505"/>
        <v>0.82318959554414706</v>
      </c>
      <c r="BI602" s="13">
        <f t="shared" ca="1" si="506"/>
        <v>-0.3367945013692159</v>
      </c>
      <c r="BJ602" s="13">
        <f t="shared" si="507"/>
        <v>0.15338275920819483</v>
      </c>
      <c r="BK602" s="13">
        <f t="shared" si="508"/>
        <v>8.317451227517661E-2</v>
      </c>
      <c r="BL602" s="13">
        <f t="shared" ca="1" si="509"/>
        <v>0.63222049211938958</v>
      </c>
      <c r="BM602" s="13">
        <f t="shared" ca="1" si="510"/>
        <v>1.3702530465077845</v>
      </c>
      <c r="BN602" s="13">
        <f t="shared" ca="1" si="511"/>
        <v>0.29791727951631225</v>
      </c>
      <c r="BO602" s="13">
        <f t="shared" ca="1" si="512"/>
        <v>1.2760881580161532</v>
      </c>
      <c r="BP602" s="13">
        <f t="shared" si="582"/>
        <v>0.6</v>
      </c>
      <c r="BQ602" s="13">
        <f t="shared" si="583"/>
        <v>3.42</v>
      </c>
    </row>
    <row r="603" spans="1:69" x14ac:dyDescent="0.2">
      <c r="A603" s="75">
        <v>33802</v>
      </c>
      <c r="B603" s="76">
        <v>0.5</v>
      </c>
      <c r="C603" s="76">
        <v>3.42</v>
      </c>
      <c r="D603" s="76">
        <v>0.86064814814814805</v>
      </c>
      <c r="E603" s="12">
        <f t="shared" si="513"/>
        <v>0.28599999999999998</v>
      </c>
      <c r="F603" s="7"/>
      <c r="G603" s="12">
        <f t="shared" si="561"/>
        <v>0.39520015895114213</v>
      </c>
      <c r="H603" s="12">
        <f t="shared" si="562"/>
        <v>0</v>
      </c>
      <c r="I603" s="12">
        <f t="shared" si="563"/>
        <v>2.92</v>
      </c>
      <c r="J603" s="11">
        <f t="shared" si="564"/>
        <v>0</v>
      </c>
      <c r="K603" s="11">
        <f t="shared" si="565"/>
        <v>1.8417024249253775</v>
      </c>
      <c r="L603" s="11">
        <f t="shared" si="566"/>
        <v>0.38944676822294239</v>
      </c>
      <c r="M603" s="11">
        <f t="shared" si="533"/>
        <v>2.7957769254930848E-2</v>
      </c>
      <c r="N603" s="11">
        <f t="shared" si="567"/>
        <v>0.38935942948231006</v>
      </c>
      <c r="O603" s="11">
        <f t="shared" si="568"/>
        <v>2.7957769254930848E-2</v>
      </c>
      <c r="P603" s="11">
        <f t="shared" si="569"/>
        <v>0.48392462040417483</v>
      </c>
      <c r="Q603" s="11">
        <f t="shared" si="537"/>
        <v>0.19084847384505219</v>
      </c>
      <c r="R603" s="11">
        <f t="shared" si="570"/>
        <v>2.6252184255156914E-2</v>
      </c>
      <c r="S603" s="11">
        <f t="shared" si="571"/>
        <v>1.409870202790596E-2</v>
      </c>
      <c r="T603" s="11">
        <f t="shared" si="572"/>
        <v>0</v>
      </c>
      <c r="U603" s="11">
        <f t="shared" si="573"/>
        <v>0</v>
      </c>
      <c r="V603" s="11">
        <f t="shared" si="574"/>
        <v>0</v>
      </c>
      <c r="W603" s="11">
        <f t="shared" si="575"/>
        <v>0</v>
      </c>
      <c r="X603" s="11">
        <f t="shared" si="539"/>
        <v>0</v>
      </c>
      <c r="Y603" s="11">
        <f t="shared" si="540"/>
        <v>0</v>
      </c>
      <c r="Z603" s="11">
        <f t="shared" si="541"/>
        <v>0</v>
      </c>
      <c r="AA603" s="11">
        <f t="shared" si="559"/>
        <v>0</v>
      </c>
      <c r="AB603" s="12">
        <f t="shared" si="514"/>
        <v>2.99076892303534E-3</v>
      </c>
      <c r="AC603" s="12">
        <f t="shared" si="515"/>
        <v>2.2065453678246048E-3</v>
      </c>
      <c r="AD603" s="12">
        <f t="shared" si="516"/>
        <v>3.2842487187368193E-4</v>
      </c>
      <c r="AE603" s="12">
        <f t="shared" si="517"/>
        <v>0</v>
      </c>
      <c r="AF603" s="12">
        <f t="shared" si="518"/>
        <v>0</v>
      </c>
      <c r="AG603" s="12">
        <f t="shared" si="519"/>
        <v>0</v>
      </c>
      <c r="AH603" s="12">
        <f t="shared" si="520"/>
        <v>0</v>
      </c>
      <c r="AI603" s="12">
        <f t="shared" si="521"/>
        <v>0</v>
      </c>
      <c r="AJ603" s="12">
        <f t="shared" si="522"/>
        <v>0</v>
      </c>
      <c r="AK603" s="12">
        <f t="shared" si="523"/>
        <v>0</v>
      </c>
      <c r="AL603" s="12">
        <f t="shared" si="524"/>
        <v>0</v>
      </c>
      <c r="AM603" s="12">
        <f t="shared" si="525"/>
        <v>0</v>
      </c>
      <c r="AN603" s="12">
        <f t="shared" si="526"/>
        <v>0</v>
      </c>
      <c r="AO603" s="12">
        <f t="shared" si="542"/>
        <v>0</v>
      </c>
      <c r="AP603" s="12">
        <f t="shared" si="543"/>
        <v>0</v>
      </c>
      <c r="AQ603" s="12">
        <f t="shared" si="544"/>
        <v>0</v>
      </c>
      <c r="AR603" s="12">
        <f t="shared" si="545"/>
        <v>0</v>
      </c>
      <c r="AS603" s="12">
        <f t="shared" si="546"/>
        <v>0</v>
      </c>
      <c r="AT603" s="12">
        <f t="shared" si="547"/>
        <v>0</v>
      </c>
      <c r="AU603" s="12">
        <f t="shared" si="548"/>
        <v>0</v>
      </c>
      <c r="AV603" s="12">
        <f t="shared" si="576"/>
        <v>0.48704264546717252</v>
      </c>
      <c r="AW603" s="12">
        <f t="shared" si="550"/>
        <v>0.46094235376134007</v>
      </c>
      <c r="AX603" s="12">
        <f t="shared" si="577"/>
        <v>0.48042253742972196</v>
      </c>
      <c r="AY603" s="12">
        <f t="shared" si="503"/>
        <v>0.19383924276808753</v>
      </c>
      <c r="AZ603" s="12">
        <f t="shared" si="578"/>
        <v>0.65478159652942758</v>
      </c>
      <c r="BD603" s="13">
        <f t="shared" si="579"/>
        <v>0.28599999999999998</v>
      </c>
      <c r="BE603" s="13">
        <f t="shared" si="580"/>
        <v>0.53478967828483748</v>
      </c>
      <c r="BF603" s="13">
        <f t="shared" ca="1" si="581"/>
        <v>-1.1319174428816525</v>
      </c>
      <c r="BG603" s="13">
        <f t="shared" si="504"/>
        <v>0.65478159652942758</v>
      </c>
      <c r="BH603" s="13">
        <f t="shared" si="505"/>
        <v>0.80918576144753529</v>
      </c>
      <c r="BI603" s="13">
        <f t="shared" ca="1" si="506"/>
        <v>-0.36933177825599567</v>
      </c>
      <c r="BJ603" s="13">
        <f t="shared" si="507"/>
        <v>0.13599986593879354</v>
      </c>
      <c r="BK603" s="13">
        <f t="shared" si="508"/>
        <v>7.529321045503018E-2</v>
      </c>
      <c r="BL603" s="13">
        <f t="shared" ca="1" si="509"/>
        <v>0.58153689589255475</v>
      </c>
      <c r="BM603" s="13">
        <f t="shared" ca="1" si="510"/>
        <v>1.3702530465077845</v>
      </c>
      <c r="BN603" s="13">
        <f t="shared" ca="1" si="511"/>
        <v>0.29791727951631225</v>
      </c>
      <c r="BO603" s="13">
        <f t="shared" ca="1" si="512"/>
        <v>1.2760881580161532</v>
      </c>
      <c r="BP603" s="13">
        <f t="shared" si="582"/>
        <v>0.5</v>
      </c>
      <c r="BQ603" s="13">
        <f t="shared" si="583"/>
        <v>3.42</v>
      </c>
    </row>
    <row r="604" spans="1:69" x14ac:dyDescent="0.2">
      <c r="A604" s="75">
        <v>33803</v>
      </c>
      <c r="B604" s="76">
        <v>0.2</v>
      </c>
      <c r="C604" s="76">
        <v>3.42</v>
      </c>
      <c r="D604" s="76">
        <v>0.85462962962962952</v>
      </c>
      <c r="E604" s="12">
        <f t="shared" si="513"/>
        <v>0.28399999999999997</v>
      </c>
      <c r="F604" s="7"/>
      <c r="G604" s="12">
        <f t="shared" si="561"/>
        <v>0.38935942948231006</v>
      </c>
      <c r="H604" s="12">
        <f t="shared" si="562"/>
        <v>0</v>
      </c>
      <c r="I604" s="12">
        <f t="shared" si="563"/>
        <v>3.2199999999999998</v>
      </c>
      <c r="J604" s="11">
        <f t="shared" si="564"/>
        <v>0</v>
      </c>
      <c r="K604" s="11">
        <f t="shared" si="565"/>
        <v>2.0069250122752944</v>
      </c>
      <c r="L604" s="11">
        <f t="shared" si="566"/>
        <v>0.38308989125423026</v>
      </c>
      <c r="M604" s="11">
        <f t="shared" si="533"/>
        <v>2.5750221304571448E-2</v>
      </c>
      <c r="N604" s="11">
        <f t="shared" si="567"/>
        <v>0.38300944878833687</v>
      </c>
      <c r="O604" s="11">
        <f t="shared" si="568"/>
        <v>2.5750221304571448E-2</v>
      </c>
      <c r="P604" s="11">
        <f t="shared" si="569"/>
        <v>0.48042253742972196</v>
      </c>
      <c r="Q604" s="11">
        <f t="shared" si="537"/>
        <v>0.18605805754142657</v>
      </c>
      <c r="R604" s="11">
        <f t="shared" si="570"/>
        <v>2.4288433941904029E-2</v>
      </c>
      <c r="S604" s="11">
        <f t="shared" si="571"/>
        <v>1.2985467260116233E-2</v>
      </c>
      <c r="T604" s="11">
        <f t="shared" si="572"/>
        <v>0</v>
      </c>
      <c r="U604" s="11">
        <f t="shared" si="573"/>
        <v>0</v>
      </c>
      <c r="V604" s="11">
        <f t="shared" si="574"/>
        <v>0</v>
      </c>
      <c r="W604" s="11">
        <f t="shared" si="575"/>
        <v>0</v>
      </c>
      <c r="X604" s="11">
        <f t="shared" si="539"/>
        <v>0</v>
      </c>
      <c r="Y604" s="11">
        <f t="shared" si="540"/>
        <v>0</v>
      </c>
      <c r="Z604" s="11">
        <f t="shared" si="541"/>
        <v>0</v>
      </c>
      <c r="AA604" s="11">
        <f t="shared" si="559"/>
        <v>0</v>
      </c>
      <c r="AB604" s="12">
        <f t="shared" si="514"/>
        <v>2.772641585268942E-3</v>
      </c>
      <c r="AC604" s="12">
        <f t="shared" si="515"/>
        <v>2.0348583701463082E-3</v>
      </c>
      <c r="AD604" s="12">
        <f t="shared" si="516"/>
        <v>3.0249241474018134E-4</v>
      </c>
      <c r="AE604" s="12">
        <f t="shared" si="517"/>
        <v>0</v>
      </c>
      <c r="AF604" s="12">
        <f t="shared" si="518"/>
        <v>0</v>
      </c>
      <c r="AG604" s="12">
        <f t="shared" si="519"/>
        <v>0</v>
      </c>
      <c r="AH604" s="12">
        <f t="shared" si="520"/>
        <v>0</v>
      </c>
      <c r="AI604" s="12">
        <f t="shared" si="521"/>
        <v>0</v>
      </c>
      <c r="AJ604" s="12">
        <f t="shared" si="522"/>
        <v>0</v>
      </c>
      <c r="AK604" s="12">
        <f t="shared" si="523"/>
        <v>0</v>
      </c>
      <c r="AL604" s="12">
        <f t="shared" si="524"/>
        <v>0</v>
      </c>
      <c r="AM604" s="12">
        <f t="shared" si="525"/>
        <v>0</v>
      </c>
      <c r="AN604" s="12">
        <f t="shared" si="526"/>
        <v>0</v>
      </c>
      <c r="AO604" s="12">
        <f t="shared" si="542"/>
        <v>0</v>
      </c>
      <c r="AP604" s="12">
        <f t="shared" si="543"/>
        <v>0</v>
      </c>
      <c r="AQ604" s="12">
        <f t="shared" si="544"/>
        <v>0</v>
      </c>
      <c r="AR604" s="12">
        <f t="shared" si="545"/>
        <v>0</v>
      </c>
      <c r="AS604" s="12">
        <f t="shared" si="546"/>
        <v>0</v>
      </c>
      <c r="AT604" s="12">
        <f t="shared" si="547"/>
        <v>0</v>
      </c>
      <c r="AU604" s="12">
        <f t="shared" si="548"/>
        <v>0</v>
      </c>
      <c r="AV604" s="12">
        <f t="shared" si="576"/>
        <v>0.48344355836120123</v>
      </c>
      <c r="AW604" s="12">
        <f t="shared" si="550"/>
        <v>0.44459690272252339</v>
      </c>
      <c r="AX604" s="12">
        <f t="shared" si="577"/>
        <v>0.4770582056047849</v>
      </c>
      <c r="AY604" s="12">
        <f t="shared" si="503"/>
        <v>0.18883069912669551</v>
      </c>
      <c r="AZ604" s="12">
        <f t="shared" si="578"/>
        <v>0.63342760184921887</v>
      </c>
      <c r="BD604" s="13">
        <f t="shared" si="579"/>
        <v>0.28399999999999997</v>
      </c>
      <c r="BE604" s="13">
        <f t="shared" si="580"/>
        <v>0.53291650377896904</v>
      </c>
      <c r="BF604" s="13">
        <f t="shared" ca="1" si="581"/>
        <v>-1.1381399585168186</v>
      </c>
      <c r="BG604" s="13">
        <f t="shared" si="504"/>
        <v>0.63342760184921887</v>
      </c>
      <c r="BH604" s="13">
        <f t="shared" si="505"/>
        <v>0.79588165065493177</v>
      </c>
      <c r="BI604" s="13">
        <f t="shared" ca="1" si="506"/>
        <v>-0.40071333483004218</v>
      </c>
      <c r="BJ604" s="13">
        <f t="shared" si="507"/>
        <v>0.12209964893409625</v>
      </c>
      <c r="BK604" s="13">
        <f t="shared" si="508"/>
        <v>6.9150668471496646E-2</v>
      </c>
      <c r="BL604" s="13">
        <f t="shared" ca="1" si="509"/>
        <v>0.54379802532207844</v>
      </c>
      <c r="BM604" s="13">
        <f t="shared" ca="1" si="510"/>
        <v>1.3749393588365517</v>
      </c>
      <c r="BN604" s="13">
        <f t="shared" ca="1" si="511"/>
        <v>0.29996561299095759</v>
      </c>
      <c r="BO604" s="13">
        <f t="shared" ca="1" si="512"/>
        <v>1.2901852918111754</v>
      </c>
      <c r="BP604" s="13">
        <f t="shared" si="582"/>
        <v>0.2</v>
      </c>
      <c r="BQ604" s="13">
        <f t="shared" si="583"/>
        <v>3.42</v>
      </c>
    </row>
    <row r="605" spans="1:69" x14ac:dyDescent="0.2">
      <c r="A605" s="75">
        <v>33804</v>
      </c>
      <c r="B605" s="76">
        <v>0</v>
      </c>
      <c r="C605" s="76">
        <v>3.42</v>
      </c>
      <c r="D605" s="76">
        <v>0.81851851851851853</v>
      </c>
      <c r="E605" s="12">
        <f t="shared" si="513"/>
        <v>0.27200000000000008</v>
      </c>
      <c r="F605" s="7"/>
      <c r="G605" s="12">
        <f t="shared" si="561"/>
        <v>0.38300944878833687</v>
      </c>
      <c r="H605" s="12">
        <f t="shared" si="562"/>
        <v>0</v>
      </c>
      <c r="I605" s="12">
        <f t="shared" si="563"/>
        <v>3.42</v>
      </c>
      <c r="J605" s="11">
        <f t="shared" si="564"/>
        <v>0</v>
      </c>
      <c r="K605" s="11">
        <f t="shared" si="565"/>
        <v>2.1041332518525091</v>
      </c>
      <c r="L605" s="11">
        <f t="shared" si="566"/>
        <v>0.37643623664599224</v>
      </c>
      <c r="M605" s="11">
        <f t="shared" si="533"/>
        <v>2.3591200838353487E-2</v>
      </c>
      <c r="N605" s="11">
        <f t="shared" si="567"/>
        <v>0.37636253885728677</v>
      </c>
      <c r="O605" s="11">
        <f t="shared" si="568"/>
        <v>2.3591200838353487E-2</v>
      </c>
      <c r="P605" s="11">
        <f t="shared" si="569"/>
        <v>0.4770582056047849</v>
      </c>
      <c r="Q605" s="11">
        <f t="shared" si="537"/>
        <v>0.1815375517629888</v>
      </c>
      <c r="R605" s="11">
        <f t="shared" si="570"/>
        <v>2.2320843808100788E-2</v>
      </c>
      <c r="S605" s="11">
        <f t="shared" si="571"/>
        <v>1.1896704206533583E-2</v>
      </c>
      <c r="T605" s="11">
        <f t="shared" si="572"/>
        <v>0</v>
      </c>
      <c r="U605" s="11">
        <f t="shared" si="573"/>
        <v>0</v>
      </c>
      <c r="V605" s="11">
        <f t="shared" si="574"/>
        <v>0</v>
      </c>
      <c r="W605" s="11">
        <f t="shared" si="575"/>
        <v>0</v>
      </c>
      <c r="X605" s="11">
        <f t="shared" si="539"/>
        <v>0</v>
      </c>
      <c r="Y605" s="11">
        <f t="shared" si="540"/>
        <v>0</v>
      </c>
      <c r="Z605" s="11">
        <f t="shared" si="541"/>
        <v>0</v>
      </c>
      <c r="AA605" s="11">
        <f t="shared" si="559"/>
        <v>0</v>
      </c>
      <c r="AB605" s="12">
        <f t="shared" si="514"/>
        <v>2.5534904005898949E-3</v>
      </c>
      <c r="AC605" s="12">
        <f t="shared" si="515"/>
        <v>1.8658504495659577E-3</v>
      </c>
      <c r="AD605" s="12">
        <f t="shared" si="516"/>
        <v>2.7713001856598615E-4</v>
      </c>
      <c r="AE605" s="12">
        <f t="shared" si="517"/>
        <v>0</v>
      </c>
      <c r="AF605" s="12">
        <f t="shared" si="518"/>
        <v>0</v>
      </c>
      <c r="AG605" s="12">
        <f t="shared" si="519"/>
        <v>0</v>
      </c>
      <c r="AH605" s="12">
        <f t="shared" si="520"/>
        <v>0</v>
      </c>
      <c r="AI605" s="12">
        <f t="shared" si="521"/>
        <v>0</v>
      </c>
      <c r="AJ605" s="12">
        <f t="shared" si="522"/>
        <v>0</v>
      </c>
      <c r="AK605" s="12">
        <f t="shared" si="523"/>
        <v>0</v>
      </c>
      <c r="AL605" s="12">
        <f t="shared" si="524"/>
        <v>0</v>
      </c>
      <c r="AM605" s="12">
        <f t="shared" si="525"/>
        <v>0</v>
      </c>
      <c r="AN605" s="12">
        <f t="shared" si="526"/>
        <v>0</v>
      </c>
      <c r="AO605" s="12">
        <f t="shared" si="542"/>
        <v>0</v>
      </c>
      <c r="AP605" s="12">
        <f t="shared" si="543"/>
        <v>0</v>
      </c>
      <c r="AQ605" s="12">
        <f t="shared" si="544"/>
        <v>0</v>
      </c>
      <c r="AR605" s="12">
        <f t="shared" si="545"/>
        <v>0</v>
      </c>
      <c r="AS605" s="12">
        <f t="shared" si="546"/>
        <v>0</v>
      </c>
      <c r="AT605" s="12">
        <f t="shared" si="547"/>
        <v>0</v>
      </c>
      <c r="AU605" s="12">
        <f t="shared" si="548"/>
        <v>0</v>
      </c>
      <c r="AV605" s="12">
        <f t="shared" si="576"/>
        <v>0.47998604374334897</v>
      </c>
      <c r="AW605" s="12">
        <f t="shared" si="550"/>
        <v>0.42932026449558197</v>
      </c>
      <c r="AX605" s="12">
        <f t="shared" si="577"/>
        <v>0.47382009585325952</v>
      </c>
      <c r="AY605" s="12">
        <f t="shared" si="503"/>
        <v>0.18409104216357869</v>
      </c>
      <c r="AZ605" s="12">
        <f t="shared" si="578"/>
        <v>0.61341130665916066</v>
      </c>
      <c r="BD605" s="13">
        <f t="shared" si="579"/>
        <v>0.27200000000000008</v>
      </c>
      <c r="BE605" s="13">
        <f t="shared" si="580"/>
        <v>0.52153619241621196</v>
      </c>
      <c r="BF605" s="13">
        <f t="shared" ca="1" si="581"/>
        <v>-1.176310776994054</v>
      </c>
      <c r="BG605" s="13">
        <f t="shared" si="504"/>
        <v>0.61341130665916066</v>
      </c>
      <c r="BH605" s="13">
        <f t="shared" si="505"/>
        <v>0.78320578819309083</v>
      </c>
      <c r="BI605" s="13">
        <f t="shared" ca="1" si="506"/>
        <v>-0.43105101554489311</v>
      </c>
      <c r="BJ605" s="13">
        <f t="shared" si="507"/>
        <v>0.11656168031471539</v>
      </c>
      <c r="BK605" s="13">
        <f t="shared" si="508"/>
        <v>6.8470977354035178E-2</v>
      </c>
      <c r="BL605" s="13">
        <f t="shared" ca="1" si="509"/>
        <v>0.55541211203526009</v>
      </c>
      <c r="BM605" s="13">
        <f t="shared" ca="1" si="510"/>
        <v>1.4032252328091543</v>
      </c>
      <c r="BN605" s="13">
        <f t="shared" ca="1" si="511"/>
        <v>0.31256091647037232</v>
      </c>
      <c r="BO605" s="13">
        <f t="shared" ca="1" si="512"/>
        <v>1.3783559620177812</v>
      </c>
      <c r="BP605" s="13">
        <f t="shared" si="582"/>
        <v>0</v>
      </c>
      <c r="BQ605" s="13">
        <f t="shared" si="583"/>
        <v>3.42</v>
      </c>
    </row>
    <row r="606" spans="1:69" x14ac:dyDescent="0.2">
      <c r="A606" s="75">
        <v>33805</v>
      </c>
      <c r="B606" s="76">
        <v>20.100000000000001</v>
      </c>
      <c r="C606" s="76">
        <v>3.43</v>
      </c>
      <c r="D606" s="76">
        <v>0.91481481481481475</v>
      </c>
      <c r="E606" s="12">
        <f t="shared" si="513"/>
        <v>0.30400000000000005</v>
      </c>
      <c r="F606" s="7"/>
      <c r="G606" s="12">
        <f t="shared" si="561"/>
        <v>0.37636253885728677</v>
      </c>
      <c r="H606" s="12">
        <f t="shared" si="562"/>
        <v>16.670000000000002</v>
      </c>
      <c r="I606" s="12">
        <f t="shared" si="563"/>
        <v>0</v>
      </c>
      <c r="J606" s="11">
        <f t="shared" si="564"/>
        <v>14.021232502527482</v>
      </c>
      <c r="K606" s="11">
        <f t="shared" si="565"/>
        <v>0</v>
      </c>
      <c r="L606" s="11">
        <f t="shared" si="566"/>
        <v>0.42016420191978904</v>
      </c>
      <c r="M606" s="11">
        <f t="shared" si="533"/>
        <v>4.0857413268857036E-2</v>
      </c>
      <c r="N606" s="11">
        <f t="shared" si="567"/>
        <v>0.42003656530515582</v>
      </c>
      <c r="O606" s="11">
        <f t="shared" si="568"/>
        <v>2.6896249107413763</v>
      </c>
      <c r="P606" s="11">
        <f t="shared" si="569"/>
        <v>0.47382009585325952</v>
      </c>
      <c r="Q606" s="11">
        <f t="shared" si="537"/>
        <v>0.17726126531889769</v>
      </c>
      <c r="R606" s="11">
        <f t="shared" si="570"/>
        <v>1.076219859549673</v>
      </c>
      <c r="S606" s="11">
        <f t="shared" si="571"/>
        <v>1.3563392643240995</v>
      </c>
      <c r="T606" s="11">
        <f t="shared" si="572"/>
        <v>0</v>
      </c>
      <c r="U606" s="11">
        <f t="shared" si="573"/>
        <v>0</v>
      </c>
      <c r="V606" s="11">
        <f t="shared" si="574"/>
        <v>0</v>
      </c>
      <c r="W606" s="11">
        <f t="shared" si="575"/>
        <v>0</v>
      </c>
      <c r="X606" s="11">
        <f t="shared" si="539"/>
        <v>0</v>
      </c>
      <c r="Y606" s="11">
        <f t="shared" si="540"/>
        <v>0</v>
      </c>
      <c r="Z606" s="11">
        <f t="shared" si="541"/>
        <v>0</v>
      </c>
      <c r="AA606" s="11">
        <f t="shared" si="559"/>
        <v>0</v>
      </c>
      <c r="AB606" s="12">
        <f t="shared" si="514"/>
        <v>6.0994914635295917E-2</v>
      </c>
      <c r="AC606" s="12">
        <f t="shared" si="515"/>
        <v>0.17851505625583688</v>
      </c>
      <c r="AD606" s="12">
        <f t="shared" si="516"/>
        <v>3.1595500651136796E-2</v>
      </c>
      <c r="AE606" s="12">
        <f t="shared" si="517"/>
        <v>0</v>
      </c>
      <c r="AF606" s="12">
        <f t="shared" si="518"/>
        <v>0</v>
      </c>
      <c r="AG606" s="12">
        <f t="shared" si="519"/>
        <v>0</v>
      </c>
      <c r="AH606" s="12">
        <f t="shared" si="520"/>
        <v>0</v>
      </c>
      <c r="AI606" s="12">
        <f t="shared" si="521"/>
        <v>0</v>
      </c>
      <c r="AJ606" s="12">
        <f t="shared" si="522"/>
        <v>0</v>
      </c>
      <c r="AK606" s="12">
        <f t="shared" si="523"/>
        <v>0</v>
      </c>
      <c r="AL606" s="12">
        <f t="shared" si="524"/>
        <v>0</v>
      </c>
      <c r="AM606" s="12">
        <f t="shared" si="525"/>
        <v>0</v>
      </c>
      <c r="AN606" s="12">
        <f t="shared" si="526"/>
        <v>0</v>
      </c>
      <c r="AO606" s="12">
        <f t="shared" si="542"/>
        <v>0</v>
      </c>
      <c r="AP606" s="12">
        <f t="shared" si="543"/>
        <v>0</v>
      </c>
      <c r="AQ606" s="12">
        <f t="shared" si="544"/>
        <v>0</v>
      </c>
      <c r="AR606" s="12">
        <f t="shared" si="545"/>
        <v>0</v>
      </c>
      <c r="AS606" s="12">
        <f t="shared" si="546"/>
        <v>0</v>
      </c>
      <c r="AT606" s="12">
        <f t="shared" si="547"/>
        <v>0</v>
      </c>
      <c r="AU606" s="12">
        <f t="shared" si="548"/>
        <v>0</v>
      </c>
      <c r="AV606" s="12">
        <f t="shared" si="576"/>
        <v>0.49182273848703129</v>
      </c>
      <c r="AW606" s="12">
        <f t="shared" si="550"/>
        <v>0.48336501201224213</v>
      </c>
      <c r="AX606" s="12">
        <f t="shared" si="577"/>
        <v>0.48488059360723695</v>
      </c>
      <c r="AY606" s="12">
        <f t="shared" si="503"/>
        <v>0.2382561799541936</v>
      </c>
      <c r="AZ606" s="12">
        <f t="shared" si="578"/>
        <v>0.7216211919664357</v>
      </c>
      <c r="BD606" s="13">
        <f t="shared" si="579"/>
        <v>0.30400000000000005</v>
      </c>
      <c r="BE606" s="13">
        <f t="shared" si="580"/>
        <v>0.55136195008360889</v>
      </c>
      <c r="BF606" s="13">
        <f t="shared" ca="1" si="581"/>
        <v>-1.0775914270889864</v>
      </c>
      <c r="BG606" s="13">
        <f t="shared" si="504"/>
        <v>0.7216211919664357</v>
      </c>
      <c r="BH606" s="13">
        <f t="shared" si="505"/>
        <v>0.84948289680630751</v>
      </c>
      <c r="BI606" s="13">
        <f t="shared" ca="1" si="506"/>
        <v>-0.27702487067063847</v>
      </c>
      <c r="BJ606" s="13">
        <f t="shared" si="507"/>
        <v>0.17440745997946649</v>
      </c>
      <c r="BK606" s="13">
        <f t="shared" si="508"/>
        <v>8.8876098874838105E-2</v>
      </c>
      <c r="BL606" s="13">
        <f t="shared" ca="1" si="509"/>
        <v>0.64090681125553195</v>
      </c>
      <c r="BM606" s="13">
        <f t="shared" ca="1" si="510"/>
        <v>1.3284362355488804</v>
      </c>
      <c r="BN606" s="13">
        <f t="shared" ca="1" si="511"/>
        <v>0.28010103150327215</v>
      </c>
      <c r="BO606" s="13">
        <f t="shared" ca="1" si="512"/>
        <v>1.1563017147351486</v>
      </c>
      <c r="BP606" s="13">
        <f t="shared" si="582"/>
        <v>20.100000000000001</v>
      </c>
      <c r="BQ606" s="13">
        <f t="shared" si="583"/>
        <v>3.43</v>
      </c>
    </row>
    <row r="607" spans="1:69" x14ac:dyDescent="0.2">
      <c r="A607" s="75">
        <v>33806</v>
      </c>
      <c r="B607" s="76">
        <v>0</v>
      </c>
      <c r="C607" s="76">
        <v>3.58</v>
      </c>
      <c r="D607" s="76">
        <v>1.2488425925925923</v>
      </c>
      <c r="E607" s="12">
        <f t="shared" si="513"/>
        <v>0.41499999999999998</v>
      </c>
      <c r="F607" s="7"/>
      <c r="G607" s="12">
        <f t="shared" si="561"/>
        <v>0.42003656530515582</v>
      </c>
      <c r="H607" s="12">
        <f t="shared" si="562"/>
        <v>0</v>
      </c>
      <c r="I607" s="12">
        <f t="shared" si="563"/>
        <v>3.58</v>
      </c>
      <c r="J607" s="11">
        <f t="shared" si="564"/>
        <v>0</v>
      </c>
      <c r="K607" s="11">
        <f t="shared" si="565"/>
        <v>2.3604312843521891</v>
      </c>
      <c r="L607" s="11">
        <f t="shared" si="566"/>
        <v>0.41266269030659586</v>
      </c>
      <c r="M607" s="11">
        <f t="shared" si="533"/>
        <v>3.7340022897857525E-2</v>
      </c>
      <c r="N607" s="11">
        <f t="shared" si="567"/>
        <v>0.41254604185208782</v>
      </c>
      <c r="O607" s="11">
        <f t="shared" si="568"/>
        <v>3.7340022897857525E-2</v>
      </c>
      <c r="P607" s="11">
        <f t="shared" si="569"/>
        <v>0.48488059360723695</v>
      </c>
      <c r="Q607" s="11">
        <f t="shared" si="537"/>
        <v>0.19217128206518941</v>
      </c>
      <c r="R607" s="11">
        <f t="shared" si="570"/>
        <v>1.3711152469648455</v>
      </c>
      <c r="S607" s="11">
        <f t="shared" si="571"/>
        <v>1.8830037967325696E-2</v>
      </c>
      <c r="T607" s="11">
        <f t="shared" si="572"/>
        <v>0</v>
      </c>
      <c r="U607" s="11">
        <f t="shared" si="573"/>
        <v>0</v>
      </c>
      <c r="V607" s="11">
        <f t="shared" si="574"/>
        <v>0</v>
      </c>
      <c r="W607" s="11">
        <f t="shared" si="575"/>
        <v>0</v>
      </c>
      <c r="X607" s="11">
        <f t="shared" si="539"/>
        <v>0</v>
      </c>
      <c r="Y607" s="11">
        <f t="shared" si="540"/>
        <v>0</v>
      </c>
      <c r="Z607" s="11">
        <f t="shared" si="541"/>
        <v>0</v>
      </c>
      <c r="AA607" s="11">
        <f t="shared" si="559"/>
        <v>0</v>
      </c>
      <c r="AB607" s="12">
        <f t="shared" si="514"/>
        <v>0.17933594418032278</v>
      </c>
      <c r="AC607" s="12">
        <f t="shared" si="515"/>
        <v>3.4069975147705843E-2</v>
      </c>
      <c r="AD607" s="12">
        <f t="shared" si="516"/>
        <v>4.3863986873081238E-4</v>
      </c>
      <c r="AE607" s="12">
        <f t="shared" si="517"/>
        <v>0</v>
      </c>
      <c r="AF607" s="12">
        <f t="shared" si="518"/>
        <v>0</v>
      </c>
      <c r="AG607" s="12">
        <f t="shared" si="519"/>
        <v>0</v>
      </c>
      <c r="AH607" s="12">
        <f t="shared" si="520"/>
        <v>0</v>
      </c>
      <c r="AI607" s="12">
        <f t="shared" si="521"/>
        <v>0</v>
      </c>
      <c r="AJ607" s="12">
        <f t="shared" si="522"/>
        <v>0</v>
      </c>
      <c r="AK607" s="12">
        <f t="shared" si="523"/>
        <v>0</v>
      </c>
      <c r="AL607" s="12">
        <f t="shared" si="524"/>
        <v>0</v>
      </c>
      <c r="AM607" s="12">
        <f t="shared" si="525"/>
        <v>0</v>
      </c>
      <c r="AN607" s="12">
        <f t="shared" si="526"/>
        <v>0</v>
      </c>
      <c r="AO607" s="12">
        <f t="shared" si="542"/>
        <v>0</v>
      </c>
      <c r="AP607" s="12">
        <f t="shared" si="543"/>
        <v>0</v>
      </c>
      <c r="AQ607" s="12">
        <f t="shared" si="544"/>
        <v>0</v>
      </c>
      <c r="AR607" s="12">
        <f t="shared" si="545"/>
        <v>0</v>
      </c>
      <c r="AS607" s="12">
        <f t="shared" si="546"/>
        <v>0</v>
      </c>
      <c r="AT607" s="12">
        <f t="shared" si="547"/>
        <v>0</v>
      </c>
      <c r="AU607" s="12">
        <f t="shared" si="548"/>
        <v>0</v>
      </c>
      <c r="AV607" s="12">
        <f t="shared" si="576"/>
        <v>0.50733269771791356</v>
      </c>
      <c r="AW607" s="12">
        <f t="shared" si="550"/>
        <v>0.56195905392033019</v>
      </c>
      <c r="AX607" s="12">
        <f t="shared" si="577"/>
        <v>0.49926177600890026</v>
      </c>
      <c r="AY607" s="12">
        <f t="shared" si="503"/>
        <v>0.37150722624551219</v>
      </c>
      <c r="AZ607" s="12">
        <f t="shared" si="578"/>
        <v>0.93346628016584243</v>
      </c>
      <c r="BD607" s="13">
        <f t="shared" si="579"/>
        <v>0.41499999999999998</v>
      </c>
      <c r="BE607" s="13">
        <f t="shared" si="580"/>
        <v>0.64420493633625631</v>
      </c>
      <c r="BF607" s="13">
        <f t="shared" ca="1" si="581"/>
        <v>-0.79536939903944082</v>
      </c>
      <c r="BG607" s="13">
        <f t="shared" si="504"/>
        <v>0.93346628016584243</v>
      </c>
      <c r="BH607" s="13">
        <f t="shared" si="505"/>
        <v>0.96616058715197151</v>
      </c>
      <c r="BI607" s="13">
        <f t="shared" ca="1" si="506"/>
        <v>-3.0582171518045671E-2</v>
      </c>
      <c r="BJ607" s="13">
        <f t="shared" si="507"/>
        <v>0.2688072836690058</v>
      </c>
      <c r="BK607" s="13">
        <f t="shared" si="508"/>
        <v>0.10365544109217073</v>
      </c>
      <c r="BL607" s="13">
        <f t="shared" ca="1" si="509"/>
        <v>0.5848995033798623</v>
      </c>
      <c r="BM607" s="13">
        <f t="shared" ca="1" si="510"/>
        <v>1.0848849013023054</v>
      </c>
      <c r="BN607" s="13">
        <f t="shared" ca="1" si="511"/>
        <v>0.19044734549851952</v>
      </c>
      <c r="BO607" s="13">
        <f t="shared" ca="1" si="512"/>
        <v>0.62899599419254504</v>
      </c>
      <c r="BP607" s="13">
        <f t="shared" si="582"/>
        <v>0</v>
      </c>
      <c r="BQ607" s="13">
        <f t="shared" si="583"/>
        <v>3.58</v>
      </c>
    </row>
    <row r="608" spans="1:69" x14ac:dyDescent="0.2">
      <c r="A608" s="75">
        <v>33807</v>
      </c>
      <c r="B608" s="76">
        <v>0</v>
      </c>
      <c r="C608" s="76">
        <v>3.59</v>
      </c>
      <c r="D608" s="76">
        <v>0.96898148148148144</v>
      </c>
      <c r="E608" s="12">
        <f t="shared" si="513"/>
        <v>0.32200000000000001</v>
      </c>
      <c r="F608" s="7"/>
      <c r="G608" s="12">
        <f t="shared" si="561"/>
        <v>0.41254604185208782</v>
      </c>
      <c r="H608" s="12">
        <f t="shared" si="562"/>
        <v>0</v>
      </c>
      <c r="I608" s="12">
        <f t="shared" si="563"/>
        <v>3.59</v>
      </c>
      <c r="J608" s="11">
        <f t="shared" si="564"/>
        <v>0</v>
      </c>
      <c r="K608" s="11">
        <f t="shared" si="565"/>
        <v>2.3355977562555292</v>
      </c>
      <c r="L608" s="11">
        <f t="shared" si="566"/>
        <v>0.40524974561346544</v>
      </c>
      <c r="M608" s="11">
        <f t="shared" si="533"/>
        <v>3.410623411514796E-2</v>
      </c>
      <c r="N608" s="11">
        <f t="shared" si="567"/>
        <v>0.4051431993612174</v>
      </c>
      <c r="O608" s="11">
        <f t="shared" si="568"/>
        <v>3.410623411514796E-2</v>
      </c>
      <c r="P608" s="11">
        <f t="shared" si="569"/>
        <v>0.49926177600890026</v>
      </c>
      <c r="Q608" s="11">
        <f t="shared" si="537"/>
        <v>0.21287065118732024</v>
      </c>
      <c r="R608" s="11">
        <f t="shared" si="570"/>
        <v>3.2326364003471844E-2</v>
      </c>
      <c r="S608" s="11">
        <f t="shared" si="571"/>
        <v>1.7199284667487016E-2</v>
      </c>
      <c r="T608" s="11">
        <f t="shared" si="572"/>
        <v>0</v>
      </c>
      <c r="U608" s="11">
        <f t="shared" si="573"/>
        <v>0</v>
      </c>
      <c r="V608" s="11">
        <f t="shared" si="574"/>
        <v>0</v>
      </c>
      <c r="W608" s="11">
        <f t="shared" si="575"/>
        <v>0</v>
      </c>
      <c r="X608" s="11">
        <f t="shared" si="539"/>
        <v>0</v>
      </c>
      <c r="Y608" s="11">
        <f t="shared" si="540"/>
        <v>0</v>
      </c>
      <c r="Z608" s="11">
        <f t="shared" si="541"/>
        <v>0</v>
      </c>
      <c r="AA608" s="11">
        <f t="shared" si="559"/>
        <v>0</v>
      </c>
      <c r="AB608" s="12">
        <f t="shared" si="514"/>
        <v>3.4819771038602849E-2</v>
      </c>
      <c r="AC608" s="12">
        <f t="shared" si="515"/>
        <v>2.6988154107439153E-3</v>
      </c>
      <c r="AD608" s="12">
        <f t="shared" si="516"/>
        <v>4.0065197860468483E-4</v>
      </c>
      <c r="AE608" s="12">
        <f t="shared" si="517"/>
        <v>0</v>
      </c>
      <c r="AF608" s="12">
        <f t="shared" si="518"/>
        <v>0</v>
      </c>
      <c r="AG608" s="12">
        <f t="shared" si="519"/>
        <v>0</v>
      </c>
      <c r="AH608" s="12">
        <f t="shared" si="520"/>
        <v>0</v>
      </c>
      <c r="AI608" s="12">
        <f t="shared" si="521"/>
        <v>0</v>
      </c>
      <c r="AJ608" s="12">
        <f t="shared" si="522"/>
        <v>0</v>
      </c>
      <c r="AK608" s="12">
        <f t="shared" si="523"/>
        <v>0</v>
      </c>
      <c r="AL608" s="12">
        <f t="shared" si="524"/>
        <v>0</v>
      </c>
      <c r="AM608" s="12">
        <f t="shared" si="525"/>
        <v>0</v>
      </c>
      <c r="AN608" s="12">
        <f t="shared" si="526"/>
        <v>0</v>
      </c>
      <c r="AO608" s="12">
        <f t="shared" si="542"/>
        <v>0</v>
      </c>
      <c r="AP608" s="12">
        <f t="shared" si="543"/>
        <v>0</v>
      </c>
      <c r="AQ608" s="12">
        <f t="shared" si="544"/>
        <v>0</v>
      </c>
      <c r="AR608" s="12">
        <f t="shared" si="545"/>
        <v>0</v>
      </c>
      <c r="AS608" s="12">
        <f t="shared" si="546"/>
        <v>0</v>
      </c>
      <c r="AT608" s="12">
        <f t="shared" si="547"/>
        <v>0</v>
      </c>
      <c r="AU608" s="12">
        <f t="shared" si="548"/>
        <v>0</v>
      </c>
      <c r="AV608" s="12">
        <f t="shared" si="576"/>
        <v>0.50278332424107663</v>
      </c>
      <c r="AW608" s="12">
        <f t="shared" si="550"/>
        <v>0.53795620959228951</v>
      </c>
      <c r="AX608" s="12">
        <f t="shared" si="577"/>
        <v>0.49505713419180575</v>
      </c>
      <c r="AY608" s="12">
        <f t="shared" si="503"/>
        <v>0.24769042222592308</v>
      </c>
      <c r="AZ608" s="12">
        <f t="shared" si="578"/>
        <v>0.78564663181821259</v>
      </c>
      <c r="BD608" s="13">
        <f t="shared" si="579"/>
        <v>0.32200000000000001</v>
      </c>
      <c r="BE608" s="13">
        <f t="shared" si="580"/>
        <v>0.56745043836444431</v>
      </c>
      <c r="BF608" s="13">
        <f t="shared" ca="1" si="581"/>
        <v>-1.0260652748807439</v>
      </c>
      <c r="BG608" s="13">
        <f t="shared" si="504"/>
        <v>0.78564663181821259</v>
      </c>
      <c r="BH608" s="13">
        <f t="shared" si="505"/>
        <v>0.88636709766225674</v>
      </c>
      <c r="BI608" s="13">
        <f t="shared" ca="1" si="506"/>
        <v>-0.19594057540587301</v>
      </c>
      <c r="BJ608" s="13">
        <f t="shared" si="507"/>
        <v>0.21496819919637317</v>
      </c>
      <c r="BK608" s="13">
        <f t="shared" si="508"/>
        <v>0.10170783557767697</v>
      </c>
      <c r="BL608" s="13">
        <f t="shared" ca="1" si="509"/>
        <v>0.68910701667824492</v>
      </c>
      <c r="BM608" s="13">
        <f t="shared" ca="1" si="510"/>
        <v>1.2872674245899762</v>
      </c>
      <c r="BN608" s="13">
        <f t="shared" ca="1" si="511"/>
        <v>0.26333034384993487</v>
      </c>
      <c r="BO608" s="13">
        <f t="shared" ca="1" si="512"/>
        <v>1.0481430007759447</v>
      </c>
      <c r="BP608" s="13">
        <f t="shared" si="582"/>
        <v>0</v>
      </c>
      <c r="BQ608" s="13">
        <f t="shared" si="583"/>
        <v>3.59</v>
      </c>
    </row>
    <row r="609" spans="1:69" x14ac:dyDescent="0.2">
      <c r="A609" s="75">
        <v>33808</v>
      </c>
      <c r="B609" s="76">
        <v>0</v>
      </c>
      <c r="C609" s="76">
        <v>3.59</v>
      </c>
      <c r="D609" s="76">
        <v>0.8696759259259258</v>
      </c>
      <c r="E609" s="12">
        <f t="shared" si="513"/>
        <v>0.28899999999999998</v>
      </c>
      <c r="F609" s="7"/>
      <c r="G609" s="12">
        <f t="shared" si="561"/>
        <v>0.4051431993612174</v>
      </c>
      <c r="H609" s="12">
        <f t="shared" si="562"/>
        <v>0</v>
      </c>
      <c r="I609" s="12">
        <f t="shared" si="563"/>
        <v>3.59</v>
      </c>
      <c r="J609" s="11">
        <f t="shared" si="564"/>
        <v>0</v>
      </c>
      <c r="K609" s="11">
        <f t="shared" si="565"/>
        <v>2.3041933411348445</v>
      </c>
      <c r="L609" s="11">
        <f t="shared" si="566"/>
        <v>0.39794500902088487</v>
      </c>
      <c r="M609" s="11">
        <f t="shared" si="533"/>
        <v>3.114263477615789E-2</v>
      </c>
      <c r="N609" s="11">
        <f t="shared" si="567"/>
        <v>0.3978477209119331</v>
      </c>
      <c r="O609" s="11">
        <f t="shared" si="568"/>
        <v>3.114263477615789E-2</v>
      </c>
      <c r="P609" s="11">
        <f t="shared" si="569"/>
        <v>0.49505713419180575</v>
      </c>
      <c r="Q609" s="11">
        <f t="shared" si="537"/>
        <v>0.206661848766306</v>
      </c>
      <c r="R609" s="11">
        <f t="shared" si="570"/>
        <v>2.9522871937327895E-2</v>
      </c>
      <c r="S609" s="11">
        <f t="shared" si="571"/>
        <v>1.5704784028701218E-2</v>
      </c>
      <c r="T609" s="11">
        <f t="shared" si="572"/>
        <v>0</v>
      </c>
      <c r="U609" s="11">
        <f t="shared" si="573"/>
        <v>0</v>
      </c>
      <c r="V609" s="11">
        <f t="shared" si="574"/>
        <v>0</v>
      </c>
      <c r="W609" s="11">
        <f t="shared" si="575"/>
        <v>0</v>
      </c>
      <c r="X609" s="11">
        <f t="shared" si="539"/>
        <v>0</v>
      </c>
      <c r="Y609" s="11">
        <f t="shared" si="540"/>
        <v>0</v>
      </c>
      <c r="Z609" s="11">
        <f t="shared" si="541"/>
        <v>0</v>
      </c>
      <c r="AA609" s="11">
        <f t="shared" si="559"/>
        <v>0</v>
      </c>
      <c r="AB609" s="12">
        <f t="shared" si="514"/>
        <v>3.3834591479572976E-3</v>
      </c>
      <c r="AC609" s="12">
        <f t="shared" si="515"/>
        <v>2.4644336672331778E-3</v>
      </c>
      <c r="AD609" s="12">
        <f t="shared" si="516"/>
        <v>3.6583805177391383E-4</v>
      </c>
      <c r="AE609" s="12">
        <f t="shared" si="517"/>
        <v>0</v>
      </c>
      <c r="AF609" s="12">
        <f t="shared" si="518"/>
        <v>0</v>
      </c>
      <c r="AG609" s="12">
        <f t="shared" si="519"/>
        <v>0</v>
      </c>
      <c r="AH609" s="12">
        <f t="shared" si="520"/>
        <v>0</v>
      </c>
      <c r="AI609" s="12">
        <f t="shared" si="521"/>
        <v>0</v>
      </c>
      <c r="AJ609" s="12">
        <f t="shared" si="522"/>
        <v>0</v>
      </c>
      <c r="AK609" s="12">
        <f t="shared" si="523"/>
        <v>0</v>
      </c>
      <c r="AL609" s="12">
        <f t="shared" si="524"/>
        <v>0</v>
      </c>
      <c r="AM609" s="12">
        <f t="shared" si="525"/>
        <v>0</v>
      </c>
      <c r="AN609" s="12">
        <f t="shared" si="526"/>
        <v>0</v>
      </c>
      <c r="AO609" s="12">
        <f t="shared" si="542"/>
        <v>0</v>
      </c>
      <c r="AP609" s="12">
        <f t="shared" si="543"/>
        <v>0</v>
      </c>
      <c r="AQ609" s="12">
        <f t="shared" si="544"/>
        <v>0</v>
      </c>
      <c r="AR609" s="12">
        <f t="shared" si="545"/>
        <v>0</v>
      </c>
      <c r="AS609" s="12">
        <f t="shared" si="546"/>
        <v>0</v>
      </c>
      <c r="AT609" s="12">
        <f t="shared" si="547"/>
        <v>0</v>
      </c>
      <c r="AU609" s="12">
        <f t="shared" si="548"/>
        <v>0</v>
      </c>
      <c r="AV609" s="12">
        <f t="shared" si="576"/>
        <v>0.49844924679567965</v>
      </c>
      <c r="AW609" s="12">
        <f t="shared" si="550"/>
        <v>0.5158305418133563</v>
      </c>
      <c r="AX609" s="12">
        <f t="shared" si="577"/>
        <v>0.49104082817683176</v>
      </c>
      <c r="AY609" s="12">
        <f t="shared" si="503"/>
        <v>0.21004530791426329</v>
      </c>
      <c r="AZ609" s="12">
        <f t="shared" si="578"/>
        <v>0.72587584972761965</v>
      </c>
      <c r="BD609" s="13">
        <f t="shared" si="579"/>
        <v>0.28899999999999998</v>
      </c>
      <c r="BE609" s="13">
        <f t="shared" si="580"/>
        <v>0.53758720222862444</v>
      </c>
      <c r="BF609" s="13">
        <f t="shared" ca="1" si="581"/>
        <v>-1.1226556719849285</v>
      </c>
      <c r="BG609" s="13">
        <f t="shared" si="504"/>
        <v>0.72587584972761965</v>
      </c>
      <c r="BH609" s="13">
        <f t="shared" si="505"/>
        <v>0.85198347972693678</v>
      </c>
      <c r="BI609" s="13">
        <f t="shared" ca="1" si="506"/>
        <v>-0.27142782237972102</v>
      </c>
      <c r="BJ609" s="13">
        <f t="shared" si="507"/>
        <v>0.19086050807522972</v>
      </c>
      <c r="BK609" s="13">
        <f t="shared" si="508"/>
        <v>9.884501930479582E-2</v>
      </c>
      <c r="BL609" s="13">
        <f t="shared" ca="1" si="509"/>
        <v>0.72458885194350575</v>
      </c>
      <c r="BM609" s="13">
        <f t="shared" ca="1" si="510"/>
        <v>1.3632385780146341</v>
      </c>
      <c r="BN609" s="13">
        <f t="shared" ca="1" si="511"/>
        <v>0.29487122785787151</v>
      </c>
      <c r="BO609" s="13">
        <f t="shared" ca="1" si="512"/>
        <v>1.2552489913135789</v>
      </c>
      <c r="BP609" s="13">
        <f t="shared" si="582"/>
        <v>0</v>
      </c>
      <c r="BQ609" s="13">
        <f t="shared" si="583"/>
        <v>3.59</v>
      </c>
    </row>
    <row r="610" spans="1:69" x14ac:dyDescent="0.2">
      <c r="A610" s="75">
        <v>33809</v>
      </c>
      <c r="B610" s="76">
        <v>0</v>
      </c>
      <c r="C610" s="76">
        <v>3.59</v>
      </c>
      <c r="D610" s="76">
        <v>0.8305555555555556</v>
      </c>
      <c r="E610" s="12">
        <f t="shared" si="513"/>
        <v>0.27600000000000002</v>
      </c>
      <c r="F610" s="7"/>
      <c r="G610" s="12">
        <f t="shared" si="561"/>
        <v>0.3978477209119331</v>
      </c>
      <c r="H610" s="12">
        <f t="shared" si="562"/>
        <v>0</v>
      </c>
      <c r="I610" s="12">
        <f t="shared" si="563"/>
        <v>3.59</v>
      </c>
      <c r="J610" s="11">
        <f t="shared" si="564"/>
        <v>0</v>
      </c>
      <c r="K610" s="11">
        <f t="shared" si="565"/>
        <v>2.2728670919679042</v>
      </c>
      <c r="L610" s="11">
        <f t="shared" si="566"/>
        <v>0.39074739228317085</v>
      </c>
      <c r="M610" s="11">
        <f t="shared" si="533"/>
        <v>2.8427532744958753E-2</v>
      </c>
      <c r="N610" s="11">
        <f t="shared" si="567"/>
        <v>0.39065858602375192</v>
      </c>
      <c r="O610" s="11">
        <f t="shared" si="568"/>
        <v>2.8427532744958753E-2</v>
      </c>
      <c r="P610" s="11">
        <f t="shared" si="569"/>
        <v>0.49104082817683176</v>
      </c>
      <c r="Q610" s="11">
        <f t="shared" si="537"/>
        <v>0.20085298508015401</v>
      </c>
      <c r="R610" s="11">
        <f t="shared" si="570"/>
        <v>2.6953966481207223E-2</v>
      </c>
      <c r="S610" s="11">
        <f t="shared" si="571"/>
        <v>1.4335597017956876E-2</v>
      </c>
      <c r="T610" s="11">
        <f t="shared" si="572"/>
        <v>0</v>
      </c>
      <c r="U610" s="11">
        <f t="shared" si="573"/>
        <v>0</v>
      </c>
      <c r="V610" s="11">
        <f t="shared" si="574"/>
        <v>0</v>
      </c>
      <c r="W610" s="11">
        <f t="shared" si="575"/>
        <v>0</v>
      </c>
      <c r="X610" s="11">
        <f t="shared" si="539"/>
        <v>0</v>
      </c>
      <c r="Y610" s="11">
        <f t="shared" si="540"/>
        <v>0</v>
      </c>
      <c r="Z610" s="11">
        <f t="shared" si="541"/>
        <v>0</v>
      </c>
      <c r="AA610" s="11">
        <f t="shared" si="559"/>
        <v>0</v>
      </c>
      <c r="AB610" s="12">
        <f t="shared" si="514"/>
        <v>3.0893882479279557E-3</v>
      </c>
      <c r="AC610" s="12">
        <f t="shared" si="515"/>
        <v>2.2496934787029112E-3</v>
      </c>
      <c r="AD610" s="12">
        <f t="shared" si="516"/>
        <v>3.3394326687210049E-4</v>
      </c>
      <c r="AE610" s="12">
        <f t="shared" si="517"/>
        <v>0</v>
      </c>
      <c r="AF610" s="12">
        <f t="shared" si="518"/>
        <v>0</v>
      </c>
      <c r="AG610" s="12">
        <f t="shared" si="519"/>
        <v>0</v>
      </c>
      <c r="AH610" s="12">
        <f t="shared" si="520"/>
        <v>0</v>
      </c>
      <c r="AI610" s="12">
        <f t="shared" si="521"/>
        <v>0</v>
      </c>
      <c r="AJ610" s="12">
        <f t="shared" si="522"/>
        <v>0</v>
      </c>
      <c r="AK610" s="12">
        <f t="shared" si="523"/>
        <v>0</v>
      </c>
      <c r="AL610" s="12">
        <f t="shared" si="524"/>
        <v>0</v>
      </c>
      <c r="AM610" s="12">
        <f t="shared" si="525"/>
        <v>0</v>
      </c>
      <c r="AN610" s="12">
        <f t="shared" si="526"/>
        <v>0</v>
      </c>
      <c r="AO610" s="12">
        <f t="shared" si="542"/>
        <v>0</v>
      </c>
      <c r="AP610" s="12">
        <f t="shared" si="543"/>
        <v>0</v>
      </c>
      <c r="AQ610" s="12">
        <f t="shared" si="544"/>
        <v>0</v>
      </c>
      <c r="AR610" s="12">
        <f t="shared" si="545"/>
        <v>0</v>
      </c>
      <c r="AS610" s="12">
        <f t="shared" si="546"/>
        <v>0</v>
      </c>
      <c r="AT610" s="12">
        <f t="shared" si="547"/>
        <v>0</v>
      </c>
      <c r="AU610" s="12">
        <f t="shared" si="548"/>
        <v>0</v>
      </c>
      <c r="AV610" s="12">
        <f t="shared" si="576"/>
        <v>0.49431261827967687</v>
      </c>
      <c r="AW610" s="12">
        <f t="shared" si="550"/>
        <v>0.49537319889873299</v>
      </c>
      <c r="AX610" s="12">
        <f t="shared" si="577"/>
        <v>0.48719801041427541</v>
      </c>
      <c r="AY610" s="12">
        <f t="shared" si="503"/>
        <v>0.20394237332808196</v>
      </c>
      <c r="AZ610" s="12">
        <f t="shared" si="578"/>
        <v>0.69931557222681495</v>
      </c>
      <c r="BD610" s="13">
        <f t="shared" si="579"/>
        <v>0.27600000000000002</v>
      </c>
      <c r="BE610" s="13">
        <f t="shared" si="580"/>
        <v>0.52535702146254792</v>
      </c>
      <c r="BF610" s="13">
        <f t="shared" ca="1" si="581"/>
        <v>-1.163424600707647</v>
      </c>
      <c r="BG610" s="13">
        <f t="shared" si="504"/>
        <v>0.69931557222681495</v>
      </c>
      <c r="BH610" s="13">
        <f t="shared" si="505"/>
        <v>0.83625090267623325</v>
      </c>
      <c r="BI610" s="13">
        <f t="shared" ca="1" si="506"/>
        <v>-0.30689204238104872</v>
      </c>
      <c r="BJ610" s="13">
        <f t="shared" si="507"/>
        <v>0.17919607368971577</v>
      </c>
      <c r="BK610" s="13">
        <f t="shared" si="508"/>
        <v>9.665500537610909E-2</v>
      </c>
      <c r="BL610" s="13">
        <f t="shared" ca="1" si="509"/>
        <v>0.73364802347350744</v>
      </c>
      <c r="BM610" s="13">
        <f t="shared" ca="1" si="510"/>
        <v>1.3937646081516202</v>
      </c>
      <c r="BN610" s="13">
        <f t="shared" ca="1" si="511"/>
        <v>0.30830328212785918</v>
      </c>
      <c r="BO610" s="13">
        <f t="shared" ca="1" si="512"/>
        <v>1.3482643959622098</v>
      </c>
      <c r="BP610" s="13">
        <f t="shared" si="582"/>
        <v>0</v>
      </c>
      <c r="BQ610" s="13">
        <f t="shared" si="583"/>
        <v>3.59</v>
      </c>
    </row>
    <row r="611" spans="1:69" x14ac:dyDescent="0.2">
      <c r="A611" s="75">
        <v>33810</v>
      </c>
      <c r="B611" s="76">
        <v>0</v>
      </c>
      <c r="C611" s="76">
        <v>3.59</v>
      </c>
      <c r="D611" s="76">
        <v>0.7944444444444444</v>
      </c>
      <c r="E611" s="12">
        <f t="shared" si="513"/>
        <v>0.26400000000000001</v>
      </c>
      <c r="F611" s="7"/>
      <c r="G611" s="12">
        <f t="shared" si="561"/>
        <v>0.39065858602375192</v>
      </c>
      <c r="H611" s="12">
        <f t="shared" si="562"/>
        <v>0</v>
      </c>
      <c r="I611" s="12">
        <f t="shared" si="563"/>
        <v>3.59</v>
      </c>
      <c r="J611" s="11">
        <f t="shared" si="564"/>
        <v>0</v>
      </c>
      <c r="K611" s="11">
        <f t="shared" si="565"/>
        <v>2.2416311741188646</v>
      </c>
      <c r="L611" s="11">
        <f t="shared" si="566"/>
        <v>0.38365583691582172</v>
      </c>
      <c r="M611" s="11">
        <f t="shared" si="533"/>
        <v>2.5940909843249732E-2</v>
      </c>
      <c r="N611" s="11">
        <f t="shared" si="567"/>
        <v>0.38357479874800843</v>
      </c>
      <c r="O611" s="11">
        <f t="shared" si="568"/>
        <v>2.5940909843249732E-2</v>
      </c>
      <c r="P611" s="11">
        <f t="shared" si="569"/>
        <v>0.48719801041427541</v>
      </c>
      <c r="Q611" s="11">
        <f t="shared" si="537"/>
        <v>0.19540512474724667</v>
      </c>
      <c r="R611" s="11">
        <f t="shared" si="570"/>
        <v>2.4600787121817524E-2</v>
      </c>
      <c r="S611" s="11">
        <f t="shared" si="571"/>
        <v>1.308162875506411E-2</v>
      </c>
      <c r="T611" s="11">
        <f t="shared" si="572"/>
        <v>0</v>
      </c>
      <c r="U611" s="11">
        <f t="shared" si="573"/>
        <v>0</v>
      </c>
      <c r="V611" s="11">
        <f t="shared" si="574"/>
        <v>0</v>
      </c>
      <c r="W611" s="11">
        <f t="shared" si="575"/>
        <v>0</v>
      </c>
      <c r="X611" s="11">
        <f t="shared" si="539"/>
        <v>0</v>
      </c>
      <c r="Y611" s="11">
        <f t="shared" si="540"/>
        <v>0</v>
      </c>
      <c r="Z611" s="11">
        <f t="shared" si="541"/>
        <v>0</v>
      </c>
      <c r="AA611" s="11">
        <f t="shared" si="559"/>
        <v>0</v>
      </c>
      <c r="AB611" s="12">
        <f t="shared" si="514"/>
        <v>2.8199818178062806E-3</v>
      </c>
      <c r="AC611" s="12">
        <f t="shared" si="515"/>
        <v>2.0530134452838413E-3</v>
      </c>
      <c r="AD611" s="12">
        <f t="shared" si="516"/>
        <v>3.0473246680986322E-4</v>
      </c>
      <c r="AE611" s="12">
        <f t="shared" si="517"/>
        <v>0</v>
      </c>
      <c r="AF611" s="12">
        <f t="shared" si="518"/>
        <v>0</v>
      </c>
      <c r="AG611" s="12">
        <f t="shared" si="519"/>
        <v>0</v>
      </c>
      <c r="AH611" s="12">
        <f t="shared" si="520"/>
        <v>0</v>
      </c>
      <c r="AI611" s="12">
        <f t="shared" si="521"/>
        <v>0</v>
      </c>
      <c r="AJ611" s="12">
        <f t="shared" si="522"/>
        <v>0</v>
      </c>
      <c r="AK611" s="12">
        <f t="shared" si="523"/>
        <v>0</v>
      </c>
      <c r="AL611" s="12">
        <f t="shared" si="524"/>
        <v>0</v>
      </c>
      <c r="AM611" s="12">
        <f t="shared" si="525"/>
        <v>0</v>
      </c>
      <c r="AN611" s="12">
        <f t="shared" si="526"/>
        <v>0</v>
      </c>
      <c r="AO611" s="12">
        <f t="shared" si="542"/>
        <v>0</v>
      </c>
      <c r="AP611" s="12">
        <f t="shared" si="543"/>
        <v>0</v>
      </c>
      <c r="AQ611" s="12">
        <f t="shared" si="544"/>
        <v>0</v>
      </c>
      <c r="AR611" s="12">
        <f t="shared" si="545"/>
        <v>0</v>
      </c>
      <c r="AS611" s="12">
        <f t="shared" si="546"/>
        <v>0</v>
      </c>
      <c r="AT611" s="12">
        <f t="shared" si="547"/>
        <v>0</v>
      </c>
      <c r="AU611" s="12">
        <f t="shared" si="548"/>
        <v>0</v>
      </c>
      <c r="AV611" s="12">
        <f t="shared" si="576"/>
        <v>0.49035776107195772</v>
      </c>
      <c r="AW611" s="12">
        <f t="shared" si="550"/>
        <v>0.47640547699529745</v>
      </c>
      <c r="AX611" s="12">
        <f t="shared" si="577"/>
        <v>0.48351556984868166</v>
      </c>
      <c r="AY611" s="12">
        <f t="shared" si="503"/>
        <v>0.19822510656505296</v>
      </c>
      <c r="AZ611" s="12">
        <f t="shared" si="578"/>
        <v>0.67463058356035044</v>
      </c>
      <c r="BD611" s="13">
        <f t="shared" si="579"/>
        <v>0.26400000000000001</v>
      </c>
      <c r="BE611" s="13">
        <f t="shared" si="580"/>
        <v>0.51380930314660522</v>
      </c>
      <c r="BF611" s="13">
        <f t="shared" ca="1" si="581"/>
        <v>-1.2025922508792213</v>
      </c>
      <c r="BG611" s="13">
        <f t="shared" si="504"/>
        <v>0.67463058356035044</v>
      </c>
      <c r="BH611" s="13">
        <f t="shared" si="505"/>
        <v>0.82135898580361955</v>
      </c>
      <c r="BI611" s="13">
        <f t="shared" ca="1" si="506"/>
        <v>-0.34101950995400226</v>
      </c>
      <c r="BJ611" s="13">
        <f t="shared" si="507"/>
        <v>0.16861747615511394</v>
      </c>
      <c r="BK611" s="13">
        <f t="shared" si="508"/>
        <v>9.4586807302430215E-2</v>
      </c>
      <c r="BL611" s="13">
        <f t="shared" ca="1" si="509"/>
        <v>0.74230758790539442</v>
      </c>
      <c r="BM611" s="13">
        <f t="shared" ca="1" si="510"/>
        <v>1.4222424821242228</v>
      </c>
      <c r="BN611" s="13">
        <f t="shared" ca="1" si="511"/>
        <v>0.3212603880823483</v>
      </c>
      <c r="BO611" s="13">
        <f t="shared" ca="1" si="512"/>
        <v>1.4407573685946051</v>
      </c>
      <c r="BP611" s="13">
        <f t="shared" si="582"/>
        <v>0</v>
      </c>
      <c r="BQ611" s="13">
        <f t="shared" si="583"/>
        <v>3.59</v>
      </c>
    </row>
    <row r="612" spans="1:69" x14ac:dyDescent="0.2">
      <c r="A612" s="75">
        <v>33811</v>
      </c>
      <c r="B612" s="76">
        <v>0.7</v>
      </c>
      <c r="C612" s="76">
        <v>3.58</v>
      </c>
      <c r="D612" s="76">
        <v>0.73124999999999996</v>
      </c>
      <c r="E612" s="12">
        <f t="shared" si="513"/>
        <v>0.24299999999999999</v>
      </c>
      <c r="F612" s="7"/>
      <c r="G612" s="12">
        <f t="shared" si="561"/>
        <v>0.38357479874800843</v>
      </c>
      <c r="H612" s="12">
        <f t="shared" si="562"/>
        <v>0</v>
      </c>
      <c r="I612" s="12">
        <f t="shared" si="563"/>
        <v>2.88</v>
      </c>
      <c r="J612" s="11">
        <f t="shared" si="564"/>
        <v>0</v>
      </c>
      <c r="K612" s="11">
        <f t="shared" si="565"/>
        <v>1.7757612905253162</v>
      </c>
      <c r="L612" s="11">
        <f t="shared" si="566"/>
        <v>0.37802740498551263</v>
      </c>
      <c r="M612" s="11">
        <f t="shared" si="533"/>
        <v>2.4093824468293442E-2</v>
      </c>
      <c r="N612" s="11">
        <f t="shared" si="567"/>
        <v>0.37795213702450725</v>
      </c>
      <c r="O612" s="11">
        <f t="shared" si="568"/>
        <v>2.4093824468293442E-2</v>
      </c>
      <c r="P612" s="11">
        <f t="shared" si="569"/>
        <v>0.48351556984868166</v>
      </c>
      <c r="Q612" s="11">
        <f t="shared" si="537"/>
        <v>0.19028445049750872</v>
      </c>
      <c r="R612" s="11">
        <f t="shared" si="570"/>
        <v>2.2615900682709709E-2</v>
      </c>
      <c r="S612" s="11">
        <f t="shared" si="571"/>
        <v>1.2150170093818496E-2</v>
      </c>
      <c r="T612" s="11">
        <f t="shared" si="572"/>
        <v>0</v>
      </c>
      <c r="U612" s="11">
        <f t="shared" si="573"/>
        <v>0</v>
      </c>
      <c r="V612" s="11">
        <f t="shared" si="574"/>
        <v>0</v>
      </c>
      <c r="W612" s="11">
        <f t="shared" si="575"/>
        <v>0</v>
      </c>
      <c r="X612" s="11">
        <f t="shared" si="539"/>
        <v>0</v>
      </c>
      <c r="Y612" s="11">
        <f t="shared" si="540"/>
        <v>0</v>
      </c>
      <c r="Z612" s="11">
        <f t="shared" si="541"/>
        <v>0</v>
      </c>
      <c r="AA612" s="11">
        <f t="shared" si="559"/>
        <v>0</v>
      </c>
      <c r="AB612" s="12">
        <f t="shared" si="514"/>
        <v>2.5826952190419303E-3</v>
      </c>
      <c r="AC612" s="12">
        <f t="shared" si="515"/>
        <v>1.9013987124276242E-3</v>
      </c>
      <c r="AD612" s="12">
        <f t="shared" si="516"/>
        <v>2.8303442745349425E-4</v>
      </c>
      <c r="AE612" s="12">
        <f t="shared" si="517"/>
        <v>0</v>
      </c>
      <c r="AF612" s="12">
        <f t="shared" si="518"/>
        <v>0</v>
      </c>
      <c r="AG612" s="12">
        <f t="shared" si="519"/>
        <v>0</v>
      </c>
      <c r="AH612" s="12">
        <f t="shared" si="520"/>
        <v>0</v>
      </c>
      <c r="AI612" s="12">
        <f t="shared" si="521"/>
        <v>0</v>
      </c>
      <c r="AJ612" s="12">
        <f t="shared" si="522"/>
        <v>0</v>
      </c>
      <c r="AK612" s="12">
        <f t="shared" si="523"/>
        <v>0</v>
      </c>
      <c r="AL612" s="12">
        <f t="shared" si="524"/>
        <v>0</v>
      </c>
      <c r="AM612" s="12">
        <f t="shared" si="525"/>
        <v>0</v>
      </c>
      <c r="AN612" s="12">
        <f t="shared" si="526"/>
        <v>0</v>
      </c>
      <c r="AO612" s="12">
        <f t="shared" si="542"/>
        <v>0</v>
      </c>
      <c r="AP612" s="12">
        <f t="shared" si="543"/>
        <v>0</v>
      </c>
      <c r="AQ612" s="12">
        <f t="shared" si="544"/>
        <v>0</v>
      </c>
      <c r="AR612" s="12">
        <f t="shared" si="545"/>
        <v>0</v>
      </c>
      <c r="AS612" s="12">
        <f t="shared" si="546"/>
        <v>0</v>
      </c>
      <c r="AT612" s="12">
        <f t="shared" si="547"/>
        <v>0</v>
      </c>
      <c r="AU612" s="12">
        <f t="shared" si="548"/>
        <v>0</v>
      </c>
      <c r="AV612" s="12">
        <f t="shared" si="576"/>
        <v>0.48657326961205372</v>
      </c>
      <c r="AW612" s="12">
        <f t="shared" si="550"/>
        <v>0.45878472176017471</v>
      </c>
      <c r="AX612" s="12">
        <f t="shared" si="577"/>
        <v>0.47998414973795206</v>
      </c>
      <c r="AY612" s="12">
        <f t="shared" si="503"/>
        <v>0.19286714571655064</v>
      </c>
      <c r="AZ612" s="12">
        <f t="shared" si="578"/>
        <v>0.65165186747672532</v>
      </c>
      <c r="BD612" s="13">
        <f t="shared" si="579"/>
        <v>0.24299999999999999</v>
      </c>
      <c r="BE612" s="13">
        <f t="shared" si="580"/>
        <v>0.49295030175464949</v>
      </c>
      <c r="BF612" s="13">
        <f t="shared" ca="1" si="581"/>
        <v>-1.2750591081756006</v>
      </c>
      <c r="BG612" s="13">
        <f t="shared" si="504"/>
        <v>0.65165186747672532</v>
      </c>
      <c r="BH612" s="13">
        <f t="shared" si="505"/>
        <v>0.80724956951163829</v>
      </c>
      <c r="BI612" s="13">
        <f t="shared" ca="1" si="506"/>
        <v>-0.37387005102655424</v>
      </c>
      <c r="BJ612" s="13">
        <f t="shared" si="507"/>
        <v>0.16699634879221509</v>
      </c>
      <c r="BK612" s="13">
        <f t="shared" si="508"/>
        <v>9.8784029712579338E-2</v>
      </c>
      <c r="BL612" s="13">
        <f t="shared" ca="1" si="509"/>
        <v>0.8121417167251872</v>
      </c>
      <c r="BM612" s="13">
        <f t="shared" ca="1" si="510"/>
        <v>1.4727717615762779</v>
      </c>
      <c r="BN612" s="13">
        <f t="shared" ca="1" si="511"/>
        <v>0.3453411818461834</v>
      </c>
      <c r="BO612" s="13">
        <f t="shared" ca="1" si="512"/>
        <v>1.6199750022683141</v>
      </c>
      <c r="BP612" s="13">
        <f t="shared" si="582"/>
        <v>0.7</v>
      </c>
      <c r="BQ612" s="13">
        <f t="shared" si="583"/>
        <v>3.58</v>
      </c>
    </row>
    <row r="613" spans="1:69" x14ac:dyDescent="0.2">
      <c r="A613" s="75">
        <v>33812</v>
      </c>
      <c r="B613" s="76">
        <v>0</v>
      </c>
      <c r="C613" s="76">
        <v>3.57</v>
      </c>
      <c r="D613" s="76">
        <v>0.73124999999999996</v>
      </c>
      <c r="E613" s="12">
        <f t="shared" si="513"/>
        <v>0.24299999999999999</v>
      </c>
      <c r="F613" s="7"/>
      <c r="G613" s="12">
        <f t="shared" si="561"/>
        <v>0.37795213702450725</v>
      </c>
      <c r="H613" s="12">
        <f t="shared" si="562"/>
        <v>0</v>
      </c>
      <c r="I613" s="12">
        <f t="shared" si="563"/>
        <v>3.57</v>
      </c>
      <c r="J613" s="11">
        <f t="shared" si="564"/>
        <v>0</v>
      </c>
      <c r="K613" s="11">
        <f t="shared" si="565"/>
        <v>2.1734434038343271</v>
      </c>
      <c r="L613" s="11">
        <f t="shared" si="566"/>
        <v>0.37116240326586597</v>
      </c>
      <c r="M613" s="11">
        <f t="shared" si="533"/>
        <v>2.1984899535124617E-2</v>
      </c>
      <c r="N613" s="11">
        <f t="shared" si="567"/>
        <v>0.37109372348598735</v>
      </c>
      <c r="O613" s="11">
        <f t="shared" si="568"/>
        <v>2.1984899535124617E-2</v>
      </c>
      <c r="P613" s="11">
        <f t="shared" si="569"/>
        <v>0.47998414973795206</v>
      </c>
      <c r="Q613" s="11">
        <f t="shared" si="537"/>
        <v>0.18546450922079363</v>
      </c>
      <c r="R613" s="11">
        <f t="shared" si="570"/>
        <v>2.0849910176414611E-2</v>
      </c>
      <c r="S613" s="11">
        <f t="shared" si="571"/>
        <v>1.1086669499016041E-2</v>
      </c>
      <c r="T613" s="11">
        <f t="shared" si="572"/>
        <v>0</v>
      </c>
      <c r="U613" s="11">
        <f t="shared" si="573"/>
        <v>0</v>
      </c>
      <c r="V613" s="11">
        <f t="shared" si="574"/>
        <v>0</v>
      </c>
      <c r="W613" s="11">
        <f t="shared" si="575"/>
        <v>0</v>
      </c>
      <c r="X613" s="11">
        <f t="shared" si="539"/>
        <v>0</v>
      </c>
      <c r="Y613" s="11">
        <f t="shared" si="540"/>
        <v>0</v>
      </c>
      <c r="Z613" s="11">
        <f t="shared" si="541"/>
        <v>0</v>
      </c>
      <c r="AA613" s="11">
        <f t="shared" si="559"/>
        <v>0</v>
      </c>
      <c r="AB613" s="12">
        <f t="shared" si="514"/>
        <v>2.384717605905186E-3</v>
      </c>
      <c r="AC613" s="12">
        <f t="shared" si="515"/>
        <v>1.7399449751012825E-3</v>
      </c>
      <c r="AD613" s="12">
        <f t="shared" si="516"/>
        <v>2.5826051238711148E-4</v>
      </c>
      <c r="AE613" s="12">
        <f t="shared" si="517"/>
        <v>0</v>
      </c>
      <c r="AF613" s="12">
        <f t="shared" si="518"/>
        <v>0</v>
      </c>
      <c r="AG613" s="12">
        <f t="shared" si="519"/>
        <v>0</v>
      </c>
      <c r="AH613" s="12">
        <f t="shared" si="520"/>
        <v>0</v>
      </c>
      <c r="AI613" s="12">
        <f t="shared" si="521"/>
        <v>0</v>
      </c>
      <c r="AJ613" s="12">
        <f t="shared" si="522"/>
        <v>0</v>
      </c>
      <c r="AK613" s="12">
        <f t="shared" si="523"/>
        <v>0</v>
      </c>
      <c r="AL613" s="12">
        <f t="shared" si="524"/>
        <v>0</v>
      </c>
      <c r="AM613" s="12">
        <f t="shared" si="525"/>
        <v>0</v>
      </c>
      <c r="AN613" s="12">
        <f t="shared" si="526"/>
        <v>0</v>
      </c>
      <c r="AO613" s="12">
        <f t="shared" si="542"/>
        <v>0</v>
      </c>
      <c r="AP613" s="12">
        <f t="shared" si="543"/>
        <v>0</v>
      </c>
      <c r="AQ613" s="12">
        <f t="shared" si="544"/>
        <v>0</v>
      </c>
      <c r="AR613" s="12">
        <f t="shared" si="545"/>
        <v>0</v>
      </c>
      <c r="AS613" s="12">
        <f t="shared" si="546"/>
        <v>0</v>
      </c>
      <c r="AT613" s="12">
        <f t="shared" si="547"/>
        <v>0</v>
      </c>
      <c r="AU613" s="12">
        <f t="shared" si="548"/>
        <v>0</v>
      </c>
      <c r="AV613" s="12">
        <f t="shared" si="576"/>
        <v>0.48294726157818141</v>
      </c>
      <c r="AW613" s="12">
        <f t="shared" si="550"/>
        <v>0.44237860335666657</v>
      </c>
      <c r="AX613" s="12">
        <f t="shared" si="577"/>
        <v>0.47659376829690669</v>
      </c>
      <c r="AY613" s="12">
        <f t="shared" si="503"/>
        <v>0.18784922682669883</v>
      </c>
      <c r="AZ613" s="12">
        <f t="shared" si="578"/>
        <v>0.63022783018336537</v>
      </c>
      <c r="BD613" s="13">
        <f t="shared" si="579"/>
        <v>0.24299999999999999</v>
      </c>
      <c r="BE613" s="13">
        <f t="shared" si="580"/>
        <v>0.49295030175464949</v>
      </c>
      <c r="BF613" s="13">
        <f t="shared" ca="1" si="581"/>
        <v>-1.2750591081756006</v>
      </c>
      <c r="BG613" s="13">
        <f t="shared" si="504"/>
        <v>0.63022783018336537</v>
      </c>
      <c r="BH613" s="13">
        <f t="shared" si="505"/>
        <v>0.79386889987161313</v>
      </c>
      <c r="BI613" s="13">
        <f t="shared" ca="1" si="506"/>
        <v>-0.4055016854198662</v>
      </c>
      <c r="BJ613" s="13">
        <f t="shared" si="507"/>
        <v>0.14994539246851726</v>
      </c>
      <c r="BK613" s="13">
        <f t="shared" si="508"/>
        <v>9.0552002692678671E-2</v>
      </c>
      <c r="BL613" s="13">
        <f t="shared" ca="1" si="509"/>
        <v>0.75613011146959508</v>
      </c>
      <c r="BM613" s="13">
        <f t="shared" ca="1" si="510"/>
        <v>1.4727717615762779</v>
      </c>
      <c r="BN613" s="13">
        <f t="shared" ca="1" si="511"/>
        <v>0.3453411818461834</v>
      </c>
      <c r="BO613" s="13">
        <f t="shared" ca="1" si="512"/>
        <v>1.6199750022683141</v>
      </c>
      <c r="BP613" s="13">
        <f t="shared" si="582"/>
        <v>0</v>
      </c>
      <c r="BQ613" s="13">
        <f t="shared" si="583"/>
        <v>3.57</v>
      </c>
    </row>
    <row r="614" spans="1:69" x14ac:dyDescent="0.2">
      <c r="A614" s="75">
        <v>33813</v>
      </c>
      <c r="B614" s="76">
        <v>0</v>
      </c>
      <c r="C614" s="76">
        <v>3.55</v>
      </c>
      <c r="D614" s="76">
        <v>0.71921296296296289</v>
      </c>
      <c r="E614" s="12">
        <f t="shared" si="513"/>
        <v>0.23899999999999999</v>
      </c>
      <c r="F614" s="7"/>
      <c r="G614" s="12">
        <f t="shared" si="561"/>
        <v>0.37109372348598735</v>
      </c>
      <c r="H614" s="12">
        <f t="shared" si="562"/>
        <v>0</v>
      </c>
      <c r="I614" s="12">
        <f t="shared" si="563"/>
        <v>3.55</v>
      </c>
      <c r="J614" s="11">
        <f t="shared" si="564"/>
        <v>0</v>
      </c>
      <c r="K614" s="11">
        <f t="shared" si="565"/>
        <v>2.1309431633733777</v>
      </c>
      <c r="L614" s="11">
        <f t="shared" si="566"/>
        <v>0.36443675845594464</v>
      </c>
      <c r="M614" s="11">
        <f t="shared" si="533"/>
        <v>2.0064559925144887E-2</v>
      </c>
      <c r="N614" s="11">
        <f t="shared" si="567"/>
        <v>0.36437407772561797</v>
      </c>
      <c r="O614" s="11">
        <f t="shared" si="568"/>
        <v>2.0064559925144887E-2</v>
      </c>
      <c r="P614" s="11">
        <f t="shared" si="569"/>
        <v>0.47659376829690669</v>
      </c>
      <c r="Q614" s="11">
        <f t="shared" si="537"/>
        <v>0.18091973217031695</v>
      </c>
      <c r="R614" s="11">
        <f t="shared" si="570"/>
        <v>1.9026503653889072E-2</v>
      </c>
      <c r="S614" s="11">
        <f t="shared" si="571"/>
        <v>1.0118269777757366E-2</v>
      </c>
      <c r="T614" s="11">
        <f t="shared" si="572"/>
        <v>0</v>
      </c>
      <c r="U614" s="11">
        <f t="shared" si="573"/>
        <v>0</v>
      </c>
      <c r="V614" s="11">
        <f t="shared" si="574"/>
        <v>0</v>
      </c>
      <c r="W614" s="11">
        <f t="shared" si="575"/>
        <v>0</v>
      </c>
      <c r="X614" s="11">
        <f t="shared" si="539"/>
        <v>0</v>
      </c>
      <c r="Y614" s="11">
        <f t="shared" si="540"/>
        <v>0</v>
      </c>
      <c r="Z614" s="11">
        <f t="shared" si="541"/>
        <v>0</v>
      </c>
      <c r="AA614" s="11">
        <f t="shared" si="559"/>
        <v>0</v>
      </c>
      <c r="AB614" s="12">
        <f t="shared" si="514"/>
        <v>2.1810468725942285E-3</v>
      </c>
      <c r="AC614" s="12">
        <f t="shared" si="515"/>
        <v>1.5879126648634593E-3</v>
      </c>
      <c r="AD614" s="12">
        <f t="shared" si="516"/>
        <v>2.3570194254519478E-4</v>
      </c>
      <c r="AE614" s="12">
        <f t="shared" si="517"/>
        <v>0</v>
      </c>
      <c r="AF614" s="12">
        <f t="shared" si="518"/>
        <v>0</v>
      </c>
      <c r="AG614" s="12">
        <f t="shared" si="519"/>
        <v>0</v>
      </c>
      <c r="AH614" s="12">
        <f t="shared" si="520"/>
        <v>0</v>
      </c>
      <c r="AI614" s="12">
        <f t="shared" si="521"/>
        <v>0</v>
      </c>
      <c r="AJ614" s="12">
        <f t="shared" si="522"/>
        <v>0</v>
      </c>
      <c r="AK614" s="12">
        <f t="shared" si="523"/>
        <v>0</v>
      </c>
      <c r="AL614" s="12">
        <f t="shared" si="524"/>
        <v>0</v>
      </c>
      <c r="AM614" s="12">
        <f t="shared" si="525"/>
        <v>0</v>
      </c>
      <c r="AN614" s="12">
        <f t="shared" si="526"/>
        <v>0</v>
      </c>
      <c r="AO614" s="12">
        <f t="shared" si="542"/>
        <v>0</v>
      </c>
      <c r="AP614" s="12">
        <f t="shared" si="543"/>
        <v>0</v>
      </c>
      <c r="AQ614" s="12">
        <f t="shared" si="544"/>
        <v>0</v>
      </c>
      <c r="AR614" s="12">
        <f t="shared" si="545"/>
        <v>0</v>
      </c>
      <c r="AS614" s="12">
        <f t="shared" si="546"/>
        <v>0</v>
      </c>
      <c r="AT614" s="12">
        <f t="shared" si="547"/>
        <v>0</v>
      </c>
      <c r="AU614" s="12">
        <f t="shared" si="548"/>
        <v>0</v>
      </c>
      <c r="AV614" s="12">
        <f t="shared" si="576"/>
        <v>0.47946541953927257</v>
      </c>
      <c r="AW614" s="12">
        <f t="shared" si="550"/>
        <v>0.42705561729519442</v>
      </c>
      <c r="AX614" s="12">
        <f t="shared" si="577"/>
        <v>0.47333199677734922</v>
      </c>
      <c r="AY614" s="12">
        <f t="shared" si="503"/>
        <v>0.18310077904291119</v>
      </c>
      <c r="AZ614" s="12">
        <f t="shared" si="578"/>
        <v>0.61015639633810559</v>
      </c>
      <c r="BD614" s="13">
        <f t="shared" si="579"/>
        <v>0.23899999999999999</v>
      </c>
      <c r="BE614" s="13">
        <f t="shared" si="580"/>
        <v>0.48887626246321264</v>
      </c>
      <c r="BF614" s="13">
        <f t="shared" ca="1" si="581"/>
        <v>-1.2894782174675012</v>
      </c>
      <c r="BG614" s="13">
        <f t="shared" si="504"/>
        <v>0.61015639633810559</v>
      </c>
      <c r="BH614" s="13">
        <f t="shared" si="505"/>
        <v>0.78112508366977029</v>
      </c>
      <c r="BI614" s="13">
        <f t="shared" ca="1" si="506"/>
        <v>-0.43607249915981433</v>
      </c>
      <c r="BJ614" s="13">
        <f t="shared" si="507"/>
        <v>0.13775707054268893</v>
      </c>
      <c r="BK614" s="13">
        <f t="shared" si="508"/>
        <v>8.5409373496622504E-2</v>
      </c>
      <c r="BL614" s="13">
        <f t="shared" ca="1" si="509"/>
        <v>0.72830132004025894</v>
      </c>
      <c r="BM614" s="13">
        <f t="shared" ca="1" si="510"/>
        <v>1.4824963862338121</v>
      </c>
      <c r="BN614" s="13">
        <f t="shared" ca="1" si="511"/>
        <v>0.35014605805439231</v>
      </c>
      <c r="BO614" s="13">
        <f t="shared" ca="1" si="512"/>
        <v>1.6568876896399385</v>
      </c>
      <c r="BP614" s="13">
        <f t="shared" si="582"/>
        <v>0</v>
      </c>
      <c r="BQ614" s="13">
        <f t="shared" si="583"/>
        <v>3.55</v>
      </c>
    </row>
    <row r="615" spans="1:69" x14ac:dyDescent="0.2">
      <c r="A615" s="75">
        <v>33814</v>
      </c>
      <c r="B615" s="76">
        <v>0</v>
      </c>
      <c r="C615" s="76">
        <v>3.53</v>
      </c>
      <c r="D615" s="76">
        <v>0.70416666666666672</v>
      </c>
      <c r="E615" s="12">
        <f t="shared" si="513"/>
        <v>0.23400000000000004</v>
      </c>
      <c r="F615" s="7"/>
      <c r="G615" s="12">
        <f t="shared" si="561"/>
        <v>0.36437407772561797</v>
      </c>
      <c r="H615" s="12">
        <f t="shared" si="562"/>
        <v>0</v>
      </c>
      <c r="I615" s="12">
        <f t="shared" si="563"/>
        <v>3.53</v>
      </c>
      <c r="J615" s="11">
        <f t="shared" si="564"/>
        <v>0</v>
      </c>
      <c r="K615" s="11">
        <f t="shared" si="565"/>
        <v>2.0890804174386175</v>
      </c>
      <c r="L615" s="11">
        <f t="shared" si="566"/>
        <v>0.35784788992161265</v>
      </c>
      <c r="M615" s="11">
        <f t="shared" si="533"/>
        <v>1.8315728947604602E-2</v>
      </c>
      <c r="N615" s="11">
        <f t="shared" si="567"/>
        <v>0.3577906724560323</v>
      </c>
      <c r="O615" s="11">
        <f t="shared" si="568"/>
        <v>1.8315728947604602E-2</v>
      </c>
      <c r="P615" s="11">
        <f t="shared" si="569"/>
        <v>0.47333199677734922</v>
      </c>
      <c r="Q615" s="11">
        <f t="shared" si="537"/>
        <v>0.17662297670303276</v>
      </c>
      <c r="R615" s="11">
        <f t="shared" si="570"/>
        <v>1.7366066430767567E-2</v>
      </c>
      <c r="S615" s="11">
        <f t="shared" si="571"/>
        <v>9.2363593998339415E-3</v>
      </c>
      <c r="T615" s="11">
        <f t="shared" si="572"/>
        <v>0</v>
      </c>
      <c r="U615" s="11">
        <f t="shared" si="573"/>
        <v>0</v>
      </c>
      <c r="V615" s="11">
        <f t="shared" si="574"/>
        <v>0</v>
      </c>
      <c r="W615" s="11">
        <f t="shared" si="575"/>
        <v>0</v>
      </c>
      <c r="X615" s="11">
        <f t="shared" si="539"/>
        <v>0</v>
      </c>
      <c r="Y615" s="11">
        <f t="shared" si="540"/>
        <v>0</v>
      </c>
      <c r="Z615" s="11">
        <f t="shared" si="541"/>
        <v>0</v>
      </c>
      <c r="AA615" s="11">
        <f t="shared" si="559"/>
        <v>0</v>
      </c>
      <c r="AB615" s="12">
        <f t="shared" si="514"/>
        <v>1.990568034475137E-3</v>
      </c>
      <c r="AC615" s="12">
        <f t="shared" si="515"/>
        <v>1.4494613526798753E-3</v>
      </c>
      <c r="AD615" s="12">
        <f t="shared" si="516"/>
        <v>2.1515811501410175E-4</v>
      </c>
      <c r="AE615" s="12">
        <f t="shared" si="517"/>
        <v>0</v>
      </c>
      <c r="AF615" s="12">
        <f t="shared" si="518"/>
        <v>0</v>
      </c>
      <c r="AG615" s="12">
        <f t="shared" si="519"/>
        <v>0</v>
      </c>
      <c r="AH615" s="12">
        <f t="shared" si="520"/>
        <v>0</v>
      </c>
      <c r="AI615" s="12">
        <f t="shared" si="521"/>
        <v>0</v>
      </c>
      <c r="AJ615" s="12">
        <f t="shared" si="522"/>
        <v>0</v>
      </c>
      <c r="AK615" s="12">
        <f t="shared" si="523"/>
        <v>0</v>
      </c>
      <c r="AL615" s="12">
        <f t="shared" si="524"/>
        <v>0</v>
      </c>
      <c r="AM615" s="12">
        <f t="shared" si="525"/>
        <v>0</v>
      </c>
      <c r="AN615" s="12">
        <f t="shared" si="526"/>
        <v>0</v>
      </c>
      <c r="AO615" s="12">
        <f t="shared" si="542"/>
        <v>0</v>
      </c>
      <c r="AP615" s="12">
        <f t="shared" si="543"/>
        <v>0</v>
      </c>
      <c r="AQ615" s="12">
        <f t="shared" si="544"/>
        <v>0</v>
      </c>
      <c r="AR615" s="12">
        <f t="shared" si="545"/>
        <v>0</v>
      </c>
      <c r="AS615" s="12">
        <f t="shared" si="546"/>
        <v>0</v>
      </c>
      <c r="AT615" s="12">
        <f t="shared" si="547"/>
        <v>0</v>
      </c>
      <c r="AU615" s="12">
        <f t="shared" si="548"/>
        <v>0</v>
      </c>
      <c r="AV615" s="12">
        <f t="shared" si="576"/>
        <v>0.47611809012101353</v>
      </c>
      <c r="AW615" s="12">
        <f t="shared" si="550"/>
        <v>0.41271529915637972</v>
      </c>
      <c r="AX615" s="12">
        <f t="shared" si="577"/>
        <v>0.47019062468671624</v>
      </c>
      <c r="AY615" s="12">
        <f t="shared" si="503"/>
        <v>0.1786135447375079</v>
      </c>
      <c r="AZ615" s="12">
        <f t="shared" si="578"/>
        <v>0.59132884389388762</v>
      </c>
      <c r="BD615" s="13">
        <f t="shared" si="579"/>
        <v>0.23400000000000004</v>
      </c>
      <c r="BE615" s="13">
        <f t="shared" si="580"/>
        <v>0.48373546489791303</v>
      </c>
      <c r="BF615" s="13">
        <f t="shared" ca="1" si="581"/>
        <v>-1.3077994892933607</v>
      </c>
      <c r="BG615" s="13">
        <f t="shared" si="504"/>
        <v>0.59132884389388762</v>
      </c>
      <c r="BH615" s="13">
        <f t="shared" si="505"/>
        <v>0.76897909197447467</v>
      </c>
      <c r="BI615" s="13">
        <f t="shared" ca="1" si="506"/>
        <v>-0.46562396049381105</v>
      </c>
      <c r="BJ615" s="13">
        <f t="shared" si="507"/>
        <v>0.12768390267854229</v>
      </c>
      <c r="BK615" s="13">
        <f t="shared" si="508"/>
        <v>8.136392678779257E-2</v>
      </c>
      <c r="BL615" s="13">
        <f t="shared" ca="1" si="509"/>
        <v>0.70925962130880105</v>
      </c>
      <c r="BM615" s="13">
        <f t="shared" ca="1" si="510"/>
        <v>1.4946971670557296</v>
      </c>
      <c r="BN615" s="13">
        <f t="shared" ca="1" si="511"/>
        <v>0.35625642860704354</v>
      </c>
      <c r="BO615" s="13">
        <f t="shared" ca="1" si="512"/>
        <v>1.7043896956232989</v>
      </c>
      <c r="BP615" s="13">
        <f t="shared" si="582"/>
        <v>0</v>
      </c>
      <c r="BQ615" s="13">
        <f t="shared" si="583"/>
        <v>3.53</v>
      </c>
    </row>
    <row r="616" spans="1:69" x14ac:dyDescent="0.2">
      <c r="A616" s="75">
        <v>33815</v>
      </c>
      <c r="B616" s="76">
        <v>0</v>
      </c>
      <c r="C616" s="76">
        <v>3.51</v>
      </c>
      <c r="D616" s="76">
        <v>0.68611111111111112</v>
      </c>
      <c r="E616" s="12">
        <f t="shared" si="513"/>
        <v>0.22800000000000001</v>
      </c>
      <c r="F616" s="7"/>
      <c r="G616" s="12">
        <f t="shared" si="561"/>
        <v>0.3577906724560323</v>
      </c>
      <c r="H616" s="12">
        <f t="shared" si="562"/>
        <v>0</v>
      </c>
      <c r="I616" s="12">
        <f t="shared" si="563"/>
        <v>3.51</v>
      </c>
      <c r="J616" s="11">
        <f t="shared" si="564"/>
        <v>0</v>
      </c>
      <c r="K616" s="11">
        <f t="shared" si="565"/>
        <v>2.0478579738646987</v>
      </c>
      <c r="L616" s="11">
        <f t="shared" si="566"/>
        <v>0.35139326160396128</v>
      </c>
      <c r="M616" s="11">
        <f t="shared" si="533"/>
        <v>1.6722886362111705E-2</v>
      </c>
      <c r="N616" s="11">
        <f t="shared" si="567"/>
        <v>0.35134102010281409</v>
      </c>
      <c r="O616" s="11">
        <f t="shared" si="568"/>
        <v>1.6722886362111705E-2</v>
      </c>
      <c r="P616" s="11">
        <f t="shared" si="569"/>
        <v>0.47019062468671624</v>
      </c>
      <c r="Q616" s="11">
        <f t="shared" si="537"/>
        <v>0.17255420880998865</v>
      </c>
      <c r="R616" s="11">
        <f t="shared" si="570"/>
        <v>1.5853845395106581E-2</v>
      </c>
      <c r="S616" s="11">
        <f t="shared" si="571"/>
        <v>8.4331117306278951E-3</v>
      </c>
      <c r="T616" s="11">
        <f t="shared" si="572"/>
        <v>0</v>
      </c>
      <c r="U616" s="11">
        <f t="shared" si="573"/>
        <v>0</v>
      </c>
      <c r="V616" s="11">
        <f t="shared" si="574"/>
        <v>0</v>
      </c>
      <c r="W616" s="11">
        <f t="shared" si="575"/>
        <v>0</v>
      </c>
      <c r="X616" s="11">
        <f t="shared" si="539"/>
        <v>0</v>
      </c>
      <c r="Y616" s="11">
        <f t="shared" si="540"/>
        <v>0</v>
      </c>
      <c r="Z616" s="11">
        <f t="shared" si="541"/>
        <v>0</v>
      </c>
      <c r="AA616" s="11">
        <f t="shared" si="559"/>
        <v>0</v>
      </c>
      <c r="AB616" s="12">
        <f t="shared" si="514"/>
        <v>1.8170994635283554E-3</v>
      </c>
      <c r="AC616" s="12">
        <f t="shared" si="515"/>
        <v>1.3233619295983194E-3</v>
      </c>
      <c r="AD616" s="12">
        <f t="shared" si="516"/>
        <v>1.9644671077847286E-4</v>
      </c>
      <c r="AE616" s="12">
        <f t="shared" si="517"/>
        <v>0</v>
      </c>
      <c r="AF616" s="12">
        <f t="shared" si="518"/>
        <v>0</v>
      </c>
      <c r="AG616" s="12">
        <f t="shared" si="519"/>
        <v>0</v>
      </c>
      <c r="AH616" s="12">
        <f t="shared" si="520"/>
        <v>0</v>
      </c>
      <c r="AI616" s="12">
        <f t="shared" si="521"/>
        <v>0</v>
      </c>
      <c r="AJ616" s="12">
        <f t="shared" si="522"/>
        <v>0</v>
      </c>
      <c r="AK616" s="12">
        <f t="shared" si="523"/>
        <v>0</v>
      </c>
      <c r="AL616" s="12">
        <f t="shared" si="524"/>
        <v>0</v>
      </c>
      <c r="AM616" s="12">
        <f t="shared" si="525"/>
        <v>0</v>
      </c>
      <c r="AN616" s="12">
        <f t="shared" si="526"/>
        <v>0</v>
      </c>
      <c r="AO616" s="12">
        <f t="shared" si="542"/>
        <v>0</v>
      </c>
      <c r="AP616" s="12">
        <f t="shared" si="543"/>
        <v>0</v>
      </c>
      <c r="AQ616" s="12">
        <f t="shared" si="544"/>
        <v>0</v>
      </c>
      <c r="AR616" s="12">
        <f t="shared" si="545"/>
        <v>0</v>
      </c>
      <c r="AS616" s="12">
        <f t="shared" si="546"/>
        <v>0</v>
      </c>
      <c r="AT616" s="12">
        <f t="shared" si="547"/>
        <v>0</v>
      </c>
      <c r="AU616" s="12">
        <f t="shared" si="548"/>
        <v>0</v>
      </c>
      <c r="AV616" s="12">
        <f t="shared" si="576"/>
        <v>0.47289656321413864</v>
      </c>
      <c r="AW616" s="12">
        <f t="shared" si="550"/>
        <v>0.3992691975900422</v>
      </c>
      <c r="AX616" s="12">
        <f t="shared" si="577"/>
        <v>0.46716221226438659</v>
      </c>
      <c r="AY616" s="12">
        <f t="shared" ref="AY616:AY679" si="584">MAX(0,AB616+Q616)</f>
        <v>0.17437130827351699</v>
      </c>
      <c r="AZ616" s="12">
        <f t="shared" si="578"/>
        <v>0.57364050586355919</v>
      </c>
      <c r="BD616" s="13">
        <f t="shared" si="579"/>
        <v>0.22800000000000001</v>
      </c>
      <c r="BE616" s="13">
        <f t="shared" si="580"/>
        <v>0.47749345545253291</v>
      </c>
      <c r="BF616" s="13">
        <f t="shared" ca="1" si="581"/>
        <v>-1.3302375126845014</v>
      </c>
      <c r="BG616" s="13">
        <f t="shared" ref="BG616:BG679" si="585">IF(E616&gt;=0,AZ616,"")</f>
        <v>0.57364050586355919</v>
      </c>
      <c r="BH616" s="13">
        <f t="shared" ref="BH616:BH679" si="586">IF(E616&gt;=0,AZ616^0.5,"")</f>
        <v>0.75739059002839426</v>
      </c>
      <c r="BI616" s="13">
        <f t="shared" ref="BI616:BI679" ca="1" si="587">IF(E616&gt;=0,LN(AZ616+$E$27/40),"")</f>
        <v>-0.49420623092496552</v>
      </c>
      <c r="BJ616" s="13">
        <f t="shared" ref="BJ616:BJ679" si="588">IF(E616&gt;=0,(BD616-BG616)^2,"")</f>
        <v>0.11946735929361711</v>
      </c>
      <c r="BK616" s="13">
        <f t="shared" ref="BK616:BK679" si="589">IF(E616&gt;=0,(BE616-BH616)^2,"")</f>
        <v>7.8342405943777838E-2</v>
      </c>
      <c r="BL616" s="13">
        <f t="shared" ref="BL616:BL679" ca="1" si="590">IF(E616&gt;=0,(BF616-BI616)^2,"")</f>
        <v>0.69894830408049247</v>
      </c>
      <c r="BM616" s="13">
        <f t="shared" ref="BM616:BM679" ca="1" si="591">IF(E616&gt;=0,($E$27-BD616)^2,"")</f>
        <v>1.509404104042031</v>
      </c>
      <c r="BN616" s="13">
        <f t="shared" ref="BN616:BN679" ca="1" si="592">IF(E616&gt;=0,($E$28-BE616)^2,"")</f>
        <v>0.36374675516637789</v>
      </c>
      <c r="BO616" s="13">
        <f t="shared" ref="BO616:BO679" ca="1" si="593">IF(E616&gt;=0,($E$29-BF616)^2,"")</f>
        <v>1.7634798612922689</v>
      </c>
      <c r="BP616" s="13">
        <f t="shared" si="582"/>
        <v>0</v>
      </c>
      <c r="BQ616" s="13">
        <f t="shared" si="583"/>
        <v>3.51</v>
      </c>
    </row>
    <row r="617" spans="1:69" x14ac:dyDescent="0.2">
      <c r="A617" s="75">
        <v>33816</v>
      </c>
      <c r="B617" s="76">
        <v>0</v>
      </c>
      <c r="C617" s="76">
        <v>3.48</v>
      </c>
      <c r="D617" s="76">
        <v>0.67106481481481484</v>
      </c>
      <c r="E617" s="12">
        <f t="shared" ref="E617:E680" si="594">D617*86.4/$E$7</f>
        <v>0.223</v>
      </c>
      <c r="F617" s="7"/>
      <c r="G617" s="12">
        <f t="shared" si="561"/>
        <v>0.35134102010281409</v>
      </c>
      <c r="H617" s="12">
        <f t="shared" si="562"/>
        <v>0</v>
      </c>
      <c r="I617" s="12">
        <f t="shared" si="563"/>
        <v>3.48</v>
      </c>
      <c r="J617" s="11">
        <f t="shared" si="564"/>
        <v>0</v>
      </c>
      <c r="K617" s="11">
        <f t="shared" si="565"/>
        <v>2.0015670111865802</v>
      </c>
      <c r="L617" s="11">
        <f t="shared" si="566"/>
        <v>0.34508822001514633</v>
      </c>
      <c r="M617" s="11">
        <f t="shared" si="533"/>
        <v>1.5275873053277713E-2</v>
      </c>
      <c r="N617" s="11">
        <f t="shared" si="567"/>
        <v>0.34504049891471206</v>
      </c>
      <c r="O617" s="11">
        <f t="shared" si="568"/>
        <v>1.5275873053277713E-2</v>
      </c>
      <c r="P617" s="11">
        <f t="shared" si="569"/>
        <v>0.46716221226438659</v>
      </c>
      <c r="Q617" s="11">
        <f t="shared" si="537"/>
        <v>0.16869555931311428</v>
      </c>
      <c r="R617" s="11">
        <f t="shared" si="570"/>
        <v>1.4477993804613534E-2</v>
      </c>
      <c r="S617" s="11">
        <f t="shared" si="571"/>
        <v>7.7034036739643021E-3</v>
      </c>
      <c r="T617" s="11">
        <f t="shared" si="572"/>
        <v>0</v>
      </c>
      <c r="U617" s="11">
        <f t="shared" si="573"/>
        <v>0</v>
      </c>
      <c r="V617" s="11">
        <f t="shared" si="574"/>
        <v>0</v>
      </c>
      <c r="W617" s="11">
        <f t="shared" si="575"/>
        <v>0</v>
      </c>
      <c r="X617" s="11">
        <f t="shared" si="539"/>
        <v>0</v>
      </c>
      <c r="Y617" s="11">
        <f t="shared" si="540"/>
        <v>0</v>
      </c>
      <c r="Z617" s="11">
        <f t="shared" si="541"/>
        <v>0</v>
      </c>
      <c r="AA617" s="11">
        <f t="shared" si="559"/>
        <v>0</v>
      </c>
      <c r="AB617" s="12">
        <f t="shared" ref="AB617:AB680" si="595">AC616+$O617*0.1*R$14</f>
        <v>1.6591887114864104E-3</v>
      </c>
      <c r="AC617" s="12">
        <f t="shared" ref="AC617:AC680" si="596">AD616+$O617*0.1*S$14</f>
        <v>1.2087588453093515E-3</v>
      </c>
      <c r="AD617" s="12">
        <f t="shared" ref="AD617:AD680" si="597">AE616+$O617*0.1*T$14</f>
        <v>1.7944838890880148E-4</v>
      </c>
      <c r="AE617" s="12">
        <f t="shared" ref="AE617:AE680" si="598">AF616+$O617*0.1*U$14</f>
        <v>0</v>
      </c>
      <c r="AF617" s="12">
        <f t="shared" ref="AF617:AF680" si="599">AG616+$O617*0.1*V$14</f>
        <v>0</v>
      </c>
      <c r="AG617" s="12">
        <f t="shared" ref="AG617:AG680" si="600">AH616+$O617*0.1*W$14</f>
        <v>0</v>
      </c>
      <c r="AH617" s="12">
        <f t="shared" ref="AH617:AH680" si="601">AI616+$O617*0.1*X$14</f>
        <v>0</v>
      </c>
      <c r="AI617" s="12">
        <f t="shared" ref="AI617:AI680" si="602">AJ616+$O617*0.1*Y$14</f>
        <v>0</v>
      </c>
      <c r="AJ617" s="12">
        <f t="shared" ref="AJ617:AJ680" si="603">AK616+$O617*0.1*Z$14</f>
        <v>0</v>
      </c>
      <c r="AK617" s="12">
        <f t="shared" ref="AK617:AK680" si="604">AL616+$O617*0.1*AA$14</f>
        <v>0</v>
      </c>
      <c r="AL617" s="12">
        <f t="shared" ref="AL617:AL680" si="605">AM616+$O617*0.1*AB$14</f>
        <v>0</v>
      </c>
      <c r="AM617" s="12">
        <f t="shared" ref="AM617:AM680" si="606">AN616+$O617*0.1*AC$14</f>
        <v>0</v>
      </c>
      <c r="AN617" s="12">
        <f t="shared" ref="AN617:AN680" si="607">AO616+$O617*0.1*AD$14</f>
        <v>0</v>
      </c>
      <c r="AO617" s="12">
        <f t="shared" si="542"/>
        <v>0</v>
      </c>
      <c r="AP617" s="12">
        <f t="shared" si="543"/>
        <v>0</v>
      </c>
      <c r="AQ617" s="12">
        <f t="shared" si="544"/>
        <v>0</v>
      </c>
      <c r="AR617" s="12">
        <f t="shared" si="545"/>
        <v>0</v>
      </c>
      <c r="AS617" s="12">
        <f t="shared" si="546"/>
        <v>0</v>
      </c>
      <c r="AT617" s="12">
        <f t="shared" si="547"/>
        <v>0</v>
      </c>
      <c r="AU617" s="12">
        <f t="shared" si="548"/>
        <v>0</v>
      </c>
      <c r="AV617" s="12">
        <f t="shared" si="576"/>
        <v>0.46979297227450034</v>
      </c>
      <c r="AW617" s="12">
        <f t="shared" si="550"/>
        <v>0.38663920537281443</v>
      </c>
      <c r="AX617" s="12">
        <f t="shared" si="577"/>
        <v>0.46424001475129706</v>
      </c>
      <c r="AY617" s="12">
        <f t="shared" si="584"/>
        <v>0.17035474802460068</v>
      </c>
      <c r="AZ617" s="12">
        <f t="shared" si="578"/>
        <v>0.55699395339741509</v>
      </c>
      <c r="BD617" s="13">
        <f t="shared" si="579"/>
        <v>0.223</v>
      </c>
      <c r="BE617" s="13">
        <f t="shared" si="580"/>
        <v>0.47222875812470377</v>
      </c>
      <c r="BF617" s="13">
        <f t="shared" ca="1" si="581"/>
        <v>-1.34932829525622</v>
      </c>
      <c r="BG617" s="13">
        <f t="shared" si="585"/>
        <v>0.55699395339741509</v>
      </c>
      <c r="BH617" s="13">
        <f t="shared" si="586"/>
        <v>0.74632027534927325</v>
      </c>
      <c r="BI617" s="13">
        <f t="shared" ca="1" si="587"/>
        <v>-0.5218724063248108</v>
      </c>
      <c r="BJ617" s="13">
        <f t="shared" si="588"/>
        <v>0.1115519609060347</v>
      </c>
      <c r="BK617" s="13">
        <f t="shared" si="589"/>
        <v>7.5126159814466464E-2</v>
      </c>
      <c r="BL617" s="13">
        <f t="shared" ca="1" si="590"/>
        <v>0.68468324812726855</v>
      </c>
      <c r="BM617" s="13">
        <f t="shared" ca="1" si="591"/>
        <v>1.5217148848639486</v>
      </c>
      <c r="BN617" s="13">
        <f t="shared" ca="1" si="592"/>
        <v>0.37012489978630242</v>
      </c>
      <c r="BO617" s="13">
        <f t="shared" ca="1" si="593"/>
        <v>1.8145479407045622</v>
      </c>
      <c r="BP617" s="13">
        <f t="shared" si="582"/>
        <v>0</v>
      </c>
      <c r="BQ617" s="13">
        <f t="shared" si="583"/>
        <v>3.48</v>
      </c>
    </row>
    <row r="618" spans="1:69" x14ac:dyDescent="0.2">
      <c r="A618" s="75">
        <v>33817</v>
      </c>
      <c r="B618" s="76">
        <v>0.8</v>
      </c>
      <c r="C618" s="76">
        <v>3.34</v>
      </c>
      <c r="D618" s="76">
        <v>0.68912037037037033</v>
      </c>
      <c r="E618" s="12">
        <f t="shared" si="594"/>
        <v>0.22900000000000001</v>
      </c>
      <c r="F618" s="7"/>
      <c r="G618" s="12">
        <f t="shared" si="561"/>
        <v>0.34504049891471206</v>
      </c>
      <c r="H618" s="12">
        <f t="shared" si="562"/>
        <v>0</v>
      </c>
      <c r="I618" s="12">
        <f t="shared" si="563"/>
        <v>2.54</v>
      </c>
      <c r="J618" s="11">
        <f t="shared" si="564"/>
        <v>0</v>
      </c>
      <c r="K618" s="11">
        <f t="shared" si="565"/>
        <v>1.4428823130685811</v>
      </c>
      <c r="L618" s="11">
        <f t="shared" si="566"/>
        <v>0.34053300323596331</v>
      </c>
      <c r="M618" s="11">
        <f t="shared" si="533"/>
        <v>1.4294177885327889E-2</v>
      </c>
      <c r="N618" s="11">
        <f t="shared" si="567"/>
        <v>0.34048834890451452</v>
      </c>
      <c r="O618" s="11">
        <f t="shared" si="568"/>
        <v>1.4294177885327889E-2</v>
      </c>
      <c r="P618" s="11">
        <f t="shared" si="569"/>
        <v>0.46424001475129706</v>
      </c>
      <c r="Q618" s="11">
        <f t="shared" si="537"/>
        <v>0.16503105571876264</v>
      </c>
      <c r="R618" s="11">
        <f t="shared" si="570"/>
        <v>1.3359814889219879E-2</v>
      </c>
      <c r="S618" s="11">
        <f t="shared" si="571"/>
        <v>7.2083488815395235E-3</v>
      </c>
      <c r="T618" s="11">
        <f t="shared" si="572"/>
        <v>0</v>
      </c>
      <c r="U618" s="11">
        <f t="shared" si="573"/>
        <v>0</v>
      </c>
      <c r="V618" s="11">
        <f t="shared" si="574"/>
        <v>0</v>
      </c>
      <c r="W618" s="11">
        <f t="shared" si="575"/>
        <v>0</v>
      </c>
      <c r="X618" s="11">
        <f t="shared" si="539"/>
        <v>0</v>
      </c>
      <c r="Y618" s="11">
        <f t="shared" si="540"/>
        <v>0</v>
      </c>
      <c r="Z618" s="11">
        <f t="shared" si="541"/>
        <v>0</v>
      </c>
      <c r="AA618" s="11">
        <f t="shared" si="559"/>
        <v>0</v>
      </c>
      <c r="AB618" s="12">
        <f t="shared" si="595"/>
        <v>1.5230039128235502E-3</v>
      </c>
      <c r="AC618" s="12">
        <f t="shared" si="596"/>
        <v>1.1267048681943192E-3</v>
      </c>
      <c r="AD618" s="12">
        <f t="shared" si="597"/>
        <v>1.6791624173307249E-4</v>
      </c>
      <c r="AE618" s="12">
        <f t="shared" si="598"/>
        <v>0</v>
      </c>
      <c r="AF618" s="12">
        <f t="shared" si="599"/>
        <v>0</v>
      </c>
      <c r="AG618" s="12">
        <f t="shared" si="600"/>
        <v>0</v>
      </c>
      <c r="AH618" s="12">
        <f t="shared" si="601"/>
        <v>0</v>
      </c>
      <c r="AI618" s="12">
        <f t="shared" si="602"/>
        <v>0</v>
      </c>
      <c r="AJ618" s="12">
        <f t="shared" si="603"/>
        <v>0</v>
      </c>
      <c r="AK618" s="12">
        <f t="shared" si="604"/>
        <v>0</v>
      </c>
      <c r="AL618" s="12">
        <f t="shared" si="605"/>
        <v>0</v>
      </c>
      <c r="AM618" s="12">
        <f t="shared" si="606"/>
        <v>0</v>
      </c>
      <c r="AN618" s="12">
        <f t="shared" si="607"/>
        <v>0</v>
      </c>
      <c r="AO618" s="12">
        <f t="shared" si="542"/>
        <v>0</v>
      </c>
      <c r="AP618" s="12">
        <f t="shared" si="543"/>
        <v>0</v>
      </c>
      <c r="AQ618" s="12">
        <f t="shared" si="544"/>
        <v>0</v>
      </c>
      <c r="AR618" s="12">
        <f t="shared" si="545"/>
        <v>0</v>
      </c>
      <c r="AS618" s="12">
        <f t="shared" si="546"/>
        <v>0</v>
      </c>
      <c r="AT618" s="12">
        <f t="shared" si="547"/>
        <v>0</v>
      </c>
      <c r="AU618" s="12">
        <f t="shared" si="548"/>
        <v>0</v>
      </c>
      <c r="AV618" s="12">
        <f t="shared" si="576"/>
        <v>0.4668020853153988</v>
      </c>
      <c r="AW618" s="12">
        <f t="shared" si="550"/>
        <v>0.37476352145131503</v>
      </c>
      <c r="AX618" s="12">
        <f t="shared" si="577"/>
        <v>0.46141968775471015</v>
      </c>
      <c r="AY618" s="12">
        <f t="shared" si="584"/>
        <v>0.1665540596315862</v>
      </c>
      <c r="AZ618" s="12">
        <f t="shared" si="578"/>
        <v>0.54131758108290118</v>
      </c>
      <c r="BD618" s="13">
        <f t="shared" si="579"/>
        <v>0.22900000000000001</v>
      </c>
      <c r="BE618" s="13">
        <f t="shared" si="580"/>
        <v>0.47853944456021597</v>
      </c>
      <c r="BF618" s="13">
        <f t="shared" ca="1" si="581"/>
        <v>-1.3264627047052668</v>
      </c>
      <c r="BG618" s="13">
        <f t="shared" si="585"/>
        <v>0.54131758108290118</v>
      </c>
      <c r="BH618" s="13">
        <f t="shared" si="586"/>
        <v>0.73574287701812047</v>
      </c>
      <c r="BI618" s="13">
        <f t="shared" ca="1" si="587"/>
        <v>-0.54864512829874479</v>
      </c>
      <c r="BJ618" s="13">
        <f t="shared" si="588"/>
        <v>9.7542271453474563E-2</v>
      </c>
      <c r="BK618" s="13">
        <f t="shared" si="589"/>
        <v>6.6153605668127849E-2</v>
      </c>
      <c r="BL618" s="13">
        <f t="shared" ca="1" si="590"/>
        <v>0.60500018216691576</v>
      </c>
      <c r="BM618" s="13">
        <f t="shared" ca="1" si="591"/>
        <v>1.5069479478776473</v>
      </c>
      <c r="BN618" s="13">
        <f t="shared" ca="1" si="592"/>
        <v>0.3624861474624605</v>
      </c>
      <c r="BO618" s="13">
        <f t="shared" ca="1" si="593"/>
        <v>1.7534685164908375</v>
      </c>
      <c r="BP618" s="13">
        <f t="shared" si="582"/>
        <v>0.8</v>
      </c>
      <c r="BQ618" s="13">
        <f t="shared" si="583"/>
        <v>3.34</v>
      </c>
    </row>
    <row r="619" spans="1:69" x14ac:dyDescent="0.2">
      <c r="A619" s="75">
        <v>33818</v>
      </c>
      <c r="B619" s="76">
        <v>1.4</v>
      </c>
      <c r="C619" s="76">
        <v>3.31</v>
      </c>
      <c r="D619" s="76">
        <v>0.72523148148148142</v>
      </c>
      <c r="E619" s="12">
        <f t="shared" si="594"/>
        <v>0.24099999999999999</v>
      </c>
      <c r="F619" s="7"/>
      <c r="G619" s="12">
        <f t="shared" si="561"/>
        <v>0.34048834890451452</v>
      </c>
      <c r="H619" s="12">
        <f t="shared" si="562"/>
        <v>0</v>
      </c>
      <c r="I619" s="12">
        <f t="shared" si="563"/>
        <v>1.9100000000000001</v>
      </c>
      <c r="J619" s="11">
        <f t="shared" si="564"/>
        <v>0</v>
      </c>
      <c r="K619" s="11">
        <f t="shared" si="565"/>
        <v>1.0749917687604595</v>
      </c>
      <c r="L619" s="11">
        <f t="shared" si="566"/>
        <v>0.33713012577814377</v>
      </c>
      <c r="M619" s="11">
        <f t="shared" ref="M619:M682" si="608">L619*$E$10*(1-(1+(4/9*L619)^4)^(-0.25))</f>
        <v>1.3594290869308733E-2</v>
      </c>
      <c r="N619" s="11">
        <f t="shared" si="567"/>
        <v>0.33708765786042516</v>
      </c>
      <c r="O619" s="11">
        <f t="shared" si="568"/>
        <v>1.3594290869308733E-2</v>
      </c>
      <c r="P619" s="11">
        <f t="shared" si="569"/>
        <v>0.46141968775471015</v>
      </c>
      <c r="Q619" s="11">
        <f t="shared" ref="Q619:Q682" si="609">$E$11*P619^3.5</f>
        <v>0.16154856384432306</v>
      </c>
      <c r="R619" s="11">
        <f t="shared" si="570"/>
        <v>1.2587804765849763E-2</v>
      </c>
      <c r="S619" s="11">
        <f t="shared" si="571"/>
        <v>6.8554058980676204E-3</v>
      </c>
      <c r="T619" s="11">
        <f t="shared" si="572"/>
        <v>0</v>
      </c>
      <c r="U619" s="11">
        <f t="shared" si="573"/>
        <v>0</v>
      </c>
      <c r="V619" s="11">
        <f t="shared" si="574"/>
        <v>0</v>
      </c>
      <c r="W619" s="11">
        <f t="shared" si="575"/>
        <v>0</v>
      </c>
      <c r="X619" s="11">
        <f t="shared" ref="X619:X682" si="610">Y618+$O619*0.9*X$13</f>
        <v>0</v>
      </c>
      <c r="Y619" s="11">
        <f t="shared" ref="Y619:Y682" si="611">Z618+$O619*0.9*Y$13</f>
        <v>0</v>
      </c>
      <c r="Z619" s="11">
        <f t="shared" ref="Z619:Z682" si="612">AA618+$O619*0.9*Z$13</f>
        <v>0</v>
      </c>
      <c r="AA619" s="11">
        <f t="shared" si="559"/>
        <v>0</v>
      </c>
      <c r="AB619" s="12">
        <f t="shared" si="595"/>
        <v>1.4255635284337769E-3</v>
      </c>
      <c r="AC619" s="12">
        <f t="shared" si="596"/>
        <v>1.0687921235466326E-3</v>
      </c>
      <c r="AD619" s="12">
        <f t="shared" si="597"/>
        <v>1.5969454487785558E-4</v>
      </c>
      <c r="AE619" s="12">
        <f t="shared" si="598"/>
        <v>0</v>
      </c>
      <c r="AF619" s="12">
        <f t="shared" si="599"/>
        <v>0</v>
      </c>
      <c r="AG619" s="12">
        <f t="shared" si="600"/>
        <v>0</v>
      </c>
      <c r="AH619" s="12">
        <f t="shared" si="601"/>
        <v>0</v>
      </c>
      <c r="AI619" s="12">
        <f t="shared" si="602"/>
        <v>0</v>
      </c>
      <c r="AJ619" s="12">
        <f t="shared" si="603"/>
        <v>0</v>
      </c>
      <c r="AK619" s="12">
        <f t="shared" si="604"/>
        <v>0</v>
      </c>
      <c r="AL619" s="12">
        <f t="shared" si="605"/>
        <v>0</v>
      </c>
      <c r="AM619" s="12">
        <f t="shared" si="606"/>
        <v>0</v>
      </c>
      <c r="AN619" s="12">
        <f t="shared" si="607"/>
        <v>0</v>
      </c>
      <c r="AO619" s="12">
        <f t="shared" ref="AO619:AO682" si="613">AP618+$O619*0.1*AE$14</f>
        <v>0</v>
      </c>
      <c r="AP619" s="12">
        <f t="shared" ref="AP619:AP682" si="614">AQ618+$O619*0.1*AF$14</f>
        <v>0</v>
      </c>
      <c r="AQ619" s="12">
        <f t="shared" ref="AQ619:AQ682" si="615">AR618+$O619*0.1*AG$14</f>
        <v>0</v>
      </c>
      <c r="AR619" s="12">
        <f t="shared" ref="AR619:AR682" si="616">AS618+$O619*0.1*AH$14</f>
        <v>0</v>
      </c>
      <c r="AS619" s="12">
        <f t="shared" ref="AS619:AS682" si="617">AT618+$O619*0.1*AI$14</f>
        <v>0</v>
      </c>
      <c r="AT619" s="12">
        <f t="shared" ref="AT619:AT682" si="618">AU618+$O619*0.1*AJ$14</f>
        <v>0</v>
      </c>
      <c r="AU619" s="12">
        <f t="shared" ref="AU619:AU682" si="619">$O619*0.1*AK$14</f>
        <v>0</v>
      </c>
      <c r="AV619" s="12">
        <f t="shared" si="576"/>
        <v>0.4639206546631352</v>
      </c>
      <c r="AW619" s="12">
        <f t="shared" ref="AW619:AW682" si="620">AV619*$E$12*(1-(1+AV619^4)^(-0.25))</f>
        <v>0.36359240714674851</v>
      </c>
      <c r="AX619" s="12">
        <f t="shared" si="577"/>
        <v>0.45869869795365376</v>
      </c>
      <c r="AY619" s="12">
        <f t="shared" si="584"/>
        <v>0.16297412737275685</v>
      </c>
      <c r="AZ619" s="12">
        <f t="shared" si="578"/>
        <v>0.52656653451950541</v>
      </c>
      <c r="BD619" s="13">
        <f t="shared" si="579"/>
        <v>0.24099999999999999</v>
      </c>
      <c r="BE619" s="13">
        <f t="shared" si="580"/>
        <v>0.49091750834534309</v>
      </c>
      <c r="BF619" s="13">
        <f t="shared" ca="1" si="581"/>
        <v>-1.2822426742075912</v>
      </c>
      <c r="BG619" s="13">
        <f t="shared" si="585"/>
        <v>0.52656653451950541</v>
      </c>
      <c r="BH619" s="13">
        <f t="shared" si="586"/>
        <v>0.72564904362887805</v>
      </c>
      <c r="BI619" s="13">
        <f t="shared" ca="1" si="587"/>
        <v>-0.57450942303918651</v>
      </c>
      <c r="BJ619" s="13">
        <f t="shared" si="588"/>
        <v>8.154824563747988E-2</v>
      </c>
      <c r="BK619" s="13">
        <f t="shared" si="589"/>
        <v>5.5098893656565423E-2</v>
      </c>
      <c r="BL619" s="13">
        <f t="shared" ca="1" si="590"/>
        <v>0.50088635480940025</v>
      </c>
      <c r="BM619" s="13">
        <f t="shared" ca="1" si="591"/>
        <v>1.4776300739050445</v>
      </c>
      <c r="BN619" s="13">
        <f t="shared" ca="1" si="592"/>
        <v>0.34773448614332808</v>
      </c>
      <c r="BO619" s="13">
        <f t="shared" ca="1" si="593"/>
        <v>1.6383128385185042</v>
      </c>
      <c r="BP619" s="13">
        <f t="shared" si="582"/>
        <v>1.4</v>
      </c>
      <c r="BQ619" s="13">
        <f t="shared" si="583"/>
        <v>3.31</v>
      </c>
    </row>
    <row r="620" spans="1:69" x14ac:dyDescent="0.2">
      <c r="A620" s="75">
        <v>33819</v>
      </c>
      <c r="B620" s="76">
        <v>0</v>
      </c>
      <c r="C620" s="76">
        <v>3.28</v>
      </c>
      <c r="D620" s="76">
        <v>0.68009259259259258</v>
      </c>
      <c r="E620" s="12">
        <f t="shared" si="594"/>
        <v>0.22600000000000001</v>
      </c>
      <c r="F620" s="7"/>
      <c r="G620" s="12">
        <f t="shared" si="561"/>
        <v>0.33708765786042516</v>
      </c>
      <c r="H620" s="12">
        <f t="shared" si="562"/>
        <v>0</v>
      </c>
      <c r="I620" s="12">
        <f t="shared" si="563"/>
        <v>3.28</v>
      </c>
      <c r="J620" s="11">
        <f t="shared" si="564"/>
        <v>0</v>
      </c>
      <c r="K620" s="11">
        <f t="shared" si="565"/>
        <v>1.8261268927468692</v>
      </c>
      <c r="L620" s="11">
        <f t="shared" si="566"/>
        <v>0.33138292435350603</v>
      </c>
      <c r="M620" s="11">
        <f t="shared" si="608"/>
        <v>1.247465274947201E-2</v>
      </c>
      <c r="N620" s="11">
        <f t="shared" si="567"/>
        <v>0.3313439541319898</v>
      </c>
      <c r="O620" s="11">
        <f t="shared" si="568"/>
        <v>1.247465274947201E-2</v>
      </c>
      <c r="P620" s="11">
        <f t="shared" si="569"/>
        <v>0.45869869795365376</v>
      </c>
      <c r="Q620" s="11">
        <f t="shared" si="609"/>
        <v>0.15823879020241385</v>
      </c>
      <c r="R620" s="11">
        <f t="shared" si="570"/>
        <v>1.1791804919025636E-2</v>
      </c>
      <c r="S620" s="11">
        <f t="shared" si="571"/>
        <v>6.2907884535667946E-3</v>
      </c>
      <c r="T620" s="11">
        <f t="shared" si="572"/>
        <v>0</v>
      </c>
      <c r="U620" s="11">
        <f t="shared" si="573"/>
        <v>0</v>
      </c>
      <c r="V620" s="11">
        <f t="shared" si="574"/>
        <v>0</v>
      </c>
      <c r="W620" s="11">
        <f t="shared" si="575"/>
        <v>0</v>
      </c>
      <c r="X620" s="11">
        <f t="shared" si="610"/>
        <v>0</v>
      </c>
      <c r="Y620" s="11">
        <f t="shared" si="611"/>
        <v>0</v>
      </c>
      <c r="Z620" s="11">
        <f t="shared" si="612"/>
        <v>0</v>
      </c>
      <c r="AA620" s="11">
        <f t="shared" si="559"/>
        <v>0</v>
      </c>
      <c r="AB620" s="12">
        <f t="shared" si="595"/>
        <v>1.3430365135998555E-3</v>
      </c>
      <c r="AC620" s="12">
        <f t="shared" si="596"/>
        <v>9.8637347238045682E-4</v>
      </c>
      <c r="AD620" s="12">
        <f t="shared" si="597"/>
        <v>1.4654195739137674E-4</v>
      </c>
      <c r="AE620" s="12">
        <f t="shared" si="598"/>
        <v>0</v>
      </c>
      <c r="AF620" s="12">
        <f t="shared" si="599"/>
        <v>0</v>
      </c>
      <c r="AG620" s="12">
        <f t="shared" si="600"/>
        <v>0</v>
      </c>
      <c r="AH620" s="12">
        <f t="shared" si="601"/>
        <v>0</v>
      </c>
      <c r="AI620" s="12">
        <f t="shared" si="602"/>
        <v>0</v>
      </c>
      <c r="AJ620" s="12">
        <f t="shared" si="603"/>
        <v>0</v>
      </c>
      <c r="AK620" s="12">
        <f t="shared" si="604"/>
        <v>0</v>
      </c>
      <c r="AL620" s="12">
        <f t="shared" si="605"/>
        <v>0</v>
      </c>
      <c r="AM620" s="12">
        <f t="shared" si="606"/>
        <v>0</v>
      </c>
      <c r="AN620" s="12">
        <f t="shared" si="607"/>
        <v>0</v>
      </c>
      <c r="AO620" s="12">
        <f t="shared" si="613"/>
        <v>0</v>
      </c>
      <c r="AP620" s="12">
        <f t="shared" si="614"/>
        <v>0</v>
      </c>
      <c r="AQ620" s="12">
        <f t="shared" si="615"/>
        <v>0</v>
      </c>
      <c r="AR620" s="12">
        <f t="shared" si="616"/>
        <v>0</v>
      </c>
      <c r="AS620" s="12">
        <f t="shared" si="617"/>
        <v>0</v>
      </c>
      <c r="AT620" s="12">
        <f t="shared" si="618"/>
        <v>0</v>
      </c>
      <c r="AU620" s="12">
        <f t="shared" si="619"/>
        <v>0</v>
      </c>
      <c r="AV620" s="12">
        <f t="shared" si="576"/>
        <v>0.46114069726265794</v>
      </c>
      <c r="AW620" s="12">
        <f t="shared" si="620"/>
        <v>0.35306178712053277</v>
      </c>
      <c r="AX620" s="12">
        <f t="shared" si="577"/>
        <v>0.456069982550589</v>
      </c>
      <c r="AY620" s="12">
        <f t="shared" si="584"/>
        <v>0.1595818267160137</v>
      </c>
      <c r="AZ620" s="12">
        <f t="shared" si="578"/>
        <v>0.51264361383654644</v>
      </c>
      <c r="BD620" s="13">
        <f t="shared" si="579"/>
        <v>0.22600000000000001</v>
      </c>
      <c r="BE620" s="13">
        <f t="shared" si="580"/>
        <v>0.4753945729601885</v>
      </c>
      <c r="BF620" s="13">
        <f t="shared" ca="1" si="581"/>
        <v>-1.3378301470005212</v>
      </c>
      <c r="BG620" s="13">
        <f t="shared" si="585"/>
        <v>0.51264361383654644</v>
      </c>
      <c r="BH620" s="13">
        <f t="shared" si="586"/>
        <v>0.71599135039227002</v>
      </c>
      <c r="BI620" s="13">
        <f t="shared" ca="1" si="587"/>
        <v>-0.59955107641461014</v>
      </c>
      <c r="BJ620" s="13">
        <f t="shared" si="588"/>
        <v>8.216456135327517E-2</v>
      </c>
      <c r="BK620" s="13">
        <f t="shared" si="589"/>
        <v>5.7886809310702572E-2</v>
      </c>
      <c r="BL620" s="13">
        <f t="shared" ca="1" si="590"/>
        <v>0.54505598606519656</v>
      </c>
      <c r="BM620" s="13">
        <f t="shared" ca="1" si="591"/>
        <v>1.5143224163707982</v>
      </c>
      <c r="BN620" s="13">
        <f t="shared" ca="1" si="592"/>
        <v>0.36628289220352256</v>
      </c>
      <c r="BO620" s="13">
        <f t="shared" ca="1" si="593"/>
        <v>1.783702950725752</v>
      </c>
      <c r="BP620" s="13">
        <f t="shared" si="582"/>
        <v>0</v>
      </c>
      <c r="BQ620" s="13">
        <f t="shared" si="583"/>
        <v>3.28</v>
      </c>
    </row>
    <row r="621" spans="1:69" x14ac:dyDescent="0.2">
      <c r="A621" s="75">
        <v>33820</v>
      </c>
      <c r="B621" s="76">
        <v>0</v>
      </c>
      <c r="C621" s="76">
        <v>3.25</v>
      </c>
      <c r="D621" s="76">
        <v>0.63495370370370374</v>
      </c>
      <c r="E621" s="12">
        <f t="shared" si="594"/>
        <v>0.21100000000000002</v>
      </c>
      <c r="F621" s="7"/>
      <c r="G621" s="12">
        <f t="shared" si="561"/>
        <v>0.3313439541319898</v>
      </c>
      <c r="H621" s="12">
        <f t="shared" si="562"/>
        <v>0</v>
      </c>
      <c r="I621" s="12">
        <f t="shared" si="563"/>
        <v>3.25</v>
      </c>
      <c r="J621" s="11">
        <f t="shared" si="564"/>
        <v>0</v>
      </c>
      <c r="K621" s="11">
        <f t="shared" si="565"/>
        <v>1.7847445217511908</v>
      </c>
      <c r="L621" s="11">
        <f t="shared" si="566"/>
        <v>0.32576849718265954</v>
      </c>
      <c r="M621" s="11">
        <f t="shared" si="608"/>
        <v>1.1453327811976687E-2</v>
      </c>
      <c r="N621" s="11">
        <f t="shared" si="567"/>
        <v>0.32573271753164285</v>
      </c>
      <c r="O621" s="11">
        <f t="shared" si="568"/>
        <v>1.1453327811976687E-2</v>
      </c>
      <c r="P621" s="11">
        <f t="shared" si="569"/>
        <v>0.456069982550589</v>
      </c>
      <c r="Q621" s="11">
        <f t="shared" si="609"/>
        <v>0.15508753364678246</v>
      </c>
      <c r="R621" s="11">
        <f t="shared" si="570"/>
        <v>1.082303454756295E-2</v>
      </c>
      <c r="S621" s="11">
        <f t="shared" si="571"/>
        <v>5.7757489367828629E-3</v>
      </c>
      <c r="T621" s="11">
        <f t="shared" si="572"/>
        <v>0</v>
      </c>
      <c r="U621" s="11">
        <f t="shared" si="573"/>
        <v>0</v>
      </c>
      <c r="V621" s="11">
        <f t="shared" si="574"/>
        <v>0</v>
      </c>
      <c r="W621" s="11">
        <f t="shared" si="575"/>
        <v>0</v>
      </c>
      <c r="X621" s="11">
        <f t="shared" si="610"/>
        <v>0</v>
      </c>
      <c r="Y621" s="11">
        <f t="shared" si="611"/>
        <v>0</v>
      </c>
      <c r="Z621" s="11">
        <f t="shared" si="612"/>
        <v>0</v>
      </c>
      <c r="AA621" s="11">
        <f t="shared" si="559"/>
        <v>0</v>
      </c>
      <c r="AB621" s="12">
        <f t="shared" si="595"/>
        <v>1.2381649220469099E-3</v>
      </c>
      <c r="AC621" s="12">
        <f t="shared" si="596"/>
        <v>9.0553901663547817E-4</v>
      </c>
      <c r="AD621" s="12">
        <f t="shared" si="597"/>
        <v>1.3454427228711403E-4</v>
      </c>
      <c r="AE621" s="12">
        <f t="shared" si="598"/>
        <v>0</v>
      </c>
      <c r="AF621" s="12">
        <f t="shared" si="599"/>
        <v>0</v>
      </c>
      <c r="AG621" s="12">
        <f t="shared" si="600"/>
        <v>0</v>
      </c>
      <c r="AH621" s="12">
        <f t="shared" si="601"/>
        <v>0</v>
      </c>
      <c r="AI621" s="12">
        <f t="shared" si="602"/>
        <v>0</v>
      </c>
      <c r="AJ621" s="12">
        <f t="shared" si="603"/>
        <v>0</v>
      </c>
      <c r="AK621" s="12">
        <f t="shared" si="604"/>
        <v>0</v>
      </c>
      <c r="AL621" s="12">
        <f t="shared" si="605"/>
        <v>0</v>
      </c>
      <c r="AM621" s="12">
        <f t="shared" si="606"/>
        <v>0</v>
      </c>
      <c r="AN621" s="12">
        <f t="shared" si="607"/>
        <v>0</v>
      </c>
      <c r="AO621" s="12">
        <f t="shared" si="613"/>
        <v>0</v>
      </c>
      <c r="AP621" s="12">
        <f t="shared" si="614"/>
        <v>0</v>
      </c>
      <c r="AQ621" s="12">
        <f t="shared" si="615"/>
        <v>0</v>
      </c>
      <c r="AR621" s="12">
        <f t="shared" si="616"/>
        <v>0</v>
      </c>
      <c r="AS621" s="12">
        <f t="shared" si="617"/>
        <v>0</v>
      </c>
      <c r="AT621" s="12">
        <f t="shared" si="618"/>
        <v>0</v>
      </c>
      <c r="AU621" s="12">
        <f t="shared" si="619"/>
        <v>0</v>
      </c>
      <c r="AV621" s="12">
        <f t="shared" si="576"/>
        <v>0.45845280955062223</v>
      </c>
      <c r="AW621" s="12">
        <f t="shared" si="620"/>
        <v>0.34310708056642003</v>
      </c>
      <c r="AX621" s="12">
        <f t="shared" si="577"/>
        <v>0.45352506549926952</v>
      </c>
      <c r="AY621" s="12">
        <f t="shared" si="584"/>
        <v>0.15632569856882936</v>
      </c>
      <c r="AZ621" s="12">
        <f t="shared" si="578"/>
        <v>0.49943277913524942</v>
      </c>
      <c r="BD621" s="13">
        <f t="shared" si="579"/>
        <v>0.21100000000000002</v>
      </c>
      <c r="BE621" s="13">
        <f t="shared" si="580"/>
        <v>0.45934736311423408</v>
      </c>
      <c r="BF621" s="13">
        <f t="shared" ca="1" si="581"/>
        <v>-1.3966904049869784</v>
      </c>
      <c r="BG621" s="13">
        <f t="shared" si="585"/>
        <v>0.49943277913524942</v>
      </c>
      <c r="BH621" s="13">
        <f t="shared" si="586"/>
        <v>0.70670558164998909</v>
      </c>
      <c r="BI621" s="13">
        <f t="shared" ca="1" si="587"/>
        <v>-0.62390617497272416</v>
      </c>
      <c r="BJ621" s="13">
        <f t="shared" si="588"/>
        <v>8.3193468079683558E-2</v>
      </c>
      <c r="BK621" s="13">
        <f t="shared" si="589"/>
        <v>6.1186088277182332E-2</v>
      </c>
      <c r="BL621" s="13">
        <f t="shared" ca="1" si="590"/>
        <v>0.59719546615872376</v>
      </c>
      <c r="BM621" s="13">
        <f t="shared" ca="1" si="591"/>
        <v>1.5514647588365513</v>
      </c>
      <c r="BN621" s="13">
        <f t="shared" ca="1" si="592"/>
        <v>0.38596436827022657</v>
      </c>
      <c r="BO621" s="13">
        <f t="shared" ca="1" si="593"/>
        <v>1.9443895189830027</v>
      </c>
      <c r="BP621" s="13">
        <f t="shared" si="582"/>
        <v>0</v>
      </c>
      <c r="BQ621" s="13">
        <f t="shared" si="583"/>
        <v>3.25</v>
      </c>
    </row>
    <row r="622" spans="1:69" x14ac:dyDescent="0.2">
      <c r="A622" s="75">
        <v>33821</v>
      </c>
      <c r="B622" s="76">
        <v>0.2</v>
      </c>
      <c r="C622" s="76">
        <v>3.23</v>
      </c>
      <c r="D622" s="76">
        <v>0.66504629629629619</v>
      </c>
      <c r="E622" s="12">
        <f t="shared" si="594"/>
        <v>0.22099999999999997</v>
      </c>
      <c r="F622" s="7"/>
      <c r="G622" s="12">
        <f t="shared" si="561"/>
        <v>0.32573271753164285</v>
      </c>
      <c r="H622" s="12">
        <f t="shared" si="562"/>
        <v>0</v>
      </c>
      <c r="I622" s="12">
        <f t="shared" si="563"/>
        <v>3.03</v>
      </c>
      <c r="J622" s="11">
        <f t="shared" si="564"/>
        <v>0</v>
      </c>
      <c r="K622" s="11">
        <f t="shared" si="565"/>
        <v>1.6419234731416952</v>
      </c>
      <c r="L622" s="11">
        <f t="shared" si="566"/>
        <v>0.32060342674126463</v>
      </c>
      <c r="M622" s="11">
        <f t="shared" si="608"/>
        <v>1.0573881839810405E-2</v>
      </c>
      <c r="N622" s="11">
        <f t="shared" si="567"/>
        <v>0.32057039443761182</v>
      </c>
      <c r="O622" s="11">
        <f t="shared" si="568"/>
        <v>1.0573881839810405E-2</v>
      </c>
      <c r="P622" s="11">
        <f t="shared" si="569"/>
        <v>0.45352506549926952</v>
      </c>
      <c r="Q622" s="11">
        <f t="shared" si="609"/>
        <v>0.15207968687687615</v>
      </c>
      <c r="R622" s="11">
        <f t="shared" si="570"/>
        <v>9.9599856454138953E-3</v>
      </c>
      <c r="S622" s="11">
        <f t="shared" si="571"/>
        <v>5.3322569471983333E-3</v>
      </c>
      <c r="T622" s="11">
        <f t="shared" si="572"/>
        <v>0</v>
      </c>
      <c r="U622" s="11">
        <f t="shared" si="573"/>
        <v>0</v>
      </c>
      <c r="V622" s="11">
        <f t="shared" si="574"/>
        <v>0</v>
      </c>
      <c r="W622" s="11">
        <f t="shared" si="575"/>
        <v>0</v>
      </c>
      <c r="X622" s="11">
        <f t="shared" si="610"/>
        <v>0</v>
      </c>
      <c r="Y622" s="11">
        <f t="shared" si="611"/>
        <v>0</v>
      </c>
      <c r="Z622" s="11">
        <f t="shared" si="612"/>
        <v>0</v>
      </c>
      <c r="AA622" s="11">
        <f t="shared" si="559"/>
        <v>0</v>
      </c>
      <c r="AB622" s="12">
        <f t="shared" si="595"/>
        <v>1.1379966115594243E-3</v>
      </c>
      <c r="AC622" s="12">
        <f t="shared" si="596"/>
        <v>8.3526159680291428E-4</v>
      </c>
      <c r="AD622" s="12">
        <f t="shared" si="597"/>
        <v>1.2421326454129411E-4</v>
      </c>
      <c r="AE622" s="12">
        <f t="shared" si="598"/>
        <v>0</v>
      </c>
      <c r="AF622" s="12">
        <f t="shared" si="599"/>
        <v>0</v>
      </c>
      <c r="AG622" s="12">
        <f t="shared" si="600"/>
        <v>0</v>
      </c>
      <c r="AH622" s="12">
        <f t="shared" si="601"/>
        <v>0</v>
      </c>
      <c r="AI622" s="12">
        <f t="shared" si="602"/>
        <v>0</v>
      </c>
      <c r="AJ622" s="12">
        <f t="shared" si="603"/>
        <v>0</v>
      </c>
      <c r="AK622" s="12">
        <f t="shared" si="604"/>
        <v>0</v>
      </c>
      <c r="AL622" s="12">
        <f t="shared" si="605"/>
        <v>0</v>
      </c>
      <c r="AM622" s="12">
        <f t="shared" si="606"/>
        <v>0</v>
      </c>
      <c r="AN622" s="12">
        <f t="shared" si="607"/>
        <v>0</v>
      </c>
      <c r="AO622" s="12">
        <f t="shared" si="613"/>
        <v>0</v>
      </c>
      <c r="AP622" s="12">
        <f t="shared" si="614"/>
        <v>0</v>
      </c>
      <c r="AQ622" s="12">
        <f t="shared" si="615"/>
        <v>0</v>
      </c>
      <c r="AR622" s="12">
        <f t="shared" si="616"/>
        <v>0</v>
      </c>
      <c r="AS622" s="12">
        <f t="shared" si="617"/>
        <v>0</v>
      </c>
      <c r="AT622" s="12">
        <f t="shared" si="618"/>
        <v>0</v>
      </c>
      <c r="AU622" s="12">
        <f t="shared" si="619"/>
        <v>0</v>
      </c>
      <c r="AV622" s="12">
        <f t="shared" si="576"/>
        <v>0.45585229824257711</v>
      </c>
      <c r="AW622" s="12">
        <f t="shared" si="620"/>
        <v>0.33368530261388785</v>
      </c>
      <c r="AX622" s="12">
        <f t="shared" si="577"/>
        <v>0.45105987086898608</v>
      </c>
      <c r="AY622" s="12">
        <f t="shared" si="584"/>
        <v>0.15321768348843556</v>
      </c>
      <c r="AZ622" s="12">
        <f t="shared" si="578"/>
        <v>0.48690298610232341</v>
      </c>
      <c r="BD622" s="13">
        <f t="shared" si="579"/>
        <v>0.22099999999999997</v>
      </c>
      <c r="BE622" s="13">
        <f t="shared" si="580"/>
        <v>0.4701063709417263</v>
      </c>
      <c r="BF622" s="13">
        <f t="shared" ca="1" si="581"/>
        <v>-1.3570678391072319</v>
      </c>
      <c r="BG622" s="13">
        <f t="shared" si="585"/>
        <v>0.48690298610232341</v>
      </c>
      <c r="BH622" s="13">
        <f t="shared" si="586"/>
        <v>0.69778434068293871</v>
      </c>
      <c r="BI622" s="13">
        <f t="shared" ca="1" si="587"/>
        <v>-0.64756704271734256</v>
      </c>
      <c r="BJ622" s="13">
        <f t="shared" si="588"/>
        <v>7.0704398018132414E-2</v>
      </c>
      <c r="BK622" s="13">
        <f t="shared" si="589"/>
        <v>5.1837257905480431E-2</v>
      </c>
      <c r="BL622" s="13">
        <f t="shared" ca="1" si="590"/>
        <v>0.50339138007788731</v>
      </c>
      <c r="BM622" s="13">
        <f t="shared" ca="1" si="591"/>
        <v>1.5266531971927157</v>
      </c>
      <c r="BN622" s="13">
        <f t="shared" ca="1" si="592"/>
        <v>0.37271183552138087</v>
      </c>
      <c r="BO622" s="13">
        <f t="shared" ca="1" si="593"/>
        <v>1.8354589706833995</v>
      </c>
      <c r="BP622" s="13">
        <f t="shared" si="582"/>
        <v>0.2</v>
      </c>
      <c r="BQ622" s="13">
        <f t="shared" si="583"/>
        <v>3.23</v>
      </c>
    </row>
    <row r="623" spans="1:69" x14ac:dyDescent="0.2">
      <c r="A623" s="75">
        <v>33822</v>
      </c>
      <c r="B623" s="76">
        <v>0</v>
      </c>
      <c r="C623" s="76">
        <v>3.21</v>
      </c>
      <c r="D623" s="76">
        <v>0.69513888888888886</v>
      </c>
      <c r="E623" s="12">
        <f t="shared" si="594"/>
        <v>0.23100000000000001</v>
      </c>
      <c r="F623" s="7"/>
      <c r="G623" s="12">
        <f t="shared" si="561"/>
        <v>0.32057039443761182</v>
      </c>
      <c r="H623" s="12">
        <f t="shared" si="562"/>
        <v>0</v>
      </c>
      <c r="I623" s="12">
        <f t="shared" si="563"/>
        <v>3.21</v>
      </c>
      <c r="J623" s="11">
        <f t="shared" si="564"/>
        <v>0</v>
      </c>
      <c r="K623" s="11">
        <f t="shared" si="565"/>
        <v>1.7164330596458186</v>
      </c>
      <c r="L623" s="11">
        <f t="shared" si="566"/>
        <v>0.31520833924493219</v>
      </c>
      <c r="M623" s="11">
        <f t="shared" si="608"/>
        <v>9.7138074018487397E-3</v>
      </c>
      <c r="N623" s="11">
        <f t="shared" si="567"/>
        <v>0.31517799377289235</v>
      </c>
      <c r="O623" s="11">
        <f t="shared" si="568"/>
        <v>9.7138074018487397E-3</v>
      </c>
      <c r="P623" s="11">
        <f t="shared" si="569"/>
        <v>0.45105987086898608</v>
      </c>
      <c r="Q623" s="11">
        <f t="shared" si="609"/>
        <v>0.14920602053873144</v>
      </c>
      <c r="R623" s="11">
        <f t="shared" si="570"/>
        <v>9.1761498644012084E-3</v>
      </c>
      <c r="S623" s="11">
        <f t="shared" si="571"/>
        <v>4.8985337444609903E-3</v>
      </c>
      <c r="T623" s="11">
        <f t="shared" si="572"/>
        <v>0</v>
      </c>
      <c r="U623" s="11">
        <f t="shared" si="573"/>
        <v>0</v>
      </c>
      <c r="V623" s="11">
        <f t="shared" si="574"/>
        <v>0</v>
      </c>
      <c r="W623" s="11">
        <f t="shared" si="575"/>
        <v>0</v>
      </c>
      <c r="X623" s="11">
        <f t="shared" si="610"/>
        <v>0</v>
      </c>
      <c r="Y623" s="11">
        <f t="shared" si="611"/>
        <v>0</v>
      </c>
      <c r="Z623" s="11">
        <f t="shared" si="612"/>
        <v>0</v>
      </c>
      <c r="AA623" s="11">
        <f t="shared" si="559"/>
        <v>0</v>
      </c>
      <c r="AB623" s="12">
        <f t="shared" si="595"/>
        <v>1.0488112033141851E-3</v>
      </c>
      <c r="AC623" s="12">
        <f t="shared" si="596"/>
        <v>7.6793458057287857E-4</v>
      </c>
      <c r="AD623" s="12">
        <f t="shared" si="597"/>
        <v>1.1410981764201869E-4</v>
      </c>
      <c r="AE623" s="12">
        <f t="shared" si="598"/>
        <v>0</v>
      </c>
      <c r="AF623" s="12">
        <f t="shared" si="599"/>
        <v>0</v>
      </c>
      <c r="AG623" s="12">
        <f t="shared" si="600"/>
        <v>0</v>
      </c>
      <c r="AH623" s="12">
        <f t="shared" si="601"/>
        <v>0</v>
      </c>
      <c r="AI623" s="12">
        <f t="shared" si="602"/>
        <v>0</v>
      </c>
      <c r="AJ623" s="12">
        <f t="shared" si="603"/>
        <v>0</v>
      </c>
      <c r="AK623" s="12">
        <f t="shared" si="604"/>
        <v>0</v>
      </c>
      <c r="AL623" s="12">
        <f t="shared" si="605"/>
        <v>0</v>
      </c>
      <c r="AM623" s="12">
        <f t="shared" si="606"/>
        <v>0</v>
      </c>
      <c r="AN623" s="12">
        <f t="shared" si="607"/>
        <v>0</v>
      </c>
      <c r="AO623" s="12">
        <f t="shared" si="613"/>
        <v>0</v>
      </c>
      <c r="AP623" s="12">
        <f t="shared" si="614"/>
        <v>0</v>
      </c>
      <c r="AQ623" s="12">
        <f t="shared" si="615"/>
        <v>0</v>
      </c>
      <c r="AR623" s="12">
        <f t="shared" si="616"/>
        <v>0</v>
      </c>
      <c r="AS623" s="12">
        <f t="shared" si="617"/>
        <v>0</v>
      </c>
      <c r="AT623" s="12">
        <f t="shared" si="618"/>
        <v>0</v>
      </c>
      <c r="AU623" s="12">
        <f t="shared" si="619"/>
        <v>0</v>
      </c>
      <c r="AV623" s="12">
        <f t="shared" si="576"/>
        <v>0.45333457413875228</v>
      </c>
      <c r="AW623" s="12">
        <f t="shared" si="620"/>
        <v>0.32475670138579105</v>
      </c>
      <c r="AX623" s="12">
        <f t="shared" si="577"/>
        <v>0.44867038038108087</v>
      </c>
      <c r="AY623" s="12">
        <f t="shared" si="584"/>
        <v>0.15025483174204562</v>
      </c>
      <c r="AZ623" s="12">
        <f t="shared" si="578"/>
        <v>0.47501153312783667</v>
      </c>
      <c r="BD623" s="13">
        <f t="shared" si="579"/>
        <v>0.23100000000000001</v>
      </c>
      <c r="BE623" s="13">
        <f t="shared" si="580"/>
        <v>0.48062459362791665</v>
      </c>
      <c r="BF623" s="13">
        <f t="shared" ca="1" si="581"/>
        <v>-1.3189555691973662</v>
      </c>
      <c r="BG623" s="13">
        <f t="shared" si="585"/>
        <v>0.47501153312783667</v>
      </c>
      <c r="BH623" s="13">
        <f t="shared" si="586"/>
        <v>0.68921080456405837</v>
      </c>
      <c r="BI623" s="13">
        <f t="shared" ca="1" si="587"/>
        <v>-0.67055240556096041</v>
      </c>
      <c r="BJ623" s="13">
        <f t="shared" si="588"/>
        <v>5.9541628299397326E-2</v>
      </c>
      <c r="BK623" s="13">
        <f t="shared" si="589"/>
        <v>4.3508207392696605E-2</v>
      </c>
      <c r="BL623" s="13">
        <f t="shared" ca="1" si="590"/>
        <v>0.42042666261369965</v>
      </c>
      <c r="BM623" s="13">
        <f t="shared" ca="1" si="591"/>
        <v>1.5020416355488801</v>
      </c>
      <c r="BN623" s="13">
        <f t="shared" ca="1" si="592"/>
        <v>0.35997969131331248</v>
      </c>
      <c r="BO623" s="13">
        <f t="shared" ca="1" si="593"/>
        <v>1.7336431863564232</v>
      </c>
      <c r="BP623" s="13">
        <f t="shared" si="582"/>
        <v>0</v>
      </c>
      <c r="BQ623" s="13">
        <f t="shared" si="583"/>
        <v>3.21</v>
      </c>
    </row>
    <row r="624" spans="1:69" x14ac:dyDescent="0.2">
      <c r="A624" s="75">
        <v>33823</v>
      </c>
      <c r="B624" s="76">
        <v>2</v>
      </c>
      <c r="C624" s="76">
        <v>3.19</v>
      </c>
      <c r="D624" s="76">
        <v>0.71018518518518503</v>
      </c>
      <c r="E624" s="12">
        <f t="shared" si="594"/>
        <v>0.23599999999999996</v>
      </c>
      <c r="F624" s="7"/>
      <c r="G624" s="12">
        <f t="shared" si="561"/>
        <v>0.31517799377289235</v>
      </c>
      <c r="H624" s="12">
        <f t="shared" si="562"/>
        <v>0</v>
      </c>
      <c r="I624" s="12">
        <f t="shared" si="563"/>
        <v>1.19</v>
      </c>
      <c r="J624" s="11">
        <f t="shared" si="564"/>
        <v>0</v>
      </c>
      <c r="K624" s="11">
        <f t="shared" si="565"/>
        <v>0.63030484418752986</v>
      </c>
      <c r="L624" s="11">
        <f t="shared" si="566"/>
        <v>0.31320895143608007</v>
      </c>
      <c r="M624" s="11">
        <f t="shared" si="608"/>
        <v>9.4096712172382947E-3</v>
      </c>
      <c r="N624" s="11">
        <f t="shared" si="567"/>
        <v>0.313179556071007</v>
      </c>
      <c r="O624" s="11">
        <f t="shared" si="568"/>
        <v>9.4096712172382947E-3</v>
      </c>
      <c r="P624" s="11">
        <f t="shared" si="569"/>
        <v>0.44867038038108087</v>
      </c>
      <c r="Q624" s="11">
        <f t="shared" si="609"/>
        <v>0.14645782417339534</v>
      </c>
      <c r="R624" s="11">
        <f t="shared" si="570"/>
        <v>8.6220756110895365E-3</v>
      </c>
      <c r="S624" s="11">
        <f t="shared" si="571"/>
        <v>4.7451622288859187E-3</v>
      </c>
      <c r="T624" s="11">
        <f t="shared" si="572"/>
        <v>0</v>
      </c>
      <c r="U624" s="11">
        <f t="shared" si="573"/>
        <v>0</v>
      </c>
      <c r="V624" s="11">
        <f t="shared" si="574"/>
        <v>0</v>
      </c>
      <c r="W624" s="11">
        <f t="shared" si="575"/>
        <v>0</v>
      </c>
      <c r="X624" s="11">
        <f t="shared" si="610"/>
        <v>0</v>
      </c>
      <c r="Y624" s="11">
        <f t="shared" si="611"/>
        <v>0</v>
      </c>
      <c r="Z624" s="11">
        <f t="shared" si="612"/>
        <v>0</v>
      </c>
      <c r="AA624" s="11">
        <f t="shared" si="559"/>
        <v>0</v>
      </c>
      <c r="AB624" s="12">
        <f t="shared" si="595"/>
        <v>9.7479801760779773E-4</v>
      </c>
      <c r="AC624" s="12">
        <f t="shared" si="596"/>
        <v>7.3767642636769131E-4</v>
      </c>
      <c r="AD624" s="12">
        <f t="shared" si="597"/>
        <v>1.105370759632376E-4</v>
      </c>
      <c r="AE624" s="12">
        <f t="shared" si="598"/>
        <v>0</v>
      </c>
      <c r="AF624" s="12">
        <f t="shared" si="599"/>
        <v>0</v>
      </c>
      <c r="AG624" s="12">
        <f t="shared" si="600"/>
        <v>0</v>
      </c>
      <c r="AH624" s="12">
        <f t="shared" si="601"/>
        <v>0</v>
      </c>
      <c r="AI624" s="12">
        <f t="shared" si="602"/>
        <v>0</v>
      </c>
      <c r="AJ624" s="12">
        <f t="shared" si="603"/>
        <v>0</v>
      </c>
      <c r="AK624" s="12">
        <f t="shared" si="604"/>
        <v>0</v>
      </c>
      <c r="AL624" s="12">
        <f t="shared" si="605"/>
        <v>0</v>
      </c>
      <c r="AM624" s="12">
        <f t="shared" si="606"/>
        <v>0</v>
      </c>
      <c r="AN624" s="12">
        <f t="shared" si="607"/>
        <v>0</v>
      </c>
      <c r="AO624" s="12">
        <f t="shared" si="613"/>
        <v>0</v>
      </c>
      <c r="AP624" s="12">
        <f t="shared" si="614"/>
        <v>0</v>
      </c>
      <c r="AQ624" s="12">
        <f t="shared" si="615"/>
        <v>0</v>
      </c>
      <c r="AR624" s="12">
        <f t="shared" si="616"/>
        <v>0</v>
      </c>
      <c r="AS624" s="12">
        <f t="shared" si="617"/>
        <v>0</v>
      </c>
      <c r="AT624" s="12">
        <f t="shared" si="618"/>
        <v>0</v>
      </c>
      <c r="AU624" s="12">
        <f t="shared" si="619"/>
        <v>0</v>
      </c>
      <c r="AV624" s="12">
        <f t="shared" si="576"/>
        <v>0.45089765605369536</v>
      </c>
      <c r="AW624" s="12">
        <f t="shared" si="620"/>
        <v>0.31629309718129905</v>
      </c>
      <c r="AX624" s="12">
        <f t="shared" si="577"/>
        <v>0.44635501757026325</v>
      </c>
      <c r="AY624" s="12">
        <f t="shared" si="584"/>
        <v>0.14743262219100314</v>
      </c>
      <c r="AZ624" s="12">
        <f t="shared" si="578"/>
        <v>0.46372571937230223</v>
      </c>
      <c r="BD624" s="13">
        <f t="shared" si="579"/>
        <v>0.23599999999999996</v>
      </c>
      <c r="BE624" s="13">
        <f t="shared" si="580"/>
        <v>0.48579831205964474</v>
      </c>
      <c r="BF624" s="13">
        <f t="shared" ca="1" si="581"/>
        <v>-1.3004306515811026</v>
      </c>
      <c r="BG624" s="13">
        <f t="shared" si="585"/>
        <v>0.46372571937230223</v>
      </c>
      <c r="BH624" s="13">
        <f t="shared" si="586"/>
        <v>0.68097409596276293</v>
      </c>
      <c r="BI624" s="13">
        <f t="shared" ca="1" si="587"/>
        <v>-0.69286687699446703</v>
      </c>
      <c r="BJ624" s="13">
        <f t="shared" si="588"/>
        <v>5.1859003263632561E-2</v>
      </c>
      <c r="BK624" s="13">
        <f t="shared" si="589"/>
        <v>3.8093586622196689E-2</v>
      </c>
      <c r="BL624" s="13">
        <f t="shared" ca="1" si="590"/>
        <v>0.36913374018996015</v>
      </c>
      <c r="BM624" s="13">
        <f t="shared" ca="1" si="591"/>
        <v>1.4898108547269626</v>
      </c>
      <c r="BN624" s="13">
        <f t="shared" ca="1" si="592"/>
        <v>0.35379817167916378</v>
      </c>
      <c r="BO624" s="13">
        <f t="shared" ca="1" si="593"/>
        <v>1.6852036245905251</v>
      </c>
      <c r="BP624" s="13">
        <f t="shared" si="582"/>
        <v>2</v>
      </c>
      <c r="BQ624" s="13">
        <f t="shared" si="583"/>
        <v>3.19</v>
      </c>
    </row>
    <row r="625" spans="1:69" x14ac:dyDescent="0.2">
      <c r="A625" s="75">
        <v>33824</v>
      </c>
      <c r="B625" s="76">
        <v>7.1</v>
      </c>
      <c r="C625" s="76">
        <v>3.17</v>
      </c>
      <c r="D625" s="76">
        <v>0.75532407407407398</v>
      </c>
      <c r="E625" s="12">
        <f t="shared" si="594"/>
        <v>0.25099999999999995</v>
      </c>
      <c r="F625" s="7"/>
      <c r="G625" s="12">
        <f t="shared" si="561"/>
        <v>0.313179556071007</v>
      </c>
      <c r="H625" s="12">
        <f t="shared" si="562"/>
        <v>3.9299999999999997</v>
      </c>
      <c r="I625" s="12">
        <f t="shared" si="563"/>
        <v>0</v>
      </c>
      <c r="J625" s="11">
        <f t="shared" si="564"/>
        <v>3.5307868800713846</v>
      </c>
      <c r="K625" s="11">
        <f t="shared" si="565"/>
        <v>0</v>
      </c>
      <c r="L625" s="11">
        <f t="shared" si="566"/>
        <v>0.32420956625295871</v>
      </c>
      <c r="M625" s="11">
        <f t="shared" si="608"/>
        <v>1.1181952960630849E-2</v>
      </c>
      <c r="N625" s="11">
        <f t="shared" si="567"/>
        <v>0.3241746343640628</v>
      </c>
      <c r="O625" s="11">
        <f t="shared" si="568"/>
        <v>0.41039507288924593</v>
      </c>
      <c r="P625" s="11">
        <f t="shared" si="569"/>
        <v>0.44635501757026325</v>
      </c>
      <c r="Q625" s="11">
        <f t="shared" si="609"/>
        <v>0.14382956008130679</v>
      </c>
      <c r="R625" s="11">
        <f t="shared" si="570"/>
        <v>0.16714437900084869</v>
      </c>
      <c r="S625" s="11">
        <f t="shared" si="571"/>
        <v>0.20695634882835853</v>
      </c>
      <c r="T625" s="11">
        <f t="shared" si="572"/>
        <v>0</v>
      </c>
      <c r="U625" s="11">
        <f t="shared" si="573"/>
        <v>0</v>
      </c>
      <c r="V625" s="11">
        <f t="shared" si="574"/>
        <v>0</v>
      </c>
      <c r="W625" s="11">
        <f t="shared" si="575"/>
        <v>0</v>
      </c>
      <c r="X625" s="11">
        <f t="shared" si="610"/>
        <v>0</v>
      </c>
      <c r="Y625" s="11">
        <f t="shared" si="611"/>
        <v>0</v>
      </c>
      <c r="Z625" s="11">
        <f t="shared" si="612"/>
        <v>0</v>
      </c>
      <c r="AA625" s="11">
        <f t="shared" si="559"/>
        <v>0</v>
      </c>
      <c r="AB625" s="12">
        <f t="shared" si="595"/>
        <v>9.7598551359211801E-3</v>
      </c>
      <c r="AC625" s="12">
        <f t="shared" si="596"/>
        <v>2.7306881978052241E-2</v>
      </c>
      <c r="AD625" s="12">
        <f t="shared" si="597"/>
        <v>4.8209836772821002E-3</v>
      </c>
      <c r="AE625" s="12">
        <f t="shared" si="598"/>
        <v>0</v>
      </c>
      <c r="AF625" s="12">
        <f t="shared" si="599"/>
        <v>0</v>
      </c>
      <c r="AG625" s="12">
        <f t="shared" si="600"/>
        <v>0</v>
      </c>
      <c r="AH625" s="12">
        <f t="shared" si="601"/>
        <v>0</v>
      </c>
      <c r="AI625" s="12">
        <f t="shared" si="602"/>
        <v>0</v>
      </c>
      <c r="AJ625" s="12">
        <f t="shared" si="603"/>
        <v>0</v>
      </c>
      <c r="AK625" s="12">
        <f t="shared" si="604"/>
        <v>0</v>
      </c>
      <c r="AL625" s="12">
        <f t="shared" si="605"/>
        <v>0</v>
      </c>
      <c r="AM625" s="12">
        <f t="shared" si="606"/>
        <v>0</v>
      </c>
      <c r="AN625" s="12">
        <f t="shared" si="607"/>
        <v>0</v>
      </c>
      <c r="AO625" s="12">
        <f t="shared" si="613"/>
        <v>0</v>
      </c>
      <c r="AP625" s="12">
        <f t="shared" si="614"/>
        <v>0</v>
      </c>
      <c r="AQ625" s="12">
        <f t="shared" si="615"/>
        <v>0</v>
      </c>
      <c r="AR625" s="12">
        <f t="shared" si="616"/>
        <v>0</v>
      </c>
      <c r="AS625" s="12">
        <f t="shared" si="617"/>
        <v>0</v>
      </c>
      <c r="AT625" s="12">
        <f t="shared" si="618"/>
        <v>0</v>
      </c>
      <c r="AU625" s="12">
        <f t="shared" si="619"/>
        <v>0</v>
      </c>
      <c r="AV625" s="12">
        <f t="shared" si="576"/>
        <v>0.45082126168247461</v>
      </c>
      <c r="AW625" s="12">
        <f t="shared" si="620"/>
        <v>0.31603058351839297</v>
      </c>
      <c r="AX625" s="12">
        <f t="shared" si="577"/>
        <v>0.44628239345099602</v>
      </c>
      <c r="AY625" s="12">
        <f t="shared" si="584"/>
        <v>0.15358941521722796</v>
      </c>
      <c r="AZ625" s="12">
        <f t="shared" si="578"/>
        <v>0.46961999873562094</v>
      </c>
      <c r="BD625" s="13">
        <f t="shared" si="579"/>
        <v>0.25099999999999995</v>
      </c>
      <c r="BE625" s="13">
        <f t="shared" si="580"/>
        <v>0.5009990019950139</v>
      </c>
      <c r="BF625" s="13">
        <f t="shared" ca="1" si="581"/>
        <v>-1.2468300210941987</v>
      </c>
      <c r="BG625" s="13">
        <f t="shared" si="585"/>
        <v>0.46961999873562094</v>
      </c>
      <c r="BH625" s="13">
        <f t="shared" si="586"/>
        <v>0.68528825959272122</v>
      </c>
      <c r="BI625" s="13">
        <f t="shared" ca="1" si="587"/>
        <v>-0.68115052744628202</v>
      </c>
      <c r="BJ625" s="13">
        <f t="shared" si="588"/>
        <v>4.7794703847162924E-2</v>
      </c>
      <c r="BK625" s="13">
        <f t="shared" si="589"/>
        <v>3.3962530465914124E-2</v>
      </c>
      <c r="BL625" s="13">
        <f t="shared" ca="1" si="590"/>
        <v>0.31999328953376344</v>
      </c>
      <c r="BM625" s="13">
        <f t="shared" ca="1" si="591"/>
        <v>1.4534185122612093</v>
      </c>
      <c r="BN625" s="13">
        <f t="shared" ca="1" si="592"/>
        <v>0.33594620742795794</v>
      </c>
      <c r="BO625" s="13">
        <f t="shared" ca="1" si="593"/>
        <v>1.5489129140021562</v>
      </c>
      <c r="BP625" s="13">
        <f t="shared" si="582"/>
        <v>7.1</v>
      </c>
      <c r="BQ625" s="13">
        <f t="shared" si="583"/>
        <v>3.17</v>
      </c>
    </row>
    <row r="626" spans="1:69" x14ac:dyDescent="0.2">
      <c r="A626" s="75">
        <v>33825</v>
      </c>
      <c r="B626" s="76">
        <v>0</v>
      </c>
      <c r="C626" s="76">
        <v>3.15</v>
      </c>
      <c r="D626" s="76">
        <v>0.79143518518518519</v>
      </c>
      <c r="E626" s="12">
        <f t="shared" si="594"/>
        <v>0.26300000000000001</v>
      </c>
      <c r="F626" s="7"/>
      <c r="G626" s="12">
        <f t="shared" si="561"/>
        <v>0.3241746343640628</v>
      </c>
      <c r="H626" s="12">
        <f t="shared" si="562"/>
        <v>0</v>
      </c>
      <c r="I626" s="12">
        <f t="shared" si="563"/>
        <v>3.15</v>
      </c>
      <c r="J626" s="11">
        <f t="shared" si="564"/>
        <v>0</v>
      </c>
      <c r="K626" s="11">
        <f t="shared" si="565"/>
        <v>1.6999092469077368</v>
      </c>
      <c r="L626" s="11">
        <f t="shared" si="566"/>
        <v>0.31886419877600286</v>
      </c>
      <c r="M626" s="11">
        <f t="shared" si="608"/>
        <v>1.029022482288916E-2</v>
      </c>
      <c r="N626" s="11">
        <f t="shared" si="567"/>
        <v>0.31883205260337155</v>
      </c>
      <c r="O626" s="11">
        <f t="shared" si="568"/>
        <v>1.029022482288916E-2</v>
      </c>
      <c r="P626" s="11">
        <f t="shared" si="569"/>
        <v>0.44628239345099602</v>
      </c>
      <c r="Q626" s="11">
        <f t="shared" si="609"/>
        <v>0.1437476705614171</v>
      </c>
      <c r="R626" s="11">
        <f t="shared" si="570"/>
        <v>0.21102833838680921</v>
      </c>
      <c r="S626" s="11">
        <f t="shared" si="571"/>
        <v>5.1892127821495781E-3</v>
      </c>
      <c r="T626" s="11">
        <f t="shared" si="572"/>
        <v>0</v>
      </c>
      <c r="U626" s="11">
        <f t="shared" si="573"/>
        <v>0</v>
      </c>
      <c r="V626" s="11">
        <f t="shared" si="574"/>
        <v>0</v>
      </c>
      <c r="W626" s="11">
        <f t="shared" si="575"/>
        <v>0</v>
      </c>
      <c r="X626" s="11">
        <f t="shared" si="610"/>
        <v>0</v>
      </c>
      <c r="Y626" s="11">
        <f t="shared" si="611"/>
        <v>0</v>
      </c>
      <c r="Z626" s="11">
        <f t="shared" si="612"/>
        <v>0</v>
      </c>
      <c r="AA626" s="11">
        <f t="shared" si="559"/>
        <v>0</v>
      </c>
      <c r="AB626" s="12">
        <f t="shared" si="595"/>
        <v>2.753310362018839E-2</v>
      </c>
      <c r="AC626" s="12">
        <f t="shared" si="596"/>
        <v>5.5029034221589024E-3</v>
      </c>
      <c r="AD626" s="12">
        <f t="shared" si="597"/>
        <v>1.2088109527596549E-4</v>
      </c>
      <c r="AE626" s="12">
        <f t="shared" si="598"/>
        <v>0</v>
      </c>
      <c r="AF626" s="12">
        <f t="shared" si="599"/>
        <v>0</v>
      </c>
      <c r="AG626" s="12">
        <f t="shared" si="600"/>
        <v>0</v>
      </c>
      <c r="AH626" s="12">
        <f t="shared" si="601"/>
        <v>0</v>
      </c>
      <c r="AI626" s="12">
        <f t="shared" si="602"/>
        <v>0</v>
      </c>
      <c r="AJ626" s="12">
        <f t="shared" si="603"/>
        <v>0</v>
      </c>
      <c r="AK626" s="12">
        <f t="shared" si="604"/>
        <v>0</v>
      </c>
      <c r="AL626" s="12">
        <f t="shared" si="605"/>
        <v>0</v>
      </c>
      <c r="AM626" s="12">
        <f t="shared" si="606"/>
        <v>0</v>
      </c>
      <c r="AN626" s="12">
        <f t="shared" si="607"/>
        <v>0</v>
      </c>
      <c r="AO626" s="12">
        <f t="shared" si="613"/>
        <v>0</v>
      </c>
      <c r="AP626" s="12">
        <f t="shared" si="614"/>
        <v>0</v>
      </c>
      <c r="AQ626" s="12">
        <f t="shared" si="615"/>
        <v>0</v>
      </c>
      <c r="AR626" s="12">
        <f t="shared" si="616"/>
        <v>0</v>
      </c>
      <c r="AS626" s="12">
        <f t="shared" si="617"/>
        <v>0</v>
      </c>
      <c r="AT626" s="12">
        <f t="shared" si="618"/>
        <v>0</v>
      </c>
      <c r="AU626" s="12">
        <f t="shared" si="619"/>
        <v>0</v>
      </c>
      <c r="AV626" s="12">
        <f t="shared" si="576"/>
        <v>0.45137772801760179</v>
      </c>
      <c r="AW626" s="12">
        <f t="shared" si="620"/>
        <v>0.31794666111282521</v>
      </c>
      <c r="AX626" s="12">
        <f t="shared" si="577"/>
        <v>0.44681134085543744</v>
      </c>
      <c r="AY626" s="12">
        <f t="shared" si="584"/>
        <v>0.17128077418160548</v>
      </c>
      <c r="AZ626" s="12">
        <f t="shared" si="578"/>
        <v>0.48922743529443069</v>
      </c>
      <c r="BD626" s="13">
        <f t="shared" si="579"/>
        <v>0.26300000000000001</v>
      </c>
      <c r="BE626" s="13">
        <f t="shared" si="580"/>
        <v>0.51283525619832337</v>
      </c>
      <c r="BF626" s="13">
        <f t="shared" ca="1" si="581"/>
        <v>-1.2059265381054769</v>
      </c>
      <c r="BG626" s="13">
        <f t="shared" si="585"/>
        <v>0.48922743529443069</v>
      </c>
      <c r="BH626" s="13">
        <f t="shared" si="586"/>
        <v>0.69944795038260754</v>
      </c>
      <c r="BI626" s="13">
        <f t="shared" ca="1" si="587"/>
        <v>-0.6431351206393211</v>
      </c>
      <c r="BJ626" s="13">
        <f t="shared" si="588"/>
        <v>5.1178852479895821E-2</v>
      </c>
      <c r="BK626" s="13">
        <f t="shared" si="589"/>
        <v>3.4824297630717163E-2</v>
      </c>
      <c r="BL626" s="13">
        <f t="shared" ca="1" si="590"/>
        <v>0.31673417957356487</v>
      </c>
      <c r="BM626" s="13">
        <f t="shared" ca="1" si="591"/>
        <v>1.4246286382886066</v>
      </c>
      <c r="BN626" s="13">
        <f t="shared" ca="1" si="592"/>
        <v>0.32236551328784924</v>
      </c>
      <c r="BO626" s="13">
        <f t="shared" ca="1" si="593"/>
        <v>1.4487728795359878</v>
      </c>
      <c r="BP626" s="13">
        <f t="shared" si="582"/>
        <v>0</v>
      </c>
      <c r="BQ626" s="13">
        <f t="shared" si="583"/>
        <v>3.15</v>
      </c>
    </row>
    <row r="627" spans="1:69" x14ac:dyDescent="0.2">
      <c r="A627" s="75">
        <v>33826</v>
      </c>
      <c r="B627" s="76">
        <v>3</v>
      </c>
      <c r="C627" s="76">
        <v>3.13</v>
      </c>
      <c r="D627" s="76">
        <v>0.77037037037037037</v>
      </c>
      <c r="E627" s="12">
        <f t="shared" si="594"/>
        <v>0.25600000000000001</v>
      </c>
      <c r="F627" s="7"/>
      <c r="G627" s="12">
        <f t="shared" si="561"/>
        <v>0.31883205260337155</v>
      </c>
      <c r="H627" s="12">
        <f t="shared" si="562"/>
        <v>0</v>
      </c>
      <c r="I627" s="12">
        <f t="shared" si="563"/>
        <v>0.12999999999999989</v>
      </c>
      <c r="J627" s="11">
        <f t="shared" si="564"/>
        <v>0</v>
      </c>
      <c r="K627" s="11">
        <f t="shared" si="565"/>
        <v>6.9662055003796269E-2</v>
      </c>
      <c r="L627" s="11">
        <f t="shared" si="566"/>
        <v>0.31861443165878145</v>
      </c>
      <c r="M627" s="11">
        <f t="shared" si="608"/>
        <v>1.0249994201314139E-2</v>
      </c>
      <c r="N627" s="11">
        <f t="shared" si="567"/>
        <v>0.31858241116469738</v>
      </c>
      <c r="O627" s="11">
        <f t="shared" si="568"/>
        <v>1.0249994201314139E-2</v>
      </c>
      <c r="P627" s="11">
        <f t="shared" si="569"/>
        <v>0.44681134085543744</v>
      </c>
      <c r="Q627" s="11">
        <f t="shared" si="609"/>
        <v>0.14434486385934359</v>
      </c>
      <c r="R627" s="11">
        <f t="shared" si="570"/>
        <v>9.2452825066021496E-3</v>
      </c>
      <c r="S627" s="11">
        <f t="shared" si="571"/>
        <v>5.1689250567301531E-3</v>
      </c>
      <c r="T627" s="11">
        <f t="shared" si="572"/>
        <v>0</v>
      </c>
      <c r="U627" s="11">
        <f t="shared" si="573"/>
        <v>0</v>
      </c>
      <c r="V627" s="11">
        <f t="shared" si="574"/>
        <v>0</v>
      </c>
      <c r="W627" s="11">
        <f t="shared" si="575"/>
        <v>0</v>
      </c>
      <c r="X627" s="11">
        <f t="shared" si="610"/>
        <v>0</v>
      </c>
      <c r="Y627" s="11">
        <f t="shared" si="611"/>
        <v>0</v>
      </c>
      <c r="Z627" s="11">
        <f t="shared" si="612"/>
        <v>0</v>
      </c>
      <c r="AA627" s="11">
        <f t="shared" si="559"/>
        <v>0</v>
      </c>
      <c r="AB627" s="12">
        <f t="shared" si="595"/>
        <v>5.7282406290729343E-3</v>
      </c>
      <c r="AC627" s="12">
        <f t="shared" si="596"/>
        <v>8.0013480946122752E-4</v>
      </c>
      <c r="AD627" s="12">
        <f t="shared" si="597"/>
        <v>1.2040849903212015E-4</v>
      </c>
      <c r="AE627" s="12">
        <f t="shared" si="598"/>
        <v>0</v>
      </c>
      <c r="AF627" s="12">
        <f t="shared" si="599"/>
        <v>0</v>
      </c>
      <c r="AG627" s="12">
        <f t="shared" si="600"/>
        <v>0</v>
      </c>
      <c r="AH627" s="12">
        <f t="shared" si="601"/>
        <v>0</v>
      </c>
      <c r="AI627" s="12">
        <f t="shared" si="602"/>
        <v>0</v>
      </c>
      <c r="AJ627" s="12">
        <f t="shared" si="603"/>
        <v>0</v>
      </c>
      <c r="AK627" s="12">
        <f t="shared" si="604"/>
        <v>0</v>
      </c>
      <c r="AL627" s="12">
        <f t="shared" si="605"/>
        <v>0</v>
      </c>
      <c r="AM627" s="12">
        <f t="shared" si="606"/>
        <v>0</v>
      </c>
      <c r="AN627" s="12">
        <f t="shared" si="607"/>
        <v>0</v>
      </c>
      <c r="AO627" s="12">
        <f t="shared" si="613"/>
        <v>0</v>
      </c>
      <c r="AP627" s="12">
        <f t="shared" si="614"/>
        <v>0</v>
      </c>
      <c r="AQ627" s="12">
        <f t="shared" si="615"/>
        <v>0</v>
      </c>
      <c r="AR627" s="12">
        <f t="shared" si="616"/>
        <v>0</v>
      </c>
      <c r="AS627" s="12">
        <f t="shared" si="617"/>
        <v>0</v>
      </c>
      <c r="AT627" s="12">
        <f t="shared" si="618"/>
        <v>0</v>
      </c>
      <c r="AU627" s="12">
        <f t="shared" si="619"/>
        <v>0</v>
      </c>
      <c r="AV627" s="12">
        <f t="shared" si="576"/>
        <v>0.44901722051508108</v>
      </c>
      <c r="AW627" s="12">
        <f t="shared" si="620"/>
        <v>0.30988059326848677</v>
      </c>
      <c r="AX627" s="12">
        <f t="shared" si="577"/>
        <v>0.44456667916342041</v>
      </c>
      <c r="AY627" s="12">
        <f t="shared" si="584"/>
        <v>0.15007310448841651</v>
      </c>
      <c r="AZ627" s="12">
        <f t="shared" si="578"/>
        <v>0.45995369775690331</v>
      </c>
      <c r="BD627" s="13">
        <f t="shared" si="579"/>
        <v>0.25600000000000001</v>
      </c>
      <c r="BE627" s="13">
        <f t="shared" si="580"/>
        <v>0.50596442562694066</v>
      </c>
      <c r="BF627" s="13">
        <f t="shared" ca="1" si="581"/>
        <v>-1.2295831266959278</v>
      </c>
      <c r="BG627" s="13">
        <f t="shared" si="585"/>
        <v>0.45995369775690331</v>
      </c>
      <c r="BH627" s="13">
        <f t="shared" si="586"/>
        <v>0.67819886298703225</v>
      </c>
      <c r="BI627" s="13">
        <f t="shared" ca="1" si="587"/>
        <v>-0.70043739005566819</v>
      </c>
      <c r="BJ627" s="13">
        <f t="shared" si="588"/>
        <v>4.1597110828714264E-2</v>
      </c>
      <c r="BK627" s="13">
        <f t="shared" si="589"/>
        <v>2.9664701412747314E-2</v>
      </c>
      <c r="BL627" s="13">
        <f t="shared" ca="1" si="590"/>
        <v>0.27999521060456301</v>
      </c>
      <c r="BM627" s="13">
        <f t="shared" ca="1" si="591"/>
        <v>1.4413877314392913</v>
      </c>
      <c r="BN627" s="13">
        <f t="shared" ca="1" si="592"/>
        <v>0.33021485771016706</v>
      </c>
      <c r="BO627" s="13">
        <f t="shared" ca="1" si="593"/>
        <v>1.5062810107274838</v>
      </c>
      <c r="BP627" s="13">
        <f t="shared" si="582"/>
        <v>3</v>
      </c>
      <c r="BQ627" s="13">
        <f t="shared" si="583"/>
        <v>3.13</v>
      </c>
    </row>
    <row r="628" spans="1:69" x14ac:dyDescent="0.2">
      <c r="A628" s="75">
        <v>33827</v>
      </c>
      <c r="B628" s="76">
        <v>0</v>
      </c>
      <c r="C628" s="76">
        <v>3.15</v>
      </c>
      <c r="D628" s="76">
        <v>0.73124999999999996</v>
      </c>
      <c r="E628" s="12">
        <f t="shared" si="594"/>
        <v>0.24299999999999999</v>
      </c>
      <c r="F628" s="7"/>
      <c r="G628" s="12">
        <f t="shared" si="561"/>
        <v>0.31858241116469738</v>
      </c>
      <c r="H628" s="12">
        <f t="shared" si="562"/>
        <v>0</v>
      </c>
      <c r="I628" s="12">
        <f t="shared" si="563"/>
        <v>3.15</v>
      </c>
      <c r="J628" s="11">
        <f t="shared" si="564"/>
        <v>0</v>
      </c>
      <c r="K628" s="11">
        <f t="shared" si="565"/>
        <v>1.6760678206527679</v>
      </c>
      <c r="L628" s="11">
        <f t="shared" si="566"/>
        <v>0.31334645505763609</v>
      </c>
      <c r="M628" s="11">
        <f t="shared" si="608"/>
        <v>9.4303404363125683E-3</v>
      </c>
      <c r="N628" s="11">
        <f t="shared" si="567"/>
        <v>0.31331699512290628</v>
      </c>
      <c r="O628" s="11">
        <f t="shared" si="568"/>
        <v>9.4303404363125683E-3</v>
      </c>
      <c r="P628" s="11">
        <f t="shared" si="569"/>
        <v>0.44456667916342041</v>
      </c>
      <c r="Q628" s="11">
        <f t="shared" si="609"/>
        <v>0.14182273569674872</v>
      </c>
      <c r="R628" s="11">
        <f t="shared" si="570"/>
        <v>8.9006460298117034E-3</v>
      </c>
      <c r="S628" s="11">
        <f t="shared" si="571"/>
        <v>4.75558541959976E-3</v>
      </c>
      <c r="T628" s="11">
        <f t="shared" si="572"/>
        <v>0</v>
      </c>
      <c r="U628" s="11">
        <f t="shared" si="573"/>
        <v>0</v>
      </c>
      <c r="V628" s="11">
        <f t="shared" si="574"/>
        <v>0</v>
      </c>
      <c r="W628" s="11">
        <f t="shared" si="575"/>
        <v>0</v>
      </c>
      <c r="X628" s="11">
        <f t="shared" si="610"/>
        <v>0</v>
      </c>
      <c r="Y628" s="11">
        <f t="shared" si="611"/>
        <v>0</v>
      </c>
      <c r="Z628" s="11">
        <f t="shared" si="612"/>
        <v>0</v>
      </c>
      <c r="AA628" s="11">
        <f t="shared" si="559"/>
        <v>0</v>
      </c>
      <c r="AB628" s="12">
        <f t="shared" si="595"/>
        <v>1.0074526412990916E-3</v>
      </c>
      <c r="AC628" s="12">
        <f t="shared" si="596"/>
        <v>7.4534482988150965E-4</v>
      </c>
      <c r="AD628" s="12">
        <f t="shared" si="597"/>
        <v>1.1077988094400338E-4</v>
      </c>
      <c r="AE628" s="12">
        <f t="shared" si="598"/>
        <v>0</v>
      </c>
      <c r="AF628" s="12">
        <f t="shared" si="599"/>
        <v>0</v>
      </c>
      <c r="AG628" s="12">
        <f t="shared" si="600"/>
        <v>0</v>
      </c>
      <c r="AH628" s="12">
        <f t="shared" si="601"/>
        <v>0</v>
      </c>
      <c r="AI628" s="12">
        <f t="shared" si="602"/>
        <v>0</v>
      </c>
      <c r="AJ628" s="12">
        <f t="shared" si="603"/>
        <v>0</v>
      </c>
      <c r="AK628" s="12">
        <f t="shared" si="604"/>
        <v>0</v>
      </c>
      <c r="AL628" s="12">
        <f t="shared" si="605"/>
        <v>0</v>
      </c>
      <c r="AM628" s="12">
        <f t="shared" si="606"/>
        <v>0</v>
      </c>
      <c r="AN628" s="12">
        <f t="shared" si="607"/>
        <v>0</v>
      </c>
      <c r="AO628" s="12">
        <f t="shared" si="613"/>
        <v>0</v>
      </c>
      <c r="AP628" s="12">
        <f t="shared" si="614"/>
        <v>0</v>
      </c>
      <c r="AQ628" s="12">
        <f t="shared" si="615"/>
        <v>0</v>
      </c>
      <c r="AR628" s="12">
        <f t="shared" si="616"/>
        <v>0</v>
      </c>
      <c r="AS628" s="12">
        <f t="shared" si="617"/>
        <v>0</v>
      </c>
      <c r="AT628" s="12">
        <f t="shared" si="618"/>
        <v>0</v>
      </c>
      <c r="AU628" s="12">
        <f t="shared" si="619"/>
        <v>0</v>
      </c>
      <c r="AV628" s="12">
        <f t="shared" si="576"/>
        <v>0.44673138601376194</v>
      </c>
      <c r="AW628" s="12">
        <f t="shared" si="620"/>
        <v>0.30222272751103701</v>
      </c>
      <c r="AX628" s="12">
        <f t="shared" si="577"/>
        <v>0.44239082782645339</v>
      </c>
      <c r="AY628" s="12">
        <f t="shared" si="584"/>
        <v>0.14283018833804781</v>
      </c>
      <c r="AZ628" s="12">
        <f t="shared" si="578"/>
        <v>0.4450529158490848</v>
      </c>
      <c r="BD628" s="13">
        <f t="shared" si="579"/>
        <v>0.24299999999999999</v>
      </c>
      <c r="BE628" s="13">
        <f t="shared" si="580"/>
        <v>0.49295030175464949</v>
      </c>
      <c r="BF628" s="13">
        <f t="shared" ca="1" si="581"/>
        <v>-1.2750591081756006</v>
      </c>
      <c r="BG628" s="13">
        <f t="shared" si="585"/>
        <v>0.4450529158490848</v>
      </c>
      <c r="BH628" s="13">
        <f t="shared" si="586"/>
        <v>0.66712286413305066</v>
      </c>
      <c r="BI628" s="13">
        <f t="shared" ca="1" si="587"/>
        <v>-0.73091682178744122</v>
      </c>
      <c r="BJ628" s="13">
        <f t="shared" si="588"/>
        <v>4.0825380803117345E-2</v>
      </c>
      <c r="BK628" s="13">
        <f t="shared" si="589"/>
        <v>3.033608148545805E-2</v>
      </c>
      <c r="BL628" s="13">
        <f t="shared" ca="1" si="590"/>
        <v>0.29609082783573371</v>
      </c>
      <c r="BM628" s="13">
        <f t="shared" ca="1" si="591"/>
        <v>1.4727717615762779</v>
      </c>
      <c r="BN628" s="13">
        <f t="shared" ca="1" si="592"/>
        <v>0.3453411818461834</v>
      </c>
      <c r="BO628" s="13">
        <f t="shared" ca="1" si="593"/>
        <v>1.6199750022683141</v>
      </c>
      <c r="BP628" s="13">
        <f t="shared" si="582"/>
        <v>0</v>
      </c>
      <c r="BQ628" s="13">
        <f t="shared" si="583"/>
        <v>3.15</v>
      </c>
    </row>
    <row r="629" spans="1:69" x14ac:dyDescent="0.2">
      <c r="A629" s="75">
        <v>33828</v>
      </c>
      <c r="B629" s="76">
        <v>1.9</v>
      </c>
      <c r="C629" s="76">
        <v>3.14</v>
      </c>
      <c r="D629" s="76">
        <v>0.77037037037037037</v>
      </c>
      <c r="E629" s="12">
        <f t="shared" si="594"/>
        <v>0.25600000000000001</v>
      </c>
      <c r="F629" s="7"/>
      <c r="G629" s="12">
        <f t="shared" si="561"/>
        <v>0.31331699512290628</v>
      </c>
      <c r="H629" s="12">
        <f t="shared" si="562"/>
        <v>0</v>
      </c>
      <c r="I629" s="12">
        <f t="shared" si="563"/>
        <v>1.2400000000000002</v>
      </c>
      <c r="J629" s="11">
        <f t="shared" si="564"/>
        <v>0</v>
      </c>
      <c r="K629" s="11">
        <f t="shared" si="565"/>
        <v>0.6535566662558181</v>
      </c>
      <c r="L629" s="11">
        <f t="shared" si="566"/>
        <v>0.31127531520051505</v>
      </c>
      <c r="M629" s="11">
        <f t="shared" si="608"/>
        <v>9.1228287343654499E-3</v>
      </c>
      <c r="N629" s="11">
        <f t="shared" si="567"/>
        <v>0.31124681591770753</v>
      </c>
      <c r="O629" s="11">
        <f t="shared" si="568"/>
        <v>9.1228287343654499E-3</v>
      </c>
      <c r="P629" s="11">
        <f t="shared" si="569"/>
        <v>0.44239082782645339</v>
      </c>
      <c r="Q629" s="11">
        <f t="shared" si="609"/>
        <v>0.13940812221755428</v>
      </c>
      <c r="R629" s="11">
        <f t="shared" si="570"/>
        <v>8.3656196014807206E-3</v>
      </c>
      <c r="S629" s="11">
        <f t="shared" si="571"/>
        <v>4.6005116790479453E-3</v>
      </c>
      <c r="T629" s="11">
        <f t="shared" si="572"/>
        <v>0</v>
      </c>
      <c r="U629" s="11">
        <f t="shared" si="573"/>
        <v>0</v>
      </c>
      <c r="V629" s="11">
        <f t="shared" si="574"/>
        <v>0</v>
      </c>
      <c r="W629" s="11">
        <f t="shared" si="575"/>
        <v>0</v>
      </c>
      <c r="X629" s="11">
        <f t="shared" si="610"/>
        <v>0</v>
      </c>
      <c r="Y629" s="11">
        <f t="shared" si="611"/>
        <v>0</v>
      </c>
      <c r="Z629" s="11">
        <f t="shared" si="612"/>
        <v>0</v>
      </c>
      <c r="AA629" s="11">
        <f t="shared" si="559"/>
        <v>0</v>
      </c>
      <c r="AB629" s="12">
        <f t="shared" si="595"/>
        <v>9.4590228443045183E-4</v>
      </c>
      <c r="AC629" s="12">
        <f t="shared" si="596"/>
        <v>7.1533781336695953E-4</v>
      </c>
      <c r="AD629" s="12">
        <f t="shared" si="597"/>
        <v>1.0716748646464669E-4</v>
      </c>
      <c r="AE629" s="12">
        <f t="shared" si="598"/>
        <v>0</v>
      </c>
      <c r="AF629" s="12">
        <f t="shared" si="599"/>
        <v>0</v>
      </c>
      <c r="AG629" s="12">
        <f t="shared" si="600"/>
        <v>0</v>
      </c>
      <c r="AH629" s="12">
        <f t="shared" si="601"/>
        <v>0</v>
      </c>
      <c r="AI629" s="12">
        <f t="shared" si="602"/>
        <v>0</v>
      </c>
      <c r="AJ629" s="12">
        <f t="shared" si="603"/>
        <v>0</v>
      </c>
      <c r="AK629" s="12">
        <f t="shared" si="604"/>
        <v>0</v>
      </c>
      <c r="AL629" s="12">
        <f t="shared" si="605"/>
        <v>0</v>
      </c>
      <c r="AM629" s="12">
        <f t="shared" si="606"/>
        <v>0</v>
      </c>
      <c r="AN629" s="12">
        <f t="shared" si="607"/>
        <v>0</v>
      </c>
      <c r="AO629" s="12">
        <f t="shared" si="613"/>
        <v>0</v>
      </c>
      <c r="AP629" s="12">
        <f t="shared" si="614"/>
        <v>0</v>
      </c>
      <c r="AQ629" s="12">
        <f t="shared" si="615"/>
        <v>0</v>
      </c>
      <c r="AR629" s="12">
        <f t="shared" si="616"/>
        <v>0</v>
      </c>
      <c r="AS629" s="12">
        <f t="shared" si="617"/>
        <v>0</v>
      </c>
      <c r="AT629" s="12">
        <f t="shared" si="618"/>
        <v>0</v>
      </c>
      <c r="AU629" s="12">
        <f t="shared" si="619"/>
        <v>0</v>
      </c>
      <c r="AV629" s="12">
        <f t="shared" si="576"/>
        <v>0.44451317160319137</v>
      </c>
      <c r="AW629" s="12">
        <f t="shared" si="620"/>
        <v>0.29493342372707321</v>
      </c>
      <c r="AX629" s="12">
        <f t="shared" si="577"/>
        <v>0.44027730325003211</v>
      </c>
      <c r="AY629" s="12">
        <f t="shared" si="584"/>
        <v>0.14035402450198473</v>
      </c>
      <c r="AZ629" s="12">
        <f t="shared" si="578"/>
        <v>0.43528744822905796</v>
      </c>
      <c r="BD629" s="13">
        <f t="shared" si="579"/>
        <v>0.25600000000000001</v>
      </c>
      <c r="BE629" s="13">
        <f t="shared" si="580"/>
        <v>0.50596442562694066</v>
      </c>
      <c r="BF629" s="13">
        <f t="shared" ca="1" si="581"/>
        <v>-1.2295831266959278</v>
      </c>
      <c r="BG629" s="13">
        <f t="shared" si="585"/>
        <v>0.43528744822905796</v>
      </c>
      <c r="BH629" s="13">
        <f t="shared" si="586"/>
        <v>0.6597631758662027</v>
      </c>
      <c r="BI629" s="13">
        <f t="shared" ca="1" si="587"/>
        <v>-0.75140806011438299</v>
      </c>
      <c r="BJ629" s="13">
        <f t="shared" si="588"/>
        <v>3.2143989092487134E-2</v>
      </c>
      <c r="BK629" s="13">
        <f t="shared" si="589"/>
        <v>2.3654055575158903E-2</v>
      </c>
      <c r="BL629" s="13">
        <f t="shared" ca="1" si="590"/>
        <v>0.22865139430026485</v>
      </c>
      <c r="BM629" s="13">
        <f t="shared" ca="1" si="591"/>
        <v>1.4413877314392913</v>
      </c>
      <c r="BN629" s="13">
        <f t="shared" ca="1" si="592"/>
        <v>0.33021485771016706</v>
      </c>
      <c r="BO629" s="13">
        <f t="shared" ca="1" si="593"/>
        <v>1.5062810107274838</v>
      </c>
      <c r="BP629" s="13">
        <f t="shared" si="582"/>
        <v>1.9</v>
      </c>
      <c r="BQ629" s="13">
        <f t="shared" si="583"/>
        <v>3.14</v>
      </c>
    </row>
    <row r="630" spans="1:69" x14ac:dyDescent="0.2">
      <c r="A630" s="75">
        <v>33829</v>
      </c>
      <c r="B630" s="76">
        <v>19</v>
      </c>
      <c r="C630" s="76">
        <v>3.12</v>
      </c>
      <c r="D630" s="76">
        <v>0.76134259259259252</v>
      </c>
      <c r="E630" s="12">
        <f t="shared" si="594"/>
        <v>0.253</v>
      </c>
      <c r="F630" s="7"/>
      <c r="G630" s="12">
        <f t="shared" si="561"/>
        <v>0.31124681591770753</v>
      </c>
      <c r="H630" s="12">
        <f t="shared" si="562"/>
        <v>15.879999999999999</v>
      </c>
      <c r="I630" s="12">
        <f t="shared" si="563"/>
        <v>0</v>
      </c>
      <c r="J630" s="11">
        <f t="shared" si="564"/>
        <v>14.112158915920999</v>
      </c>
      <c r="K630" s="11">
        <f t="shared" si="565"/>
        <v>0</v>
      </c>
      <c r="L630" s="11">
        <f t="shared" si="566"/>
        <v>0.35533252876843108</v>
      </c>
      <c r="M630" s="11">
        <f t="shared" si="608"/>
        <v>1.7681193072038904E-2</v>
      </c>
      <c r="N630" s="11">
        <f t="shared" si="567"/>
        <v>0.35527729356272825</v>
      </c>
      <c r="O630" s="11">
        <f t="shared" si="568"/>
        <v>1.7855222771510393</v>
      </c>
      <c r="P630" s="11">
        <f t="shared" si="569"/>
        <v>0.44027730325003211</v>
      </c>
      <c r="Q630" s="11">
        <f t="shared" si="609"/>
        <v>0.13709092921533081</v>
      </c>
      <c r="R630" s="11">
        <f t="shared" si="570"/>
        <v>0.71115728707307002</v>
      </c>
      <c r="S630" s="11">
        <f t="shared" si="571"/>
        <v>0.90041327404191318</v>
      </c>
      <c r="T630" s="11">
        <f t="shared" si="572"/>
        <v>0</v>
      </c>
      <c r="U630" s="11">
        <f t="shared" si="573"/>
        <v>0</v>
      </c>
      <c r="V630" s="11">
        <f t="shared" si="574"/>
        <v>0</v>
      </c>
      <c r="W630" s="11">
        <f t="shared" si="575"/>
        <v>0</v>
      </c>
      <c r="X630" s="11">
        <f t="shared" si="610"/>
        <v>0</v>
      </c>
      <c r="Y630" s="11">
        <f t="shared" si="611"/>
        <v>0</v>
      </c>
      <c r="Z630" s="11">
        <f t="shared" si="612"/>
        <v>0</v>
      </c>
      <c r="AA630" s="11">
        <f t="shared" si="559"/>
        <v>0</v>
      </c>
      <c r="AB630" s="12">
        <f t="shared" si="595"/>
        <v>3.996849200192374E-2</v>
      </c>
      <c r="AC630" s="12">
        <f t="shared" si="596"/>
        <v>0.11843139428064915</v>
      </c>
      <c r="AD630" s="12">
        <f t="shared" si="597"/>
        <v>2.0974846732362638E-2</v>
      </c>
      <c r="AE630" s="12">
        <f t="shared" si="598"/>
        <v>0</v>
      </c>
      <c r="AF630" s="12">
        <f t="shared" si="599"/>
        <v>0</v>
      </c>
      <c r="AG630" s="12">
        <f t="shared" si="600"/>
        <v>0</v>
      </c>
      <c r="AH630" s="12">
        <f t="shared" si="601"/>
        <v>0</v>
      </c>
      <c r="AI630" s="12">
        <f t="shared" si="602"/>
        <v>0</v>
      </c>
      <c r="AJ630" s="12">
        <f t="shared" si="603"/>
        <v>0</v>
      </c>
      <c r="AK630" s="12">
        <f t="shared" si="604"/>
        <v>0</v>
      </c>
      <c r="AL630" s="12">
        <f t="shared" si="605"/>
        <v>0</v>
      </c>
      <c r="AM630" s="12">
        <f t="shared" si="606"/>
        <v>0</v>
      </c>
      <c r="AN630" s="12">
        <f t="shared" si="607"/>
        <v>0</v>
      </c>
      <c r="AO630" s="12">
        <f t="shared" si="613"/>
        <v>0</v>
      </c>
      <c r="AP630" s="12">
        <f t="shared" si="614"/>
        <v>0</v>
      </c>
      <c r="AQ630" s="12">
        <f t="shared" si="615"/>
        <v>0</v>
      </c>
      <c r="AR630" s="12">
        <f t="shared" si="616"/>
        <v>0</v>
      </c>
      <c r="AS630" s="12">
        <f t="shared" si="617"/>
        <v>0</v>
      </c>
      <c r="AT630" s="12">
        <f t="shared" si="618"/>
        <v>0</v>
      </c>
      <c r="AU630" s="12">
        <f t="shared" si="619"/>
        <v>0</v>
      </c>
      <c r="AV630" s="12">
        <f t="shared" si="576"/>
        <v>0.45245994341876666</v>
      </c>
      <c r="AW630" s="12">
        <f t="shared" si="620"/>
        <v>0.32169898066981367</v>
      </c>
      <c r="AX630" s="12">
        <f t="shared" si="577"/>
        <v>0.44783966500392053</v>
      </c>
      <c r="AY630" s="12">
        <f t="shared" si="584"/>
        <v>0.17705942121725454</v>
      </c>
      <c r="AZ630" s="12">
        <f t="shared" si="578"/>
        <v>0.49875840188706821</v>
      </c>
      <c r="BD630" s="13">
        <f t="shared" si="579"/>
        <v>0.253</v>
      </c>
      <c r="BE630" s="13">
        <f t="shared" si="580"/>
        <v>0.50299105359837171</v>
      </c>
      <c r="BF630" s="13">
        <f t="shared" ca="1" si="581"/>
        <v>-1.2398955280399255</v>
      </c>
      <c r="BG630" s="13">
        <f t="shared" si="585"/>
        <v>0.49875840188706821</v>
      </c>
      <c r="BH630" s="13">
        <f t="shared" si="586"/>
        <v>0.70622829303778833</v>
      </c>
      <c r="BI630" s="13">
        <f t="shared" ca="1" si="587"/>
        <v>-0.62516549278882583</v>
      </c>
      <c r="BJ630" s="13">
        <f t="shared" si="588"/>
        <v>6.0397192098085729E-2</v>
      </c>
      <c r="BK630" s="13">
        <f t="shared" si="589"/>
        <v>4.1305375494954763E-2</v>
      </c>
      <c r="BL630" s="13">
        <f t="shared" ca="1" si="590"/>
        <v>0.3778930162398183</v>
      </c>
      <c r="BM630" s="13">
        <f t="shared" ca="1" si="591"/>
        <v>1.4486001999324418</v>
      </c>
      <c r="BN630" s="13">
        <f t="shared" ca="1" si="592"/>
        <v>0.33364095494676671</v>
      </c>
      <c r="BO630" s="13">
        <f t="shared" ca="1" si="593"/>
        <v>1.531700308781176</v>
      </c>
      <c r="BP630" s="13">
        <f t="shared" si="582"/>
        <v>19</v>
      </c>
      <c r="BQ630" s="13">
        <f t="shared" si="583"/>
        <v>3.12</v>
      </c>
    </row>
    <row r="631" spans="1:69" x14ac:dyDescent="0.2">
      <c r="A631" s="75">
        <v>33830</v>
      </c>
      <c r="B631" s="76">
        <v>0</v>
      </c>
      <c r="C631" s="76">
        <v>3.11</v>
      </c>
      <c r="D631" s="76">
        <v>1.1314814814814813</v>
      </c>
      <c r="E631" s="12">
        <f t="shared" si="594"/>
        <v>0.37599999999999995</v>
      </c>
      <c r="F631" s="7"/>
      <c r="G631" s="12">
        <f t="shared" si="561"/>
        <v>0.35527729356272825</v>
      </c>
      <c r="H631" s="12">
        <f t="shared" si="562"/>
        <v>0</v>
      </c>
      <c r="I631" s="12">
        <f t="shared" si="563"/>
        <v>3.11</v>
      </c>
      <c r="J631" s="11">
        <f t="shared" si="564"/>
        <v>0</v>
      </c>
      <c r="K631" s="11">
        <f t="shared" si="565"/>
        <v>1.8059058350922883</v>
      </c>
      <c r="L631" s="11">
        <f t="shared" si="566"/>
        <v>0.34963572967759476</v>
      </c>
      <c r="M631" s="11">
        <f t="shared" si="608"/>
        <v>1.6308962502685615E-2</v>
      </c>
      <c r="N631" s="11">
        <f t="shared" si="567"/>
        <v>0.34958478125488562</v>
      </c>
      <c r="O631" s="11">
        <f t="shared" si="568"/>
        <v>1.6308962502685615E-2</v>
      </c>
      <c r="P631" s="11">
        <f t="shared" si="569"/>
        <v>0.44783966500392053</v>
      </c>
      <c r="Q631" s="11">
        <f t="shared" si="609"/>
        <v>0.14551093289467895</v>
      </c>
      <c r="R631" s="11">
        <f t="shared" si="570"/>
        <v>0.90686696442896675</v>
      </c>
      <c r="S631" s="11">
        <f t="shared" si="571"/>
        <v>8.2243758653635368E-3</v>
      </c>
      <c r="T631" s="11">
        <f t="shared" si="572"/>
        <v>0</v>
      </c>
      <c r="U631" s="11">
        <f t="shared" si="573"/>
        <v>0</v>
      </c>
      <c r="V631" s="11">
        <f t="shared" si="574"/>
        <v>0</v>
      </c>
      <c r="W631" s="11">
        <f t="shared" si="575"/>
        <v>0</v>
      </c>
      <c r="X631" s="11">
        <f t="shared" si="610"/>
        <v>0</v>
      </c>
      <c r="Y631" s="11">
        <f t="shared" si="611"/>
        <v>0</v>
      </c>
      <c r="Z631" s="11">
        <f t="shared" si="612"/>
        <v>0</v>
      </c>
      <c r="AA631" s="11">
        <f t="shared" si="559"/>
        <v>0</v>
      </c>
      <c r="AB631" s="12">
        <f t="shared" si="595"/>
        <v>0.11878993263548546</v>
      </c>
      <c r="AC631" s="12">
        <f t="shared" si="596"/>
        <v>2.2055620353974743E-2</v>
      </c>
      <c r="AD631" s="12">
        <f t="shared" si="597"/>
        <v>1.9158427382014873E-4</v>
      </c>
      <c r="AE631" s="12">
        <f t="shared" si="598"/>
        <v>0</v>
      </c>
      <c r="AF631" s="12">
        <f t="shared" si="599"/>
        <v>0</v>
      </c>
      <c r="AG631" s="12">
        <f t="shared" si="600"/>
        <v>0</v>
      </c>
      <c r="AH631" s="12">
        <f t="shared" si="601"/>
        <v>0</v>
      </c>
      <c r="AI631" s="12">
        <f t="shared" si="602"/>
        <v>0</v>
      </c>
      <c r="AJ631" s="12">
        <f t="shared" si="603"/>
        <v>0</v>
      </c>
      <c r="AK631" s="12">
        <f t="shared" si="604"/>
        <v>0</v>
      </c>
      <c r="AL631" s="12">
        <f t="shared" si="605"/>
        <v>0</v>
      </c>
      <c r="AM631" s="12">
        <f t="shared" si="606"/>
        <v>0</v>
      </c>
      <c r="AN631" s="12">
        <f t="shared" si="607"/>
        <v>0</v>
      </c>
      <c r="AO631" s="12">
        <f t="shared" si="613"/>
        <v>0</v>
      </c>
      <c r="AP631" s="12">
        <f t="shared" si="614"/>
        <v>0</v>
      </c>
      <c r="AQ631" s="12">
        <f t="shared" si="615"/>
        <v>0</v>
      </c>
      <c r="AR631" s="12">
        <f t="shared" si="616"/>
        <v>0</v>
      </c>
      <c r="AS631" s="12">
        <f t="shared" si="617"/>
        <v>0</v>
      </c>
      <c r="AT631" s="12">
        <f t="shared" si="618"/>
        <v>0</v>
      </c>
      <c r="AU631" s="12">
        <f t="shared" si="619"/>
        <v>0</v>
      </c>
      <c r="AV631" s="12">
        <f t="shared" si="576"/>
        <v>0.46295403954480896</v>
      </c>
      <c r="AW631" s="12">
        <f t="shared" si="620"/>
        <v>0.35990349913263336</v>
      </c>
      <c r="AX631" s="12">
        <f t="shared" si="577"/>
        <v>0.45778506336400837</v>
      </c>
      <c r="AY631" s="12">
        <f t="shared" si="584"/>
        <v>0.26430086553016441</v>
      </c>
      <c r="AZ631" s="12">
        <f t="shared" si="578"/>
        <v>0.62420436466279772</v>
      </c>
      <c r="BD631" s="13">
        <f t="shared" si="579"/>
        <v>0.37599999999999995</v>
      </c>
      <c r="BE631" s="13">
        <f t="shared" si="580"/>
        <v>0.61318838867023562</v>
      </c>
      <c r="BF631" s="13">
        <f t="shared" ca="1" si="581"/>
        <v>-0.88572648367353923</v>
      </c>
      <c r="BG631" s="13">
        <f t="shared" si="585"/>
        <v>0.62420436466279772</v>
      </c>
      <c r="BH631" s="13">
        <f t="shared" si="586"/>
        <v>0.79006605082283954</v>
      </c>
      <c r="BI631" s="13">
        <f t="shared" ca="1" si="587"/>
        <v>-0.41457828214775039</v>
      </c>
      <c r="BJ631" s="13">
        <f t="shared" si="588"/>
        <v>6.1605406637663097E-2</v>
      </c>
      <c r="BK631" s="13">
        <f t="shared" si="589"/>
        <v>3.1285707368570691E-2</v>
      </c>
      <c r="BL631" s="13">
        <f t="shared" ca="1" si="590"/>
        <v>0.22198062780098535</v>
      </c>
      <c r="BM631" s="13">
        <f t="shared" ca="1" si="591"/>
        <v>1.1676489917132644</v>
      </c>
      <c r="BN631" s="13">
        <f t="shared" ca="1" si="592"/>
        <v>0.21848078407613405</v>
      </c>
      <c r="BO631" s="13">
        <f t="shared" ca="1" si="593"/>
        <v>0.7804834811993655</v>
      </c>
      <c r="BP631" s="13">
        <f t="shared" si="582"/>
        <v>0</v>
      </c>
      <c r="BQ631" s="13">
        <f t="shared" si="583"/>
        <v>3.11</v>
      </c>
    </row>
    <row r="632" spans="1:69" x14ac:dyDescent="0.2">
      <c r="A632" s="75">
        <v>33831</v>
      </c>
      <c r="B632" s="76">
        <v>0</v>
      </c>
      <c r="C632" s="76">
        <v>3.1</v>
      </c>
      <c r="D632" s="76">
        <v>0.92384259259259249</v>
      </c>
      <c r="E632" s="12">
        <f t="shared" si="594"/>
        <v>0.307</v>
      </c>
      <c r="F632" s="7"/>
      <c r="G632" s="12">
        <f t="shared" si="561"/>
        <v>0.34958478125488562</v>
      </c>
      <c r="H632" s="12">
        <f t="shared" si="562"/>
        <v>0</v>
      </c>
      <c r="I632" s="12">
        <f t="shared" si="563"/>
        <v>3.1</v>
      </c>
      <c r="J632" s="11">
        <f t="shared" si="564"/>
        <v>0</v>
      </c>
      <c r="K632" s="11">
        <f t="shared" si="565"/>
        <v>1.7773255802943204</v>
      </c>
      <c r="L632" s="11">
        <f t="shared" si="566"/>
        <v>0.3440325007255966</v>
      </c>
      <c r="M632" s="11">
        <f t="shared" si="608"/>
        <v>1.5043696344416702E-2</v>
      </c>
      <c r="N632" s="11">
        <f t="shared" si="567"/>
        <v>0.34398550493415148</v>
      </c>
      <c r="O632" s="11">
        <f t="shared" si="568"/>
        <v>1.5043696344416702E-2</v>
      </c>
      <c r="P632" s="11">
        <f t="shared" si="569"/>
        <v>0.45778506336400837</v>
      </c>
      <c r="Q632" s="11">
        <f t="shared" si="609"/>
        <v>0.15713840568221044</v>
      </c>
      <c r="R632" s="11">
        <f t="shared" si="570"/>
        <v>1.4177382285467006E-2</v>
      </c>
      <c r="S632" s="11">
        <f t="shared" si="571"/>
        <v>7.5863202898715622E-3</v>
      </c>
      <c r="T632" s="11">
        <f t="shared" si="572"/>
        <v>0</v>
      </c>
      <c r="U632" s="11">
        <f t="shared" si="573"/>
        <v>0</v>
      </c>
      <c r="V632" s="11">
        <f t="shared" si="574"/>
        <v>0</v>
      </c>
      <c r="W632" s="11">
        <f t="shared" si="575"/>
        <v>0</v>
      </c>
      <c r="X632" s="11">
        <f t="shared" si="610"/>
        <v>0</v>
      </c>
      <c r="Y632" s="11">
        <f t="shared" si="611"/>
        <v>0</v>
      </c>
      <c r="Z632" s="11">
        <f t="shared" si="612"/>
        <v>0</v>
      </c>
      <c r="AA632" s="11">
        <f t="shared" ref="AA632:AA695" si="621">$O632*0.9*AA$13</f>
        <v>0</v>
      </c>
      <c r="AB632" s="12">
        <f t="shared" si="595"/>
        <v>2.2386342932869379E-2</v>
      </c>
      <c r="AC632" s="12">
        <f t="shared" si="596"/>
        <v>1.1885103614183441E-3</v>
      </c>
      <c r="AD632" s="12">
        <f t="shared" si="597"/>
        <v>1.7672096794883768E-4</v>
      </c>
      <c r="AE632" s="12">
        <f t="shared" si="598"/>
        <v>0</v>
      </c>
      <c r="AF632" s="12">
        <f t="shared" si="599"/>
        <v>0</v>
      </c>
      <c r="AG632" s="12">
        <f t="shared" si="600"/>
        <v>0</v>
      </c>
      <c r="AH632" s="12">
        <f t="shared" si="601"/>
        <v>0</v>
      </c>
      <c r="AI632" s="12">
        <f t="shared" si="602"/>
        <v>0</v>
      </c>
      <c r="AJ632" s="12">
        <f t="shared" si="603"/>
        <v>0</v>
      </c>
      <c r="AK632" s="12">
        <f t="shared" si="604"/>
        <v>0</v>
      </c>
      <c r="AL632" s="12">
        <f t="shared" si="605"/>
        <v>0</v>
      </c>
      <c r="AM632" s="12">
        <f t="shared" si="606"/>
        <v>0</v>
      </c>
      <c r="AN632" s="12">
        <f t="shared" si="607"/>
        <v>0</v>
      </c>
      <c r="AO632" s="12">
        <f t="shared" si="613"/>
        <v>0</v>
      </c>
      <c r="AP632" s="12">
        <f t="shared" si="614"/>
        <v>0</v>
      </c>
      <c r="AQ632" s="12">
        <f t="shared" si="615"/>
        <v>0</v>
      </c>
      <c r="AR632" s="12">
        <f t="shared" si="616"/>
        <v>0</v>
      </c>
      <c r="AS632" s="12">
        <f t="shared" si="617"/>
        <v>0</v>
      </c>
      <c r="AT632" s="12">
        <f t="shared" si="618"/>
        <v>0</v>
      </c>
      <c r="AU632" s="12">
        <f t="shared" si="619"/>
        <v>0</v>
      </c>
      <c r="AV632" s="12">
        <f t="shared" si="576"/>
        <v>0.46024552076310044</v>
      </c>
      <c r="AW632" s="12">
        <f t="shared" si="620"/>
        <v>0.34972183187249006</v>
      </c>
      <c r="AX632" s="12">
        <f t="shared" si="577"/>
        <v>0.45522277487924151</v>
      </c>
      <c r="AY632" s="12">
        <f t="shared" si="584"/>
        <v>0.1795247486150798</v>
      </c>
      <c r="AZ632" s="12">
        <f t="shared" si="578"/>
        <v>0.5292465804875699</v>
      </c>
      <c r="BD632" s="13">
        <f t="shared" si="579"/>
        <v>0.307</v>
      </c>
      <c r="BE632" s="13">
        <f t="shared" si="580"/>
        <v>0.55407580708780269</v>
      </c>
      <c r="BF632" s="13">
        <f t="shared" ca="1" si="581"/>
        <v>-1.0688172462127215</v>
      </c>
      <c r="BG632" s="13">
        <f t="shared" si="585"/>
        <v>0.5292465804875699</v>
      </c>
      <c r="BH632" s="13">
        <f t="shared" si="586"/>
        <v>0.72749335425663508</v>
      </c>
      <c r="BI632" s="13">
        <f t="shared" ca="1" si="587"/>
        <v>-0.56976026261465484</v>
      </c>
      <c r="BJ632" s="13">
        <f t="shared" si="588"/>
        <v>4.9393542538417885E-2</v>
      </c>
      <c r="BK632" s="13">
        <f t="shared" si="589"/>
        <v>3.0073645666054208E-2</v>
      </c>
      <c r="BL632" s="13">
        <f t="shared" ca="1" si="590"/>
        <v>0.24905787287800091</v>
      </c>
      <c r="BM632" s="13">
        <f t="shared" ca="1" si="591"/>
        <v>1.32152976705573</v>
      </c>
      <c r="BN632" s="13">
        <f t="shared" ca="1" si="592"/>
        <v>0.27723580211804461</v>
      </c>
      <c r="BO632" s="13">
        <f t="shared" ca="1" si="593"/>
        <v>1.1375086895444844</v>
      </c>
      <c r="BP632" s="13">
        <f t="shared" si="582"/>
        <v>0</v>
      </c>
      <c r="BQ632" s="13">
        <f t="shared" si="583"/>
        <v>3.1</v>
      </c>
    </row>
    <row r="633" spans="1:69" x14ac:dyDescent="0.2">
      <c r="A633" s="75">
        <v>33832</v>
      </c>
      <c r="B633" s="76">
        <v>7.5</v>
      </c>
      <c r="C633" s="76">
        <v>3.08</v>
      </c>
      <c r="D633" s="76">
        <v>0.76134259259259252</v>
      </c>
      <c r="E633" s="12">
        <f t="shared" si="594"/>
        <v>0.253</v>
      </c>
      <c r="F633" s="7"/>
      <c r="G633" s="12">
        <f t="shared" si="561"/>
        <v>0.34398550493415148</v>
      </c>
      <c r="H633" s="12">
        <f t="shared" si="562"/>
        <v>4.42</v>
      </c>
      <c r="I633" s="12">
        <f t="shared" si="563"/>
        <v>0</v>
      </c>
      <c r="J633" s="11">
        <f t="shared" si="564"/>
        <v>3.8783315452164304</v>
      </c>
      <c r="K633" s="11">
        <f t="shared" si="565"/>
        <v>0</v>
      </c>
      <c r="L633" s="11">
        <f t="shared" si="566"/>
        <v>0.35610122811024325</v>
      </c>
      <c r="M633" s="11">
        <f t="shared" si="608"/>
        <v>1.787321278372532E-2</v>
      </c>
      <c r="N633" s="11">
        <f t="shared" si="567"/>
        <v>0.35604539304409938</v>
      </c>
      <c r="O633" s="11">
        <f t="shared" si="568"/>
        <v>0.55954166756729484</v>
      </c>
      <c r="P633" s="11">
        <f t="shared" si="569"/>
        <v>0.45522277487924151</v>
      </c>
      <c r="Q633" s="11">
        <f t="shared" si="609"/>
        <v>0.15408154137528043</v>
      </c>
      <c r="R633" s="11">
        <f t="shared" si="570"/>
        <v>0.22900498383393822</v>
      </c>
      <c r="S633" s="11">
        <f t="shared" si="571"/>
        <v>0.28216883726649866</v>
      </c>
      <c r="T633" s="11">
        <f t="shared" si="572"/>
        <v>0</v>
      </c>
      <c r="U633" s="11">
        <f t="shared" si="573"/>
        <v>0</v>
      </c>
      <c r="V633" s="11">
        <f t="shared" si="574"/>
        <v>0</v>
      </c>
      <c r="W633" s="11">
        <f t="shared" si="575"/>
        <v>0</v>
      </c>
      <c r="X633" s="11">
        <f t="shared" si="610"/>
        <v>0</v>
      </c>
      <c r="Y633" s="11">
        <f t="shared" si="611"/>
        <v>0</v>
      </c>
      <c r="Z633" s="11">
        <f t="shared" si="612"/>
        <v>0</v>
      </c>
      <c r="AA633" s="11">
        <f t="shared" si="621"/>
        <v>0</v>
      </c>
      <c r="AB633" s="12">
        <f t="shared" si="595"/>
        <v>1.3489547224977602E-2</v>
      </c>
      <c r="AC633" s="12">
        <f t="shared" si="596"/>
        <v>3.7256815695004566E-2</v>
      </c>
      <c r="AD633" s="12">
        <f t="shared" si="597"/>
        <v>6.5730351661144968E-3</v>
      </c>
      <c r="AE633" s="12">
        <f t="shared" si="598"/>
        <v>0</v>
      </c>
      <c r="AF633" s="12">
        <f t="shared" si="599"/>
        <v>0</v>
      </c>
      <c r="AG633" s="12">
        <f t="shared" si="600"/>
        <v>0</v>
      </c>
      <c r="AH633" s="12">
        <f t="shared" si="601"/>
        <v>0</v>
      </c>
      <c r="AI633" s="12">
        <f t="shared" si="602"/>
        <v>0</v>
      </c>
      <c r="AJ633" s="12">
        <f t="shared" si="603"/>
        <v>0</v>
      </c>
      <c r="AK633" s="12">
        <f t="shared" si="604"/>
        <v>0</v>
      </c>
      <c r="AL633" s="12">
        <f t="shared" si="605"/>
        <v>0</v>
      </c>
      <c r="AM633" s="12">
        <f t="shared" si="606"/>
        <v>0</v>
      </c>
      <c r="AN633" s="12">
        <f t="shared" si="607"/>
        <v>0</v>
      </c>
      <c r="AO633" s="12">
        <f t="shared" si="613"/>
        <v>0</v>
      </c>
      <c r="AP633" s="12">
        <f t="shared" si="614"/>
        <v>0</v>
      </c>
      <c r="AQ633" s="12">
        <f t="shared" si="615"/>
        <v>0</v>
      </c>
      <c r="AR633" s="12">
        <f t="shared" si="616"/>
        <v>0</v>
      </c>
      <c r="AS633" s="12">
        <f t="shared" si="617"/>
        <v>0</v>
      </c>
      <c r="AT633" s="12">
        <f t="shared" si="618"/>
        <v>0</v>
      </c>
      <c r="AU633" s="12">
        <f t="shared" si="619"/>
        <v>0</v>
      </c>
      <c r="AV633" s="12">
        <f t="shared" si="576"/>
        <v>0.46072470839409846</v>
      </c>
      <c r="AW633" s="12">
        <f t="shared" si="620"/>
        <v>0.35150663594131476</v>
      </c>
      <c r="AX633" s="12">
        <f t="shared" si="577"/>
        <v>0.45567632894529397</v>
      </c>
      <c r="AY633" s="12">
        <f t="shared" si="584"/>
        <v>0.16757108860025804</v>
      </c>
      <c r="AZ633" s="12">
        <f t="shared" si="578"/>
        <v>0.51907772454157275</v>
      </c>
      <c r="BD633" s="13">
        <f t="shared" si="579"/>
        <v>0.253</v>
      </c>
      <c r="BE633" s="13">
        <f t="shared" si="580"/>
        <v>0.50299105359837171</v>
      </c>
      <c r="BF633" s="13">
        <f t="shared" ca="1" si="581"/>
        <v>-1.2398955280399255</v>
      </c>
      <c r="BG633" s="13">
        <f t="shared" si="585"/>
        <v>0.51907772454157275</v>
      </c>
      <c r="BH633" s="13">
        <f t="shared" si="586"/>
        <v>0.72047048832105032</v>
      </c>
      <c r="BI633" s="13">
        <f t="shared" ca="1" si="587"/>
        <v>-0.58790075353651883</v>
      </c>
      <c r="BJ633" s="13">
        <f t="shared" si="588"/>
        <v>7.0797355497221062E-2</v>
      </c>
      <c r="BK633" s="13">
        <f t="shared" si="589"/>
        <v>4.729730452729583E-2</v>
      </c>
      <c r="BL633" s="13">
        <f t="shared" ca="1" si="590"/>
        <v>0.42509718597974816</v>
      </c>
      <c r="BM633" s="13">
        <f t="shared" ca="1" si="591"/>
        <v>1.4486001999324418</v>
      </c>
      <c r="BN633" s="13">
        <f t="shared" ca="1" si="592"/>
        <v>0.33364095494676671</v>
      </c>
      <c r="BO633" s="13">
        <f t="shared" ca="1" si="593"/>
        <v>1.531700308781176</v>
      </c>
      <c r="BP633" s="13">
        <f t="shared" si="582"/>
        <v>7.5</v>
      </c>
      <c r="BQ633" s="13">
        <f t="shared" si="583"/>
        <v>3.08</v>
      </c>
    </row>
    <row r="634" spans="1:69" x14ac:dyDescent="0.2">
      <c r="A634" s="75">
        <v>33833</v>
      </c>
      <c r="B634" s="76">
        <v>4.3</v>
      </c>
      <c r="C634" s="76">
        <v>3.07</v>
      </c>
      <c r="D634" s="76">
        <v>0.88472222222222219</v>
      </c>
      <c r="E634" s="12">
        <f t="shared" si="594"/>
        <v>0.29399999999999998</v>
      </c>
      <c r="F634" s="7"/>
      <c r="G634" s="12">
        <f t="shared" si="561"/>
        <v>0.35604539304409938</v>
      </c>
      <c r="H634" s="12">
        <f t="shared" si="562"/>
        <v>1.23</v>
      </c>
      <c r="I634" s="12">
        <f t="shared" si="563"/>
        <v>0</v>
      </c>
      <c r="J634" s="11">
        <f t="shared" si="564"/>
        <v>1.0726022680527343</v>
      </c>
      <c r="K634" s="11">
        <f t="shared" si="565"/>
        <v>0</v>
      </c>
      <c r="L634" s="11">
        <f t="shared" si="566"/>
        <v>0.35939615148397636</v>
      </c>
      <c r="M634" s="11">
        <f t="shared" si="608"/>
        <v>1.8715265480804291E-2</v>
      </c>
      <c r="N634" s="11">
        <f t="shared" si="567"/>
        <v>0.35933768588528042</v>
      </c>
      <c r="O634" s="11">
        <f t="shared" si="568"/>
        <v>0.17611299742806999</v>
      </c>
      <c r="P634" s="11">
        <f t="shared" si="569"/>
        <v>0.45567632894529397</v>
      </c>
      <c r="Q634" s="11">
        <f t="shared" si="609"/>
        <v>0.15461951942022237</v>
      </c>
      <c r="R634" s="11">
        <f t="shared" si="570"/>
        <v>0.35185927639465009</v>
      </c>
      <c r="S634" s="11">
        <f t="shared" si="571"/>
        <v>8.8811258557111541E-2</v>
      </c>
      <c r="T634" s="11">
        <f t="shared" si="572"/>
        <v>0</v>
      </c>
      <c r="U634" s="11">
        <f t="shared" si="573"/>
        <v>0</v>
      </c>
      <c r="V634" s="11">
        <f t="shared" si="574"/>
        <v>0</v>
      </c>
      <c r="W634" s="11">
        <f t="shared" si="575"/>
        <v>0</v>
      </c>
      <c r="X634" s="11">
        <f t="shared" si="610"/>
        <v>0</v>
      </c>
      <c r="Y634" s="11">
        <f t="shared" si="611"/>
        <v>0</v>
      </c>
      <c r="Z634" s="11">
        <f t="shared" si="612"/>
        <v>0</v>
      </c>
      <c r="AA634" s="11">
        <f t="shared" si="621"/>
        <v>0</v>
      </c>
      <c r="AB634" s="12">
        <f t="shared" si="595"/>
        <v>4.1128506757679643E-2</v>
      </c>
      <c r="AC634" s="12">
        <f t="shared" si="596"/>
        <v>1.8243813243625898E-2</v>
      </c>
      <c r="AD634" s="12">
        <f t="shared" si="597"/>
        <v>2.068830602620518E-3</v>
      </c>
      <c r="AE634" s="12">
        <f t="shared" si="598"/>
        <v>0</v>
      </c>
      <c r="AF634" s="12">
        <f t="shared" si="599"/>
        <v>0</v>
      </c>
      <c r="AG634" s="12">
        <f t="shared" si="600"/>
        <v>0</v>
      </c>
      <c r="AH634" s="12">
        <f t="shared" si="601"/>
        <v>0</v>
      </c>
      <c r="AI634" s="12">
        <f t="shared" si="602"/>
        <v>0</v>
      </c>
      <c r="AJ634" s="12">
        <f t="shared" si="603"/>
        <v>0</v>
      </c>
      <c r="AK634" s="12">
        <f t="shared" si="604"/>
        <v>0</v>
      </c>
      <c r="AL634" s="12">
        <f t="shared" si="605"/>
        <v>0</v>
      </c>
      <c r="AM634" s="12">
        <f t="shared" si="606"/>
        <v>0</v>
      </c>
      <c r="AN634" s="12">
        <f t="shared" si="607"/>
        <v>0</v>
      </c>
      <c r="AO634" s="12">
        <f t="shared" si="613"/>
        <v>0</v>
      </c>
      <c r="AP634" s="12">
        <f t="shared" si="614"/>
        <v>0</v>
      </c>
      <c r="AQ634" s="12">
        <f t="shared" si="615"/>
        <v>0</v>
      </c>
      <c r="AR634" s="12">
        <f t="shared" si="616"/>
        <v>0</v>
      </c>
      <c r="AS634" s="12">
        <f t="shared" si="617"/>
        <v>0</v>
      </c>
      <c r="AT634" s="12">
        <f t="shared" si="618"/>
        <v>0</v>
      </c>
      <c r="AU634" s="12">
        <f t="shared" si="619"/>
        <v>0</v>
      </c>
      <c r="AV634" s="12">
        <f t="shared" si="576"/>
        <v>0.46295043669350139</v>
      </c>
      <c r="AW634" s="12">
        <f t="shared" si="620"/>
        <v>0.35988980418619171</v>
      </c>
      <c r="AX634" s="12">
        <f t="shared" si="577"/>
        <v>0.45778165720112457</v>
      </c>
      <c r="AY634" s="12">
        <f t="shared" si="584"/>
        <v>0.19574802617790202</v>
      </c>
      <c r="AZ634" s="12">
        <f t="shared" si="578"/>
        <v>0.55563783036409375</v>
      </c>
      <c r="BD634" s="13">
        <f t="shared" si="579"/>
        <v>0.29399999999999998</v>
      </c>
      <c r="BE634" s="13">
        <f t="shared" si="580"/>
        <v>0.54221766846903829</v>
      </c>
      <c r="BF634" s="13">
        <f t="shared" ca="1" si="581"/>
        <v>-1.1074074972059877</v>
      </c>
      <c r="BG634" s="13">
        <f t="shared" si="585"/>
        <v>0.55563783036409375</v>
      </c>
      <c r="BH634" s="13">
        <f t="shared" si="586"/>
        <v>0.74541118207610335</v>
      </c>
      <c r="BI634" s="13">
        <f t="shared" ca="1" si="587"/>
        <v>-0.5241603331008915</v>
      </c>
      <c r="BJ634" s="13">
        <f t="shared" si="588"/>
        <v>6.8454354277630303E-2</v>
      </c>
      <c r="BK634" s="13">
        <f t="shared" si="589"/>
        <v>4.1287603971984534E-2</v>
      </c>
      <c r="BL634" s="13">
        <f t="shared" ca="1" si="590"/>
        <v>0.3401772544366371</v>
      </c>
      <c r="BM634" s="13">
        <f t="shared" ca="1" si="591"/>
        <v>1.3515877971927159</v>
      </c>
      <c r="BN634" s="13">
        <f t="shared" ca="1" si="592"/>
        <v>0.28986379319251881</v>
      </c>
      <c r="BO634" s="13">
        <f t="shared" ca="1" si="593"/>
        <v>1.221314030055116</v>
      </c>
      <c r="BP634" s="13">
        <f t="shared" si="582"/>
        <v>4.3</v>
      </c>
      <c r="BQ634" s="13">
        <f t="shared" si="583"/>
        <v>3.07</v>
      </c>
    </row>
    <row r="635" spans="1:69" x14ac:dyDescent="0.2">
      <c r="A635" s="75">
        <v>33834</v>
      </c>
      <c r="B635" s="76">
        <v>0</v>
      </c>
      <c r="C635" s="76">
        <v>3.06</v>
      </c>
      <c r="D635" s="76">
        <v>1.0412037037037034</v>
      </c>
      <c r="E635" s="12">
        <f t="shared" si="594"/>
        <v>0.34599999999999992</v>
      </c>
      <c r="F635" s="7"/>
      <c r="G635" s="12">
        <f t="shared" si="561"/>
        <v>0.35933768588528042</v>
      </c>
      <c r="H635" s="12">
        <f t="shared" si="562"/>
        <v>0</v>
      </c>
      <c r="I635" s="12">
        <f t="shared" si="563"/>
        <v>3.06</v>
      </c>
      <c r="J635" s="11">
        <f t="shared" si="564"/>
        <v>0</v>
      </c>
      <c r="K635" s="11">
        <f t="shared" si="565"/>
        <v>1.7929931003085502</v>
      </c>
      <c r="L635" s="11">
        <f t="shared" si="566"/>
        <v>0.35373646076908971</v>
      </c>
      <c r="M635" s="11">
        <f t="shared" si="608"/>
        <v>1.7287766032908901E-2</v>
      </c>
      <c r="N635" s="11">
        <f t="shared" si="567"/>
        <v>0.35368245461073378</v>
      </c>
      <c r="O635" s="11">
        <f t="shared" si="568"/>
        <v>1.7287766032908901E-2</v>
      </c>
      <c r="P635" s="11">
        <f t="shared" si="569"/>
        <v>0.45778165720112457</v>
      </c>
      <c r="Q635" s="11">
        <f t="shared" si="609"/>
        <v>0.15713431354543178</v>
      </c>
      <c r="R635" s="11">
        <f t="shared" si="570"/>
        <v>9.5652275540371035E-2</v>
      </c>
      <c r="S635" s="11">
        <f t="shared" si="571"/>
        <v>8.7179724463585205E-3</v>
      </c>
      <c r="T635" s="11">
        <f t="shared" si="572"/>
        <v>0</v>
      </c>
      <c r="U635" s="11">
        <f t="shared" si="573"/>
        <v>0</v>
      </c>
      <c r="V635" s="11">
        <f t="shared" si="574"/>
        <v>0</v>
      </c>
      <c r="W635" s="11">
        <f t="shared" si="575"/>
        <v>0</v>
      </c>
      <c r="X635" s="11">
        <f t="shared" si="610"/>
        <v>0</v>
      </c>
      <c r="Y635" s="11">
        <f t="shared" si="611"/>
        <v>0</v>
      </c>
      <c r="Z635" s="11">
        <f t="shared" si="612"/>
        <v>0</v>
      </c>
      <c r="AA635" s="11">
        <f t="shared" si="621"/>
        <v>0</v>
      </c>
      <c r="AB635" s="12">
        <f t="shared" si="595"/>
        <v>1.8623869742695871E-2</v>
      </c>
      <c r="AC635" s="12">
        <f t="shared" si="596"/>
        <v>3.2144682544265704E-3</v>
      </c>
      <c r="AD635" s="12">
        <f t="shared" si="597"/>
        <v>2.0308245241486598E-4</v>
      </c>
      <c r="AE635" s="12">
        <f t="shared" si="598"/>
        <v>0</v>
      </c>
      <c r="AF635" s="12">
        <f t="shared" si="599"/>
        <v>0</v>
      </c>
      <c r="AG635" s="12">
        <f t="shared" si="600"/>
        <v>0</v>
      </c>
      <c r="AH635" s="12">
        <f t="shared" si="601"/>
        <v>0</v>
      </c>
      <c r="AI635" s="12">
        <f t="shared" si="602"/>
        <v>0</v>
      </c>
      <c r="AJ635" s="12">
        <f t="shared" si="603"/>
        <v>0</v>
      </c>
      <c r="AK635" s="12">
        <f t="shared" si="604"/>
        <v>0</v>
      </c>
      <c r="AL635" s="12">
        <f t="shared" si="605"/>
        <v>0</v>
      </c>
      <c r="AM635" s="12">
        <f t="shared" si="606"/>
        <v>0</v>
      </c>
      <c r="AN635" s="12">
        <f t="shared" si="607"/>
        <v>0</v>
      </c>
      <c r="AO635" s="12">
        <f t="shared" si="613"/>
        <v>0</v>
      </c>
      <c r="AP635" s="12">
        <f t="shared" si="614"/>
        <v>0</v>
      </c>
      <c r="AQ635" s="12">
        <f t="shared" si="615"/>
        <v>0</v>
      </c>
      <c r="AR635" s="12">
        <f t="shared" si="616"/>
        <v>0</v>
      </c>
      <c r="AS635" s="12">
        <f t="shared" si="617"/>
        <v>0</v>
      </c>
      <c r="AT635" s="12">
        <f t="shared" si="618"/>
        <v>0</v>
      </c>
      <c r="AU635" s="12">
        <f t="shared" si="619"/>
        <v>0</v>
      </c>
      <c r="AV635" s="12">
        <f t="shared" si="576"/>
        <v>0.46141220778193126</v>
      </c>
      <c r="AW635" s="12">
        <f t="shared" si="620"/>
        <v>0.35407969771594994</v>
      </c>
      <c r="AX635" s="12">
        <f t="shared" si="577"/>
        <v>0.45632687371874581</v>
      </c>
      <c r="AY635" s="12">
        <f t="shared" si="584"/>
        <v>0.17575818328812765</v>
      </c>
      <c r="AZ635" s="12">
        <f t="shared" si="578"/>
        <v>0.52983788100407758</v>
      </c>
      <c r="BD635" s="13">
        <f t="shared" si="579"/>
        <v>0.34599999999999992</v>
      </c>
      <c r="BE635" s="13">
        <f t="shared" si="580"/>
        <v>0.58821764679410959</v>
      </c>
      <c r="BF635" s="13">
        <f t="shared" ca="1" si="581"/>
        <v>-0.96125030548870927</v>
      </c>
      <c r="BG635" s="13">
        <f t="shared" si="585"/>
        <v>0.52983788100407758</v>
      </c>
      <c r="BH635" s="13">
        <f t="shared" si="586"/>
        <v>0.72789963662862034</v>
      </c>
      <c r="BI635" s="13">
        <f t="shared" ca="1" si="587"/>
        <v>-0.56871548200111277</v>
      </c>
      <c r="BJ635" s="13">
        <f t="shared" si="588"/>
        <v>3.3796366492069421E-2</v>
      </c>
      <c r="BK635" s="13">
        <f t="shared" si="589"/>
        <v>1.9511058284128364E-2</v>
      </c>
      <c r="BL635" s="13">
        <f t="shared" ca="1" si="590"/>
        <v>0.15408358765043853</v>
      </c>
      <c r="BM635" s="13">
        <f t="shared" ca="1" si="591"/>
        <v>1.2333836766447712</v>
      </c>
      <c r="BN635" s="13">
        <f t="shared" ca="1" si="592"/>
        <v>0.24244793444421087</v>
      </c>
      <c r="BO635" s="13">
        <f t="shared" ca="1" si="593"/>
        <v>0.91963033361026858</v>
      </c>
      <c r="BP635" s="13">
        <f t="shared" si="582"/>
        <v>0</v>
      </c>
      <c r="BQ635" s="13">
        <f t="shared" si="583"/>
        <v>3.06</v>
      </c>
    </row>
    <row r="636" spans="1:69" x14ac:dyDescent="0.2">
      <c r="A636" s="75">
        <v>33835</v>
      </c>
      <c r="B636" s="76">
        <v>8.5</v>
      </c>
      <c r="C636" s="76">
        <v>3.04</v>
      </c>
      <c r="D636" s="76">
        <v>0.93587962962962956</v>
      </c>
      <c r="E636" s="12">
        <f t="shared" si="594"/>
        <v>0.311</v>
      </c>
      <c r="F636" s="7"/>
      <c r="G636" s="12">
        <f t="shared" si="561"/>
        <v>0.35368245461073378</v>
      </c>
      <c r="H636" s="12">
        <f t="shared" si="562"/>
        <v>5.46</v>
      </c>
      <c r="I636" s="12">
        <f t="shared" si="563"/>
        <v>0</v>
      </c>
      <c r="J636" s="11">
        <f t="shared" si="564"/>
        <v>4.7478986145109596</v>
      </c>
      <c r="K636" s="11">
        <f t="shared" si="565"/>
        <v>0</v>
      </c>
      <c r="L636" s="11">
        <f t="shared" si="566"/>
        <v>0.36851466392829857</v>
      </c>
      <c r="M636" s="11">
        <f t="shared" si="608"/>
        <v>2.1212122933715303E-2</v>
      </c>
      <c r="N636" s="11">
        <f t="shared" si="567"/>
        <v>0.36844839826574605</v>
      </c>
      <c r="O636" s="11">
        <f t="shared" si="568"/>
        <v>0.73331350842275567</v>
      </c>
      <c r="P636" s="11">
        <f t="shared" si="569"/>
        <v>0.45632687371874581</v>
      </c>
      <c r="Q636" s="11">
        <f t="shared" si="609"/>
        <v>0.15539349627228533</v>
      </c>
      <c r="R636" s="11">
        <f t="shared" si="570"/>
        <v>0.29890064588282683</v>
      </c>
      <c r="S636" s="11">
        <f t="shared" si="571"/>
        <v>0.36979948414401176</v>
      </c>
      <c r="T636" s="11">
        <f t="shared" si="572"/>
        <v>0</v>
      </c>
      <c r="U636" s="11">
        <f t="shared" si="573"/>
        <v>0</v>
      </c>
      <c r="V636" s="11">
        <f t="shared" si="574"/>
        <v>0</v>
      </c>
      <c r="W636" s="11">
        <f t="shared" si="575"/>
        <v>0</v>
      </c>
      <c r="X636" s="11">
        <f t="shared" si="610"/>
        <v>0</v>
      </c>
      <c r="Y636" s="11">
        <f t="shared" si="611"/>
        <v>0</v>
      </c>
      <c r="Z636" s="11">
        <f t="shared" si="612"/>
        <v>0</v>
      </c>
      <c r="AA636" s="11">
        <f t="shared" si="621"/>
        <v>0</v>
      </c>
      <c r="AB636" s="12">
        <f t="shared" si="595"/>
        <v>1.9335727889785922E-2</v>
      </c>
      <c r="AC636" s="12">
        <f t="shared" si="596"/>
        <v>4.8798809871901667E-2</v>
      </c>
      <c r="AD636" s="12">
        <f t="shared" si="597"/>
        <v>8.614363787429415E-3</v>
      </c>
      <c r="AE636" s="12">
        <f t="shared" si="598"/>
        <v>0</v>
      </c>
      <c r="AF636" s="12">
        <f t="shared" si="599"/>
        <v>0</v>
      </c>
      <c r="AG636" s="12">
        <f t="shared" si="600"/>
        <v>0</v>
      </c>
      <c r="AH636" s="12">
        <f t="shared" si="601"/>
        <v>0</v>
      </c>
      <c r="AI636" s="12">
        <f t="shared" si="602"/>
        <v>0</v>
      </c>
      <c r="AJ636" s="12">
        <f t="shared" si="603"/>
        <v>0</v>
      </c>
      <c r="AK636" s="12">
        <f t="shared" si="604"/>
        <v>0</v>
      </c>
      <c r="AL636" s="12">
        <f t="shared" si="605"/>
        <v>0</v>
      </c>
      <c r="AM636" s="12">
        <f t="shared" si="606"/>
        <v>0</v>
      </c>
      <c r="AN636" s="12">
        <f t="shared" si="607"/>
        <v>0</v>
      </c>
      <c r="AO636" s="12">
        <f t="shared" si="613"/>
        <v>0</v>
      </c>
      <c r="AP636" s="12">
        <f t="shared" si="614"/>
        <v>0</v>
      </c>
      <c r="AQ636" s="12">
        <f t="shared" si="615"/>
        <v>0</v>
      </c>
      <c r="AR636" s="12">
        <f t="shared" si="616"/>
        <v>0</v>
      </c>
      <c r="AS636" s="12">
        <f t="shared" si="617"/>
        <v>0</v>
      </c>
      <c r="AT636" s="12">
        <f t="shared" si="618"/>
        <v>0</v>
      </c>
      <c r="AU636" s="12">
        <f t="shared" si="619"/>
        <v>0</v>
      </c>
      <c r="AV636" s="12">
        <f t="shared" si="576"/>
        <v>0.46285149936294279</v>
      </c>
      <c r="AW636" s="12">
        <f t="shared" si="620"/>
        <v>0.35951388777507864</v>
      </c>
      <c r="AX636" s="12">
        <f t="shared" si="577"/>
        <v>0.45768811882606292</v>
      </c>
      <c r="AY636" s="12">
        <f t="shared" si="584"/>
        <v>0.17472922416207126</v>
      </c>
      <c r="AZ636" s="12">
        <f t="shared" si="578"/>
        <v>0.53424311193714991</v>
      </c>
      <c r="BD636" s="13">
        <f t="shared" si="579"/>
        <v>0.311</v>
      </c>
      <c r="BE636" s="13">
        <f t="shared" si="580"/>
        <v>0.55767373974394741</v>
      </c>
      <c r="BF636" s="13">
        <f t="shared" ca="1" si="581"/>
        <v>-1.0572368254221227</v>
      </c>
      <c r="BG636" s="13">
        <f t="shared" si="585"/>
        <v>0.53424311193714991</v>
      </c>
      <c r="BH636" s="13">
        <f t="shared" si="586"/>
        <v>0.73091936076228681</v>
      </c>
      <c r="BI636" s="13">
        <f t="shared" ca="1" si="587"/>
        <v>-0.56096596202447258</v>
      </c>
      <c r="BJ636" s="13">
        <f t="shared" si="588"/>
        <v>4.9837487027382846E-2</v>
      </c>
      <c r="BK636" s="13">
        <f t="shared" si="589"/>
        <v>3.0014045202030083E-2</v>
      </c>
      <c r="BL636" s="13">
        <f t="shared" ca="1" si="590"/>
        <v>0.24628476985744913</v>
      </c>
      <c r="BM636" s="13">
        <f t="shared" ca="1" si="591"/>
        <v>1.3123491423981957</v>
      </c>
      <c r="BN636" s="13">
        <f t="shared" ca="1" si="592"/>
        <v>0.27345989487301325</v>
      </c>
      <c r="BO636" s="13">
        <f t="shared" ca="1" si="593"/>
        <v>1.1129408195715971</v>
      </c>
      <c r="BP636" s="13">
        <f t="shared" si="582"/>
        <v>8.5</v>
      </c>
      <c r="BQ636" s="13">
        <f t="shared" si="583"/>
        <v>3.04</v>
      </c>
    </row>
    <row r="637" spans="1:69" x14ac:dyDescent="0.2">
      <c r="A637" s="75">
        <v>33836</v>
      </c>
      <c r="B637" s="76">
        <v>1.5</v>
      </c>
      <c r="C637" s="76">
        <v>3.03</v>
      </c>
      <c r="D637" s="76">
        <v>1.1194444444444445</v>
      </c>
      <c r="E637" s="12">
        <f t="shared" si="594"/>
        <v>0.37200000000000005</v>
      </c>
      <c r="F637" s="7"/>
      <c r="G637" s="12">
        <f t="shared" si="561"/>
        <v>0.36844839826574605</v>
      </c>
      <c r="H637" s="12">
        <f t="shared" si="562"/>
        <v>0</v>
      </c>
      <c r="I637" s="12">
        <f t="shared" si="563"/>
        <v>1.5299999999999998</v>
      </c>
      <c r="J637" s="11">
        <f t="shared" si="564"/>
        <v>0</v>
      </c>
      <c r="K637" s="11">
        <f t="shared" si="565"/>
        <v>0.91697318639353598</v>
      </c>
      <c r="L637" s="11">
        <f t="shared" si="566"/>
        <v>0.36558381767052955</v>
      </c>
      <c r="M637" s="11">
        <f t="shared" si="608"/>
        <v>2.0382207580675576E-2</v>
      </c>
      <c r="N637" s="11">
        <f t="shared" si="567"/>
        <v>0.36552014462404397</v>
      </c>
      <c r="O637" s="11">
        <f t="shared" si="568"/>
        <v>2.0382207580675576E-2</v>
      </c>
      <c r="P637" s="11">
        <f t="shared" si="569"/>
        <v>0.45768811882606292</v>
      </c>
      <c r="Q637" s="11">
        <f t="shared" si="609"/>
        <v>0.15702196703583618</v>
      </c>
      <c r="R637" s="11">
        <f t="shared" si="570"/>
        <v>0.37786501603230166</v>
      </c>
      <c r="S637" s="11">
        <f t="shared" si="571"/>
        <v>1.0278454934318105E-2</v>
      </c>
      <c r="T637" s="11">
        <f t="shared" si="572"/>
        <v>0</v>
      </c>
      <c r="U637" s="11">
        <f t="shared" si="573"/>
        <v>0</v>
      </c>
      <c r="V637" s="11">
        <f t="shared" si="574"/>
        <v>0</v>
      </c>
      <c r="W637" s="11">
        <f t="shared" si="575"/>
        <v>0</v>
      </c>
      <c r="X637" s="11">
        <f t="shared" si="610"/>
        <v>0</v>
      </c>
      <c r="Y637" s="11">
        <f t="shared" si="611"/>
        <v>0</v>
      </c>
      <c r="Z637" s="11">
        <f t="shared" si="612"/>
        <v>0</v>
      </c>
      <c r="AA637" s="11">
        <f t="shared" si="621"/>
        <v>0</v>
      </c>
      <c r="AB637" s="12">
        <f t="shared" si="595"/>
        <v>4.9246894976806663E-2</v>
      </c>
      <c r="AC637" s="12">
        <f t="shared" si="596"/>
        <v>9.965066034723748E-3</v>
      </c>
      <c r="AD637" s="12">
        <f t="shared" si="597"/>
        <v>2.3943340586822951E-4</v>
      </c>
      <c r="AE637" s="12">
        <f t="shared" si="598"/>
        <v>0</v>
      </c>
      <c r="AF637" s="12">
        <f t="shared" si="599"/>
        <v>0</v>
      </c>
      <c r="AG637" s="12">
        <f t="shared" si="600"/>
        <v>0</v>
      </c>
      <c r="AH637" s="12">
        <f t="shared" si="601"/>
        <v>0</v>
      </c>
      <c r="AI637" s="12">
        <f t="shared" si="602"/>
        <v>0</v>
      </c>
      <c r="AJ637" s="12">
        <f t="shared" si="603"/>
        <v>0</v>
      </c>
      <c r="AK637" s="12">
        <f t="shared" si="604"/>
        <v>0</v>
      </c>
      <c r="AL637" s="12">
        <f t="shared" si="605"/>
        <v>0</v>
      </c>
      <c r="AM637" s="12">
        <f t="shared" si="606"/>
        <v>0</v>
      </c>
      <c r="AN637" s="12">
        <f t="shared" si="607"/>
        <v>0</v>
      </c>
      <c r="AO637" s="12">
        <f t="shared" si="613"/>
        <v>0</v>
      </c>
      <c r="AP637" s="12">
        <f t="shared" si="614"/>
        <v>0</v>
      </c>
      <c r="AQ637" s="12">
        <f t="shared" si="615"/>
        <v>0</v>
      </c>
      <c r="AR637" s="12">
        <f t="shared" si="616"/>
        <v>0</v>
      </c>
      <c r="AS637" s="12">
        <f t="shared" si="617"/>
        <v>0</v>
      </c>
      <c r="AT637" s="12">
        <f t="shared" si="618"/>
        <v>0</v>
      </c>
      <c r="AU637" s="12">
        <f t="shared" si="619"/>
        <v>0</v>
      </c>
      <c r="AV637" s="12">
        <f t="shared" si="576"/>
        <v>0.46537022828474478</v>
      </c>
      <c r="AW637" s="12">
        <f t="shared" si="620"/>
        <v>0.36917946339893898</v>
      </c>
      <c r="AX637" s="12">
        <f t="shared" si="577"/>
        <v>0.4600680296194114</v>
      </c>
      <c r="AY637" s="12">
        <f t="shared" si="584"/>
        <v>0.20626886201264283</v>
      </c>
      <c r="AZ637" s="12">
        <f t="shared" si="578"/>
        <v>0.57544832541158186</v>
      </c>
      <c r="BD637" s="13">
        <f t="shared" si="579"/>
        <v>0.37200000000000005</v>
      </c>
      <c r="BE637" s="13">
        <f t="shared" si="580"/>
        <v>0.60991802727907629</v>
      </c>
      <c r="BF637" s="13">
        <f t="shared" ca="1" si="581"/>
        <v>-0.89547280630795112</v>
      </c>
      <c r="BG637" s="13">
        <f t="shared" si="585"/>
        <v>0.57544832541158186</v>
      </c>
      <c r="BH637" s="13">
        <f t="shared" si="586"/>
        <v>0.7585831038268529</v>
      </c>
      <c r="BI637" s="13">
        <f t="shared" ca="1" si="587"/>
        <v>-0.49124724143701687</v>
      </c>
      <c r="BJ637" s="13">
        <f t="shared" si="588"/>
        <v>4.1391221112776884E-2</v>
      </c>
      <c r="BK637" s="13">
        <f t="shared" si="589"/>
        <v>2.2101304984956278E-2</v>
      </c>
      <c r="BL637" s="13">
        <f t="shared" ca="1" si="590"/>
        <v>0.16339830729522586</v>
      </c>
      <c r="BM637" s="13">
        <f t="shared" ca="1" si="591"/>
        <v>1.1763096163707982</v>
      </c>
      <c r="BN637" s="13">
        <f t="shared" ca="1" si="592"/>
        <v>0.22154873927867416</v>
      </c>
      <c r="BO637" s="13">
        <f t="shared" ca="1" si="593"/>
        <v>0.79779924481916387</v>
      </c>
      <c r="BP637" s="13">
        <f t="shared" si="582"/>
        <v>1.5</v>
      </c>
      <c r="BQ637" s="13">
        <f t="shared" si="583"/>
        <v>3.03</v>
      </c>
    </row>
    <row r="638" spans="1:69" x14ac:dyDescent="0.2">
      <c r="A638" s="75">
        <v>33837</v>
      </c>
      <c r="B638" s="76">
        <v>0.1</v>
      </c>
      <c r="C638" s="76">
        <v>3.06</v>
      </c>
      <c r="D638" s="76">
        <v>1.0712962962962962</v>
      </c>
      <c r="E638" s="12">
        <f t="shared" si="594"/>
        <v>0.35599999999999998</v>
      </c>
      <c r="F638" s="7"/>
      <c r="G638" s="12">
        <f t="shared" si="561"/>
        <v>0.36552014462404397</v>
      </c>
      <c r="H638" s="12">
        <f t="shared" si="562"/>
        <v>0</v>
      </c>
      <c r="I638" s="12">
        <f t="shared" si="563"/>
        <v>2.96</v>
      </c>
      <c r="J638" s="11">
        <f t="shared" si="564"/>
        <v>0</v>
      </c>
      <c r="K638" s="11">
        <f t="shared" si="565"/>
        <v>1.7580440261456594</v>
      </c>
      <c r="L638" s="11">
        <f t="shared" si="566"/>
        <v>0.36002809875229941</v>
      </c>
      <c r="M638" s="11">
        <f t="shared" si="608"/>
        <v>1.88803317305061E-2</v>
      </c>
      <c r="N638" s="11">
        <f t="shared" si="567"/>
        <v>0.35996911749449495</v>
      </c>
      <c r="O638" s="11">
        <f t="shared" si="568"/>
        <v>1.88803317305061E-2</v>
      </c>
      <c r="P638" s="11">
        <f t="shared" si="569"/>
        <v>0.4600680296194114</v>
      </c>
      <c r="Q638" s="11">
        <f t="shared" si="609"/>
        <v>0.15989830884500816</v>
      </c>
      <c r="R638" s="11">
        <f t="shared" si="570"/>
        <v>1.7749673006803336E-2</v>
      </c>
      <c r="S638" s="11">
        <f t="shared" si="571"/>
        <v>9.5210804849702596E-3</v>
      </c>
      <c r="T638" s="11">
        <f t="shared" si="572"/>
        <v>0</v>
      </c>
      <c r="U638" s="11">
        <f t="shared" si="573"/>
        <v>0</v>
      </c>
      <c r="V638" s="11">
        <f t="shared" si="574"/>
        <v>0</v>
      </c>
      <c r="W638" s="11">
        <f t="shared" si="575"/>
        <v>0</v>
      </c>
      <c r="X638" s="11">
        <f t="shared" si="610"/>
        <v>0</v>
      </c>
      <c r="Y638" s="11">
        <f t="shared" si="611"/>
        <v>0</v>
      </c>
      <c r="Z638" s="11">
        <f t="shared" si="612"/>
        <v>0</v>
      </c>
      <c r="AA638" s="11">
        <f t="shared" si="621"/>
        <v>0</v>
      </c>
      <c r="AB638" s="12">
        <f t="shared" si="595"/>
        <v>1.0380133705417372E-2</v>
      </c>
      <c r="AC638" s="12">
        <f t="shared" si="596"/>
        <v>1.490608304225919E-3</v>
      </c>
      <c r="AD638" s="12">
        <f t="shared" si="597"/>
        <v>2.2179060399929665E-4</v>
      </c>
      <c r="AE638" s="12">
        <f t="shared" si="598"/>
        <v>0</v>
      </c>
      <c r="AF638" s="12">
        <f t="shared" si="599"/>
        <v>0</v>
      </c>
      <c r="AG638" s="12">
        <f t="shared" si="600"/>
        <v>0</v>
      </c>
      <c r="AH638" s="12">
        <f t="shared" si="601"/>
        <v>0</v>
      </c>
      <c r="AI638" s="12">
        <f t="shared" si="602"/>
        <v>0</v>
      </c>
      <c r="AJ638" s="12">
        <f t="shared" si="603"/>
        <v>0</v>
      </c>
      <c r="AK638" s="12">
        <f t="shared" si="604"/>
        <v>0</v>
      </c>
      <c r="AL638" s="12">
        <f t="shared" si="605"/>
        <v>0</v>
      </c>
      <c r="AM638" s="12">
        <f t="shared" si="606"/>
        <v>0</v>
      </c>
      <c r="AN638" s="12">
        <f t="shared" si="607"/>
        <v>0</v>
      </c>
      <c r="AO638" s="12">
        <f t="shared" si="613"/>
        <v>0</v>
      </c>
      <c r="AP638" s="12">
        <f t="shared" si="614"/>
        <v>0</v>
      </c>
      <c r="AQ638" s="12">
        <f t="shared" si="615"/>
        <v>0</v>
      </c>
      <c r="AR638" s="12">
        <f t="shared" si="616"/>
        <v>0</v>
      </c>
      <c r="AS638" s="12">
        <f t="shared" si="617"/>
        <v>0</v>
      </c>
      <c r="AT638" s="12">
        <f t="shared" si="618"/>
        <v>0</v>
      </c>
      <c r="AU638" s="12">
        <f t="shared" si="619"/>
        <v>0</v>
      </c>
      <c r="AV638" s="12">
        <f t="shared" si="576"/>
        <v>0.4626194307282428</v>
      </c>
      <c r="AW638" s="12">
        <f t="shared" si="620"/>
        <v>0.35863333179472529</v>
      </c>
      <c r="AX638" s="12">
        <f t="shared" si="577"/>
        <v>0.45746869683942076</v>
      </c>
      <c r="AY638" s="12">
        <f t="shared" si="584"/>
        <v>0.17027844255042554</v>
      </c>
      <c r="AZ638" s="12">
        <f t="shared" si="578"/>
        <v>0.5289117743451508</v>
      </c>
      <c r="BD638" s="13">
        <f t="shared" si="579"/>
        <v>0.35599999999999998</v>
      </c>
      <c r="BE638" s="13">
        <f t="shared" si="580"/>
        <v>0.59665735560705191</v>
      </c>
      <c r="BF638" s="13">
        <f t="shared" ca="1" si="581"/>
        <v>-0.93543672206394868</v>
      </c>
      <c r="BG638" s="13">
        <f t="shared" si="585"/>
        <v>0.5289117743451508</v>
      </c>
      <c r="BH638" s="13">
        <f t="shared" si="586"/>
        <v>0.72726320843636161</v>
      </c>
      <c r="BI638" s="13">
        <f t="shared" ca="1" si="587"/>
        <v>-0.57035232260392887</v>
      </c>
      <c r="BJ638" s="13">
        <f t="shared" si="588"/>
        <v>2.9898481707188354E-2</v>
      </c>
      <c r="BK638" s="13">
        <f t="shared" si="589"/>
        <v>1.7057888793271303E-2</v>
      </c>
      <c r="BL638" s="13">
        <f t="shared" ca="1" si="590"/>
        <v>0.13328661872908332</v>
      </c>
      <c r="BM638" s="13">
        <f t="shared" ca="1" si="591"/>
        <v>1.2112721150009358</v>
      </c>
      <c r="BN638" s="13">
        <f t="shared" ca="1" si="592"/>
        <v>0.23420790630126248</v>
      </c>
      <c r="BO638" s="13">
        <f t="shared" ca="1" si="593"/>
        <v>0.87078758550633339</v>
      </c>
      <c r="BP638" s="13">
        <f t="shared" si="582"/>
        <v>0.1</v>
      </c>
      <c r="BQ638" s="13">
        <f t="shared" si="583"/>
        <v>3.06</v>
      </c>
    </row>
    <row r="639" spans="1:69" x14ac:dyDescent="0.2">
      <c r="A639" s="75">
        <v>33838</v>
      </c>
      <c r="B639" s="76">
        <v>5.6</v>
      </c>
      <c r="C639" s="76">
        <v>3.05</v>
      </c>
      <c r="D639" s="76">
        <v>1.0291666666666668</v>
      </c>
      <c r="E639" s="12">
        <f t="shared" si="594"/>
        <v>0.34200000000000008</v>
      </c>
      <c r="F639" s="7"/>
      <c r="G639" s="12">
        <f t="shared" si="561"/>
        <v>0.35996911749449495</v>
      </c>
      <c r="H639" s="12">
        <f t="shared" si="562"/>
        <v>2.5499999999999998</v>
      </c>
      <c r="I639" s="12">
        <f t="shared" si="563"/>
        <v>0</v>
      </c>
      <c r="J639" s="11">
        <f t="shared" si="564"/>
        <v>2.213183485749759</v>
      </c>
      <c r="K639" s="11">
        <f t="shared" si="565"/>
        <v>0</v>
      </c>
      <c r="L639" s="11">
        <f t="shared" si="566"/>
        <v>0.36688299737779556</v>
      </c>
      <c r="M639" s="11">
        <f t="shared" si="608"/>
        <v>2.0746824220726701E-2</v>
      </c>
      <c r="N639" s="11">
        <f t="shared" si="567"/>
        <v>0.36681818528627869</v>
      </c>
      <c r="O639" s="11">
        <f t="shared" si="568"/>
        <v>0.35756333847096755</v>
      </c>
      <c r="P639" s="11">
        <f t="shared" si="569"/>
        <v>0.45746869683942076</v>
      </c>
      <c r="Q639" s="11">
        <f t="shared" si="609"/>
        <v>0.15675865016345855</v>
      </c>
      <c r="R639" s="11">
        <f t="shared" si="570"/>
        <v>0.15101402216491161</v>
      </c>
      <c r="S639" s="11">
        <f t="shared" si="571"/>
        <v>0.1803140629439294</v>
      </c>
      <c r="T639" s="11">
        <f t="shared" si="572"/>
        <v>0</v>
      </c>
      <c r="U639" s="11">
        <f t="shared" si="573"/>
        <v>0</v>
      </c>
      <c r="V639" s="11">
        <f t="shared" si="574"/>
        <v>0</v>
      </c>
      <c r="W639" s="11">
        <f t="shared" si="575"/>
        <v>0</v>
      </c>
      <c r="X639" s="11">
        <f t="shared" si="610"/>
        <v>0</v>
      </c>
      <c r="Y639" s="11">
        <f t="shared" si="611"/>
        <v>0</v>
      </c>
      <c r="Z639" s="11">
        <f t="shared" si="612"/>
        <v>0</v>
      </c>
      <c r="AA639" s="11">
        <f t="shared" si="621"/>
        <v>0</v>
      </c>
      <c r="AB639" s="12">
        <f t="shared" si="595"/>
        <v>9.3513272864448847E-3</v>
      </c>
      <c r="AC639" s="12">
        <f t="shared" si="596"/>
        <v>2.3917045541972614E-2</v>
      </c>
      <c r="AD639" s="12">
        <f t="shared" si="597"/>
        <v>4.200359926904474E-3</v>
      </c>
      <c r="AE639" s="12">
        <f t="shared" si="598"/>
        <v>0</v>
      </c>
      <c r="AF639" s="12">
        <f t="shared" si="599"/>
        <v>0</v>
      </c>
      <c r="AG639" s="12">
        <f t="shared" si="600"/>
        <v>0</v>
      </c>
      <c r="AH639" s="12">
        <f t="shared" si="601"/>
        <v>0</v>
      </c>
      <c r="AI639" s="12">
        <f t="shared" si="602"/>
        <v>0</v>
      </c>
      <c r="AJ639" s="12">
        <f t="shared" si="603"/>
        <v>0</v>
      </c>
      <c r="AK639" s="12">
        <f t="shared" si="604"/>
        <v>0</v>
      </c>
      <c r="AL639" s="12">
        <f t="shared" si="605"/>
        <v>0</v>
      </c>
      <c r="AM639" s="12">
        <f t="shared" si="606"/>
        <v>0</v>
      </c>
      <c r="AN639" s="12">
        <f t="shared" si="607"/>
        <v>0</v>
      </c>
      <c r="AO639" s="12">
        <f t="shared" si="613"/>
        <v>0</v>
      </c>
      <c r="AP639" s="12">
        <f t="shared" si="614"/>
        <v>0</v>
      </c>
      <c r="AQ639" s="12">
        <f t="shared" si="615"/>
        <v>0</v>
      </c>
      <c r="AR639" s="12">
        <f t="shared" si="616"/>
        <v>0</v>
      </c>
      <c r="AS639" s="12">
        <f t="shared" si="617"/>
        <v>0</v>
      </c>
      <c r="AT639" s="12">
        <f t="shared" si="618"/>
        <v>0</v>
      </c>
      <c r="AU639" s="12">
        <f t="shared" si="619"/>
        <v>0</v>
      </c>
      <c r="AV639" s="12">
        <f t="shared" si="576"/>
        <v>0.46188896398380996</v>
      </c>
      <c r="AW639" s="12">
        <f t="shared" si="620"/>
        <v>0.35587261094452405</v>
      </c>
      <c r="AX639" s="12">
        <f t="shared" si="577"/>
        <v>0.45677787989097746</v>
      </c>
      <c r="AY639" s="12">
        <f t="shared" si="584"/>
        <v>0.16610997744990344</v>
      </c>
      <c r="AZ639" s="12">
        <f t="shared" si="578"/>
        <v>0.52198258839442746</v>
      </c>
      <c r="BD639" s="13">
        <f t="shared" si="579"/>
        <v>0.34200000000000008</v>
      </c>
      <c r="BE639" s="13">
        <f t="shared" si="580"/>
        <v>0.58480766068853796</v>
      </c>
      <c r="BF639" s="13">
        <f t="shared" ca="1" si="581"/>
        <v>-0.97176524999991776</v>
      </c>
      <c r="BG639" s="13">
        <f t="shared" si="585"/>
        <v>0.52198258839442746</v>
      </c>
      <c r="BH639" s="13">
        <f t="shared" si="586"/>
        <v>0.72248362500089058</v>
      </c>
      <c r="BI639" s="13">
        <f t="shared" ca="1" si="587"/>
        <v>-0.5826850276031379</v>
      </c>
      <c r="BJ639" s="13">
        <f t="shared" si="588"/>
        <v>3.2393732125157865E-2</v>
      </c>
      <c r="BK639" s="13">
        <f t="shared" si="589"/>
        <v>1.8954671149336196E-2</v>
      </c>
      <c r="BL639" s="13">
        <f t="shared" ca="1" si="590"/>
        <v>0.15138341946032768</v>
      </c>
      <c r="BM639" s="13">
        <f t="shared" ca="1" si="591"/>
        <v>1.242284301302305</v>
      </c>
      <c r="BN639" s="13">
        <f t="shared" ca="1" si="592"/>
        <v>0.24581764872123796</v>
      </c>
      <c r="BO639" s="13">
        <f t="shared" ca="1" si="593"/>
        <v>0.93990800570213917</v>
      </c>
      <c r="BP639" s="13">
        <f t="shared" si="582"/>
        <v>5.6</v>
      </c>
      <c r="BQ639" s="13">
        <f t="shared" si="583"/>
        <v>3.05</v>
      </c>
    </row>
    <row r="640" spans="1:69" x14ac:dyDescent="0.2">
      <c r="A640" s="75">
        <v>33839</v>
      </c>
      <c r="B640" s="76">
        <v>4.5999999999999996</v>
      </c>
      <c r="C640" s="76">
        <v>3.03</v>
      </c>
      <c r="D640" s="76">
        <v>1.2398148148148147</v>
      </c>
      <c r="E640" s="12">
        <f t="shared" si="594"/>
        <v>0.41199999999999998</v>
      </c>
      <c r="F640" s="7"/>
      <c r="G640" s="12">
        <f t="shared" si="561"/>
        <v>0.36681818528627869</v>
      </c>
      <c r="H640" s="12">
        <f t="shared" si="562"/>
        <v>1.5699999999999998</v>
      </c>
      <c r="I640" s="12">
        <f t="shared" si="563"/>
        <v>0</v>
      </c>
      <c r="J640" s="11">
        <f t="shared" si="564"/>
        <v>1.356296751122013</v>
      </c>
      <c r="K640" s="11">
        <f t="shared" si="565"/>
        <v>0</v>
      </c>
      <c r="L640" s="11">
        <f t="shared" si="566"/>
        <v>0.37105519179014373</v>
      </c>
      <c r="M640" s="11">
        <f t="shared" si="608"/>
        <v>2.1953177548592787E-2</v>
      </c>
      <c r="N640" s="11">
        <f t="shared" si="567"/>
        <v>0.37098661110824138</v>
      </c>
      <c r="O640" s="11">
        <f t="shared" si="568"/>
        <v>0.23565642642657963</v>
      </c>
      <c r="P640" s="11">
        <f t="shared" si="569"/>
        <v>0.45677787989097746</v>
      </c>
      <c r="Q640" s="11">
        <f t="shared" si="609"/>
        <v>0.15593169639729032</v>
      </c>
      <c r="R640" s="11">
        <f t="shared" si="570"/>
        <v>0.27356669097751285</v>
      </c>
      <c r="S640" s="11">
        <f t="shared" si="571"/>
        <v>0.11883815575033825</v>
      </c>
      <c r="T640" s="11">
        <f t="shared" si="572"/>
        <v>0</v>
      </c>
      <c r="U640" s="11">
        <f t="shared" si="573"/>
        <v>0</v>
      </c>
      <c r="V640" s="11">
        <f t="shared" si="574"/>
        <v>0</v>
      </c>
      <c r="W640" s="11">
        <f t="shared" si="575"/>
        <v>0</v>
      </c>
      <c r="X640" s="11">
        <f t="shared" si="610"/>
        <v>0</v>
      </c>
      <c r="Y640" s="11">
        <f t="shared" si="611"/>
        <v>0</v>
      </c>
      <c r="Z640" s="11">
        <f t="shared" si="612"/>
        <v>0</v>
      </c>
      <c r="AA640" s="11">
        <f t="shared" si="621"/>
        <v>0</v>
      </c>
      <c r="AB640" s="12">
        <f t="shared" si="595"/>
        <v>2.9097747099393917E-2</v>
      </c>
      <c r="AC640" s="12">
        <f t="shared" si="596"/>
        <v>1.9817003193039955E-2</v>
      </c>
      <c r="AD640" s="12">
        <f t="shared" si="597"/>
        <v>2.7682978191011834E-3</v>
      </c>
      <c r="AE640" s="12">
        <f t="shared" si="598"/>
        <v>0</v>
      </c>
      <c r="AF640" s="12">
        <f t="shared" si="599"/>
        <v>0</v>
      </c>
      <c r="AG640" s="12">
        <f t="shared" si="600"/>
        <v>0</v>
      </c>
      <c r="AH640" s="12">
        <f t="shared" si="601"/>
        <v>0</v>
      </c>
      <c r="AI640" s="12">
        <f t="shared" si="602"/>
        <v>0</v>
      </c>
      <c r="AJ640" s="12">
        <f t="shared" si="603"/>
        <v>0</v>
      </c>
      <c r="AK640" s="12">
        <f t="shared" si="604"/>
        <v>0</v>
      </c>
      <c r="AL640" s="12">
        <f t="shared" si="605"/>
        <v>0</v>
      </c>
      <c r="AM640" s="12">
        <f t="shared" si="606"/>
        <v>0</v>
      </c>
      <c r="AN640" s="12">
        <f t="shared" si="607"/>
        <v>0</v>
      </c>
      <c r="AO640" s="12">
        <f t="shared" si="613"/>
        <v>0</v>
      </c>
      <c r="AP640" s="12">
        <f t="shared" si="614"/>
        <v>0</v>
      </c>
      <c r="AQ640" s="12">
        <f t="shared" si="615"/>
        <v>0</v>
      </c>
      <c r="AR640" s="12">
        <f t="shared" si="616"/>
        <v>0</v>
      </c>
      <c r="AS640" s="12">
        <f t="shared" si="617"/>
        <v>0</v>
      </c>
      <c r="AT640" s="12">
        <f t="shared" si="618"/>
        <v>0</v>
      </c>
      <c r="AU640" s="12">
        <f t="shared" si="619"/>
        <v>0</v>
      </c>
      <c r="AV640" s="12">
        <f t="shared" si="576"/>
        <v>0.46294638600270738</v>
      </c>
      <c r="AW640" s="12">
        <f t="shared" si="620"/>
        <v>0.3598744074226245</v>
      </c>
      <c r="AX640" s="12">
        <f t="shared" si="577"/>
        <v>0.45777782764045105</v>
      </c>
      <c r="AY640" s="12">
        <f t="shared" si="584"/>
        <v>0.18502944349668424</v>
      </c>
      <c r="AZ640" s="12">
        <f t="shared" si="578"/>
        <v>0.54490385091930871</v>
      </c>
      <c r="BD640" s="13">
        <f t="shared" si="579"/>
        <v>0.41199999999999998</v>
      </c>
      <c r="BE640" s="13">
        <f t="shared" si="580"/>
        <v>0.64187226143524845</v>
      </c>
      <c r="BF640" s="13">
        <f t="shared" ca="1" si="581"/>
        <v>-0.80203735802966603</v>
      </c>
      <c r="BG640" s="13">
        <f t="shared" si="585"/>
        <v>0.54490385091930871</v>
      </c>
      <c r="BH640" s="13">
        <f t="shared" si="586"/>
        <v>0.73817602976479035</v>
      </c>
      <c r="BI640" s="13">
        <f t="shared" ca="1" si="587"/>
        <v>-0.54245681849130745</v>
      </c>
      <c r="BJ640" s="13">
        <f t="shared" si="588"/>
        <v>1.7663433589181841E-2</v>
      </c>
      <c r="BK640" s="13">
        <f t="shared" si="589"/>
        <v>9.2744157944700794E-3</v>
      </c>
      <c r="BL640" s="13">
        <f t="shared" ca="1" si="590"/>
        <v>6.7382056507025348E-2</v>
      </c>
      <c r="BM640" s="13">
        <f t="shared" ca="1" si="591"/>
        <v>1.0911433697954562</v>
      </c>
      <c r="BN640" s="13">
        <f t="shared" ca="1" si="592"/>
        <v>0.19248875827540166</v>
      </c>
      <c r="BO640" s="13">
        <f t="shared" ca="1" si="593"/>
        <v>0.63961707476001206</v>
      </c>
      <c r="BP640" s="13">
        <f t="shared" si="582"/>
        <v>4.5999999999999996</v>
      </c>
      <c r="BQ640" s="13">
        <f t="shared" si="583"/>
        <v>3.03</v>
      </c>
    </row>
    <row r="641" spans="1:69" x14ac:dyDescent="0.2">
      <c r="A641" s="75">
        <v>33840</v>
      </c>
      <c r="B641" s="76">
        <v>1.6</v>
      </c>
      <c r="C641" s="76">
        <v>3.01</v>
      </c>
      <c r="D641" s="76">
        <v>1.4203703703703701</v>
      </c>
      <c r="E641" s="12">
        <f t="shared" si="594"/>
        <v>0.47199999999999992</v>
      </c>
      <c r="F641" s="7"/>
      <c r="G641" s="12">
        <f t="shared" si="561"/>
        <v>0.37098661110824138</v>
      </c>
      <c r="H641" s="12">
        <f t="shared" si="562"/>
        <v>0</v>
      </c>
      <c r="I641" s="12">
        <f t="shared" si="563"/>
        <v>1.4099999999999997</v>
      </c>
      <c r="J641" s="11">
        <f t="shared" si="564"/>
        <v>0</v>
      </c>
      <c r="K641" s="11">
        <f t="shared" si="565"/>
        <v>0.84976254106120652</v>
      </c>
      <c r="L641" s="11">
        <f t="shared" si="566"/>
        <v>0.36833199337046479</v>
      </c>
      <c r="M641" s="11">
        <f t="shared" si="608"/>
        <v>2.1159620247218396E-2</v>
      </c>
      <c r="N641" s="11">
        <f t="shared" si="567"/>
        <v>0.36826589172380625</v>
      </c>
      <c r="O641" s="11">
        <f t="shared" si="568"/>
        <v>2.1159620247218396E-2</v>
      </c>
      <c r="P641" s="11">
        <f t="shared" si="569"/>
        <v>0.45777782764045105</v>
      </c>
      <c r="Q641" s="11">
        <f t="shared" si="609"/>
        <v>0.15712971283284316</v>
      </c>
      <c r="R641" s="11">
        <f t="shared" si="570"/>
        <v>0.12721132098146126</v>
      </c>
      <c r="S641" s="11">
        <f t="shared" si="571"/>
        <v>1.0670492991373532E-2</v>
      </c>
      <c r="T641" s="11">
        <f t="shared" si="572"/>
        <v>0</v>
      </c>
      <c r="U641" s="11">
        <f t="shared" si="573"/>
        <v>0</v>
      </c>
      <c r="V641" s="11">
        <f t="shared" si="574"/>
        <v>0</v>
      </c>
      <c r="W641" s="11">
        <f t="shared" si="575"/>
        <v>0</v>
      </c>
      <c r="X641" s="11">
        <f t="shared" si="610"/>
        <v>0</v>
      </c>
      <c r="Y641" s="11">
        <f t="shared" si="611"/>
        <v>0</v>
      </c>
      <c r="Z641" s="11">
        <f t="shared" si="612"/>
        <v>0</v>
      </c>
      <c r="AA641" s="11">
        <f t="shared" si="621"/>
        <v>0</v>
      </c>
      <c r="AB641" s="12">
        <f t="shared" si="595"/>
        <v>2.0282179039213456E-2</v>
      </c>
      <c r="AC641" s="12">
        <f t="shared" si="596"/>
        <v>4.1705181873653973E-3</v>
      </c>
      <c r="AD641" s="12">
        <f t="shared" si="597"/>
        <v>2.4856581028412443E-4</v>
      </c>
      <c r="AE641" s="12">
        <f t="shared" si="598"/>
        <v>0</v>
      </c>
      <c r="AF641" s="12">
        <f t="shared" si="599"/>
        <v>0</v>
      </c>
      <c r="AG641" s="12">
        <f t="shared" si="600"/>
        <v>0</v>
      </c>
      <c r="AH641" s="12">
        <f t="shared" si="601"/>
        <v>0</v>
      </c>
      <c r="AI641" s="12">
        <f t="shared" si="602"/>
        <v>0</v>
      </c>
      <c r="AJ641" s="12">
        <f t="shared" si="603"/>
        <v>0</v>
      </c>
      <c r="AK641" s="12">
        <f t="shared" si="604"/>
        <v>0</v>
      </c>
      <c r="AL641" s="12">
        <f t="shared" si="605"/>
        <v>0</v>
      </c>
      <c r="AM641" s="12">
        <f t="shared" si="606"/>
        <v>0</v>
      </c>
      <c r="AN641" s="12">
        <f t="shared" si="607"/>
        <v>0</v>
      </c>
      <c r="AO641" s="12">
        <f t="shared" si="613"/>
        <v>0</v>
      </c>
      <c r="AP641" s="12">
        <f t="shared" si="614"/>
        <v>0</v>
      </c>
      <c r="AQ641" s="12">
        <f t="shared" si="615"/>
        <v>0</v>
      </c>
      <c r="AR641" s="12">
        <f t="shared" si="616"/>
        <v>0</v>
      </c>
      <c r="AS641" s="12">
        <f t="shared" si="617"/>
        <v>0</v>
      </c>
      <c r="AT641" s="12">
        <f t="shared" si="618"/>
        <v>0</v>
      </c>
      <c r="AU641" s="12">
        <f t="shared" si="619"/>
        <v>0</v>
      </c>
      <c r="AV641" s="12">
        <f t="shared" si="576"/>
        <v>0.46186156684985707</v>
      </c>
      <c r="AW641" s="12">
        <f t="shared" si="620"/>
        <v>0.35576938904591687</v>
      </c>
      <c r="AX641" s="12">
        <f t="shared" si="577"/>
        <v>0.45675196524201434</v>
      </c>
      <c r="AY641" s="12">
        <f t="shared" si="584"/>
        <v>0.17741189187205661</v>
      </c>
      <c r="AZ641" s="12">
        <f t="shared" si="578"/>
        <v>0.53318128091797345</v>
      </c>
      <c r="BD641" s="13">
        <f t="shared" si="579"/>
        <v>0.47199999999999992</v>
      </c>
      <c r="BE641" s="13">
        <f t="shared" si="580"/>
        <v>0.68702256149270668</v>
      </c>
      <c r="BF641" s="13">
        <f t="shared" ca="1" si="581"/>
        <v>-0.6764583135272092</v>
      </c>
      <c r="BG641" s="13">
        <f t="shared" si="585"/>
        <v>0.53318128091797345</v>
      </c>
      <c r="BH641" s="13">
        <f t="shared" si="586"/>
        <v>0.73019263274698509</v>
      </c>
      <c r="BI641" s="13">
        <f t="shared" ca="1" si="587"/>
        <v>-0.56282841018215002</v>
      </c>
      <c r="BJ641" s="13">
        <f t="shared" si="588"/>
        <v>3.7431491347639928E-3</v>
      </c>
      <c r="BK641" s="13">
        <f t="shared" si="589"/>
        <v>1.863655052099475E-3</v>
      </c>
      <c r="BL641" s="13">
        <f t="shared" ca="1" si="590"/>
        <v>1.2911754934207492E-2</v>
      </c>
      <c r="BM641" s="13">
        <f t="shared" ca="1" si="591"/>
        <v>0.96939399993244257</v>
      </c>
      <c r="BN641" s="13">
        <f t="shared" ca="1" si="592"/>
        <v>0.15490923723224631</v>
      </c>
      <c r="BO641" s="13">
        <f t="shared" ca="1" si="593"/>
        <v>0.45452081820026324</v>
      </c>
      <c r="BP641" s="13">
        <f t="shared" si="582"/>
        <v>1.6</v>
      </c>
      <c r="BQ641" s="13">
        <f t="shared" si="583"/>
        <v>3.01</v>
      </c>
    </row>
    <row r="642" spans="1:69" x14ac:dyDescent="0.2">
      <c r="A642" s="75">
        <v>33841</v>
      </c>
      <c r="B642" s="76">
        <v>1</v>
      </c>
      <c r="C642" s="76">
        <v>2.98</v>
      </c>
      <c r="D642" s="76">
        <v>1.4986111111111111</v>
      </c>
      <c r="E642" s="12">
        <f t="shared" si="594"/>
        <v>0.49800000000000005</v>
      </c>
      <c r="F642" s="7"/>
      <c r="G642" s="12">
        <f t="shared" si="561"/>
        <v>0.36826589172380625</v>
      </c>
      <c r="H642" s="12">
        <f t="shared" si="562"/>
        <v>0</v>
      </c>
      <c r="I642" s="12">
        <f t="shared" si="563"/>
        <v>1.98</v>
      </c>
      <c r="J642" s="11">
        <f t="shared" si="564"/>
        <v>0</v>
      </c>
      <c r="K642" s="11">
        <f t="shared" si="565"/>
        <v>1.1851596142021454</v>
      </c>
      <c r="L642" s="11">
        <f t="shared" si="566"/>
        <v>0.36456350949120225</v>
      </c>
      <c r="M642" s="11">
        <f t="shared" si="608"/>
        <v>2.009946442767746E-2</v>
      </c>
      <c r="N642" s="11">
        <f t="shared" si="567"/>
        <v>0.36450071972087078</v>
      </c>
      <c r="O642" s="11">
        <f t="shared" si="568"/>
        <v>2.009946442767746E-2</v>
      </c>
      <c r="P642" s="11">
        <f t="shared" si="569"/>
        <v>0.45675196524201434</v>
      </c>
      <c r="Q642" s="11">
        <f t="shared" si="609"/>
        <v>0.15590073561576401</v>
      </c>
      <c r="R642" s="11">
        <f t="shared" si="570"/>
        <v>1.8624139358545309E-2</v>
      </c>
      <c r="S642" s="11">
        <f t="shared" si="571"/>
        <v>1.0135871617737938E-2</v>
      </c>
      <c r="T642" s="11">
        <f t="shared" si="572"/>
        <v>0</v>
      </c>
      <c r="U642" s="11">
        <f t="shared" si="573"/>
        <v>0</v>
      </c>
      <c r="V642" s="11">
        <f t="shared" si="574"/>
        <v>0</v>
      </c>
      <c r="W642" s="11">
        <f t="shared" si="575"/>
        <v>0</v>
      </c>
      <c r="X642" s="11">
        <f t="shared" si="610"/>
        <v>0</v>
      </c>
      <c r="Y642" s="11">
        <f t="shared" si="611"/>
        <v>0</v>
      </c>
      <c r="Z642" s="11">
        <f t="shared" si="612"/>
        <v>0</v>
      </c>
      <c r="AA642" s="11">
        <f t="shared" si="621"/>
        <v>0</v>
      </c>
      <c r="AB642" s="12">
        <f t="shared" si="595"/>
        <v>4.612387429986051E-3</v>
      </c>
      <c r="AC642" s="12">
        <f t="shared" si="596"/>
        <v>1.5805310385067978E-3</v>
      </c>
      <c r="AD642" s="12">
        <f t="shared" si="597"/>
        <v>2.3611197192441831E-4</v>
      </c>
      <c r="AE642" s="12">
        <f t="shared" si="598"/>
        <v>0</v>
      </c>
      <c r="AF642" s="12">
        <f t="shared" si="599"/>
        <v>0</v>
      </c>
      <c r="AG642" s="12">
        <f t="shared" si="600"/>
        <v>0</v>
      </c>
      <c r="AH642" s="12">
        <f t="shared" si="601"/>
        <v>0</v>
      </c>
      <c r="AI642" s="12">
        <f t="shared" si="602"/>
        <v>0</v>
      </c>
      <c r="AJ642" s="12">
        <f t="shared" si="603"/>
        <v>0</v>
      </c>
      <c r="AK642" s="12">
        <f t="shared" si="604"/>
        <v>0</v>
      </c>
      <c r="AL642" s="12">
        <f t="shared" si="605"/>
        <v>0</v>
      </c>
      <c r="AM642" s="12">
        <f t="shared" si="606"/>
        <v>0</v>
      </c>
      <c r="AN642" s="12">
        <f t="shared" si="607"/>
        <v>0</v>
      </c>
      <c r="AO642" s="12">
        <f t="shared" si="613"/>
        <v>0</v>
      </c>
      <c r="AP642" s="12">
        <f t="shared" si="614"/>
        <v>0</v>
      </c>
      <c r="AQ642" s="12">
        <f t="shared" si="615"/>
        <v>0</v>
      </c>
      <c r="AR642" s="12">
        <f t="shared" si="616"/>
        <v>0</v>
      </c>
      <c r="AS642" s="12">
        <f t="shared" si="617"/>
        <v>0</v>
      </c>
      <c r="AT642" s="12">
        <f t="shared" si="618"/>
        <v>0</v>
      </c>
      <c r="AU642" s="12">
        <f t="shared" si="619"/>
        <v>0</v>
      </c>
      <c r="AV642" s="12">
        <f t="shared" si="576"/>
        <v>0.45925851192431527</v>
      </c>
      <c r="AW642" s="12">
        <f t="shared" si="620"/>
        <v>0.34606780157918332</v>
      </c>
      <c r="AX642" s="12">
        <f t="shared" si="577"/>
        <v>0.45428824565122855</v>
      </c>
      <c r="AY642" s="12">
        <f t="shared" si="584"/>
        <v>0.16051312304575005</v>
      </c>
      <c r="AZ642" s="12">
        <f t="shared" si="578"/>
        <v>0.50658092462493332</v>
      </c>
      <c r="BD642" s="13">
        <f t="shared" si="579"/>
        <v>0.49800000000000005</v>
      </c>
      <c r="BE642" s="13">
        <f t="shared" si="580"/>
        <v>0.70569115057509402</v>
      </c>
      <c r="BF642" s="13">
        <f t="shared" ca="1" si="581"/>
        <v>-0.62658361360966197</v>
      </c>
      <c r="BG642" s="13">
        <f t="shared" si="585"/>
        <v>0.50658092462493332</v>
      </c>
      <c r="BH642" s="13">
        <f t="shared" si="586"/>
        <v>0.7117449856689777</v>
      </c>
      <c r="BI642" s="13">
        <f t="shared" ca="1" si="587"/>
        <v>-0.61065447348642399</v>
      </c>
      <c r="BJ642" s="13">
        <f t="shared" si="588"/>
        <v>7.3632267418786038E-5</v>
      </c>
      <c r="BK642" s="13">
        <f t="shared" si="589"/>
        <v>3.66489193439377E-5</v>
      </c>
      <c r="BL642" s="13">
        <f t="shared" ca="1" si="590"/>
        <v>2.5373750506575021E-4</v>
      </c>
      <c r="BM642" s="13">
        <f t="shared" ca="1" si="591"/>
        <v>0.91887193965847003</v>
      </c>
      <c r="BN642" s="13">
        <f t="shared" ca="1" si="592"/>
        <v>0.14056239615051325</v>
      </c>
      <c r="BO642" s="13">
        <f t="shared" ca="1" si="593"/>
        <v>0.38975909476880577</v>
      </c>
      <c r="BP642" s="13">
        <f t="shared" si="582"/>
        <v>1</v>
      </c>
      <c r="BQ642" s="13">
        <f t="shared" si="583"/>
        <v>2.98</v>
      </c>
    </row>
    <row r="643" spans="1:69" x14ac:dyDescent="0.2">
      <c r="A643" s="75">
        <v>33842</v>
      </c>
      <c r="B643" s="76">
        <v>1.1000000000000001</v>
      </c>
      <c r="C643" s="76">
        <v>2.95</v>
      </c>
      <c r="D643" s="76">
        <v>1.2006944444444445</v>
      </c>
      <c r="E643" s="12">
        <f t="shared" si="594"/>
        <v>0.39900000000000002</v>
      </c>
      <c r="F643" s="7"/>
      <c r="G643" s="12">
        <f t="shared" si="561"/>
        <v>0.36450071972087078</v>
      </c>
      <c r="H643" s="12">
        <f t="shared" si="562"/>
        <v>0</v>
      </c>
      <c r="I643" s="12">
        <f t="shared" si="563"/>
        <v>1.85</v>
      </c>
      <c r="J643" s="11">
        <f t="shared" si="564"/>
        <v>0</v>
      </c>
      <c r="K643" s="11">
        <f t="shared" si="565"/>
        <v>1.0988123347814083</v>
      </c>
      <c r="L643" s="11">
        <f t="shared" si="566"/>
        <v>0.36106808227987974</v>
      </c>
      <c r="M643" s="11">
        <f t="shared" si="608"/>
        <v>1.9154510960607406E-2</v>
      </c>
      <c r="N643" s="11">
        <f t="shared" si="567"/>
        <v>0.36100824449920871</v>
      </c>
      <c r="O643" s="11">
        <f t="shared" si="568"/>
        <v>1.9154510960607406E-2</v>
      </c>
      <c r="P643" s="11">
        <f t="shared" si="569"/>
        <v>0.45428824565122855</v>
      </c>
      <c r="Q643" s="11">
        <f t="shared" si="609"/>
        <v>0.15297727760639004</v>
      </c>
      <c r="R643" s="11">
        <f t="shared" si="570"/>
        <v>1.7715586344215911E-2</v>
      </c>
      <c r="S643" s="11">
        <f t="shared" si="571"/>
        <v>9.6593451380686882E-3</v>
      </c>
      <c r="T643" s="11">
        <f t="shared" si="572"/>
        <v>0</v>
      </c>
      <c r="U643" s="11">
        <f t="shared" si="573"/>
        <v>0</v>
      </c>
      <c r="V643" s="11">
        <f t="shared" si="574"/>
        <v>0</v>
      </c>
      <c r="W643" s="11">
        <f t="shared" si="575"/>
        <v>0</v>
      </c>
      <c r="X643" s="11">
        <f t="shared" si="610"/>
        <v>0</v>
      </c>
      <c r="Y643" s="11">
        <f t="shared" si="611"/>
        <v>0</v>
      </c>
      <c r="Z643" s="11">
        <f t="shared" si="612"/>
        <v>0</v>
      </c>
      <c r="AA643" s="11">
        <f t="shared" si="621"/>
        <v>0</v>
      </c>
      <c r="AB643" s="12">
        <f t="shared" si="595"/>
        <v>2.0016263010889076E-3</v>
      </c>
      <c r="AC643" s="12">
        <f t="shared" si="596"/>
        <v>1.5054563693804477E-3</v>
      </c>
      <c r="AD643" s="12">
        <f t="shared" si="597"/>
        <v>2.2501143602260138E-4</v>
      </c>
      <c r="AE643" s="12">
        <f t="shared" si="598"/>
        <v>0</v>
      </c>
      <c r="AF643" s="12">
        <f t="shared" si="599"/>
        <v>0</v>
      </c>
      <c r="AG643" s="12">
        <f t="shared" si="600"/>
        <v>0</v>
      </c>
      <c r="AH643" s="12">
        <f t="shared" si="601"/>
        <v>0</v>
      </c>
      <c r="AI643" s="12">
        <f t="shared" si="602"/>
        <v>0</v>
      </c>
      <c r="AJ643" s="12">
        <f t="shared" si="603"/>
        <v>0</v>
      </c>
      <c r="AK643" s="12">
        <f t="shared" si="604"/>
        <v>0</v>
      </c>
      <c r="AL643" s="12">
        <f t="shared" si="605"/>
        <v>0</v>
      </c>
      <c r="AM643" s="12">
        <f t="shared" si="606"/>
        <v>0</v>
      </c>
      <c r="AN643" s="12">
        <f t="shared" si="607"/>
        <v>0</v>
      </c>
      <c r="AO643" s="12">
        <f t="shared" si="613"/>
        <v>0</v>
      </c>
      <c r="AP643" s="12">
        <f t="shared" si="614"/>
        <v>0</v>
      </c>
      <c r="AQ643" s="12">
        <f t="shared" si="615"/>
        <v>0</v>
      </c>
      <c r="AR643" s="12">
        <f t="shared" si="616"/>
        <v>0</v>
      </c>
      <c r="AS643" s="12">
        <f t="shared" si="617"/>
        <v>0</v>
      </c>
      <c r="AT643" s="12">
        <f t="shared" si="618"/>
        <v>0</v>
      </c>
      <c r="AU643" s="12">
        <f t="shared" si="619"/>
        <v>0</v>
      </c>
      <c r="AV643" s="12">
        <f t="shared" si="576"/>
        <v>0.45673975654267496</v>
      </c>
      <c r="AW643" s="12">
        <f t="shared" si="620"/>
        <v>0.3368776607717015</v>
      </c>
      <c r="AX643" s="12">
        <f t="shared" si="577"/>
        <v>0.45190148014755988</v>
      </c>
      <c r="AY643" s="12">
        <f t="shared" si="584"/>
        <v>0.15497890390747895</v>
      </c>
      <c r="AZ643" s="12">
        <f t="shared" si="578"/>
        <v>0.49185656467918049</v>
      </c>
      <c r="BD643" s="13">
        <f t="shared" si="579"/>
        <v>0.39900000000000002</v>
      </c>
      <c r="BE643" s="13">
        <f t="shared" si="580"/>
        <v>0.63166446789415032</v>
      </c>
      <c r="BF643" s="13">
        <f t="shared" ca="1" si="581"/>
        <v>-0.83145693814000599</v>
      </c>
      <c r="BG643" s="13">
        <f t="shared" si="585"/>
        <v>0.49185656467918049</v>
      </c>
      <c r="BH643" s="13">
        <f t="shared" si="586"/>
        <v>0.70132486386779447</v>
      </c>
      <c r="BI643" s="13">
        <f t="shared" ca="1" si="587"/>
        <v>-0.63814583769485955</v>
      </c>
      <c r="BJ643" s="13">
        <f t="shared" si="588"/>
        <v>8.6223416040188249E-3</v>
      </c>
      <c r="BK643" s="13">
        <f t="shared" si="589"/>
        <v>4.8525707672048982E-3</v>
      </c>
      <c r="BL643" s="13">
        <f t="shared" ca="1" si="590"/>
        <v>3.7369181555313491E-2</v>
      </c>
      <c r="BM643" s="13">
        <f t="shared" ca="1" si="591"/>
        <v>1.1184713999324423</v>
      </c>
      <c r="BN643" s="13">
        <f t="shared" ca="1" si="592"/>
        <v>0.20154999825343448</v>
      </c>
      <c r="BO643" s="13">
        <f t="shared" ca="1" si="593"/>
        <v>0.6875398306487075</v>
      </c>
      <c r="BP643" s="13">
        <f t="shared" si="582"/>
        <v>1.1000000000000001</v>
      </c>
      <c r="BQ643" s="13">
        <f t="shared" si="583"/>
        <v>2.95</v>
      </c>
    </row>
    <row r="644" spans="1:69" x14ac:dyDescent="0.2">
      <c r="A644" s="75">
        <v>33843</v>
      </c>
      <c r="B644" s="76">
        <v>2.2999999999999998</v>
      </c>
      <c r="C644" s="76">
        <v>2.92</v>
      </c>
      <c r="D644" s="76">
        <v>1.0111111111111111</v>
      </c>
      <c r="E644" s="12">
        <f t="shared" si="594"/>
        <v>0.33600000000000002</v>
      </c>
      <c r="F644" s="7"/>
      <c r="G644" s="12">
        <f t="shared" si="561"/>
        <v>0.36100824449920871</v>
      </c>
      <c r="H644" s="12">
        <f t="shared" si="562"/>
        <v>0</v>
      </c>
      <c r="I644" s="12">
        <f t="shared" si="563"/>
        <v>0.62000000000000011</v>
      </c>
      <c r="J644" s="11">
        <f t="shared" si="564"/>
        <v>0</v>
      </c>
      <c r="K644" s="11">
        <f t="shared" si="565"/>
        <v>0.36639359415510847</v>
      </c>
      <c r="L644" s="11">
        <f t="shared" si="566"/>
        <v>0.35986364834786833</v>
      </c>
      <c r="M644" s="11">
        <f t="shared" si="608"/>
        <v>1.8837265245812144E-2</v>
      </c>
      <c r="N644" s="11">
        <f t="shared" si="567"/>
        <v>0.3598048016277125</v>
      </c>
      <c r="O644" s="11">
        <f t="shared" si="568"/>
        <v>1.8837265245812144E-2</v>
      </c>
      <c r="P644" s="11">
        <f t="shared" si="569"/>
        <v>0.45190148014755988</v>
      </c>
      <c r="Q644" s="11">
        <f t="shared" si="609"/>
        <v>0.15018268051042319</v>
      </c>
      <c r="R644" s="11">
        <f t="shared" si="570"/>
        <v>1.7113521184843956E-2</v>
      </c>
      <c r="S644" s="11">
        <f t="shared" si="571"/>
        <v>9.4993626744556605E-3</v>
      </c>
      <c r="T644" s="11">
        <f t="shared" si="572"/>
        <v>0</v>
      </c>
      <c r="U644" s="11">
        <f t="shared" si="573"/>
        <v>0</v>
      </c>
      <c r="V644" s="11">
        <f t="shared" si="574"/>
        <v>0</v>
      </c>
      <c r="W644" s="11">
        <f t="shared" si="575"/>
        <v>0</v>
      </c>
      <c r="X644" s="11">
        <f t="shared" si="610"/>
        <v>0</v>
      </c>
      <c r="Y644" s="11">
        <f t="shared" si="611"/>
        <v>0</v>
      </c>
      <c r="Z644" s="11">
        <f t="shared" si="612"/>
        <v>0</v>
      </c>
      <c r="AA644" s="11">
        <f t="shared" si="621"/>
        <v>0</v>
      </c>
      <c r="AB644" s="12">
        <f t="shared" si="595"/>
        <v>1.9195772608679627E-3</v>
      </c>
      <c r="AC644" s="12">
        <f t="shared" si="596"/>
        <v>1.4733323747476578E-3</v>
      </c>
      <c r="AD644" s="12">
        <f t="shared" si="597"/>
        <v>2.2128469436864296E-4</v>
      </c>
      <c r="AE644" s="12">
        <f t="shared" si="598"/>
        <v>0</v>
      </c>
      <c r="AF644" s="12">
        <f t="shared" si="599"/>
        <v>0</v>
      </c>
      <c r="AG644" s="12">
        <f t="shared" si="600"/>
        <v>0</v>
      </c>
      <c r="AH644" s="12">
        <f t="shared" si="601"/>
        <v>0</v>
      </c>
      <c r="AI644" s="12">
        <f t="shared" si="602"/>
        <v>0</v>
      </c>
      <c r="AJ644" s="12">
        <f t="shared" si="603"/>
        <v>0</v>
      </c>
      <c r="AK644" s="12">
        <f t="shared" si="604"/>
        <v>0</v>
      </c>
      <c r="AL644" s="12">
        <f t="shared" si="605"/>
        <v>0</v>
      </c>
      <c r="AM644" s="12">
        <f t="shared" si="606"/>
        <v>0</v>
      </c>
      <c r="AN644" s="12">
        <f t="shared" si="607"/>
        <v>0</v>
      </c>
      <c r="AO644" s="12">
        <f t="shared" si="613"/>
        <v>0</v>
      </c>
      <c r="AP644" s="12">
        <f t="shared" si="614"/>
        <v>0</v>
      </c>
      <c r="AQ644" s="12">
        <f t="shared" si="615"/>
        <v>0</v>
      </c>
      <c r="AR644" s="12">
        <f t="shared" si="616"/>
        <v>0</v>
      </c>
      <c r="AS644" s="12">
        <f t="shared" si="617"/>
        <v>0</v>
      </c>
      <c r="AT644" s="12">
        <f t="shared" si="618"/>
        <v>0</v>
      </c>
      <c r="AU644" s="12">
        <f t="shared" si="619"/>
        <v>0</v>
      </c>
      <c r="AV644" s="12">
        <f t="shared" si="576"/>
        <v>0.45430420777811997</v>
      </c>
      <c r="AW644" s="12">
        <f t="shared" si="620"/>
        <v>0.32817298170384268</v>
      </c>
      <c r="AX644" s="12">
        <f t="shared" si="577"/>
        <v>0.44959094900264934</v>
      </c>
      <c r="AY644" s="12">
        <f t="shared" si="584"/>
        <v>0.15210225777129116</v>
      </c>
      <c r="AZ644" s="12">
        <f t="shared" si="578"/>
        <v>0.48027523947513384</v>
      </c>
      <c r="BD644" s="13">
        <f t="shared" si="579"/>
        <v>0.33600000000000002</v>
      </c>
      <c r="BE644" s="13">
        <f t="shared" si="580"/>
        <v>0.57965506984757753</v>
      </c>
      <c r="BF644" s="13">
        <f t="shared" ca="1" si="581"/>
        <v>-0.9877479264514728</v>
      </c>
      <c r="BG644" s="13">
        <f t="shared" si="585"/>
        <v>0.48027523947513384</v>
      </c>
      <c r="BH644" s="13">
        <f t="shared" si="586"/>
        <v>0.69301893154165262</v>
      </c>
      <c r="BI644" s="13">
        <f t="shared" ca="1" si="587"/>
        <v>-0.66031279447843694</v>
      </c>
      <c r="BJ644" s="13">
        <f t="shared" si="588"/>
        <v>2.0815344725607213E-2</v>
      </c>
      <c r="BK644" s="13">
        <f t="shared" si="589"/>
        <v>1.2851365138193384E-2</v>
      </c>
      <c r="BL644" s="13">
        <f t="shared" ca="1" si="590"/>
        <v>0.10721376565019941</v>
      </c>
      <c r="BM644" s="13">
        <f t="shared" ca="1" si="591"/>
        <v>1.2556952382886064</v>
      </c>
      <c r="BN644" s="13">
        <f t="shared" ca="1" si="592"/>
        <v>0.25095350708214398</v>
      </c>
      <c r="BO644" s="13">
        <f t="shared" ca="1" si="593"/>
        <v>0.97115349457807998</v>
      </c>
      <c r="BP644" s="13">
        <f t="shared" si="582"/>
        <v>2.2999999999999998</v>
      </c>
      <c r="BQ644" s="13">
        <f t="shared" si="583"/>
        <v>2.92</v>
      </c>
    </row>
    <row r="645" spans="1:69" x14ac:dyDescent="0.2">
      <c r="A645" s="75">
        <v>33844</v>
      </c>
      <c r="B645" s="76">
        <v>2.2999999999999998</v>
      </c>
      <c r="C645" s="76">
        <v>2.89</v>
      </c>
      <c r="D645" s="76">
        <v>1.0893518518518519</v>
      </c>
      <c r="E645" s="12">
        <f t="shared" si="594"/>
        <v>0.36200000000000004</v>
      </c>
      <c r="F645" s="7"/>
      <c r="G645" s="12">
        <f t="shared" si="561"/>
        <v>0.3598048016277125</v>
      </c>
      <c r="H645" s="12">
        <f t="shared" si="562"/>
        <v>0</v>
      </c>
      <c r="I645" s="12">
        <f t="shared" si="563"/>
        <v>0.5900000000000003</v>
      </c>
      <c r="J645" s="11">
        <f t="shared" si="564"/>
        <v>0</v>
      </c>
      <c r="K645" s="11">
        <f t="shared" si="565"/>
        <v>0.3477778045317696</v>
      </c>
      <c r="L645" s="11">
        <f t="shared" si="566"/>
        <v>0.35871836031722348</v>
      </c>
      <c r="M645" s="11">
        <f t="shared" si="608"/>
        <v>1.8539509428671493E-2</v>
      </c>
      <c r="N645" s="11">
        <f t="shared" si="567"/>
        <v>0.35866044377207013</v>
      </c>
      <c r="O645" s="11">
        <f t="shared" si="568"/>
        <v>1.8539509428671493E-2</v>
      </c>
      <c r="P645" s="11">
        <f t="shared" si="569"/>
        <v>0.44959094900264934</v>
      </c>
      <c r="Q645" s="11">
        <f t="shared" si="609"/>
        <v>0.14751226677653839</v>
      </c>
      <c r="R645" s="11">
        <f t="shared" si="570"/>
        <v>1.6835712473580077E-2</v>
      </c>
      <c r="S645" s="11">
        <f t="shared" si="571"/>
        <v>9.3492086866799259E-3</v>
      </c>
      <c r="T645" s="11">
        <f t="shared" si="572"/>
        <v>0</v>
      </c>
      <c r="U645" s="11">
        <f t="shared" si="573"/>
        <v>0</v>
      </c>
      <c r="V645" s="11">
        <f t="shared" si="574"/>
        <v>0</v>
      </c>
      <c r="W645" s="11">
        <f t="shared" si="575"/>
        <v>0</v>
      </c>
      <c r="X645" s="11">
        <f t="shared" si="610"/>
        <v>0</v>
      </c>
      <c r="Y645" s="11">
        <f t="shared" si="611"/>
        <v>0</v>
      </c>
      <c r="Z645" s="11">
        <f t="shared" si="612"/>
        <v>0</v>
      </c>
      <c r="AA645" s="11">
        <f t="shared" si="621"/>
        <v>0</v>
      </c>
      <c r="AB645" s="12">
        <f t="shared" si="595"/>
        <v>1.8809073635879031E-3</v>
      </c>
      <c r="AC645" s="12">
        <f t="shared" si="596"/>
        <v>1.449873744397887E-3</v>
      </c>
      <c r="AD645" s="12">
        <f t="shared" si="597"/>
        <v>2.1778690399765996E-4</v>
      </c>
      <c r="AE645" s="12">
        <f t="shared" si="598"/>
        <v>0</v>
      </c>
      <c r="AF645" s="12">
        <f t="shared" si="599"/>
        <v>0</v>
      </c>
      <c r="AG645" s="12">
        <f t="shared" si="600"/>
        <v>0</v>
      </c>
      <c r="AH645" s="12">
        <f t="shared" si="601"/>
        <v>0</v>
      </c>
      <c r="AI645" s="12">
        <f t="shared" si="602"/>
        <v>0</v>
      </c>
      <c r="AJ645" s="12">
        <f t="shared" si="603"/>
        <v>0</v>
      </c>
      <c r="AK645" s="12">
        <f t="shared" si="604"/>
        <v>0</v>
      </c>
      <c r="AL645" s="12">
        <f t="shared" si="605"/>
        <v>0</v>
      </c>
      <c r="AM645" s="12">
        <f t="shared" si="606"/>
        <v>0</v>
      </c>
      <c r="AN645" s="12">
        <f t="shared" si="607"/>
        <v>0</v>
      </c>
      <c r="AO645" s="12">
        <f t="shared" si="613"/>
        <v>0</v>
      </c>
      <c r="AP645" s="12">
        <f t="shared" si="614"/>
        <v>0</v>
      </c>
      <c r="AQ645" s="12">
        <f t="shared" si="615"/>
        <v>0</v>
      </c>
      <c r="AR645" s="12">
        <f t="shared" si="616"/>
        <v>0</v>
      </c>
      <c r="AS645" s="12">
        <f t="shared" si="617"/>
        <v>0</v>
      </c>
      <c r="AT645" s="12">
        <f t="shared" si="618"/>
        <v>0</v>
      </c>
      <c r="AU645" s="12">
        <f t="shared" si="619"/>
        <v>0</v>
      </c>
      <c r="AV645" s="12">
        <f t="shared" si="576"/>
        <v>0.45195133391736647</v>
      </c>
      <c r="AW645" s="12">
        <f t="shared" si="620"/>
        <v>0.31993122490904496</v>
      </c>
      <c r="AX645" s="12">
        <f t="shared" si="577"/>
        <v>0.44735644421767012</v>
      </c>
      <c r="AY645" s="12">
        <f t="shared" si="584"/>
        <v>0.14939317414012629</v>
      </c>
      <c r="AZ645" s="12">
        <f t="shared" si="578"/>
        <v>0.46932439904917123</v>
      </c>
      <c r="BD645" s="13">
        <f t="shared" si="579"/>
        <v>0.36200000000000004</v>
      </c>
      <c r="BE645" s="13">
        <f t="shared" si="580"/>
        <v>0.60166435825965292</v>
      </c>
      <c r="BF645" s="13">
        <f t="shared" ca="1" si="581"/>
        <v>-0.92026247869168631</v>
      </c>
      <c r="BG645" s="13">
        <f t="shared" si="585"/>
        <v>0.46932439904917123</v>
      </c>
      <c r="BH645" s="13">
        <f t="shared" si="586"/>
        <v>0.68507255020849522</v>
      </c>
      <c r="BI645" s="13">
        <f t="shared" ca="1" si="587"/>
        <v>-0.68173484746007706</v>
      </c>
      <c r="BJ645" s="13">
        <f t="shared" si="588"/>
        <v>1.1518526631265735E-2</v>
      </c>
      <c r="BK645" s="13">
        <f t="shared" si="589"/>
        <v>6.9569264841749219E-3</v>
      </c>
      <c r="BL645" s="13">
        <f t="shared" ca="1" si="590"/>
        <v>5.6895430860962569E-2</v>
      </c>
      <c r="BM645" s="13">
        <f t="shared" ca="1" si="591"/>
        <v>1.1981011780146338</v>
      </c>
      <c r="BN645" s="13">
        <f t="shared" ca="1" si="592"/>
        <v>0.22938669536621115</v>
      </c>
      <c r="BO645" s="13">
        <f t="shared" ca="1" si="593"/>
        <v>0.84269784927925651</v>
      </c>
      <c r="BP645" s="13">
        <f t="shared" si="582"/>
        <v>2.2999999999999998</v>
      </c>
      <c r="BQ645" s="13">
        <f t="shared" si="583"/>
        <v>2.89</v>
      </c>
    </row>
    <row r="646" spans="1:69" x14ac:dyDescent="0.2">
      <c r="A646" s="75">
        <v>33845</v>
      </c>
      <c r="B646" s="76">
        <v>13.4</v>
      </c>
      <c r="C646" s="76">
        <v>2.86</v>
      </c>
      <c r="D646" s="76">
        <v>0.96898148148148144</v>
      </c>
      <c r="E646" s="12">
        <f t="shared" si="594"/>
        <v>0.32200000000000001</v>
      </c>
      <c r="F646" s="7"/>
      <c r="G646" s="12">
        <f t="shared" si="561"/>
        <v>0.35866044377207013</v>
      </c>
      <c r="H646" s="12">
        <f t="shared" si="562"/>
        <v>10.540000000000001</v>
      </c>
      <c r="I646" s="12">
        <f t="shared" si="563"/>
        <v>0</v>
      </c>
      <c r="J646" s="11">
        <f t="shared" si="564"/>
        <v>9.073728395862501</v>
      </c>
      <c r="K646" s="11">
        <f t="shared" si="565"/>
        <v>0</v>
      </c>
      <c r="L646" s="11">
        <f t="shared" si="566"/>
        <v>0.38700633945881413</v>
      </c>
      <c r="M646" s="11">
        <f t="shared" si="608"/>
        <v>2.7093083502162676E-2</v>
      </c>
      <c r="N646" s="11">
        <f t="shared" si="567"/>
        <v>0.38692170195532277</v>
      </c>
      <c r="O646" s="11">
        <f t="shared" si="568"/>
        <v>1.4933646876396627</v>
      </c>
      <c r="P646" s="11">
        <f t="shared" si="569"/>
        <v>0.44735644421767012</v>
      </c>
      <c r="Q646" s="11">
        <f t="shared" si="609"/>
        <v>0.14496214959711951</v>
      </c>
      <c r="R646" s="11">
        <f t="shared" si="570"/>
        <v>0.60029503539994977</v>
      </c>
      <c r="S646" s="11">
        <f t="shared" si="571"/>
        <v>0.75308239216242645</v>
      </c>
      <c r="T646" s="11">
        <f t="shared" si="572"/>
        <v>0</v>
      </c>
      <c r="U646" s="11">
        <f t="shared" si="573"/>
        <v>0</v>
      </c>
      <c r="V646" s="11">
        <f t="shared" si="574"/>
        <v>0</v>
      </c>
      <c r="W646" s="11">
        <f t="shared" si="575"/>
        <v>0</v>
      </c>
      <c r="X646" s="11">
        <f t="shared" si="610"/>
        <v>0</v>
      </c>
      <c r="Y646" s="11">
        <f t="shared" si="611"/>
        <v>0</v>
      </c>
      <c r="Z646" s="11">
        <f t="shared" si="612"/>
        <v>0</v>
      </c>
      <c r="AA646" s="11">
        <f t="shared" si="621"/>
        <v>0</v>
      </c>
      <c r="AB646" s="12">
        <f t="shared" si="595"/>
        <v>3.4280197450690664E-2</v>
      </c>
      <c r="AC646" s="12">
        <f t="shared" si="596"/>
        <v>9.9181112227860094E-2</v>
      </c>
      <c r="AD646" s="12">
        <f t="shared" si="597"/>
        <v>1.7542819733811072E-2</v>
      </c>
      <c r="AE646" s="12">
        <f t="shared" si="598"/>
        <v>0</v>
      </c>
      <c r="AF646" s="12">
        <f t="shared" si="599"/>
        <v>0</v>
      </c>
      <c r="AG646" s="12">
        <f t="shared" si="600"/>
        <v>0</v>
      </c>
      <c r="AH646" s="12">
        <f t="shared" si="601"/>
        <v>0</v>
      </c>
      <c r="AI646" s="12">
        <f t="shared" si="602"/>
        <v>0</v>
      </c>
      <c r="AJ646" s="12">
        <f t="shared" si="603"/>
        <v>0</v>
      </c>
      <c r="AK646" s="12">
        <f t="shared" si="604"/>
        <v>0</v>
      </c>
      <c r="AL646" s="12">
        <f t="shared" si="605"/>
        <v>0</v>
      </c>
      <c r="AM646" s="12">
        <f t="shared" si="606"/>
        <v>0</v>
      </c>
      <c r="AN646" s="12">
        <f t="shared" si="607"/>
        <v>0</v>
      </c>
      <c r="AO646" s="12">
        <f t="shared" si="613"/>
        <v>0</v>
      </c>
      <c r="AP646" s="12">
        <f t="shared" si="614"/>
        <v>0</v>
      </c>
      <c r="AQ646" s="12">
        <f t="shared" si="615"/>
        <v>0</v>
      </c>
      <c r="AR646" s="12">
        <f t="shared" si="616"/>
        <v>0</v>
      </c>
      <c r="AS646" s="12">
        <f t="shared" si="617"/>
        <v>0</v>
      </c>
      <c r="AT646" s="12">
        <f t="shared" si="618"/>
        <v>0</v>
      </c>
      <c r="AU646" s="12">
        <f t="shared" si="619"/>
        <v>0</v>
      </c>
      <c r="AV646" s="12">
        <f t="shared" si="576"/>
        <v>0.4580599151400262</v>
      </c>
      <c r="AW646" s="12">
        <f t="shared" si="620"/>
        <v>0.34167048056313004</v>
      </c>
      <c r="AX646" s="12">
        <f t="shared" si="577"/>
        <v>0.45315280370607297</v>
      </c>
      <c r="AY646" s="12">
        <f t="shared" si="584"/>
        <v>0.17924234704781017</v>
      </c>
      <c r="AZ646" s="12">
        <f t="shared" si="578"/>
        <v>0.52091282761094027</v>
      </c>
      <c r="BD646" s="13">
        <f t="shared" si="579"/>
        <v>0.32200000000000001</v>
      </c>
      <c r="BE646" s="13">
        <f t="shared" si="580"/>
        <v>0.56745043836444431</v>
      </c>
      <c r="BF646" s="13">
        <f t="shared" ca="1" si="581"/>
        <v>-1.0260652748807439</v>
      </c>
      <c r="BG646" s="13">
        <f t="shared" si="585"/>
        <v>0.52091282761094027</v>
      </c>
      <c r="BH646" s="13">
        <f t="shared" si="586"/>
        <v>0.72174290963676269</v>
      </c>
      <c r="BI646" s="13">
        <f t="shared" ca="1" si="587"/>
        <v>-0.58460263590836747</v>
      </c>
      <c r="BJ646" s="13">
        <f t="shared" si="588"/>
        <v>3.9566312988179635E-2</v>
      </c>
      <c r="BK646" s="13">
        <f t="shared" si="589"/>
        <v>2.3806166691319193E-2</v>
      </c>
      <c r="BL646" s="13">
        <f t="shared" ca="1" si="590"/>
        <v>0.19488926160845482</v>
      </c>
      <c r="BM646" s="13">
        <f t="shared" ca="1" si="591"/>
        <v>1.2872674245899762</v>
      </c>
      <c r="BN646" s="13">
        <f t="shared" ca="1" si="592"/>
        <v>0.26333034384993487</v>
      </c>
      <c r="BO646" s="13">
        <f t="shared" ca="1" si="593"/>
        <v>1.0481430007759447</v>
      </c>
      <c r="BP646" s="13">
        <f t="shared" si="582"/>
        <v>13.4</v>
      </c>
      <c r="BQ646" s="13">
        <f t="shared" si="583"/>
        <v>2.86</v>
      </c>
    </row>
    <row r="647" spans="1:69" x14ac:dyDescent="0.2">
      <c r="A647" s="75">
        <v>33846</v>
      </c>
      <c r="B647" s="76">
        <v>5.2</v>
      </c>
      <c r="C647" s="76">
        <v>2.82</v>
      </c>
      <c r="D647" s="76">
        <v>1.9710648148148147</v>
      </c>
      <c r="E647" s="12">
        <f t="shared" si="594"/>
        <v>0.65500000000000003</v>
      </c>
      <c r="F647" s="7"/>
      <c r="G647" s="12">
        <f t="shared" si="561"/>
        <v>0.38692170195532277</v>
      </c>
      <c r="H647" s="12">
        <f t="shared" si="562"/>
        <v>2.3800000000000003</v>
      </c>
      <c r="I647" s="12">
        <f t="shared" si="563"/>
        <v>0</v>
      </c>
      <c r="J647" s="11">
        <f t="shared" si="564"/>
        <v>2.0178519313698633</v>
      </c>
      <c r="K647" s="11">
        <f t="shared" si="565"/>
        <v>0</v>
      </c>
      <c r="L647" s="11">
        <f t="shared" si="566"/>
        <v>0.39322537535863805</v>
      </c>
      <c r="M647" s="11">
        <f t="shared" si="608"/>
        <v>2.9339998496589005E-2</v>
      </c>
      <c r="N647" s="11">
        <f t="shared" si="567"/>
        <v>0.39313371859963558</v>
      </c>
      <c r="O647" s="11">
        <f t="shared" si="568"/>
        <v>0.39148806712672607</v>
      </c>
      <c r="P647" s="11">
        <f t="shared" si="569"/>
        <v>0.45315280370607297</v>
      </c>
      <c r="Q647" s="11">
        <f t="shared" si="609"/>
        <v>0.15164323056106346</v>
      </c>
      <c r="R647" s="11">
        <f t="shared" si="570"/>
        <v>0.90799983556484187</v>
      </c>
      <c r="S647" s="11">
        <f t="shared" si="571"/>
        <v>0.19742181701163802</v>
      </c>
      <c r="T647" s="11">
        <f t="shared" si="572"/>
        <v>0</v>
      </c>
      <c r="U647" s="11">
        <f t="shared" si="573"/>
        <v>0</v>
      </c>
      <c r="V647" s="11">
        <f t="shared" si="574"/>
        <v>0</v>
      </c>
      <c r="W647" s="11">
        <f t="shared" si="575"/>
        <v>0</v>
      </c>
      <c r="X647" s="11">
        <f t="shared" si="610"/>
        <v>0</v>
      </c>
      <c r="Y647" s="11">
        <f t="shared" si="611"/>
        <v>0</v>
      </c>
      <c r="Z647" s="11">
        <f t="shared" si="612"/>
        <v>0</v>
      </c>
      <c r="AA647" s="11">
        <f t="shared" si="621"/>
        <v>0</v>
      </c>
      <c r="AB647" s="12">
        <f t="shared" si="595"/>
        <v>0.10778763686132761</v>
      </c>
      <c r="AC647" s="12">
        <f t="shared" si="596"/>
        <v>4.3486222084316267E-2</v>
      </c>
      <c r="AD647" s="12">
        <f t="shared" si="597"/>
        <v>4.5988797286998871E-3</v>
      </c>
      <c r="AE647" s="12">
        <f t="shared" si="598"/>
        <v>0</v>
      </c>
      <c r="AF647" s="12">
        <f t="shared" si="599"/>
        <v>0</v>
      </c>
      <c r="AG647" s="12">
        <f t="shared" si="600"/>
        <v>0</v>
      </c>
      <c r="AH647" s="12">
        <f t="shared" si="601"/>
        <v>0</v>
      </c>
      <c r="AI647" s="12">
        <f t="shared" si="602"/>
        <v>0</v>
      </c>
      <c r="AJ647" s="12">
        <f t="shared" si="603"/>
        <v>0</v>
      </c>
      <c r="AK647" s="12">
        <f t="shared" si="604"/>
        <v>0</v>
      </c>
      <c r="AL647" s="12">
        <f t="shared" si="605"/>
        <v>0</v>
      </c>
      <c r="AM647" s="12">
        <f t="shared" si="606"/>
        <v>0</v>
      </c>
      <c r="AN647" s="12">
        <f t="shared" si="607"/>
        <v>0</v>
      </c>
      <c r="AO647" s="12">
        <f t="shared" si="613"/>
        <v>0</v>
      </c>
      <c r="AP647" s="12">
        <f t="shared" si="614"/>
        <v>0</v>
      </c>
      <c r="AQ647" s="12">
        <f t="shared" si="615"/>
        <v>0</v>
      </c>
      <c r="AR647" s="12">
        <f t="shared" si="616"/>
        <v>0</v>
      </c>
      <c r="AS647" s="12">
        <f t="shared" si="617"/>
        <v>0</v>
      </c>
      <c r="AT647" s="12">
        <f t="shared" si="618"/>
        <v>0</v>
      </c>
      <c r="AU647" s="12">
        <f t="shared" si="619"/>
        <v>0</v>
      </c>
      <c r="AV647" s="12">
        <f t="shared" si="576"/>
        <v>0.46837152145167849</v>
      </c>
      <c r="AW647" s="12">
        <f t="shared" si="620"/>
        <v>0.38095927454681322</v>
      </c>
      <c r="AX647" s="12">
        <f t="shared" si="577"/>
        <v>0.46290013975982708</v>
      </c>
      <c r="AY647" s="12">
        <f t="shared" si="584"/>
        <v>0.25943086742239108</v>
      </c>
      <c r="AZ647" s="12">
        <f t="shared" si="578"/>
        <v>0.6403901419692043</v>
      </c>
      <c r="BD647" s="13">
        <f t="shared" si="579"/>
        <v>0.65500000000000003</v>
      </c>
      <c r="BE647" s="13">
        <f t="shared" si="580"/>
        <v>0.80932070281193225</v>
      </c>
      <c r="BF647" s="13">
        <f t="shared" ca="1" si="581"/>
        <v>-0.36901584911718471</v>
      </c>
      <c r="BG647" s="13">
        <f t="shared" si="585"/>
        <v>0.6403901419692043</v>
      </c>
      <c r="BH647" s="13">
        <f t="shared" si="586"/>
        <v>0.80024380158124575</v>
      </c>
      <c r="BI647" s="13">
        <f t="shared" ca="1" si="587"/>
        <v>-0.39037268285264259</v>
      </c>
      <c r="BJ647" s="13">
        <f t="shared" si="588"/>
        <v>2.1344795168000649E-4</v>
      </c>
      <c r="BK647" s="13">
        <f t="shared" si="589"/>
        <v>8.2390135951638025E-5</v>
      </c>
      <c r="BL647" s="13">
        <f t="shared" ca="1" si="590"/>
        <v>4.5611434720399183E-4</v>
      </c>
      <c r="BM647" s="13">
        <f t="shared" ca="1" si="591"/>
        <v>0.64252742185025125</v>
      </c>
      <c r="BN647" s="13">
        <f t="shared" ca="1" si="592"/>
        <v>7.3596618285944326E-2</v>
      </c>
      <c r="BO647" s="13">
        <f t="shared" ca="1" si="593"/>
        <v>0.13449758727495789</v>
      </c>
      <c r="BP647" s="13">
        <f t="shared" si="582"/>
        <v>5.2</v>
      </c>
      <c r="BQ647" s="13">
        <f t="shared" si="583"/>
        <v>2.82</v>
      </c>
    </row>
    <row r="648" spans="1:69" x14ac:dyDescent="0.2">
      <c r="A648" s="75">
        <v>33847</v>
      </c>
      <c r="B648" s="76">
        <v>0.1</v>
      </c>
      <c r="C648" s="76">
        <v>2.78</v>
      </c>
      <c r="D648" s="76">
        <v>1.5798611111111112</v>
      </c>
      <c r="E648" s="12">
        <f t="shared" si="594"/>
        <v>0.52500000000000002</v>
      </c>
      <c r="F648" s="7"/>
      <c r="G648" s="12">
        <f t="shared" si="561"/>
        <v>0.39313371859963558</v>
      </c>
      <c r="H648" s="12">
        <f t="shared" si="562"/>
        <v>0</v>
      </c>
      <c r="I648" s="12">
        <f t="shared" si="563"/>
        <v>2.6799999999999997</v>
      </c>
      <c r="J648" s="11">
        <f t="shared" si="564"/>
        <v>0</v>
      </c>
      <c r="K648" s="11">
        <f t="shared" si="565"/>
        <v>1.6843942607558753</v>
      </c>
      <c r="L648" s="11">
        <f t="shared" si="566"/>
        <v>0.38787175108995042</v>
      </c>
      <c r="M648" s="11">
        <f t="shared" si="608"/>
        <v>2.7397230491701667E-2</v>
      </c>
      <c r="N648" s="11">
        <f t="shared" si="567"/>
        <v>0.38778616344573819</v>
      </c>
      <c r="O648" s="11">
        <f t="shared" si="568"/>
        <v>2.7397230491701667E-2</v>
      </c>
      <c r="P648" s="11">
        <f t="shared" si="569"/>
        <v>0.46290013975982708</v>
      </c>
      <c r="Q648" s="11">
        <f t="shared" si="609"/>
        <v>0.1633699852453829</v>
      </c>
      <c r="R648" s="11">
        <f t="shared" si="570"/>
        <v>0.20826329408457067</v>
      </c>
      <c r="S648" s="11">
        <f t="shared" si="571"/>
        <v>1.3816030369598838E-2</v>
      </c>
      <c r="T648" s="11">
        <f t="shared" si="572"/>
        <v>0</v>
      </c>
      <c r="U648" s="11">
        <f t="shared" si="573"/>
        <v>0</v>
      </c>
      <c r="V648" s="11">
        <f t="shared" si="574"/>
        <v>0</v>
      </c>
      <c r="W648" s="11">
        <f t="shared" si="575"/>
        <v>0</v>
      </c>
      <c r="X648" s="11">
        <f t="shared" si="610"/>
        <v>0</v>
      </c>
      <c r="Y648" s="11">
        <f t="shared" si="611"/>
        <v>0</v>
      </c>
      <c r="Z648" s="11">
        <f t="shared" si="612"/>
        <v>0</v>
      </c>
      <c r="AA648" s="11">
        <f t="shared" si="621"/>
        <v>0</v>
      </c>
      <c r="AB648" s="12">
        <f t="shared" si="595"/>
        <v>4.408852636614586E-2</v>
      </c>
      <c r="AC648" s="12">
        <f t="shared" si="596"/>
        <v>6.4144583723924021E-3</v>
      </c>
      <c r="AD648" s="12">
        <f t="shared" si="597"/>
        <v>3.2184012364805923E-4</v>
      </c>
      <c r="AE648" s="12">
        <f t="shared" si="598"/>
        <v>0</v>
      </c>
      <c r="AF648" s="12">
        <f t="shared" si="599"/>
        <v>0</v>
      </c>
      <c r="AG648" s="12">
        <f t="shared" si="600"/>
        <v>0</v>
      </c>
      <c r="AH648" s="12">
        <f t="shared" si="601"/>
        <v>0</v>
      </c>
      <c r="AI648" s="12">
        <f t="shared" si="602"/>
        <v>0</v>
      </c>
      <c r="AJ648" s="12">
        <f t="shared" si="603"/>
        <v>0</v>
      </c>
      <c r="AK648" s="12">
        <f t="shared" si="604"/>
        <v>0</v>
      </c>
      <c r="AL648" s="12">
        <f t="shared" si="605"/>
        <v>0</v>
      </c>
      <c r="AM648" s="12">
        <f t="shared" si="606"/>
        <v>0</v>
      </c>
      <c r="AN648" s="12">
        <f t="shared" si="607"/>
        <v>0</v>
      </c>
      <c r="AO648" s="12">
        <f t="shared" si="613"/>
        <v>0</v>
      </c>
      <c r="AP648" s="12">
        <f t="shared" si="614"/>
        <v>0</v>
      </c>
      <c r="AQ648" s="12">
        <f t="shared" si="615"/>
        <v>0</v>
      </c>
      <c r="AR648" s="12">
        <f t="shared" si="616"/>
        <v>0</v>
      </c>
      <c r="AS648" s="12">
        <f t="shared" si="617"/>
        <v>0</v>
      </c>
      <c r="AT648" s="12">
        <f t="shared" si="618"/>
        <v>0</v>
      </c>
      <c r="AU648" s="12">
        <f t="shared" si="619"/>
        <v>0</v>
      </c>
      <c r="AV648" s="12">
        <f t="shared" si="576"/>
        <v>0.46823758041677782</v>
      </c>
      <c r="AW648" s="12">
        <f t="shared" si="620"/>
        <v>0.38042742381904993</v>
      </c>
      <c r="AX648" s="12">
        <f t="shared" si="577"/>
        <v>0.46277383722733101</v>
      </c>
      <c r="AY648" s="12">
        <f t="shared" si="584"/>
        <v>0.20745851161152876</v>
      </c>
      <c r="AZ648" s="12">
        <f t="shared" si="578"/>
        <v>0.58788593543057865</v>
      </c>
      <c r="BD648" s="13">
        <f t="shared" si="579"/>
        <v>0.52500000000000002</v>
      </c>
      <c r="BE648" s="13">
        <f t="shared" si="580"/>
        <v>0.72456883730947197</v>
      </c>
      <c r="BF648" s="13">
        <f t="shared" ca="1" si="581"/>
        <v>-0.57729587250220138</v>
      </c>
      <c r="BG648" s="13">
        <f t="shared" si="585"/>
        <v>0.58788593543057865</v>
      </c>
      <c r="BH648" s="13">
        <f t="shared" si="586"/>
        <v>0.76673720102169207</v>
      </c>
      <c r="BI648" s="13">
        <f t="shared" ca="1" si="587"/>
        <v>-0.47112363624288178</v>
      </c>
      <c r="BJ648" s="13">
        <f t="shared" si="588"/>
        <v>3.954640874978905E-3</v>
      </c>
      <c r="BK648" s="13">
        <f t="shared" si="589"/>
        <v>1.7781708981660811E-3</v>
      </c>
      <c r="BL648" s="13">
        <f t="shared" ca="1" si="590"/>
        <v>1.1272543752304779E-2</v>
      </c>
      <c r="BM648" s="13">
        <f t="shared" ca="1" si="591"/>
        <v>0.86783772322011388</v>
      </c>
      <c r="BN648" s="13">
        <f t="shared" ca="1" si="592"/>
        <v>0.12676365001595594</v>
      </c>
      <c r="BO648" s="13">
        <f t="shared" ca="1" si="593"/>
        <v>0.33064702331301193</v>
      </c>
      <c r="BP648" s="13">
        <f t="shared" si="582"/>
        <v>0.1</v>
      </c>
      <c r="BQ648" s="13">
        <f t="shared" si="583"/>
        <v>2.78</v>
      </c>
    </row>
    <row r="649" spans="1:69" x14ac:dyDescent="0.2">
      <c r="A649" s="75">
        <v>33848</v>
      </c>
      <c r="B649" s="76">
        <v>8.1999999999999993</v>
      </c>
      <c r="C649" s="76">
        <v>2.67</v>
      </c>
      <c r="D649" s="76">
        <v>1.2608796296296296</v>
      </c>
      <c r="E649" s="12">
        <f t="shared" si="594"/>
        <v>0.41900000000000004</v>
      </c>
      <c r="F649" s="7"/>
      <c r="G649" s="12">
        <f t="shared" si="561"/>
        <v>0.38778616344573819</v>
      </c>
      <c r="H649" s="12">
        <f t="shared" si="562"/>
        <v>5.5299999999999994</v>
      </c>
      <c r="I649" s="12">
        <f t="shared" si="563"/>
        <v>0</v>
      </c>
      <c r="J649" s="11">
        <f t="shared" si="564"/>
        <v>4.6666818687756795</v>
      </c>
      <c r="K649" s="11">
        <f t="shared" si="565"/>
        <v>0</v>
      </c>
      <c r="L649" s="11">
        <f t="shared" si="566"/>
        <v>0.40236465551475947</v>
      </c>
      <c r="M649" s="11">
        <f t="shared" si="608"/>
        <v>3.2909946571483772E-2</v>
      </c>
      <c r="N649" s="11">
        <f t="shared" si="567"/>
        <v>0.40226184640786611</v>
      </c>
      <c r="O649" s="11">
        <f t="shared" si="568"/>
        <v>0.8962280777958036</v>
      </c>
      <c r="P649" s="11">
        <f t="shared" si="569"/>
        <v>0.46277383722733101</v>
      </c>
      <c r="Q649" s="11">
        <f t="shared" si="609"/>
        <v>0.16321402391394921</v>
      </c>
      <c r="R649" s="11">
        <f t="shared" si="570"/>
        <v>0.36846633564351039</v>
      </c>
      <c r="S649" s="11">
        <f t="shared" si="571"/>
        <v>0.45195496474231173</v>
      </c>
      <c r="T649" s="11">
        <f t="shared" si="572"/>
        <v>0</v>
      </c>
      <c r="U649" s="11">
        <f t="shared" si="573"/>
        <v>0</v>
      </c>
      <c r="V649" s="11">
        <f t="shared" si="574"/>
        <v>0</v>
      </c>
      <c r="W649" s="11">
        <f t="shared" si="575"/>
        <v>0</v>
      </c>
      <c r="X649" s="11">
        <f t="shared" si="610"/>
        <v>0</v>
      </c>
      <c r="Y649" s="11">
        <f t="shared" si="611"/>
        <v>0</v>
      </c>
      <c r="Z649" s="11">
        <f t="shared" si="612"/>
        <v>0</v>
      </c>
      <c r="AA649" s="11">
        <f t="shared" si="621"/>
        <v>0</v>
      </c>
      <c r="AB649" s="12">
        <f t="shared" si="595"/>
        <v>2.6117253109831935E-2</v>
      </c>
      <c r="AC649" s="12">
        <f t="shared" si="596"/>
        <v>5.9713703049957663E-2</v>
      </c>
      <c r="AD649" s="12">
        <f t="shared" si="597"/>
        <v>1.0528150115831234E-2</v>
      </c>
      <c r="AE649" s="12">
        <f t="shared" si="598"/>
        <v>0</v>
      </c>
      <c r="AF649" s="12">
        <f t="shared" si="599"/>
        <v>0</v>
      </c>
      <c r="AG649" s="12">
        <f t="shared" si="600"/>
        <v>0</v>
      </c>
      <c r="AH649" s="12">
        <f t="shared" si="601"/>
        <v>0</v>
      </c>
      <c r="AI649" s="12">
        <f t="shared" si="602"/>
        <v>0</v>
      </c>
      <c r="AJ649" s="12">
        <f t="shared" si="603"/>
        <v>0</v>
      </c>
      <c r="AK649" s="12">
        <f t="shared" si="604"/>
        <v>0</v>
      </c>
      <c r="AL649" s="12">
        <f t="shared" si="605"/>
        <v>0</v>
      </c>
      <c r="AM649" s="12">
        <f t="shared" si="606"/>
        <v>0</v>
      </c>
      <c r="AN649" s="12">
        <f t="shared" si="607"/>
        <v>0</v>
      </c>
      <c r="AO649" s="12">
        <f t="shared" si="613"/>
        <v>0</v>
      </c>
      <c r="AP649" s="12">
        <f t="shared" si="614"/>
        <v>0</v>
      </c>
      <c r="AQ649" s="12">
        <f t="shared" si="615"/>
        <v>0</v>
      </c>
      <c r="AR649" s="12">
        <f t="shared" si="616"/>
        <v>0</v>
      </c>
      <c r="AS649" s="12">
        <f t="shared" si="617"/>
        <v>0</v>
      </c>
      <c r="AT649" s="12">
        <f t="shared" si="618"/>
        <v>0</v>
      </c>
      <c r="AU649" s="12">
        <f t="shared" si="619"/>
        <v>0</v>
      </c>
      <c r="AV649" s="12">
        <f t="shared" si="576"/>
        <v>0.47040989278382117</v>
      </c>
      <c r="AW649" s="12">
        <f t="shared" si="620"/>
        <v>0.3891247015462852</v>
      </c>
      <c r="AX649" s="12">
        <f t="shared" si="577"/>
        <v>0.46482123827365024</v>
      </c>
      <c r="AY649" s="12">
        <f t="shared" si="584"/>
        <v>0.18933127702378114</v>
      </c>
      <c r="AZ649" s="12">
        <f t="shared" si="578"/>
        <v>0.57845597857006636</v>
      </c>
      <c r="BD649" s="13">
        <f t="shared" si="579"/>
        <v>0.41900000000000004</v>
      </c>
      <c r="BE649" s="13">
        <f t="shared" si="580"/>
        <v>0.64730209330729038</v>
      </c>
      <c r="BF649" s="13">
        <f t="shared" ca="1" si="581"/>
        <v>-0.78654739099702475</v>
      </c>
      <c r="BG649" s="13">
        <f t="shared" si="585"/>
        <v>0.57845597857006636</v>
      </c>
      <c r="BH649" s="13">
        <f t="shared" si="586"/>
        <v>0.7605629353117771</v>
      </c>
      <c r="BI649" s="13">
        <f t="shared" ca="1" si="587"/>
        <v>-0.48634371528296588</v>
      </c>
      <c r="BJ649" s="13">
        <f t="shared" si="588"/>
        <v>2.542620910173745E-2</v>
      </c>
      <c r="BK649" s="13">
        <f t="shared" si="589"/>
        <v>1.2828018331565303E-2</v>
      </c>
      <c r="BL649" s="13">
        <f t="shared" ca="1" si="590"/>
        <v>9.0122246912231821E-2</v>
      </c>
      <c r="BM649" s="13">
        <f t="shared" ca="1" si="591"/>
        <v>1.0765682766447711</v>
      </c>
      <c r="BN649" s="13">
        <f t="shared" ca="1" si="592"/>
        <v>0.18775372234553117</v>
      </c>
      <c r="BO649" s="13">
        <f t="shared" ca="1" si="593"/>
        <v>0.61508048207001287</v>
      </c>
      <c r="BP649" s="13">
        <f t="shared" si="582"/>
        <v>8.1999999999999993</v>
      </c>
      <c r="BQ649" s="13">
        <f t="shared" si="583"/>
        <v>2.67</v>
      </c>
    </row>
    <row r="650" spans="1:69" x14ac:dyDescent="0.2">
      <c r="A650" s="75">
        <v>33849</v>
      </c>
      <c r="B650" s="76">
        <v>2.2000000000000002</v>
      </c>
      <c r="C650" s="76">
        <v>2.63</v>
      </c>
      <c r="D650" s="76">
        <v>2.1486111111111108</v>
      </c>
      <c r="E650" s="12">
        <f t="shared" si="594"/>
        <v>0.71399999999999997</v>
      </c>
      <c r="F650" s="7"/>
      <c r="G650" s="12">
        <f t="shared" ref="G650:G713" si="622">N649</f>
        <v>0.40226184640786611</v>
      </c>
      <c r="H650" s="12">
        <f t="shared" ref="H650:H713" si="623">IF(B650&gt;=C650,B650-C650,0)</f>
        <v>0</v>
      </c>
      <c r="I650" s="12">
        <f t="shared" ref="I650:I713" si="624">IF(B650&lt;C650,C650-B650,0)</f>
        <v>0.42999999999999972</v>
      </c>
      <c r="J650" s="11">
        <f t="shared" ref="J650:J713" si="625">IF($H650&gt;0,$E$10*(1-G650^2)*TANH(H650/$E$10)/(1+G650*TANH(H650/$E$10)),0)</f>
        <v>0</v>
      </c>
      <c r="K650" s="11">
        <f t="shared" ref="K650:K713" si="626">IF($I650&gt;0,G650*$E$10*(2-G650)*TANH(I650/$E$10)/(1+(1-G650)*TANH(I650/$E$10)),0)</f>
        <v>0.27614302013367176</v>
      </c>
      <c r="L650" s="11">
        <f t="shared" ref="L650:L713" si="627">G650+(J650-K650)/$E$10</f>
        <v>0.40139918875471209</v>
      </c>
      <c r="M650" s="11">
        <f t="shared" si="608"/>
        <v>3.2517201293443709E-2</v>
      </c>
      <c r="N650" s="11">
        <f t="shared" ref="N650:N713" si="628">L650-M650/$E$10</f>
        <v>0.40129760656537644</v>
      </c>
      <c r="O650" s="11">
        <f t="shared" ref="O650:O713" si="629">M650+(H650-J650)</f>
        <v>3.2517201293443709E-2</v>
      </c>
      <c r="P650" s="11">
        <f t="shared" ref="P650:P713" si="630">AX649</f>
        <v>0.46482123827365024</v>
      </c>
      <c r="Q650" s="11">
        <f t="shared" si="609"/>
        <v>0.16575534805774325</v>
      </c>
      <c r="R650" s="11">
        <f t="shared" ref="R650:R713" si="631">S649+$O650*0.9*R$13</f>
        <v>0.46482248769889617</v>
      </c>
      <c r="S650" s="11">
        <f t="shared" ref="S650:S713" si="632">T649+$O650*0.9*S$13</f>
        <v>1.6397958207514902E-2</v>
      </c>
      <c r="T650" s="11">
        <f t="shared" ref="T650:T713" si="633">U649+$O650*0.9*T$13</f>
        <v>0</v>
      </c>
      <c r="U650" s="11">
        <f t="shared" ref="U650:U713" si="634">V649+$O650*0.9*U$13</f>
        <v>0</v>
      </c>
      <c r="V650" s="11">
        <f t="shared" ref="V650:V713" si="635">W649+$O650*0.9*V$13</f>
        <v>0</v>
      </c>
      <c r="W650" s="11">
        <f t="shared" ref="W650:W713" si="636">X649+$O650*0.9*W$13</f>
        <v>0</v>
      </c>
      <c r="X650" s="11">
        <f t="shared" si="610"/>
        <v>0</v>
      </c>
      <c r="Y650" s="11">
        <f t="shared" si="611"/>
        <v>0</v>
      </c>
      <c r="Z650" s="11">
        <f t="shared" si="612"/>
        <v>0</v>
      </c>
      <c r="AA650" s="11">
        <f t="shared" si="621"/>
        <v>0</v>
      </c>
      <c r="AB650" s="12">
        <f t="shared" si="595"/>
        <v>6.0428565436434573E-2</v>
      </c>
      <c r="AC650" s="12">
        <f t="shared" si="596"/>
        <v>1.2683022530359004E-2</v>
      </c>
      <c r="AD650" s="12">
        <f t="shared" si="597"/>
        <v>3.8198532833968736E-4</v>
      </c>
      <c r="AE650" s="12">
        <f t="shared" si="598"/>
        <v>0</v>
      </c>
      <c r="AF650" s="12">
        <f t="shared" si="599"/>
        <v>0</v>
      </c>
      <c r="AG650" s="12">
        <f t="shared" si="600"/>
        <v>0</v>
      </c>
      <c r="AH650" s="12">
        <f t="shared" si="601"/>
        <v>0</v>
      </c>
      <c r="AI650" s="12">
        <f t="shared" si="602"/>
        <v>0</v>
      </c>
      <c r="AJ650" s="12">
        <f t="shared" si="603"/>
        <v>0</v>
      </c>
      <c r="AK650" s="12">
        <f t="shared" si="604"/>
        <v>0</v>
      </c>
      <c r="AL650" s="12">
        <f t="shared" si="605"/>
        <v>0</v>
      </c>
      <c r="AM650" s="12">
        <f t="shared" si="606"/>
        <v>0</v>
      </c>
      <c r="AN650" s="12">
        <f t="shared" si="607"/>
        <v>0</v>
      </c>
      <c r="AO650" s="12">
        <f t="shared" si="613"/>
        <v>0</v>
      </c>
      <c r="AP650" s="12">
        <f t="shared" si="614"/>
        <v>0</v>
      </c>
      <c r="AQ650" s="12">
        <f t="shared" si="615"/>
        <v>0</v>
      </c>
      <c r="AR650" s="12">
        <f t="shared" si="616"/>
        <v>0</v>
      </c>
      <c r="AS650" s="12">
        <f t="shared" si="617"/>
        <v>0</v>
      </c>
      <c r="AT650" s="12">
        <f t="shared" si="618"/>
        <v>0</v>
      </c>
      <c r="AU650" s="12">
        <f t="shared" si="619"/>
        <v>0</v>
      </c>
      <c r="AV650" s="12">
        <f t="shared" ref="AV650:AV713" si="637">MAX(0,P650+(R650+Q650)/$E$12)</f>
        <v>0.47387767095913985</v>
      </c>
      <c r="AW650" s="12">
        <f t="shared" si="620"/>
        <v>0.4033276406446949</v>
      </c>
      <c r="AX650" s="12">
        <f t="shared" ref="AX650:AX713" si="638">AV650-AW650/$E$12</f>
        <v>0.4680850321752012</v>
      </c>
      <c r="AY650" s="12">
        <f t="shared" si="584"/>
        <v>0.22618391349417782</v>
      </c>
      <c r="AZ650" s="12">
        <f t="shared" ref="AZ650:AZ713" si="639">AW650+AY650</f>
        <v>0.62951155413887272</v>
      </c>
      <c r="BD650" s="13">
        <f t="shared" ref="BD650:BD713" si="640">IF(E650&gt;=0,E650,"")</f>
        <v>0.71399999999999997</v>
      </c>
      <c r="BE650" s="13">
        <f t="shared" ref="BE650:BE713" si="641">IF(E650&gt;=0,E650^0.5,"")</f>
        <v>0.84498520697110435</v>
      </c>
      <c r="BF650" s="13">
        <f t="shared" ref="BF650:BF713" ca="1" si="642">IF(E650&gt;=0,LN(E650+$E$27/40),"")</f>
        <v>-0.28712962234072292</v>
      </c>
      <c r="BG650" s="13">
        <f t="shared" si="585"/>
        <v>0.62951155413887272</v>
      </c>
      <c r="BH650" s="13">
        <f t="shared" si="586"/>
        <v>0.79341764168618834</v>
      </c>
      <c r="BI650" s="13">
        <f t="shared" ca="1" si="587"/>
        <v>-0.40657671642532189</v>
      </c>
      <c r="BJ650" s="13">
        <f t="shared" si="588"/>
        <v>7.1382974840286297E-3</v>
      </c>
      <c r="BK650" s="13">
        <f t="shared" si="589"/>
        <v>2.6592137894140755E-3</v>
      </c>
      <c r="BL650" s="13">
        <f t="shared" ca="1" si="590"/>
        <v>1.4267608285255038E-2</v>
      </c>
      <c r="BM650" s="13">
        <f t="shared" ca="1" si="591"/>
        <v>0.55142220815162135</v>
      </c>
      <c r="BN650" s="13">
        <f t="shared" ca="1" si="592"/>
        <v>5.5517944840478256E-2</v>
      </c>
      <c r="BO650" s="13">
        <f t="shared" ca="1" si="593"/>
        <v>8.1141174767497576E-2</v>
      </c>
      <c r="BP650" s="13">
        <f t="shared" ref="BP650:BP713" si="643">IF(B650&gt;=0,B650,"")</f>
        <v>2.2000000000000002</v>
      </c>
      <c r="BQ650" s="13">
        <f t="shared" ref="BQ650:BQ713" si="644">IF(C650&gt;=0,C650,"")</f>
        <v>2.63</v>
      </c>
    </row>
    <row r="651" spans="1:69" x14ac:dyDescent="0.2">
      <c r="A651" s="75">
        <v>33850</v>
      </c>
      <c r="B651" s="76">
        <v>1.1000000000000001</v>
      </c>
      <c r="C651" s="76">
        <v>2.59</v>
      </c>
      <c r="D651" s="76">
        <v>2.6902777777777773</v>
      </c>
      <c r="E651" s="12">
        <f t="shared" si="594"/>
        <v>0.89399999999999991</v>
      </c>
      <c r="F651" s="7"/>
      <c r="G651" s="12">
        <f t="shared" si="622"/>
        <v>0.40129760656537644</v>
      </c>
      <c r="H651" s="12">
        <f t="shared" si="623"/>
        <v>0</v>
      </c>
      <c r="I651" s="12">
        <f t="shared" si="624"/>
        <v>1.4899999999999998</v>
      </c>
      <c r="J651" s="11">
        <f t="shared" si="625"/>
        <v>0</v>
      </c>
      <c r="K651" s="11">
        <f t="shared" si="626"/>
        <v>0.95325422366059076</v>
      </c>
      <c r="L651" s="11">
        <f t="shared" si="627"/>
        <v>0.39831968573636506</v>
      </c>
      <c r="M651" s="11">
        <f t="shared" si="608"/>
        <v>3.1289447450730264E-2</v>
      </c>
      <c r="N651" s="11">
        <f t="shared" si="628"/>
        <v>0.3982219389916048</v>
      </c>
      <c r="O651" s="11">
        <f t="shared" si="629"/>
        <v>3.1289447450730264E-2</v>
      </c>
      <c r="P651" s="11">
        <f t="shared" si="630"/>
        <v>0.4680850321752012</v>
      </c>
      <c r="Q651" s="11">
        <f t="shared" si="609"/>
        <v>0.1698647707292793</v>
      </c>
      <c r="R651" s="11">
        <f t="shared" si="631"/>
        <v>2.8779641358465897E-2</v>
      </c>
      <c r="S651" s="11">
        <f t="shared" si="632"/>
        <v>1.5778819554706239E-2</v>
      </c>
      <c r="T651" s="11">
        <f t="shared" si="633"/>
        <v>0</v>
      </c>
      <c r="U651" s="11">
        <f t="shared" si="634"/>
        <v>0</v>
      </c>
      <c r="V651" s="11">
        <f t="shared" si="635"/>
        <v>0</v>
      </c>
      <c r="W651" s="11">
        <f t="shared" si="636"/>
        <v>0</v>
      </c>
      <c r="X651" s="11">
        <f t="shared" si="610"/>
        <v>0</v>
      </c>
      <c r="Y651" s="11">
        <f t="shared" si="611"/>
        <v>0</v>
      </c>
      <c r="Z651" s="11">
        <f t="shared" si="612"/>
        <v>0</v>
      </c>
      <c r="AA651" s="11">
        <f t="shared" si="621"/>
        <v>0</v>
      </c>
      <c r="AB651" s="12">
        <f t="shared" si="595"/>
        <v>1.3370893816522948E-2</v>
      </c>
      <c r="AC651" s="12">
        <f t="shared" si="596"/>
        <v>2.4554961009592689E-3</v>
      </c>
      <c r="AD651" s="12">
        <f t="shared" si="597"/>
        <v>3.6756268628950059E-4</v>
      </c>
      <c r="AE651" s="12">
        <f t="shared" si="598"/>
        <v>0</v>
      </c>
      <c r="AF651" s="12">
        <f t="shared" si="599"/>
        <v>0</v>
      </c>
      <c r="AG651" s="12">
        <f t="shared" si="600"/>
        <v>0</v>
      </c>
      <c r="AH651" s="12">
        <f t="shared" si="601"/>
        <v>0</v>
      </c>
      <c r="AI651" s="12">
        <f t="shared" si="602"/>
        <v>0</v>
      </c>
      <c r="AJ651" s="12">
        <f t="shared" si="603"/>
        <v>0</v>
      </c>
      <c r="AK651" s="12">
        <f t="shared" si="604"/>
        <v>0</v>
      </c>
      <c r="AL651" s="12">
        <f t="shared" si="605"/>
        <v>0</v>
      </c>
      <c r="AM651" s="12">
        <f t="shared" si="606"/>
        <v>0</v>
      </c>
      <c r="AN651" s="12">
        <f t="shared" si="607"/>
        <v>0</v>
      </c>
      <c r="AO651" s="12">
        <f t="shared" si="613"/>
        <v>0</v>
      </c>
      <c r="AP651" s="12">
        <f t="shared" si="614"/>
        <v>0</v>
      </c>
      <c r="AQ651" s="12">
        <f t="shared" si="615"/>
        <v>0</v>
      </c>
      <c r="AR651" s="12">
        <f t="shared" si="616"/>
        <v>0</v>
      </c>
      <c r="AS651" s="12">
        <f t="shared" si="617"/>
        <v>0</v>
      </c>
      <c r="AT651" s="12">
        <f t="shared" si="618"/>
        <v>0</v>
      </c>
      <c r="AU651" s="12">
        <f t="shared" si="619"/>
        <v>0</v>
      </c>
      <c r="AV651" s="12">
        <f t="shared" si="637"/>
        <v>0.4709379864726872</v>
      </c>
      <c r="AW651" s="12">
        <f t="shared" si="620"/>
        <v>0.39126216305696371</v>
      </c>
      <c r="AX651" s="12">
        <f t="shared" si="638"/>
        <v>0.46531863349011271</v>
      </c>
      <c r="AY651" s="12">
        <f t="shared" si="584"/>
        <v>0.18323566454580226</v>
      </c>
      <c r="AZ651" s="12">
        <f t="shared" si="639"/>
        <v>0.57449782760276591</v>
      </c>
      <c r="BD651" s="13">
        <f t="shared" si="640"/>
        <v>0.89399999999999991</v>
      </c>
      <c r="BE651" s="13">
        <f t="shared" si="641"/>
        <v>0.94551573228582497</v>
      </c>
      <c r="BF651" s="13">
        <f t="shared" ca="1" si="642"/>
        <v>-7.2125144735386129E-2</v>
      </c>
      <c r="BG651" s="13">
        <f t="shared" si="585"/>
        <v>0.57449782760276591</v>
      </c>
      <c r="BH651" s="13">
        <f t="shared" si="586"/>
        <v>0.75795634940461176</v>
      </c>
      <c r="BI651" s="13">
        <f t="shared" ca="1" si="587"/>
        <v>-0.49280189859938073</v>
      </c>
      <c r="BJ651" s="13">
        <f t="shared" si="588"/>
        <v>0.10208163816655183</v>
      </c>
      <c r="BK651" s="13">
        <f t="shared" si="589"/>
        <v>3.5178522106781532E-2</v>
      </c>
      <c r="BL651" s="13">
        <f t="shared" ca="1" si="590"/>
        <v>0.17696893124154792</v>
      </c>
      <c r="BM651" s="13">
        <f t="shared" ca="1" si="591"/>
        <v>0.31649409856258076</v>
      </c>
      <c r="BN651" s="13">
        <f t="shared" ca="1" si="592"/>
        <v>1.8249831495862408E-2</v>
      </c>
      <c r="BO651" s="13">
        <f t="shared" ca="1" si="593"/>
        <v>4.8788021426766932E-3</v>
      </c>
      <c r="BP651" s="13">
        <f t="shared" si="643"/>
        <v>1.1000000000000001</v>
      </c>
      <c r="BQ651" s="13">
        <f t="shared" si="644"/>
        <v>2.59</v>
      </c>
    </row>
    <row r="652" spans="1:69" x14ac:dyDescent="0.2">
      <c r="A652" s="75">
        <v>33851</v>
      </c>
      <c r="B652" s="76">
        <v>0</v>
      </c>
      <c r="C652" s="76">
        <v>2.5499999999999998</v>
      </c>
      <c r="D652" s="76">
        <v>1.5587962962962962</v>
      </c>
      <c r="E652" s="12">
        <f t="shared" si="594"/>
        <v>0.51800000000000002</v>
      </c>
      <c r="F652" s="7"/>
      <c r="G652" s="12">
        <f t="shared" si="622"/>
        <v>0.3982219389916048</v>
      </c>
      <c r="H652" s="12">
        <f t="shared" si="623"/>
        <v>0</v>
      </c>
      <c r="I652" s="12">
        <f t="shared" si="624"/>
        <v>2.5499999999999998</v>
      </c>
      <c r="J652" s="11">
        <f t="shared" si="625"/>
        <v>0</v>
      </c>
      <c r="K652" s="11">
        <f t="shared" si="626"/>
        <v>1.6187568155752061</v>
      </c>
      <c r="L652" s="11">
        <f t="shared" si="627"/>
        <v>0.39316501973695489</v>
      </c>
      <c r="M652" s="11">
        <f t="shared" si="608"/>
        <v>2.9317499111663616E-2</v>
      </c>
      <c r="N652" s="11">
        <f t="shared" si="628"/>
        <v>0.39307343326496014</v>
      </c>
      <c r="O652" s="11">
        <f t="shared" si="629"/>
        <v>2.9317499111663616E-2</v>
      </c>
      <c r="P652" s="11">
        <f t="shared" si="630"/>
        <v>0.46531863349011271</v>
      </c>
      <c r="Q652" s="11">
        <f t="shared" si="609"/>
        <v>0.16637697820566022</v>
      </c>
      <c r="R652" s="11">
        <f t="shared" si="631"/>
        <v>2.7380174463593712E-2</v>
      </c>
      <c r="S652" s="11">
        <f t="shared" si="632"/>
        <v>1.4784394291609779E-2</v>
      </c>
      <c r="T652" s="11">
        <f t="shared" si="633"/>
        <v>0</v>
      </c>
      <c r="U652" s="11">
        <f t="shared" si="634"/>
        <v>0</v>
      </c>
      <c r="V652" s="11">
        <f t="shared" si="635"/>
        <v>0</v>
      </c>
      <c r="W652" s="11">
        <f t="shared" si="636"/>
        <v>0</v>
      </c>
      <c r="X652" s="11">
        <f t="shared" si="610"/>
        <v>0</v>
      </c>
      <c r="Y652" s="11">
        <f t="shared" si="611"/>
        <v>0</v>
      </c>
      <c r="Z652" s="11">
        <f t="shared" si="612"/>
        <v>0</v>
      </c>
      <c r="AA652" s="11">
        <f t="shared" si="621"/>
        <v>0</v>
      </c>
      <c r="AB652" s="12">
        <f t="shared" si="595"/>
        <v>3.1000158181196842E-3</v>
      </c>
      <c r="AC652" s="12">
        <f t="shared" si="596"/>
        <v>2.3103950207377954E-3</v>
      </c>
      <c r="AD652" s="12">
        <f t="shared" si="597"/>
        <v>3.4439785955765176E-4</v>
      </c>
      <c r="AE652" s="12">
        <f t="shared" si="598"/>
        <v>0</v>
      </c>
      <c r="AF652" s="12">
        <f t="shared" si="599"/>
        <v>0</v>
      </c>
      <c r="AG652" s="12">
        <f t="shared" si="600"/>
        <v>0</v>
      </c>
      <c r="AH652" s="12">
        <f t="shared" si="601"/>
        <v>0</v>
      </c>
      <c r="AI652" s="12">
        <f t="shared" si="602"/>
        <v>0</v>
      </c>
      <c r="AJ652" s="12">
        <f t="shared" si="603"/>
        <v>0</v>
      </c>
      <c r="AK652" s="12">
        <f t="shared" si="604"/>
        <v>0</v>
      </c>
      <c r="AL652" s="12">
        <f t="shared" si="605"/>
        <v>0</v>
      </c>
      <c r="AM652" s="12">
        <f t="shared" si="606"/>
        <v>0</v>
      </c>
      <c r="AN652" s="12">
        <f t="shared" si="607"/>
        <v>0</v>
      </c>
      <c r="AO652" s="12">
        <f t="shared" si="613"/>
        <v>0</v>
      </c>
      <c r="AP652" s="12">
        <f t="shared" si="614"/>
        <v>0</v>
      </c>
      <c r="AQ652" s="12">
        <f t="shared" si="615"/>
        <v>0</v>
      </c>
      <c r="AR652" s="12">
        <f t="shared" si="616"/>
        <v>0</v>
      </c>
      <c r="AS652" s="12">
        <f t="shared" si="617"/>
        <v>0</v>
      </c>
      <c r="AT652" s="12">
        <f t="shared" si="618"/>
        <v>0</v>
      </c>
      <c r="AU652" s="12">
        <f t="shared" si="619"/>
        <v>0</v>
      </c>
      <c r="AV652" s="12">
        <f t="shared" si="637"/>
        <v>0.46810139639578269</v>
      </c>
      <c r="AW652" s="12">
        <f t="shared" si="620"/>
        <v>0.37988725815069735</v>
      </c>
      <c r="AX652" s="12">
        <f t="shared" si="638"/>
        <v>0.46264541112889046</v>
      </c>
      <c r="AY652" s="12">
        <f t="shared" si="584"/>
        <v>0.16947699402377991</v>
      </c>
      <c r="AZ652" s="12">
        <f t="shared" si="639"/>
        <v>0.54936425217447726</v>
      </c>
      <c r="BD652" s="13">
        <f t="shared" si="640"/>
        <v>0.51800000000000002</v>
      </c>
      <c r="BE652" s="13">
        <f t="shared" si="641"/>
        <v>0.71972216861786331</v>
      </c>
      <c r="BF652" s="13">
        <f t="shared" ca="1" si="642"/>
        <v>-0.58984276352630249</v>
      </c>
      <c r="BG652" s="13">
        <f t="shared" si="585"/>
        <v>0.54936425217447726</v>
      </c>
      <c r="BH652" s="13">
        <f t="shared" si="586"/>
        <v>0.74119110368006802</v>
      </c>
      <c r="BI652" s="13">
        <f t="shared" ca="1" si="587"/>
        <v>-0.5348131985622554</v>
      </c>
      <c r="BJ652" s="13">
        <f t="shared" si="588"/>
        <v>9.837163144642007E-4</v>
      </c>
      <c r="BK652" s="13">
        <f t="shared" si="589"/>
        <v>4.6091517270516267E-4</v>
      </c>
      <c r="BL652" s="13">
        <f t="shared" ca="1" si="590"/>
        <v>3.0282530201322794E-3</v>
      </c>
      <c r="BM652" s="13">
        <f t="shared" ca="1" si="591"/>
        <v>0.88092881637079878</v>
      </c>
      <c r="BN652" s="13">
        <f t="shared" ca="1" si="592"/>
        <v>0.13023834473515322</v>
      </c>
      <c r="BO652" s="13">
        <f t="shared" ca="1" si="593"/>
        <v>0.34523385302076309</v>
      </c>
      <c r="BP652" s="13">
        <f t="shared" si="643"/>
        <v>0</v>
      </c>
      <c r="BQ652" s="13">
        <f t="shared" si="644"/>
        <v>2.5499999999999998</v>
      </c>
    </row>
    <row r="653" spans="1:69" x14ac:dyDescent="0.2">
      <c r="A653" s="75">
        <v>33852</v>
      </c>
      <c r="B653" s="76">
        <v>2.1</v>
      </c>
      <c r="C653" s="76">
        <v>2.5099999999999998</v>
      </c>
      <c r="D653" s="76">
        <v>1.2398148148148147</v>
      </c>
      <c r="E653" s="12">
        <f t="shared" si="594"/>
        <v>0.41199999999999998</v>
      </c>
      <c r="F653" s="7"/>
      <c r="G653" s="12">
        <f t="shared" si="622"/>
        <v>0.39307343326496014</v>
      </c>
      <c r="H653" s="12">
        <f t="shared" si="623"/>
        <v>0</v>
      </c>
      <c r="I653" s="12">
        <f t="shared" si="624"/>
        <v>0.4099999999999997</v>
      </c>
      <c r="J653" s="11">
        <f t="shared" si="625"/>
        <v>0</v>
      </c>
      <c r="K653" s="11">
        <f t="shared" si="626"/>
        <v>0.25877115758030317</v>
      </c>
      <c r="L653" s="11">
        <f t="shared" si="627"/>
        <v>0.39226504448368982</v>
      </c>
      <c r="M653" s="11">
        <f t="shared" si="608"/>
        <v>2.8983639319789003E-2</v>
      </c>
      <c r="N653" s="11">
        <f t="shared" si="628"/>
        <v>0.39217450097379641</v>
      </c>
      <c r="O653" s="11">
        <f t="shared" si="629"/>
        <v>2.8983639319789003E-2</v>
      </c>
      <c r="P653" s="11">
        <f t="shared" si="630"/>
        <v>0.46264541112889046</v>
      </c>
      <c r="Q653" s="11">
        <f t="shared" si="609"/>
        <v>0.16305554942914235</v>
      </c>
      <c r="R653" s="11">
        <f t="shared" si="631"/>
        <v>2.6253636092193149E-2</v>
      </c>
      <c r="S653" s="11">
        <f t="shared" si="632"/>
        <v>1.4616033587226731E-2</v>
      </c>
      <c r="T653" s="11">
        <f t="shared" si="633"/>
        <v>0</v>
      </c>
      <c r="U653" s="11">
        <f t="shared" si="634"/>
        <v>0</v>
      </c>
      <c r="V653" s="11">
        <f t="shared" si="635"/>
        <v>0</v>
      </c>
      <c r="W653" s="11">
        <f t="shared" si="636"/>
        <v>0</v>
      </c>
      <c r="X653" s="11">
        <f t="shared" si="610"/>
        <v>0</v>
      </c>
      <c r="Y653" s="11">
        <f t="shared" si="611"/>
        <v>0</v>
      </c>
      <c r="Z653" s="11">
        <f t="shared" si="612"/>
        <v>0</v>
      </c>
      <c r="AA653" s="11">
        <f t="shared" si="621"/>
        <v>0</v>
      </c>
      <c r="AB653" s="12">
        <f t="shared" si="595"/>
        <v>2.9475751207702046E-3</v>
      </c>
      <c r="AC653" s="12">
        <f t="shared" si="596"/>
        <v>2.2651057421092932E-3</v>
      </c>
      <c r="AD653" s="12">
        <f t="shared" si="597"/>
        <v>3.4047594939484949E-4</v>
      </c>
      <c r="AE653" s="12">
        <f t="shared" si="598"/>
        <v>0</v>
      </c>
      <c r="AF653" s="12">
        <f t="shared" si="599"/>
        <v>0</v>
      </c>
      <c r="AG653" s="12">
        <f t="shared" si="600"/>
        <v>0</v>
      </c>
      <c r="AH653" s="12">
        <f t="shared" si="601"/>
        <v>0</v>
      </c>
      <c r="AI653" s="12">
        <f t="shared" si="602"/>
        <v>0</v>
      </c>
      <c r="AJ653" s="12">
        <f t="shared" si="603"/>
        <v>0</v>
      </c>
      <c r="AK653" s="12">
        <f t="shared" si="604"/>
        <v>0</v>
      </c>
      <c r="AL653" s="12">
        <f t="shared" si="605"/>
        <v>0</v>
      </c>
      <c r="AM653" s="12">
        <f t="shared" si="606"/>
        <v>0</v>
      </c>
      <c r="AN653" s="12">
        <f t="shared" si="607"/>
        <v>0</v>
      </c>
      <c r="AO653" s="12">
        <f t="shared" si="613"/>
        <v>0</v>
      </c>
      <c r="AP653" s="12">
        <f t="shared" si="614"/>
        <v>0</v>
      </c>
      <c r="AQ653" s="12">
        <f t="shared" si="615"/>
        <v>0</v>
      </c>
      <c r="AR653" s="12">
        <f t="shared" si="616"/>
        <v>0</v>
      </c>
      <c r="AS653" s="12">
        <f t="shared" si="617"/>
        <v>0</v>
      </c>
      <c r="AT653" s="12">
        <f t="shared" si="618"/>
        <v>0</v>
      </c>
      <c r="AU653" s="12">
        <f t="shared" si="619"/>
        <v>0</v>
      </c>
      <c r="AV653" s="12">
        <f t="shared" si="637"/>
        <v>0.46536429180975297</v>
      </c>
      <c r="AW653" s="12">
        <f t="shared" si="620"/>
        <v>0.36915644733772562</v>
      </c>
      <c r="AX653" s="12">
        <f t="shared" si="638"/>
        <v>0.46006242370378475</v>
      </c>
      <c r="AY653" s="12">
        <f t="shared" si="584"/>
        <v>0.16600312454991256</v>
      </c>
      <c r="AZ653" s="12">
        <f t="shared" si="639"/>
        <v>0.53515957188763819</v>
      </c>
      <c r="BD653" s="13">
        <f t="shared" si="640"/>
        <v>0.41199999999999998</v>
      </c>
      <c r="BE653" s="13">
        <f t="shared" si="641"/>
        <v>0.64187226143524845</v>
      </c>
      <c r="BF653" s="13">
        <f t="shared" ca="1" si="642"/>
        <v>-0.80203735802966603</v>
      </c>
      <c r="BG653" s="13">
        <f t="shared" si="585"/>
        <v>0.53515957188763819</v>
      </c>
      <c r="BH653" s="13">
        <f t="shared" si="586"/>
        <v>0.73154601488056659</v>
      </c>
      <c r="BI653" s="13">
        <f t="shared" ca="1" si="587"/>
        <v>-0.55936127842645833</v>
      </c>
      <c r="BJ653" s="13">
        <f t="shared" si="588"/>
        <v>1.5168280147546323E-2</v>
      </c>
      <c r="BK653" s="13">
        <f t="shared" si="589"/>
        <v>8.0413820569717066E-3</v>
      </c>
      <c r="BL653" s="13">
        <f t="shared" ca="1" si="590"/>
        <v>5.8891679611582398E-2</v>
      </c>
      <c r="BM653" s="13">
        <f t="shared" ca="1" si="591"/>
        <v>1.0911433697954562</v>
      </c>
      <c r="BN653" s="13">
        <f t="shared" ca="1" si="592"/>
        <v>0.19248875827540166</v>
      </c>
      <c r="BO653" s="13">
        <f t="shared" ca="1" si="593"/>
        <v>0.63961707476001206</v>
      </c>
      <c r="BP653" s="13">
        <f t="shared" si="643"/>
        <v>2.1</v>
      </c>
      <c r="BQ653" s="13">
        <f t="shared" si="644"/>
        <v>2.5099999999999998</v>
      </c>
    </row>
    <row r="654" spans="1:69" x14ac:dyDescent="0.2">
      <c r="A654" s="75">
        <v>33853</v>
      </c>
      <c r="B654" s="76">
        <v>1.8</v>
      </c>
      <c r="C654" s="76">
        <v>2.4700000000000002</v>
      </c>
      <c r="D654" s="76">
        <v>1.1013888888888888</v>
      </c>
      <c r="E654" s="12">
        <f t="shared" si="594"/>
        <v>0.36599999999999999</v>
      </c>
      <c r="F654" s="7"/>
      <c r="G654" s="12">
        <f t="shared" si="622"/>
        <v>0.39217450097379641</v>
      </c>
      <c r="H654" s="12">
        <f t="shared" si="623"/>
        <v>0</v>
      </c>
      <c r="I654" s="12">
        <f t="shared" si="624"/>
        <v>0.67000000000000015</v>
      </c>
      <c r="J654" s="11">
        <f t="shared" si="625"/>
        <v>0</v>
      </c>
      <c r="K654" s="11">
        <f t="shared" si="626"/>
        <v>0.42192987033177404</v>
      </c>
      <c r="L654" s="11">
        <f t="shared" si="627"/>
        <v>0.39085641213867112</v>
      </c>
      <c r="M654" s="11">
        <f t="shared" si="608"/>
        <v>2.8467193718566548E-2</v>
      </c>
      <c r="N654" s="11">
        <f t="shared" si="628"/>
        <v>0.39076748198025807</v>
      </c>
      <c r="O654" s="11">
        <f t="shared" si="629"/>
        <v>2.8467193718566548E-2</v>
      </c>
      <c r="P654" s="11">
        <f t="shared" si="630"/>
        <v>0.46006242370378475</v>
      </c>
      <c r="Q654" s="11">
        <f t="shared" si="609"/>
        <v>0.15989148970194247</v>
      </c>
      <c r="R654" s="11">
        <f t="shared" si="631"/>
        <v>2.5880910455859552E-2</v>
      </c>
      <c r="S654" s="11">
        <f t="shared" si="632"/>
        <v>1.4355597478077074E-2</v>
      </c>
      <c r="T654" s="11">
        <f t="shared" si="633"/>
        <v>0</v>
      </c>
      <c r="U654" s="11">
        <f t="shared" si="634"/>
        <v>0</v>
      </c>
      <c r="V654" s="11">
        <f t="shared" si="635"/>
        <v>0</v>
      </c>
      <c r="W654" s="11">
        <f t="shared" si="636"/>
        <v>0</v>
      </c>
      <c r="X654" s="11">
        <f t="shared" si="610"/>
        <v>0</v>
      </c>
      <c r="Y654" s="11">
        <f t="shared" si="611"/>
        <v>0</v>
      </c>
      <c r="Z654" s="11">
        <f t="shared" si="612"/>
        <v>0</v>
      </c>
      <c r="AA654" s="11">
        <f t="shared" si="621"/>
        <v>0</v>
      </c>
      <c r="AB654" s="12">
        <f t="shared" si="595"/>
        <v>2.8909322348111164E-3</v>
      </c>
      <c r="AC654" s="12">
        <f t="shared" si="596"/>
        <v>2.2269596571893951E-3</v>
      </c>
      <c r="AD654" s="12">
        <f t="shared" si="597"/>
        <v>3.3440917136028591E-4</v>
      </c>
      <c r="AE654" s="12">
        <f t="shared" si="598"/>
        <v>0</v>
      </c>
      <c r="AF654" s="12">
        <f t="shared" si="599"/>
        <v>0</v>
      </c>
      <c r="AG654" s="12">
        <f t="shared" si="600"/>
        <v>0</v>
      </c>
      <c r="AH654" s="12">
        <f t="shared" si="601"/>
        <v>0</v>
      </c>
      <c r="AI654" s="12">
        <f t="shared" si="602"/>
        <v>0</v>
      </c>
      <c r="AJ654" s="12">
        <f t="shared" si="603"/>
        <v>0</v>
      </c>
      <c r="AK654" s="12">
        <f t="shared" si="604"/>
        <v>0</v>
      </c>
      <c r="AL654" s="12">
        <f t="shared" si="605"/>
        <v>0</v>
      </c>
      <c r="AM654" s="12">
        <f t="shared" si="606"/>
        <v>0</v>
      </c>
      <c r="AN654" s="12">
        <f t="shared" si="607"/>
        <v>0</v>
      </c>
      <c r="AO654" s="12">
        <f t="shared" si="613"/>
        <v>0</v>
      </c>
      <c r="AP654" s="12">
        <f t="shared" si="614"/>
        <v>0</v>
      </c>
      <c r="AQ654" s="12">
        <f t="shared" si="615"/>
        <v>0</v>
      </c>
      <c r="AR654" s="12">
        <f t="shared" si="616"/>
        <v>0</v>
      </c>
      <c r="AS654" s="12">
        <f t="shared" si="617"/>
        <v>0</v>
      </c>
      <c r="AT654" s="12">
        <f t="shared" si="618"/>
        <v>0</v>
      </c>
      <c r="AU654" s="12">
        <f t="shared" si="619"/>
        <v>0</v>
      </c>
      <c r="AV654" s="12">
        <f t="shared" si="637"/>
        <v>0.46273050865927989</v>
      </c>
      <c r="AW654" s="12">
        <f t="shared" si="620"/>
        <v>0.35905459383346561</v>
      </c>
      <c r="AX654" s="12">
        <f t="shared" si="638"/>
        <v>0.45757372455574924</v>
      </c>
      <c r="AY654" s="12">
        <f t="shared" si="584"/>
        <v>0.1627824219367536</v>
      </c>
      <c r="AZ654" s="12">
        <f t="shared" si="639"/>
        <v>0.52183701577021924</v>
      </c>
      <c r="BD654" s="13">
        <f t="shared" si="640"/>
        <v>0.36599999999999999</v>
      </c>
      <c r="BE654" s="13">
        <f t="shared" si="641"/>
        <v>0.60497933849016694</v>
      </c>
      <c r="BF654" s="13">
        <f t="shared" ca="1" si="642"/>
        <v>-0.91027274619243148</v>
      </c>
      <c r="BG654" s="13">
        <f t="shared" si="585"/>
        <v>0.52183701577021924</v>
      </c>
      <c r="BH654" s="13">
        <f t="shared" si="586"/>
        <v>0.72238287339209473</v>
      </c>
      <c r="BI654" s="13">
        <f t="shared" ca="1" si="587"/>
        <v>-0.58294575893256573</v>
      </c>
      <c r="BJ654" s="13">
        <f t="shared" si="588"/>
        <v>2.4285175484167563E-2</v>
      </c>
      <c r="BK654" s="13">
        <f t="shared" si="589"/>
        <v>1.3783590007468175E-2</v>
      </c>
      <c r="BL654" s="13">
        <f t="shared" ca="1" si="590"/>
        <v>0.10714295658862032</v>
      </c>
      <c r="BM654" s="13">
        <f t="shared" ca="1" si="591"/>
        <v>1.1893605533570997</v>
      </c>
      <c r="BN654" s="13">
        <f t="shared" ca="1" si="592"/>
        <v>0.22622230924365089</v>
      </c>
      <c r="BO654" s="13">
        <f t="shared" ca="1" si="593"/>
        <v>0.82445677974199161</v>
      </c>
      <c r="BP654" s="13">
        <f t="shared" si="643"/>
        <v>1.8</v>
      </c>
      <c r="BQ654" s="13">
        <f t="shared" si="644"/>
        <v>2.4700000000000002</v>
      </c>
    </row>
    <row r="655" spans="1:69" x14ac:dyDescent="0.2">
      <c r="A655" s="75">
        <v>33854</v>
      </c>
      <c r="B655" s="76">
        <v>0</v>
      </c>
      <c r="C655" s="76">
        <v>2.44</v>
      </c>
      <c r="D655" s="76">
        <v>1.1314814814814813</v>
      </c>
      <c r="E655" s="12">
        <f t="shared" si="594"/>
        <v>0.37599999999999995</v>
      </c>
      <c r="F655" s="7"/>
      <c r="G655" s="12">
        <f t="shared" si="622"/>
        <v>0.39076748198025807</v>
      </c>
      <c r="H655" s="12">
        <f t="shared" si="623"/>
        <v>0</v>
      </c>
      <c r="I655" s="12">
        <f t="shared" si="624"/>
        <v>2.44</v>
      </c>
      <c r="J655" s="11">
        <f t="shared" si="625"/>
        <v>0</v>
      </c>
      <c r="K655" s="11">
        <f t="shared" si="626"/>
        <v>1.5272373778455759</v>
      </c>
      <c r="L655" s="11">
        <f t="shared" si="627"/>
        <v>0.38599646509363328</v>
      </c>
      <c r="M655" s="11">
        <f t="shared" si="608"/>
        <v>2.6741585037897607E-2</v>
      </c>
      <c r="N655" s="11">
        <f t="shared" si="628"/>
        <v>0.38591292565461632</v>
      </c>
      <c r="O655" s="11">
        <f t="shared" si="629"/>
        <v>2.6741585037897607E-2</v>
      </c>
      <c r="P655" s="11">
        <f t="shared" si="630"/>
        <v>0.45757372455574924</v>
      </c>
      <c r="Q655" s="11">
        <f t="shared" si="609"/>
        <v>0.15688464905674931</v>
      </c>
      <c r="R655" s="11">
        <f t="shared" si="631"/>
        <v>2.4937626240803992E-2</v>
      </c>
      <c r="S655" s="11">
        <f t="shared" si="632"/>
        <v>1.3485397771380928E-2</v>
      </c>
      <c r="T655" s="11">
        <f t="shared" si="633"/>
        <v>0</v>
      </c>
      <c r="U655" s="11">
        <f t="shared" si="634"/>
        <v>0</v>
      </c>
      <c r="V655" s="11">
        <f t="shared" si="635"/>
        <v>0</v>
      </c>
      <c r="W655" s="11">
        <f t="shared" si="636"/>
        <v>0</v>
      </c>
      <c r="X655" s="11">
        <f t="shared" si="610"/>
        <v>0</v>
      </c>
      <c r="Y655" s="11">
        <f t="shared" si="611"/>
        <v>0</v>
      </c>
      <c r="Z655" s="11">
        <f t="shared" si="612"/>
        <v>0</v>
      </c>
      <c r="AA655" s="11">
        <f t="shared" si="621"/>
        <v>0</v>
      </c>
      <c r="AB655" s="12">
        <f t="shared" si="595"/>
        <v>2.8148501440075574E-3</v>
      </c>
      <c r="AC655" s="12">
        <f t="shared" si="596"/>
        <v>2.1065390480644267E-3</v>
      </c>
      <c r="AD655" s="12">
        <f t="shared" si="597"/>
        <v>3.1413814026745807E-4</v>
      </c>
      <c r="AE655" s="12">
        <f t="shared" si="598"/>
        <v>0</v>
      </c>
      <c r="AF655" s="12">
        <f t="shared" si="599"/>
        <v>0</v>
      </c>
      <c r="AG655" s="12">
        <f t="shared" si="600"/>
        <v>0</v>
      </c>
      <c r="AH655" s="12">
        <f t="shared" si="601"/>
        <v>0</v>
      </c>
      <c r="AI655" s="12">
        <f t="shared" si="602"/>
        <v>0</v>
      </c>
      <c r="AJ655" s="12">
        <f t="shared" si="603"/>
        <v>0</v>
      </c>
      <c r="AK655" s="12">
        <f t="shared" si="604"/>
        <v>0</v>
      </c>
      <c r="AL655" s="12">
        <f t="shared" si="605"/>
        <v>0</v>
      </c>
      <c r="AM655" s="12">
        <f t="shared" si="606"/>
        <v>0</v>
      </c>
      <c r="AN655" s="12">
        <f t="shared" si="607"/>
        <v>0</v>
      </c>
      <c r="AO655" s="12">
        <f t="shared" si="613"/>
        <v>0</v>
      </c>
      <c r="AP655" s="12">
        <f t="shared" si="614"/>
        <v>0</v>
      </c>
      <c r="AQ655" s="12">
        <f t="shared" si="615"/>
        <v>0</v>
      </c>
      <c r="AR655" s="12">
        <f t="shared" si="616"/>
        <v>0</v>
      </c>
      <c r="AS655" s="12">
        <f t="shared" si="617"/>
        <v>0</v>
      </c>
      <c r="AT655" s="12">
        <f t="shared" si="618"/>
        <v>0</v>
      </c>
      <c r="AU655" s="12">
        <f t="shared" si="619"/>
        <v>0</v>
      </c>
      <c r="AV655" s="12">
        <f t="shared" si="637"/>
        <v>0.46018507735564429</v>
      </c>
      <c r="AW655" s="12">
        <f t="shared" si="620"/>
        <v>0.34949720347355157</v>
      </c>
      <c r="AX655" s="12">
        <f t="shared" si="638"/>
        <v>0.45516555761114341</v>
      </c>
      <c r="AY655" s="12">
        <f t="shared" si="584"/>
        <v>0.15969949920075688</v>
      </c>
      <c r="AZ655" s="12">
        <f t="shared" si="639"/>
        <v>0.5091967026743085</v>
      </c>
      <c r="BD655" s="13">
        <f t="shared" si="640"/>
        <v>0.37599999999999995</v>
      </c>
      <c r="BE655" s="13">
        <f t="shared" si="641"/>
        <v>0.61318838867023562</v>
      </c>
      <c r="BF655" s="13">
        <f t="shared" ca="1" si="642"/>
        <v>-0.88572648367353923</v>
      </c>
      <c r="BG655" s="13">
        <f t="shared" si="585"/>
        <v>0.5091967026743085</v>
      </c>
      <c r="BH655" s="13">
        <f t="shared" si="586"/>
        <v>0.71358020059017091</v>
      </c>
      <c r="BI655" s="13">
        <f t="shared" ca="1" si="587"/>
        <v>-0.60584872777715904</v>
      </c>
      <c r="BJ655" s="13">
        <f t="shared" si="588"/>
        <v>1.7741361603308154E-2</v>
      </c>
      <c r="BK655" s="13">
        <f t="shared" si="589"/>
        <v>1.0078515900567662E-2</v>
      </c>
      <c r="BL655" s="13">
        <f t="shared" ca="1" si="590"/>
        <v>7.8331558245593777E-2</v>
      </c>
      <c r="BM655" s="13">
        <f t="shared" ca="1" si="591"/>
        <v>1.1676489917132644</v>
      </c>
      <c r="BN655" s="13">
        <f t="shared" ca="1" si="592"/>
        <v>0.21848078407613405</v>
      </c>
      <c r="BO655" s="13">
        <f t="shared" ca="1" si="593"/>
        <v>0.7804834811993655</v>
      </c>
      <c r="BP655" s="13">
        <f t="shared" si="643"/>
        <v>0</v>
      </c>
      <c r="BQ655" s="13">
        <f t="shared" si="644"/>
        <v>2.44</v>
      </c>
    </row>
    <row r="656" spans="1:69" x14ac:dyDescent="0.2">
      <c r="A656" s="75">
        <v>33855</v>
      </c>
      <c r="B656" s="76">
        <v>0</v>
      </c>
      <c r="C656" s="76">
        <v>2.4</v>
      </c>
      <c r="D656" s="76">
        <v>1.0502314814814813</v>
      </c>
      <c r="E656" s="12">
        <f t="shared" si="594"/>
        <v>0.34899999999999992</v>
      </c>
      <c r="F656" s="7"/>
      <c r="G656" s="12">
        <f t="shared" si="622"/>
        <v>0.38591292565461632</v>
      </c>
      <c r="H656" s="12">
        <f t="shared" si="623"/>
        <v>0</v>
      </c>
      <c r="I656" s="12">
        <f t="shared" si="624"/>
        <v>2.4</v>
      </c>
      <c r="J656" s="11">
        <f t="shared" si="625"/>
        <v>0</v>
      </c>
      <c r="K656" s="11">
        <f t="shared" si="626"/>
        <v>1.4880738194886218</v>
      </c>
      <c r="L656" s="11">
        <f t="shared" si="627"/>
        <v>0.38126425386049112</v>
      </c>
      <c r="M656" s="11">
        <f t="shared" si="608"/>
        <v>2.5142720308387583E-2</v>
      </c>
      <c r="N656" s="11">
        <f t="shared" si="628"/>
        <v>0.38118570919879863</v>
      </c>
      <c r="O656" s="11">
        <f t="shared" si="629"/>
        <v>2.5142720308387583E-2</v>
      </c>
      <c r="P656" s="11">
        <f t="shared" si="630"/>
        <v>0.45516555761114341</v>
      </c>
      <c r="Q656" s="11">
        <f t="shared" si="609"/>
        <v>0.15401376886681922</v>
      </c>
      <c r="R656" s="11">
        <f t="shared" si="631"/>
        <v>2.3434732827605144E-2</v>
      </c>
      <c r="S656" s="11">
        <f t="shared" si="632"/>
        <v>1.267911322132461E-2</v>
      </c>
      <c r="T656" s="11">
        <f t="shared" si="633"/>
        <v>0</v>
      </c>
      <c r="U656" s="11">
        <f t="shared" si="634"/>
        <v>0</v>
      </c>
      <c r="V656" s="11">
        <f t="shared" si="635"/>
        <v>0</v>
      </c>
      <c r="W656" s="11">
        <f t="shared" si="636"/>
        <v>0</v>
      </c>
      <c r="X656" s="11">
        <f t="shared" si="610"/>
        <v>0</v>
      </c>
      <c r="Y656" s="11">
        <f t="shared" si="611"/>
        <v>0</v>
      </c>
      <c r="Z656" s="11">
        <f t="shared" si="612"/>
        <v>0</v>
      </c>
      <c r="AA656" s="11">
        <f t="shared" si="621"/>
        <v>0</v>
      </c>
      <c r="AB656" s="12">
        <f t="shared" si="595"/>
        <v>2.6592798845213273E-3</v>
      </c>
      <c r="AC656" s="12">
        <f t="shared" si="596"/>
        <v>1.9803133418108791E-3</v>
      </c>
      <c r="AD656" s="12">
        <f t="shared" si="597"/>
        <v>2.9535599283843643E-4</v>
      </c>
      <c r="AE656" s="12">
        <f t="shared" si="598"/>
        <v>0</v>
      </c>
      <c r="AF656" s="12">
        <f t="shared" si="599"/>
        <v>0</v>
      </c>
      <c r="AG656" s="12">
        <f t="shared" si="600"/>
        <v>0</v>
      </c>
      <c r="AH656" s="12">
        <f t="shared" si="601"/>
        <v>0</v>
      </c>
      <c r="AI656" s="12">
        <f t="shared" si="602"/>
        <v>0</v>
      </c>
      <c r="AJ656" s="12">
        <f t="shared" si="603"/>
        <v>0</v>
      </c>
      <c r="AK656" s="12">
        <f t="shared" si="604"/>
        <v>0</v>
      </c>
      <c r="AL656" s="12">
        <f t="shared" si="605"/>
        <v>0</v>
      </c>
      <c r="AM656" s="12">
        <f t="shared" si="606"/>
        <v>0</v>
      </c>
      <c r="AN656" s="12">
        <f t="shared" si="607"/>
        <v>0</v>
      </c>
      <c r="AO656" s="12">
        <f t="shared" si="613"/>
        <v>0</v>
      </c>
      <c r="AP656" s="12">
        <f t="shared" si="614"/>
        <v>0</v>
      </c>
      <c r="AQ656" s="12">
        <f t="shared" si="615"/>
        <v>0</v>
      </c>
      <c r="AR656" s="12">
        <f t="shared" si="616"/>
        <v>0</v>
      </c>
      <c r="AS656" s="12">
        <f t="shared" si="617"/>
        <v>0</v>
      </c>
      <c r="AT656" s="12">
        <f t="shared" si="618"/>
        <v>0</v>
      </c>
      <c r="AU656" s="12">
        <f t="shared" si="619"/>
        <v>0</v>
      </c>
      <c r="AV656" s="12">
        <f t="shared" si="637"/>
        <v>0.45771409376260552</v>
      </c>
      <c r="AW656" s="12">
        <f t="shared" si="620"/>
        <v>0.34040988024255792</v>
      </c>
      <c r="AX656" s="12">
        <f t="shared" si="638"/>
        <v>0.45282508721800807</v>
      </c>
      <c r="AY656" s="12">
        <f t="shared" si="584"/>
        <v>0.15667304875134055</v>
      </c>
      <c r="AZ656" s="12">
        <f t="shared" si="639"/>
        <v>0.4970829289938985</v>
      </c>
      <c r="BD656" s="13">
        <f t="shared" si="640"/>
        <v>0.34899999999999992</v>
      </c>
      <c r="BE656" s="13">
        <f t="shared" si="641"/>
        <v>0.59076221950967711</v>
      </c>
      <c r="BF656" s="13">
        <f t="shared" ca="1" si="642"/>
        <v>-0.95343602486011314</v>
      </c>
      <c r="BG656" s="13">
        <f t="shared" si="585"/>
        <v>0.4970829289938985</v>
      </c>
      <c r="BH656" s="13">
        <f t="shared" si="586"/>
        <v>0.70504108319579395</v>
      </c>
      <c r="BI656" s="13">
        <f t="shared" ca="1" si="587"/>
        <v>-0.62830111725201654</v>
      </c>
      <c r="BJ656" s="13">
        <f t="shared" si="588"/>
        <v>2.1928553859412007E-2</v>
      </c>
      <c r="BK656" s="13">
        <f t="shared" si="589"/>
        <v>1.3059658685390075E-2</v>
      </c>
      <c r="BL656" s="13">
        <f t="shared" ca="1" si="590"/>
        <v>0.10571270814532552</v>
      </c>
      <c r="BM656" s="13">
        <f t="shared" ca="1" si="591"/>
        <v>1.2267292081516203</v>
      </c>
      <c r="BN656" s="13">
        <f t="shared" ca="1" si="592"/>
        <v>0.23994856486020871</v>
      </c>
      <c r="BO656" s="13">
        <f t="shared" ca="1" si="593"/>
        <v>0.90470401920021237</v>
      </c>
      <c r="BP656" s="13">
        <f t="shared" si="643"/>
        <v>0</v>
      </c>
      <c r="BQ656" s="13">
        <f t="shared" si="644"/>
        <v>2.4</v>
      </c>
    </row>
    <row r="657" spans="1:69" x14ac:dyDescent="0.2">
      <c r="A657" s="75">
        <v>33856</v>
      </c>
      <c r="B657" s="76">
        <v>0</v>
      </c>
      <c r="C657" s="76">
        <v>2.36</v>
      </c>
      <c r="D657" s="76">
        <v>0.999074074074074</v>
      </c>
      <c r="E657" s="12">
        <f t="shared" si="594"/>
        <v>0.33199999999999996</v>
      </c>
      <c r="F657" s="7"/>
      <c r="G657" s="12">
        <f t="shared" si="622"/>
        <v>0.38118570919879863</v>
      </c>
      <c r="H657" s="12">
        <f t="shared" si="623"/>
        <v>0</v>
      </c>
      <c r="I657" s="12">
        <f t="shared" si="624"/>
        <v>2.36</v>
      </c>
      <c r="J657" s="11">
        <f t="shared" si="625"/>
        <v>0</v>
      </c>
      <c r="K657" s="11">
        <f t="shared" si="626"/>
        <v>1.4496426800609727</v>
      </c>
      <c r="L657" s="11">
        <f t="shared" si="627"/>
        <v>0.37665709445529394</v>
      </c>
      <c r="M657" s="11">
        <f t="shared" si="608"/>
        <v>2.3660460520983372E-2</v>
      </c>
      <c r="N657" s="11">
        <f t="shared" si="628"/>
        <v>0.37658318030263604</v>
      </c>
      <c r="O657" s="11">
        <f t="shared" si="629"/>
        <v>2.3660460520983372E-2</v>
      </c>
      <c r="P657" s="11">
        <f t="shared" si="630"/>
        <v>0.45282508721800807</v>
      </c>
      <c r="Q657" s="11">
        <f t="shared" si="609"/>
        <v>0.15125974231291059</v>
      </c>
      <c r="R657" s="11">
        <f t="shared" si="631"/>
        <v>2.204189681913991E-2</v>
      </c>
      <c r="S657" s="11">
        <f t="shared" si="632"/>
        <v>1.1931630871069734E-2</v>
      </c>
      <c r="T657" s="11">
        <f t="shared" si="633"/>
        <v>0</v>
      </c>
      <c r="U657" s="11">
        <f t="shared" si="634"/>
        <v>0</v>
      </c>
      <c r="V657" s="11">
        <f t="shared" si="635"/>
        <v>0</v>
      </c>
      <c r="W657" s="11">
        <f t="shared" si="636"/>
        <v>0</v>
      </c>
      <c r="X657" s="11">
        <f t="shared" si="610"/>
        <v>0</v>
      </c>
      <c r="Y657" s="11">
        <f t="shared" si="611"/>
        <v>0</v>
      </c>
      <c r="Z657" s="11">
        <f t="shared" si="612"/>
        <v>0</v>
      </c>
      <c r="AA657" s="11">
        <f t="shared" si="621"/>
        <v>0</v>
      </c>
      <c r="AB657" s="12">
        <f t="shared" si="595"/>
        <v>2.5004679861339515E-3</v>
      </c>
      <c r="AC657" s="12">
        <f t="shared" si="596"/>
        <v>1.8633037762773009E-3</v>
      </c>
      <c r="AD657" s="12">
        <f t="shared" si="597"/>
        <v>2.7794362433640078E-4</v>
      </c>
      <c r="AE657" s="12">
        <f t="shared" si="598"/>
        <v>0</v>
      </c>
      <c r="AF657" s="12">
        <f t="shared" si="599"/>
        <v>0</v>
      </c>
      <c r="AG657" s="12">
        <f t="shared" si="600"/>
        <v>0</v>
      </c>
      <c r="AH657" s="12">
        <f t="shared" si="601"/>
        <v>0</v>
      </c>
      <c r="AI657" s="12">
        <f t="shared" si="602"/>
        <v>0</v>
      </c>
      <c r="AJ657" s="12">
        <f t="shared" si="603"/>
        <v>0</v>
      </c>
      <c r="AK657" s="12">
        <f t="shared" si="604"/>
        <v>0</v>
      </c>
      <c r="AL657" s="12">
        <f t="shared" si="605"/>
        <v>0</v>
      </c>
      <c r="AM657" s="12">
        <f t="shared" si="606"/>
        <v>0</v>
      </c>
      <c r="AN657" s="12">
        <f t="shared" si="607"/>
        <v>0</v>
      </c>
      <c r="AO657" s="12">
        <f t="shared" si="613"/>
        <v>0</v>
      </c>
      <c r="AP657" s="12">
        <f t="shared" si="614"/>
        <v>0</v>
      </c>
      <c r="AQ657" s="12">
        <f t="shared" si="615"/>
        <v>0</v>
      </c>
      <c r="AR657" s="12">
        <f t="shared" si="616"/>
        <v>0</v>
      </c>
      <c r="AS657" s="12">
        <f t="shared" si="617"/>
        <v>0</v>
      </c>
      <c r="AT657" s="12">
        <f t="shared" si="618"/>
        <v>0</v>
      </c>
      <c r="AU657" s="12">
        <f t="shared" si="619"/>
        <v>0</v>
      </c>
      <c r="AV657" s="12">
        <f t="shared" si="637"/>
        <v>0.45531406564396426</v>
      </c>
      <c r="AW657" s="12">
        <f t="shared" si="620"/>
        <v>0.33176068900317601</v>
      </c>
      <c r="AX657" s="12">
        <f t="shared" si="638"/>
        <v>0.45054927979632392</v>
      </c>
      <c r="AY657" s="12">
        <f t="shared" si="584"/>
        <v>0.15376021029904455</v>
      </c>
      <c r="AZ657" s="12">
        <f t="shared" si="639"/>
        <v>0.48552089930222053</v>
      </c>
      <c r="BD657" s="13">
        <f t="shared" si="640"/>
        <v>0.33199999999999996</v>
      </c>
      <c r="BE657" s="13">
        <f t="shared" si="641"/>
        <v>0.57619441163551732</v>
      </c>
      <c r="BF657" s="13">
        <f t="shared" ca="1" si="642"/>
        <v>-0.99854674612289018</v>
      </c>
      <c r="BG657" s="13">
        <f t="shared" si="585"/>
        <v>0.48552089930222053</v>
      </c>
      <c r="BH657" s="13">
        <f t="shared" si="586"/>
        <v>0.69679329740047047</v>
      </c>
      <c r="BI657" s="13">
        <f t="shared" ca="1" si="587"/>
        <v>-0.65021154674435899</v>
      </c>
      <c r="BJ657" s="13">
        <f t="shared" si="588"/>
        <v>2.3568666522562547E-2</v>
      </c>
      <c r="BK657" s="13">
        <f t="shared" si="589"/>
        <v>1.4544091247748218E-2</v>
      </c>
      <c r="BL657" s="13">
        <f t="shared" ca="1" si="590"/>
        <v>0.12133741112608108</v>
      </c>
      <c r="BM657" s="13">
        <f t="shared" ca="1" si="591"/>
        <v>1.2646758629461412</v>
      </c>
      <c r="BN657" s="13">
        <f t="shared" ca="1" si="592"/>
        <v>0.25443273469297167</v>
      </c>
      <c r="BO657" s="13">
        <f t="shared" ca="1" si="593"/>
        <v>0.99255396073840252</v>
      </c>
      <c r="BP657" s="13">
        <f t="shared" si="643"/>
        <v>0</v>
      </c>
      <c r="BQ657" s="13">
        <f t="shared" si="644"/>
        <v>2.36</v>
      </c>
    </row>
    <row r="658" spans="1:69" x14ac:dyDescent="0.2">
      <c r="A658" s="75">
        <v>33857</v>
      </c>
      <c r="B658" s="76">
        <v>2.2000000000000002</v>
      </c>
      <c r="C658" s="76">
        <v>2.33</v>
      </c>
      <c r="D658" s="76">
        <v>0.999074074074074</v>
      </c>
      <c r="E658" s="12">
        <f t="shared" si="594"/>
        <v>0.33199999999999996</v>
      </c>
      <c r="F658" s="7"/>
      <c r="G658" s="12">
        <f t="shared" si="622"/>
        <v>0.37658318030263604</v>
      </c>
      <c r="H658" s="12">
        <f t="shared" si="623"/>
        <v>0</v>
      </c>
      <c r="I658" s="12">
        <f t="shared" si="624"/>
        <v>0.12999999999999989</v>
      </c>
      <c r="J658" s="11">
        <f t="shared" si="625"/>
        <v>0</v>
      </c>
      <c r="K658" s="11">
        <f t="shared" si="626"/>
        <v>7.9455570174430362E-2</v>
      </c>
      <c r="L658" s="11">
        <f t="shared" si="627"/>
        <v>0.37633496488272972</v>
      </c>
      <c r="M658" s="11">
        <f t="shared" si="608"/>
        <v>2.3559496880520659E-2</v>
      </c>
      <c r="N658" s="11">
        <f t="shared" si="628"/>
        <v>0.37626136613567973</v>
      </c>
      <c r="O658" s="11">
        <f t="shared" si="629"/>
        <v>2.3559496880520659E-2</v>
      </c>
      <c r="P658" s="11">
        <f t="shared" si="630"/>
        <v>0.45054927979632392</v>
      </c>
      <c r="Q658" s="11">
        <f t="shared" si="609"/>
        <v>0.14861571234065363</v>
      </c>
      <c r="R658" s="11">
        <f t="shared" si="631"/>
        <v>2.1254461708199682E-2</v>
      </c>
      <c r="S658" s="11">
        <f t="shared" si="632"/>
        <v>1.1880716355338642E-2</v>
      </c>
      <c r="T658" s="11">
        <f t="shared" si="633"/>
        <v>0</v>
      </c>
      <c r="U658" s="11">
        <f t="shared" si="634"/>
        <v>0</v>
      </c>
      <c r="V658" s="11">
        <f t="shared" si="635"/>
        <v>0</v>
      </c>
      <c r="W658" s="11">
        <f t="shared" si="636"/>
        <v>0</v>
      </c>
      <c r="X658" s="11">
        <f t="shared" si="610"/>
        <v>0</v>
      </c>
      <c r="Y658" s="11">
        <f t="shared" si="611"/>
        <v>0</v>
      </c>
      <c r="Z658" s="11">
        <f t="shared" si="612"/>
        <v>0</v>
      </c>
      <c r="AA658" s="11">
        <f t="shared" si="621"/>
        <v>0</v>
      </c>
      <c r="AB658" s="12">
        <f t="shared" si="595"/>
        <v>2.3812388227845206E-3</v>
      </c>
      <c r="AC658" s="12">
        <f t="shared" si="596"/>
        <v>1.839200679328495E-3</v>
      </c>
      <c r="AD658" s="12">
        <f t="shared" si="597"/>
        <v>2.7675758655275253E-4</v>
      </c>
      <c r="AE658" s="12">
        <f t="shared" si="598"/>
        <v>0</v>
      </c>
      <c r="AF658" s="12">
        <f t="shared" si="599"/>
        <v>0</v>
      </c>
      <c r="AG658" s="12">
        <f t="shared" si="600"/>
        <v>0</v>
      </c>
      <c r="AH658" s="12">
        <f t="shared" si="601"/>
        <v>0</v>
      </c>
      <c r="AI658" s="12">
        <f t="shared" si="602"/>
        <v>0</v>
      </c>
      <c r="AJ658" s="12">
        <f t="shared" si="603"/>
        <v>0</v>
      </c>
      <c r="AK658" s="12">
        <f t="shared" si="604"/>
        <v>0</v>
      </c>
      <c r="AL658" s="12">
        <f t="shared" si="605"/>
        <v>0</v>
      </c>
      <c r="AM658" s="12">
        <f t="shared" si="606"/>
        <v>0</v>
      </c>
      <c r="AN658" s="12">
        <f t="shared" si="607"/>
        <v>0</v>
      </c>
      <c r="AO658" s="12">
        <f t="shared" si="613"/>
        <v>0</v>
      </c>
      <c r="AP658" s="12">
        <f t="shared" si="614"/>
        <v>0</v>
      </c>
      <c r="AQ658" s="12">
        <f t="shared" si="615"/>
        <v>0</v>
      </c>
      <c r="AR658" s="12">
        <f t="shared" si="616"/>
        <v>0</v>
      </c>
      <c r="AS658" s="12">
        <f t="shared" si="617"/>
        <v>0</v>
      </c>
      <c r="AT658" s="12">
        <f t="shared" si="618"/>
        <v>0</v>
      </c>
      <c r="AU658" s="12">
        <f t="shared" si="619"/>
        <v>0</v>
      </c>
      <c r="AV658" s="12">
        <f t="shared" si="637"/>
        <v>0.45298897511910652</v>
      </c>
      <c r="AW658" s="12">
        <f t="shared" si="620"/>
        <v>0.3235457874395023</v>
      </c>
      <c r="AX658" s="12">
        <f t="shared" si="638"/>
        <v>0.44834217264926768</v>
      </c>
      <c r="AY658" s="12">
        <f t="shared" si="584"/>
        <v>0.15099695116343814</v>
      </c>
      <c r="AZ658" s="12">
        <f t="shared" si="639"/>
        <v>0.47454273860294044</v>
      </c>
      <c r="BD658" s="13">
        <f t="shared" si="640"/>
        <v>0.33199999999999996</v>
      </c>
      <c r="BE658" s="13">
        <f t="shared" si="641"/>
        <v>0.57619441163551732</v>
      </c>
      <c r="BF658" s="13">
        <f t="shared" ca="1" si="642"/>
        <v>-0.99854674612289018</v>
      </c>
      <c r="BG658" s="13">
        <f t="shared" si="585"/>
        <v>0.47454273860294044</v>
      </c>
      <c r="BH658" s="13">
        <f t="shared" si="586"/>
        <v>0.68887062544641897</v>
      </c>
      <c r="BI658" s="13">
        <f t="shared" ca="1" si="587"/>
        <v>-0.6714694679086769</v>
      </c>
      <c r="BJ658" s="13">
        <f t="shared" si="588"/>
        <v>2.0318432328426218E-2</v>
      </c>
      <c r="BK658" s="13">
        <f t="shared" si="589"/>
        <v>1.2695929158760024E-2</v>
      </c>
      <c r="BL658" s="13">
        <f t="shared" ca="1" si="590"/>
        <v>0.10697954592401789</v>
      </c>
      <c r="BM658" s="13">
        <f t="shared" ca="1" si="591"/>
        <v>1.2646758629461412</v>
      </c>
      <c r="BN658" s="13">
        <f t="shared" ca="1" si="592"/>
        <v>0.25443273469297167</v>
      </c>
      <c r="BO658" s="13">
        <f t="shared" ca="1" si="593"/>
        <v>0.99255396073840252</v>
      </c>
      <c r="BP658" s="13">
        <f t="shared" si="643"/>
        <v>2.2000000000000002</v>
      </c>
      <c r="BQ658" s="13">
        <f t="shared" si="644"/>
        <v>2.33</v>
      </c>
    </row>
    <row r="659" spans="1:69" x14ac:dyDescent="0.2">
      <c r="A659" s="75">
        <v>33858</v>
      </c>
      <c r="B659" s="76">
        <v>0.5</v>
      </c>
      <c r="C659" s="76">
        <v>2.31</v>
      </c>
      <c r="D659" s="76">
        <v>0.9810185185185184</v>
      </c>
      <c r="E659" s="12">
        <f t="shared" si="594"/>
        <v>0.32599999999999996</v>
      </c>
      <c r="F659" s="7"/>
      <c r="G659" s="12">
        <f t="shared" si="622"/>
        <v>0.37626136613567973</v>
      </c>
      <c r="H659" s="12">
        <f t="shared" si="623"/>
        <v>0</v>
      </c>
      <c r="I659" s="12">
        <f t="shared" si="624"/>
        <v>1.81</v>
      </c>
      <c r="J659" s="11">
        <f t="shared" si="625"/>
        <v>0</v>
      </c>
      <c r="K659" s="11">
        <f t="shared" si="626"/>
        <v>1.1019216674138999</v>
      </c>
      <c r="L659" s="11">
        <f t="shared" si="627"/>
        <v>0.37281901528751898</v>
      </c>
      <c r="M659" s="11">
        <f t="shared" si="608"/>
        <v>2.2479738753870469E-2</v>
      </c>
      <c r="N659" s="11">
        <f t="shared" si="628"/>
        <v>0.37274878965347058</v>
      </c>
      <c r="O659" s="11">
        <f t="shared" si="629"/>
        <v>2.2479738753870469E-2</v>
      </c>
      <c r="P659" s="11">
        <f t="shared" si="630"/>
        <v>0.44834217264926768</v>
      </c>
      <c r="Q659" s="11">
        <f t="shared" si="609"/>
        <v>0.14608319216609533</v>
      </c>
      <c r="R659" s="11">
        <f t="shared" si="631"/>
        <v>2.077627141443196E-2</v>
      </c>
      <c r="S659" s="11">
        <f t="shared" si="632"/>
        <v>1.1336209819390101E-2</v>
      </c>
      <c r="T659" s="11">
        <f t="shared" si="633"/>
        <v>0</v>
      </c>
      <c r="U659" s="11">
        <f t="shared" si="634"/>
        <v>0</v>
      </c>
      <c r="V659" s="11">
        <f t="shared" si="635"/>
        <v>0</v>
      </c>
      <c r="W659" s="11">
        <f t="shared" si="636"/>
        <v>0</v>
      </c>
      <c r="X659" s="11">
        <f t="shared" si="610"/>
        <v>0</v>
      </c>
      <c r="Y659" s="11">
        <f t="shared" si="611"/>
        <v>0</v>
      </c>
      <c r="Z659" s="11">
        <f t="shared" si="612"/>
        <v>0</v>
      </c>
      <c r="AA659" s="11">
        <f t="shared" si="621"/>
        <v>0</v>
      </c>
      <c r="AB659" s="12">
        <f t="shared" si="595"/>
        <v>2.3333981826114572E-3</v>
      </c>
      <c r="AC659" s="12">
        <f t="shared" si="596"/>
        <v>1.7664604822405583E-3</v>
      </c>
      <c r="AD659" s="12">
        <f t="shared" si="597"/>
        <v>2.6407347641627902E-4</v>
      </c>
      <c r="AE659" s="12">
        <f t="shared" si="598"/>
        <v>0</v>
      </c>
      <c r="AF659" s="12">
        <f t="shared" si="599"/>
        <v>0</v>
      </c>
      <c r="AG659" s="12">
        <f t="shared" si="600"/>
        <v>0</v>
      </c>
      <c r="AH659" s="12">
        <f t="shared" si="601"/>
        <v>0</v>
      </c>
      <c r="AI659" s="12">
        <f t="shared" si="602"/>
        <v>0</v>
      </c>
      <c r="AJ659" s="12">
        <f t="shared" si="603"/>
        <v>0</v>
      </c>
      <c r="AK659" s="12">
        <f t="shared" si="604"/>
        <v>0</v>
      </c>
      <c r="AL659" s="12">
        <f t="shared" si="605"/>
        <v>0</v>
      </c>
      <c r="AM659" s="12">
        <f t="shared" si="606"/>
        <v>0</v>
      </c>
      <c r="AN659" s="12">
        <f t="shared" si="607"/>
        <v>0</v>
      </c>
      <c r="AO659" s="12">
        <f t="shared" si="613"/>
        <v>0</v>
      </c>
      <c r="AP659" s="12">
        <f t="shared" si="614"/>
        <v>0</v>
      </c>
      <c r="AQ659" s="12">
        <f t="shared" si="615"/>
        <v>0</v>
      </c>
      <c r="AR659" s="12">
        <f t="shared" si="616"/>
        <v>0</v>
      </c>
      <c r="AS659" s="12">
        <f t="shared" si="617"/>
        <v>0</v>
      </c>
      <c r="AT659" s="12">
        <f t="shared" si="618"/>
        <v>0</v>
      </c>
      <c r="AU659" s="12">
        <f t="shared" si="619"/>
        <v>0</v>
      </c>
      <c r="AV659" s="12">
        <f t="shared" si="637"/>
        <v>0.45073862779590423</v>
      </c>
      <c r="AW659" s="12">
        <f t="shared" si="620"/>
        <v>0.3157468203765495</v>
      </c>
      <c r="AX659" s="12">
        <f t="shared" si="638"/>
        <v>0.44620383500388294</v>
      </c>
      <c r="AY659" s="12">
        <f t="shared" si="584"/>
        <v>0.1484165903487068</v>
      </c>
      <c r="AZ659" s="12">
        <f t="shared" si="639"/>
        <v>0.4641634107252563</v>
      </c>
      <c r="BD659" s="13">
        <f t="shared" si="640"/>
        <v>0.32599999999999996</v>
      </c>
      <c r="BE659" s="13">
        <f t="shared" si="641"/>
        <v>0.57096409694480788</v>
      </c>
      <c r="BF659" s="13">
        <f t="shared" ca="1" si="642"/>
        <v>-1.0149668268700534</v>
      </c>
      <c r="BG659" s="13">
        <f t="shared" si="585"/>
        <v>0.4641634107252563</v>
      </c>
      <c r="BH659" s="13">
        <f t="shared" si="586"/>
        <v>0.68129539168062503</v>
      </c>
      <c r="BI659" s="13">
        <f t="shared" ca="1" si="587"/>
        <v>-0.69199212233650631</v>
      </c>
      <c r="BJ659" s="13">
        <f t="shared" si="588"/>
        <v>1.9089128063235879E-2</v>
      </c>
      <c r="BK659" s="13">
        <f t="shared" si="589"/>
        <v>1.2172994598081754E-2</v>
      </c>
      <c r="BL659" s="13">
        <f t="shared" ca="1" si="590"/>
        <v>0.10431265976853202</v>
      </c>
      <c r="BM659" s="13">
        <f t="shared" ca="1" si="591"/>
        <v>1.278206799932442</v>
      </c>
      <c r="BN659" s="13">
        <f t="shared" ca="1" si="592"/>
        <v>0.25973657103015896</v>
      </c>
      <c r="BO659" s="13">
        <f t="shared" ca="1" si="593"/>
        <v>1.0255412482705499</v>
      </c>
      <c r="BP659" s="13">
        <f t="shared" si="643"/>
        <v>0.5</v>
      </c>
      <c r="BQ659" s="13">
        <f t="shared" si="644"/>
        <v>2.31</v>
      </c>
    </row>
    <row r="660" spans="1:69" x14ac:dyDescent="0.2">
      <c r="A660" s="75">
        <v>33859</v>
      </c>
      <c r="B660" s="76">
        <v>0</v>
      </c>
      <c r="C660" s="76">
        <v>2.2799999999999998</v>
      </c>
      <c r="D660" s="76">
        <v>0.93888888888888888</v>
      </c>
      <c r="E660" s="12">
        <f t="shared" si="594"/>
        <v>0.312</v>
      </c>
      <c r="F660" s="7"/>
      <c r="G660" s="12">
        <f t="shared" si="622"/>
        <v>0.37274878965347058</v>
      </c>
      <c r="H660" s="12">
        <f t="shared" si="623"/>
        <v>0</v>
      </c>
      <c r="I660" s="12">
        <f t="shared" si="624"/>
        <v>2.2799999999999998</v>
      </c>
      <c r="J660" s="11">
        <f t="shared" si="625"/>
        <v>0</v>
      </c>
      <c r="K660" s="11">
        <f t="shared" si="626"/>
        <v>1.3767732497278973</v>
      </c>
      <c r="L660" s="11">
        <f t="shared" si="627"/>
        <v>0.36844781554244455</v>
      </c>
      <c r="M660" s="11">
        <f t="shared" si="608"/>
        <v>2.1192897476866E-2</v>
      </c>
      <c r="N660" s="11">
        <f t="shared" si="628"/>
        <v>0.3683816099393043</v>
      </c>
      <c r="O660" s="11">
        <f t="shared" si="629"/>
        <v>2.1192897476866E-2</v>
      </c>
      <c r="P660" s="11">
        <f t="shared" si="630"/>
        <v>0.44620383500388294</v>
      </c>
      <c r="Q660" s="11">
        <f t="shared" si="609"/>
        <v>0.14365912711258053</v>
      </c>
      <c r="R660" s="11">
        <f t="shared" si="631"/>
        <v>1.9722543327590783E-2</v>
      </c>
      <c r="S660" s="11">
        <f t="shared" si="632"/>
        <v>1.0687274220978716E-2</v>
      </c>
      <c r="T660" s="11">
        <f t="shared" si="633"/>
        <v>0</v>
      </c>
      <c r="U660" s="11">
        <f t="shared" si="634"/>
        <v>0</v>
      </c>
      <c r="V660" s="11">
        <f t="shared" si="635"/>
        <v>0</v>
      </c>
      <c r="W660" s="11">
        <f t="shared" si="636"/>
        <v>0</v>
      </c>
      <c r="X660" s="11">
        <f t="shared" si="610"/>
        <v>0</v>
      </c>
      <c r="Y660" s="11">
        <f t="shared" si="611"/>
        <v>0</v>
      </c>
      <c r="Z660" s="11">
        <f t="shared" si="612"/>
        <v>0</v>
      </c>
      <c r="AA660" s="11">
        <f t="shared" si="621"/>
        <v>0</v>
      </c>
      <c r="AB660" s="12">
        <f t="shared" si="595"/>
        <v>2.2323678993628185E-3</v>
      </c>
      <c r="AC660" s="12">
        <f t="shared" si="596"/>
        <v>1.6684990831803384E-3</v>
      </c>
      <c r="AD660" s="12">
        <f t="shared" si="597"/>
        <v>2.489567238002805E-4</v>
      </c>
      <c r="AE660" s="12">
        <f t="shared" si="598"/>
        <v>0</v>
      </c>
      <c r="AF660" s="12">
        <f t="shared" si="599"/>
        <v>0</v>
      </c>
      <c r="AG660" s="12">
        <f t="shared" si="600"/>
        <v>0</v>
      </c>
      <c r="AH660" s="12">
        <f t="shared" si="601"/>
        <v>0</v>
      </c>
      <c r="AI660" s="12">
        <f t="shared" si="602"/>
        <v>0</v>
      </c>
      <c r="AJ660" s="12">
        <f t="shared" si="603"/>
        <v>0</v>
      </c>
      <c r="AK660" s="12">
        <f t="shared" si="604"/>
        <v>0</v>
      </c>
      <c r="AL660" s="12">
        <f t="shared" si="605"/>
        <v>0</v>
      </c>
      <c r="AM660" s="12">
        <f t="shared" si="606"/>
        <v>0</v>
      </c>
      <c r="AN660" s="12">
        <f t="shared" si="607"/>
        <v>0</v>
      </c>
      <c r="AO660" s="12">
        <f t="shared" si="613"/>
        <v>0</v>
      </c>
      <c r="AP660" s="12">
        <f t="shared" si="614"/>
        <v>0</v>
      </c>
      <c r="AQ660" s="12">
        <f t="shared" si="615"/>
        <v>0</v>
      </c>
      <c r="AR660" s="12">
        <f t="shared" si="616"/>
        <v>0</v>
      </c>
      <c r="AS660" s="12">
        <f t="shared" si="617"/>
        <v>0</v>
      </c>
      <c r="AT660" s="12">
        <f t="shared" si="618"/>
        <v>0</v>
      </c>
      <c r="AU660" s="12">
        <f t="shared" si="619"/>
        <v>0</v>
      </c>
      <c r="AV660" s="12">
        <f t="shared" si="637"/>
        <v>0.44855034167836633</v>
      </c>
      <c r="AW660" s="12">
        <f t="shared" si="620"/>
        <v>0.30830431494146721</v>
      </c>
      <c r="AX660" s="12">
        <f t="shared" si="638"/>
        <v>0.44412243902053972</v>
      </c>
      <c r="AY660" s="12">
        <f t="shared" si="584"/>
        <v>0.14589149501194335</v>
      </c>
      <c r="AZ660" s="12">
        <f t="shared" si="639"/>
        <v>0.45419580995341058</v>
      </c>
      <c r="BD660" s="13">
        <f t="shared" si="640"/>
        <v>0.312</v>
      </c>
      <c r="BE660" s="13">
        <f t="shared" si="641"/>
        <v>0.55856960175075765</v>
      </c>
      <c r="BF660" s="13">
        <f t="shared" ca="1" si="642"/>
        <v>-1.0543625536505792</v>
      </c>
      <c r="BG660" s="13">
        <f t="shared" si="585"/>
        <v>0.45419580995341058</v>
      </c>
      <c r="BH660" s="13">
        <f t="shared" si="586"/>
        <v>0.67394050920938908</v>
      </c>
      <c r="BI660" s="13">
        <f t="shared" ca="1" si="587"/>
        <v>-0.71210523011559568</v>
      </c>
      <c r="BJ660" s="13">
        <f t="shared" si="588"/>
        <v>2.0219648368306458E-2</v>
      </c>
      <c r="BK660" s="13">
        <f t="shared" si="589"/>
        <v>1.3310446287828098E-2</v>
      </c>
      <c r="BL660" s="13">
        <f t="shared" ca="1" si="590"/>
        <v>0.11714007551333037</v>
      </c>
      <c r="BM660" s="13">
        <f t="shared" ca="1" si="591"/>
        <v>1.3100589862338119</v>
      </c>
      <c r="BN660" s="13">
        <f t="shared" ca="1" si="592"/>
        <v>0.27252374416229697</v>
      </c>
      <c r="BO660" s="13">
        <f t="shared" ca="1" si="593"/>
        <v>1.1068845969197283</v>
      </c>
      <c r="BP660" s="13">
        <f t="shared" si="643"/>
        <v>0</v>
      </c>
      <c r="BQ660" s="13">
        <f t="shared" si="644"/>
        <v>2.2799999999999998</v>
      </c>
    </row>
    <row r="661" spans="1:69" x14ac:dyDescent="0.2">
      <c r="A661" s="75">
        <v>33860</v>
      </c>
      <c r="B661" s="76">
        <v>0.4</v>
      </c>
      <c r="C661" s="76">
        <v>2.2400000000000002</v>
      </c>
      <c r="D661" s="76">
        <v>0.89375000000000004</v>
      </c>
      <c r="E661" s="12">
        <f t="shared" si="594"/>
        <v>0.29700000000000004</v>
      </c>
      <c r="F661" s="7"/>
      <c r="G661" s="12">
        <f t="shared" si="622"/>
        <v>0.3683816099393043</v>
      </c>
      <c r="H661" s="12">
        <f t="shared" si="623"/>
        <v>0</v>
      </c>
      <c r="I661" s="12">
        <f t="shared" si="624"/>
        <v>1.8400000000000003</v>
      </c>
      <c r="J661" s="11">
        <f t="shared" si="625"/>
        <v>0</v>
      </c>
      <c r="K661" s="11">
        <f t="shared" si="626"/>
        <v>1.1019342993867838</v>
      </c>
      <c r="L661" s="11">
        <f t="shared" si="627"/>
        <v>0.36493921962946146</v>
      </c>
      <c r="M661" s="11">
        <f t="shared" si="608"/>
        <v>2.0203212266719419E-2</v>
      </c>
      <c r="N661" s="11">
        <f t="shared" si="628"/>
        <v>0.36487610575581825</v>
      </c>
      <c r="O661" s="11">
        <f t="shared" si="629"/>
        <v>2.0203212266719419E-2</v>
      </c>
      <c r="P661" s="11">
        <f t="shared" si="630"/>
        <v>0.44412243902053972</v>
      </c>
      <c r="Q661" s="11">
        <f t="shared" si="609"/>
        <v>0.14132733996870972</v>
      </c>
      <c r="R661" s="11">
        <f t="shared" si="631"/>
        <v>1.8681975096148315E-2</v>
      </c>
      <c r="S661" s="11">
        <f t="shared" si="632"/>
        <v>1.018819016487788E-2</v>
      </c>
      <c r="T661" s="11">
        <f t="shared" si="633"/>
        <v>0</v>
      </c>
      <c r="U661" s="11">
        <f t="shared" si="634"/>
        <v>0</v>
      </c>
      <c r="V661" s="11">
        <f t="shared" si="635"/>
        <v>0</v>
      </c>
      <c r="W661" s="11">
        <f t="shared" si="636"/>
        <v>0</v>
      </c>
      <c r="X661" s="11">
        <f t="shared" si="610"/>
        <v>0</v>
      </c>
      <c r="Y661" s="11">
        <f t="shared" si="611"/>
        <v>0</v>
      </c>
      <c r="Z661" s="11">
        <f t="shared" si="612"/>
        <v>0</v>
      </c>
      <c r="AA661" s="11">
        <f t="shared" si="621"/>
        <v>0</v>
      </c>
      <c r="AB661" s="12">
        <f t="shared" si="595"/>
        <v>2.1126491318008717E-3</v>
      </c>
      <c r="AC661" s="12">
        <f t="shared" si="596"/>
        <v>1.5877971856693212E-3</v>
      </c>
      <c r="AD661" s="12">
        <f t="shared" si="597"/>
        <v>2.3733071618236792E-4</v>
      </c>
      <c r="AE661" s="12">
        <f t="shared" si="598"/>
        <v>0</v>
      </c>
      <c r="AF661" s="12">
        <f t="shared" si="599"/>
        <v>0</v>
      </c>
      <c r="AG661" s="12">
        <f t="shared" si="600"/>
        <v>0</v>
      </c>
      <c r="AH661" s="12">
        <f t="shared" si="601"/>
        <v>0</v>
      </c>
      <c r="AI661" s="12">
        <f t="shared" si="602"/>
        <v>0</v>
      </c>
      <c r="AJ661" s="12">
        <f t="shared" si="603"/>
        <v>0</v>
      </c>
      <c r="AK661" s="12">
        <f t="shared" si="604"/>
        <v>0</v>
      </c>
      <c r="AL661" s="12">
        <f t="shared" si="605"/>
        <v>0</v>
      </c>
      <c r="AM661" s="12">
        <f t="shared" si="606"/>
        <v>0</v>
      </c>
      <c r="AN661" s="12">
        <f t="shared" si="607"/>
        <v>0</v>
      </c>
      <c r="AO661" s="12">
        <f t="shared" si="613"/>
        <v>0</v>
      </c>
      <c r="AP661" s="12">
        <f t="shared" si="614"/>
        <v>0</v>
      </c>
      <c r="AQ661" s="12">
        <f t="shared" si="615"/>
        <v>0</v>
      </c>
      <c r="AR661" s="12">
        <f t="shared" si="616"/>
        <v>0</v>
      </c>
      <c r="AS661" s="12">
        <f t="shared" si="617"/>
        <v>0</v>
      </c>
      <c r="AT661" s="12">
        <f t="shared" si="618"/>
        <v>0</v>
      </c>
      <c r="AU661" s="12">
        <f t="shared" si="619"/>
        <v>0</v>
      </c>
      <c r="AV661" s="12">
        <f t="shared" si="637"/>
        <v>0.44642051153239287</v>
      </c>
      <c r="AW661" s="12">
        <f t="shared" si="620"/>
        <v>0.30119277318745119</v>
      </c>
      <c r="AX661" s="12">
        <f t="shared" si="638"/>
        <v>0.44209474566963458</v>
      </c>
      <c r="AY661" s="12">
        <f t="shared" si="584"/>
        <v>0.14343998910051059</v>
      </c>
      <c r="AZ661" s="12">
        <f t="shared" si="639"/>
        <v>0.44463276228796178</v>
      </c>
      <c r="BD661" s="13">
        <f t="shared" si="640"/>
        <v>0.29700000000000004</v>
      </c>
      <c r="BE661" s="13">
        <f t="shared" si="641"/>
        <v>0.54497706373754851</v>
      </c>
      <c r="BF661" s="13">
        <f t="shared" ca="1" si="642"/>
        <v>-1.0983689621100343</v>
      </c>
      <c r="BG661" s="13">
        <f t="shared" si="585"/>
        <v>0.44463276228796178</v>
      </c>
      <c r="BH661" s="13">
        <f t="shared" si="586"/>
        <v>0.66680789009126296</v>
      </c>
      <c r="BI661" s="13">
        <f t="shared" ca="1" si="587"/>
        <v>-0.73178985497687843</v>
      </c>
      <c r="BJ661" s="13">
        <f t="shared" si="588"/>
        <v>2.1795432500773818E-2</v>
      </c>
      <c r="BK661" s="13">
        <f t="shared" si="589"/>
        <v>1.4842750250028923E-2</v>
      </c>
      <c r="BL661" s="13">
        <f t="shared" ca="1" si="590"/>
        <v>0.13438024178654179</v>
      </c>
      <c r="BM661" s="13">
        <f t="shared" ca="1" si="591"/>
        <v>1.344621328699565</v>
      </c>
      <c r="BN661" s="13">
        <f t="shared" ca="1" si="592"/>
        <v>0.28690014581194079</v>
      </c>
      <c r="BO661" s="13">
        <f t="shared" ca="1" si="593"/>
        <v>1.2014181985792249</v>
      </c>
      <c r="BP661" s="13">
        <f t="shared" si="643"/>
        <v>0.4</v>
      </c>
      <c r="BQ661" s="13">
        <f t="shared" si="644"/>
        <v>2.2400000000000002</v>
      </c>
    </row>
    <row r="662" spans="1:69" x14ac:dyDescent="0.2">
      <c r="A662" s="75">
        <v>33861</v>
      </c>
      <c r="B662" s="76">
        <v>0.6</v>
      </c>
      <c r="C662" s="76">
        <v>2.21</v>
      </c>
      <c r="D662" s="76">
        <v>0.82453703703703696</v>
      </c>
      <c r="E662" s="12">
        <f t="shared" si="594"/>
        <v>0.27399999999999997</v>
      </c>
      <c r="F662" s="7"/>
      <c r="G662" s="12">
        <f t="shared" si="622"/>
        <v>0.36487610575581825</v>
      </c>
      <c r="H662" s="12">
        <f t="shared" si="623"/>
        <v>0</v>
      </c>
      <c r="I662" s="12">
        <f t="shared" si="624"/>
        <v>1.6099999999999999</v>
      </c>
      <c r="J662" s="11">
        <f t="shared" si="625"/>
        <v>0</v>
      </c>
      <c r="K662" s="11">
        <f t="shared" si="626"/>
        <v>0.95748773018038325</v>
      </c>
      <c r="L662" s="11">
        <f t="shared" si="627"/>
        <v>0.3618849596539131</v>
      </c>
      <c r="M662" s="11">
        <f t="shared" si="608"/>
        <v>1.9372095739018758E-2</v>
      </c>
      <c r="N662" s="11">
        <f t="shared" si="628"/>
        <v>0.36182444214874926</v>
      </c>
      <c r="O662" s="11">
        <f t="shared" si="629"/>
        <v>1.9372095739018758E-2</v>
      </c>
      <c r="P662" s="11">
        <f t="shared" si="630"/>
        <v>0.44209474566963458</v>
      </c>
      <c r="Q662" s="11">
        <f t="shared" si="609"/>
        <v>0.13908183588407427</v>
      </c>
      <c r="R662" s="11">
        <f t="shared" si="631"/>
        <v>1.7854006309062302E-2</v>
      </c>
      <c r="S662" s="11">
        <f t="shared" si="632"/>
        <v>9.7690700209324601E-3</v>
      </c>
      <c r="T662" s="11">
        <f t="shared" si="633"/>
        <v>0</v>
      </c>
      <c r="U662" s="11">
        <f t="shared" si="634"/>
        <v>0</v>
      </c>
      <c r="V662" s="11">
        <f t="shared" si="635"/>
        <v>0</v>
      </c>
      <c r="W662" s="11">
        <f t="shared" si="636"/>
        <v>0</v>
      </c>
      <c r="X662" s="11">
        <f t="shared" si="610"/>
        <v>0</v>
      </c>
      <c r="Y662" s="11">
        <f t="shared" si="611"/>
        <v>0</v>
      </c>
      <c r="Z662" s="11">
        <f t="shared" si="612"/>
        <v>0</v>
      </c>
      <c r="AA662" s="11">
        <f t="shared" si="621"/>
        <v>0</v>
      </c>
      <c r="AB662" s="12">
        <f t="shared" si="595"/>
        <v>2.0136758603462334E-3</v>
      </c>
      <c r="AC662" s="12">
        <f t="shared" si="596"/>
        <v>1.521094172418659E-3</v>
      </c>
      <c r="AD662" s="12">
        <f t="shared" si="597"/>
        <v>2.2756744298867249E-4</v>
      </c>
      <c r="AE662" s="12">
        <f t="shared" si="598"/>
        <v>0</v>
      </c>
      <c r="AF662" s="12">
        <f t="shared" si="599"/>
        <v>0</v>
      </c>
      <c r="AG662" s="12">
        <f t="shared" si="600"/>
        <v>0</v>
      </c>
      <c r="AH662" s="12">
        <f t="shared" si="601"/>
        <v>0</v>
      </c>
      <c r="AI662" s="12">
        <f t="shared" si="602"/>
        <v>0</v>
      </c>
      <c r="AJ662" s="12">
        <f t="shared" si="603"/>
        <v>0</v>
      </c>
      <c r="AK662" s="12">
        <f t="shared" si="604"/>
        <v>0</v>
      </c>
      <c r="AL662" s="12">
        <f t="shared" si="605"/>
        <v>0</v>
      </c>
      <c r="AM662" s="12">
        <f t="shared" si="606"/>
        <v>0</v>
      </c>
      <c r="AN662" s="12">
        <f t="shared" si="607"/>
        <v>0</v>
      </c>
      <c r="AO662" s="12">
        <f t="shared" si="613"/>
        <v>0</v>
      </c>
      <c r="AP662" s="12">
        <f t="shared" si="614"/>
        <v>0</v>
      </c>
      <c r="AQ662" s="12">
        <f t="shared" si="615"/>
        <v>0</v>
      </c>
      <c r="AR662" s="12">
        <f t="shared" si="616"/>
        <v>0</v>
      </c>
      <c r="AS662" s="12">
        <f t="shared" si="617"/>
        <v>0</v>
      </c>
      <c r="AT662" s="12">
        <f t="shared" si="618"/>
        <v>0</v>
      </c>
      <c r="AU662" s="12">
        <f t="shared" si="619"/>
        <v>0</v>
      </c>
      <c r="AV662" s="12">
        <f t="shared" si="637"/>
        <v>0.4443486766043579</v>
      </c>
      <c r="AW662" s="12">
        <f t="shared" si="620"/>
        <v>0.29439839471360679</v>
      </c>
      <c r="AX662" s="12">
        <f t="shared" si="638"/>
        <v>0.44012049240051448</v>
      </c>
      <c r="AY662" s="12">
        <f t="shared" si="584"/>
        <v>0.1410955117444205</v>
      </c>
      <c r="AZ662" s="12">
        <f t="shared" si="639"/>
        <v>0.43549390645802732</v>
      </c>
      <c r="BD662" s="13">
        <f t="shared" si="640"/>
        <v>0.27399999999999997</v>
      </c>
      <c r="BE662" s="13">
        <f t="shared" si="641"/>
        <v>0.52345009313209601</v>
      </c>
      <c r="BF662" s="13">
        <f t="shared" ca="1" si="642"/>
        <v>-1.1698469323020522</v>
      </c>
      <c r="BG662" s="13">
        <f t="shared" si="585"/>
        <v>0.43549390645802732</v>
      </c>
      <c r="BH662" s="13">
        <f t="shared" si="586"/>
        <v>0.65991962121005865</v>
      </c>
      <c r="BI662" s="13">
        <f t="shared" ca="1" si="587"/>
        <v>-0.75097046794041244</v>
      </c>
      <c r="BJ662" s="13">
        <f t="shared" si="588"/>
        <v>2.6080281823074092E-2</v>
      </c>
      <c r="BK662" s="13">
        <f t="shared" si="589"/>
        <v>1.8623932093821835E-2</v>
      </c>
      <c r="BL662" s="13">
        <f t="shared" ca="1" si="590"/>
        <v>0.17545749239610803</v>
      </c>
      <c r="BM662" s="13">
        <f t="shared" ca="1" si="591"/>
        <v>1.3984909204803873</v>
      </c>
      <c r="BN662" s="13">
        <f t="shared" ca="1" si="592"/>
        <v>0.31042456488594311</v>
      </c>
      <c r="BO662" s="13">
        <f t="shared" ca="1" si="593"/>
        <v>1.3632201957182537</v>
      </c>
      <c r="BP662" s="13">
        <f t="shared" si="643"/>
        <v>0.6</v>
      </c>
      <c r="BQ662" s="13">
        <f t="shared" si="644"/>
        <v>2.21</v>
      </c>
    </row>
    <row r="663" spans="1:69" x14ac:dyDescent="0.2">
      <c r="A663" s="75">
        <v>33862</v>
      </c>
      <c r="B663" s="76">
        <v>0</v>
      </c>
      <c r="C663" s="76">
        <v>2.17</v>
      </c>
      <c r="D663" s="76">
        <v>0.77939814814814812</v>
      </c>
      <c r="E663" s="12">
        <f t="shared" si="594"/>
        <v>0.25900000000000001</v>
      </c>
      <c r="F663" s="7"/>
      <c r="G663" s="12">
        <f t="shared" si="622"/>
        <v>0.36182444214874926</v>
      </c>
      <c r="H663" s="12">
        <f t="shared" si="623"/>
        <v>0</v>
      </c>
      <c r="I663" s="12">
        <f t="shared" si="624"/>
        <v>2.17</v>
      </c>
      <c r="J663" s="11">
        <f t="shared" si="625"/>
        <v>0</v>
      </c>
      <c r="K663" s="11">
        <f t="shared" si="626"/>
        <v>1.280668331823017</v>
      </c>
      <c r="L663" s="11">
        <f t="shared" si="627"/>
        <v>0.35782369522759117</v>
      </c>
      <c r="M663" s="11">
        <f t="shared" si="608"/>
        <v>1.8309539978428255E-2</v>
      </c>
      <c r="N663" s="11">
        <f t="shared" si="628"/>
        <v>0.35776649709605601</v>
      </c>
      <c r="O663" s="11">
        <f t="shared" si="629"/>
        <v>1.8309539978428255E-2</v>
      </c>
      <c r="P663" s="11">
        <f t="shared" si="630"/>
        <v>0.44012049240051448</v>
      </c>
      <c r="Q663" s="11">
        <f t="shared" si="609"/>
        <v>0.13692011137930618</v>
      </c>
      <c r="R663" s="11">
        <f t="shared" si="631"/>
        <v>1.7014417610069187E-2</v>
      </c>
      <c r="S663" s="11">
        <f t="shared" si="632"/>
        <v>9.2332383914487028E-3</v>
      </c>
      <c r="T663" s="11">
        <f t="shared" si="633"/>
        <v>0</v>
      </c>
      <c r="U663" s="11">
        <f t="shared" si="634"/>
        <v>0</v>
      </c>
      <c r="V663" s="11">
        <f t="shared" si="635"/>
        <v>0</v>
      </c>
      <c r="W663" s="11">
        <f t="shared" si="636"/>
        <v>0</v>
      </c>
      <c r="X663" s="11">
        <f t="shared" si="610"/>
        <v>0</v>
      </c>
      <c r="Y663" s="11">
        <f t="shared" si="611"/>
        <v>0</v>
      </c>
      <c r="Z663" s="11">
        <f t="shared" si="612"/>
        <v>0</v>
      </c>
      <c r="AA663" s="11">
        <f t="shared" si="621"/>
        <v>0</v>
      </c>
      <c r="AB663" s="12">
        <f t="shared" si="595"/>
        <v>1.9236134829262548E-3</v>
      </c>
      <c r="AC663" s="12">
        <f t="shared" si="596"/>
        <v>1.4409167182279138E-3</v>
      </c>
      <c r="AD663" s="12">
        <f t="shared" si="597"/>
        <v>2.1508541209598844E-4</v>
      </c>
      <c r="AE663" s="12">
        <f t="shared" si="598"/>
        <v>0</v>
      </c>
      <c r="AF663" s="12">
        <f t="shared" si="599"/>
        <v>0</v>
      </c>
      <c r="AG663" s="12">
        <f t="shared" si="600"/>
        <v>0</v>
      </c>
      <c r="AH663" s="12">
        <f t="shared" si="601"/>
        <v>0</v>
      </c>
      <c r="AI663" s="12">
        <f t="shared" si="602"/>
        <v>0</v>
      </c>
      <c r="AJ663" s="12">
        <f t="shared" si="603"/>
        <v>0</v>
      </c>
      <c r="AK663" s="12">
        <f t="shared" si="604"/>
        <v>0</v>
      </c>
      <c r="AL663" s="12">
        <f t="shared" si="605"/>
        <v>0</v>
      </c>
      <c r="AM663" s="12">
        <f t="shared" si="606"/>
        <v>0</v>
      </c>
      <c r="AN663" s="12">
        <f t="shared" si="607"/>
        <v>0</v>
      </c>
      <c r="AO663" s="12">
        <f t="shared" si="613"/>
        <v>0</v>
      </c>
      <c r="AP663" s="12">
        <f t="shared" si="614"/>
        <v>0</v>
      </c>
      <c r="AQ663" s="12">
        <f t="shared" si="615"/>
        <v>0</v>
      </c>
      <c r="AR663" s="12">
        <f t="shared" si="616"/>
        <v>0</v>
      </c>
      <c r="AS663" s="12">
        <f t="shared" si="617"/>
        <v>0</v>
      </c>
      <c r="AT663" s="12">
        <f t="shared" si="618"/>
        <v>0</v>
      </c>
      <c r="AU663" s="12">
        <f t="shared" si="619"/>
        <v>0</v>
      </c>
      <c r="AV663" s="12">
        <f t="shared" si="637"/>
        <v>0.44233131812370541</v>
      </c>
      <c r="AW663" s="12">
        <f t="shared" si="620"/>
        <v>0.28789827571087911</v>
      </c>
      <c r="AX663" s="12">
        <f t="shared" si="638"/>
        <v>0.43819648938981004</v>
      </c>
      <c r="AY663" s="12">
        <f t="shared" si="584"/>
        <v>0.13884372486223243</v>
      </c>
      <c r="AZ663" s="12">
        <f t="shared" si="639"/>
        <v>0.42674200057311151</v>
      </c>
      <c r="BD663" s="13">
        <f t="shared" si="640"/>
        <v>0.25900000000000001</v>
      </c>
      <c r="BE663" s="13">
        <f t="shared" si="641"/>
        <v>0.50892042599997889</v>
      </c>
      <c r="BF663" s="13">
        <f t="shared" ca="1" si="642"/>
        <v>-1.2193759864025211</v>
      </c>
      <c r="BG663" s="13">
        <f t="shared" si="585"/>
        <v>0.42674200057311151</v>
      </c>
      <c r="BH663" s="13">
        <f t="shared" si="586"/>
        <v>0.65325492770671967</v>
      </c>
      <c r="BI663" s="13">
        <f t="shared" ca="1" si="587"/>
        <v>-0.76969037133142093</v>
      </c>
      <c r="BJ663" s="13">
        <f t="shared" si="588"/>
        <v>2.8137378756269739E-2</v>
      </c>
      <c r="BK663" s="13">
        <f t="shared" si="589"/>
        <v>2.0832448382933157E-2</v>
      </c>
      <c r="BL663" s="13">
        <f t="shared" ca="1" si="590"/>
        <v>0.20221715240187366</v>
      </c>
      <c r="BM663" s="13">
        <f t="shared" ca="1" si="591"/>
        <v>1.4341932629461409</v>
      </c>
      <c r="BN663" s="13">
        <f t="shared" ca="1" si="592"/>
        <v>0.3268263043619638</v>
      </c>
      <c r="BO663" s="13">
        <f t="shared" ca="1" si="593"/>
        <v>1.4813306191313271</v>
      </c>
      <c r="BP663" s="13">
        <f t="shared" si="643"/>
        <v>0</v>
      </c>
      <c r="BQ663" s="13">
        <f t="shared" si="644"/>
        <v>2.17</v>
      </c>
    </row>
    <row r="664" spans="1:69" x14ac:dyDescent="0.2">
      <c r="A664" s="75">
        <v>33863</v>
      </c>
      <c r="B664" s="76">
        <v>0</v>
      </c>
      <c r="C664" s="76">
        <v>2.14</v>
      </c>
      <c r="D664" s="76">
        <v>0.76134259259259252</v>
      </c>
      <c r="E664" s="12">
        <f t="shared" si="594"/>
        <v>0.253</v>
      </c>
      <c r="F664" s="7"/>
      <c r="G664" s="12">
        <f t="shared" si="622"/>
        <v>0.35776649709605601</v>
      </c>
      <c r="H664" s="12">
        <f t="shared" si="623"/>
        <v>0</v>
      </c>
      <c r="I664" s="12">
        <f t="shared" si="624"/>
        <v>2.14</v>
      </c>
      <c r="J664" s="11">
        <f t="shared" si="625"/>
        <v>0</v>
      </c>
      <c r="K664" s="11">
        <f t="shared" si="626"/>
        <v>1.2519334902938255</v>
      </c>
      <c r="L664" s="11">
        <f t="shared" si="627"/>
        <v>0.35385551645233387</v>
      </c>
      <c r="M664" s="11">
        <f t="shared" si="608"/>
        <v>1.7316869096773817E-2</v>
      </c>
      <c r="N664" s="11">
        <f t="shared" si="628"/>
        <v>0.35380141937739146</v>
      </c>
      <c r="O664" s="11">
        <f t="shared" si="629"/>
        <v>1.7316869096773817E-2</v>
      </c>
      <c r="P664" s="11">
        <f t="shared" si="630"/>
        <v>0.43819648938981004</v>
      </c>
      <c r="Q664" s="11">
        <f t="shared" si="609"/>
        <v>0.13483660429089014</v>
      </c>
      <c r="R664" s="11">
        <f t="shared" si="631"/>
        <v>1.6085771874514227E-2</v>
      </c>
      <c r="S664" s="11">
        <f t="shared" si="632"/>
        <v>8.7326487040309091E-3</v>
      </c>
      <c r="T664" s="11">
        <f t="shared" si="633"/>
        <v>0</v>
      </c>
      <c r="U664" s="11">
        <f t="shared" si="634"/>
        <v>0</v>
      </c>
      <c r="V664" s="11">
        <f t="shared" si="635"/>
        <v>0</v>
      </c>
      <c r="W664" s="11">
        <f t="shared" si="636"/>
        <v>0</v>
      </c>
      <c r="X664" s="11">
        <f t="shared" si="610"/>
        <v>0</v>
      </c>
      <c r="Y664" s="11">
        <f t="shared" si="611"/>
        <v>0</v>
      </c>
      <c r="Z664" s="11">
        <f t="shared" si="612"/>
        <v>0</v>
      </c>
      <c r="AA664" s="11">
        <f t="shared" si="621"/>
        <v>0</v>
      </c>
      <c r="AB664" s="12">
        <f t="shared" si="595"/>
        <v>1.8216130228426652E-3</v>
      </c>
      <c r="AC664" s="12">
        <f t="shared" si="596"/>
        <v>1.3626516858930543E-3</v>
      </c>
      <c r="AD664" s="12">
        <f t="shared" si="597"/>
        <v>2.0342433126556436E-4</v>
      </c>
      <c r="AE664" s="12">
        <f t="shared" si="598"/>
        <v>0</v>
      </c>
      <c r="AF664" s="12">
        <f t="shared" si="599"/>
        <v>0</v>
      </c>
      <c r="AG664" s="12">
        <f t="shared" si="600"/>
        <v>0</v>
      </c>
      <c r="AH664" s="12">
        <f t="shared" si="601"/>
        <v>0</v>
      </c>
      <c r="AI664" s="12">
        <f t="shared" si="602"/>
        <v>0</v>
      </c>
      <c r="AJ664" s="12">
        <f t="shared" si="603"/>
        <v>0</v>
      </c>
      <c r="AK664" s="12">
        <f t="shared" si="604"/>
        <v>0</v>
      </c>
      <c r="AL664" s="12">
        <f t="shared" si="605"/>
        <v>0</v>
      </c>
      <c r="AM664" s="12">
        <f t="shared" si="606"/>
        <v>0</v>
      </c>
      <c r="AN664" s="12">
        <f t="shared" si="607"/>
        <v>0</v>
      </c>
      <c r="AO664" s="12">
        <f t="shared" si="613"/>
        <v>0</v>
      </c>
      <c r="AP664" s="12">
        <f t="shared" si="614"/>
        <v>0</v>
      </c>
      <c r="AQ664" s="12">
        <f t="shared" si="615"/>
        <v>0</v>
      </c>
      <c r="AR664" s="12">
        <f t="shared" si="616"/>
        <v>0</v>
      </c>
      <c r="AS664" s="12">
        <f t="shared" si="617"/>
        <v>0</v>
      </c>
      <c r="AT664" s="12">
        <f t="shared" si="618"/>
        <v>0</v>
      </c>
      <c r="AU664" s="12">
        <f t="shared" si="619"/>
        <v>0</v>
      </c>
      <c r="AV664" s="12">
        <f t="shared" si="637"/>
        <v>0.44036405422157432</v>
      </c>
      <c r="AW664" s="12">
        <f t="shared" si="620"/>
        <v>0.28166809653661323</v>
      </c>
      <c r="AX664" s="12">
        <f t="shared" si="638"/>
        <v>0.4363187040502145</v>
      </c>
      <c r="AY664" s="12">
        <f t="shared" si="584"/>
        <v>0.13665821731373282</v>
      </c>
      <c r="AZ664" s="12">
        <f t="shared" si="639"/>
        <v>0.41832631385034602</v>
      </c>
      <c r="BD664" s="13">
        <f t="shared" si="640"/>
        <v>0.253</v>
      </c>
      <c r="BE664" s="13">
        <f t="shared" si="641"/>
        <v>0.50299105359837171</v>
      </c>
      <c r="BF664" s="13">
        <f t="shared" ca="1" si="642"/>
        <v>-1.2398955280399255</v>
      </c>
      <c r="BG664" s="13">
        <f t="shared" si="585"/>
        <v>0.41832631385034602</v>
      </c>
      <c r="BH664" s="13">
        <f t="shared" si="586"/>
        <v>0.64678150394885758</v>
      </c>
      <c r="BI664" s="13">
        <f t="shared" ca="1" si="587"/>
        <v>-0.78802776766112137</v>
      </c>
      <c r="BJ664" s="13">
        <f t="shared" si="588"/>
        <v>2.7332790051343113E-2</v>
      </c>
      <c r="BK664" s="13">
        <f t="shared" si="589"/>
        <v>2.0675693611995543E-2</v>
      </c>
      <c r="BL664" s="13">
        <f t="shared" ca="1" si="590"/>
        <v>0.20418447286975638</v>
      </c>
      <c r="BM664" s="13">
        <f t="shared" ca="1" si="591"/>
        <v>1.4486001999324418</v>
      </c>
      <c r="BN664" s="13">
        <f t="shared" ca="1" si="592"/>
        <v>0.33364095494676671</v>
      </c>
      <c r="BO664" s="13">
        <f t="shared" ca="1" si="593"/>
        <v>1.531700308781176</v>
      </c>
      <c r="BP664" s="13">
        <f t="shared" si="643"/>
        <v>0</v>
      </c>
      <c r="BQ664" s="13">
        <f t="shared" si="644"/>
        <v>2.14</v>
      </c>
    </row>
    <row r="665" spans="1:69" x14ac:dyDescent="0.2">
      <c r="A665" s="75">
        <v>33864</v>
      </c>
      <c r="B665" s="76">
        <v>0.8</v>
      </c>
      <c r="C665" s="76">
        <v>2.1</v>
      </c>
      <c r="D665" s="76">
        <v>0.7402777777777777</v>
      </c>
      <c r="E665" s="12">
        <f t="shared" si="594"/>
        <v>0.246</v>
      </c>
      <c r="F665" s="7"/>
      <c r="G665" s="12">
        <f t="shared" si="622"/>
        <v>0.35380141937739146</v>
      </c>
      <c r="H665" s="12">
        <f t="shared" si="623"/>
        <v>0</v>
      </c>
      <c r="I665" s="12">
        <f t="shared" si="624"/>
        <v>1.3</v>
      </c>
      <c r="J665" s="11">
        <f t="shared" si="625"/>
        <v>0</v>
      </c>
      <c r="K665" s="11">
        <f t="shared" si="626"/>
        <v>0.75516966805335672</v>
      </c>
      <c r="L665" s="11">
        <f t="shared" si="627"/>
        <v>0.35144230527318326</v>
      </c>
      <c r="M665" s="11">
        <f t="shared" si="608"/>
        <v>1.6734556145168198E-2</v>
      </c>
      <c r="N665" s="11">
        <f t="shared" si="628"/>
        <v>0.35139002731618918</v>
      </c>
      <c r="O665" s="11">
        <f t="shared" si="629"/>
        <v>1.6734556145168198E-2</v>
      </c>
      <c r="P665" s="11">
        <f t="shared" si="630"/>
        <v>0.4363187040502145</v>
      </c>
      <c r="Q665" s="11">
        <f t="shared" si="609"/>
        <v>0.13282507979031125</v>
      </c>
      <c r="R665" s="11">
        <f t="shared" si="631"/>
        <v>1.5354752599842487E-2</v>
      </c>
      <c r="S665" s="11">
        <f t="shared" si="632"/>
        <v>8.4389966348397995E-3</v>
      </c>
      <c r="T665" s="11">
        <f t="shared" si="633"/>
        <v>0</v>
      </c>
      <c r="U665" s="11">
        <f t="shared" si="634"/>
        <v>0</v>
      </c>
      <c r="V665" s="11">
        <f t="shared" si="635"/>
        <v>0</v>
      </c>
      <c r="W665" s="11">
        <f t="shared" si="636"/>
        <v>0</v>
      </c>
      <c r="X665" s="11">
        <f t="shared" si="610"/>
        <v>0</v>
      </c>
      <c r="Y665" s="11">
        <f t="shared" si="611"/>
        <v>0</v>
      </c>
      <c r="Z665" s="11">
        <f t="shared" si="612"/>
        <v>0</v>
      </c>
      <c r="AA665" s="11">
        <f t="shared" si="621"/>
        <v>0</v>
      </c>
      <c r="AB665" s="12">
        <f t="shared" si="595"/>
        <v>1.7305463467714754E-3</v>
      </c>
      <c r="AC665" s="12">
        <f t="shared" si="596"/>
        <v>1.3124014871150722E-3</v>
      </c>
      <c r="AD665" s="12">
        <f t="shared" si="597"/>
        <v>1.9658379778889111E-4</v>
      </c>
      <c r="AE665" s="12">
        <f t="shared" si="598"/>
        <v>0</v>
      </c>
      <c r="AF665" s="12">
        <f t="shared" si="599"/>
        <v>0</v>
      </c>
      <c r="AG665" s="12">
        <f t="shared" si="600"/>
        <v>0</v>
      </c>
      <c r="AH665" s="12">
        <f t="shared" si="601"/>
        <v>0</v>
      </c>
      <c r="AI665" s="12">
        <f t="shared" si="602"/>
        <v>0</v>
      </c>
      <c r="AJ665" s="12">
        <f t="shared" si="603"/>
        <v>0</v>
      </c>
      <c r="AK665" s="12">
        <f t="shared" si="604"/>
        <v>0</v>
      </c>
      <c r="AL665" s="12">
        <f t="shared" si="605"/>
        <v>0</v>
      </c>
      <c r="AM665" s="12">
        <f t="shared" si="606"/>
        <v>0</v>
      </c>
      <c r="AN665" s="12">
        <f t="shared" si="607"/>
        <v>0</v>
      </c>
      <c r="AO665" s="12">
        <f t="shared" si="613"/>
        <v>0</v>
      </c>
      <c r="AP665" s="12">
        <f t="shared" si="614"/>
        <v>0</v>
      </c>
      <c r="AQ665" s="12">
        <f t="shared" si="615"/>
        <v>0</v>
      </c>
      <c r="AR665" s="12">
        <f t="shared" si="616"/>
        <v>0</v>
      </c>
      <c r="AS665" s="12">
        <f t="shared" si="617"/>
        <v>0</v>
      </c>
      <c r="AT665" s="12">
        <f t="shared" si="618"/>
        <v>0</v>
      </c>
      <c r="AU665" s="12">
        <f t="shared" si="619"/>
        <v>0</v>
      </c>
      <c r="AV665" s="12">
        <f t="shared" si="637"/>
        <v>0.43844688014726729</v>
      </c>
      <c r="AW665" s="12">
        <f t="shared" si="620"/>
        <v>0.27569843563490509</v>
      </c>
      <c r="AX665" s="12">
        <f t="shared" si="638"/>
        <v>0.43448726694451922</v>
      </c>
      <c r="AY665" s="12">
        <f t="shared" si="584"/>
        <v>0.13455562613708272</v>
      </c>
      <c r="AZ665" s="12">
        <f t="shared" si="639"/>
        <v>0.41025406177198781</v>
      </c>
      <c r="BD665" s="13">
        <f t="shared" si="640"/>
        <v>0.246</v>
      </c>
      <c r="BE665" s="13">
        <f t="shared" si="641"/>
        <v>0.49598387070548977</v>
      </c>
      <c r="BF665" s="13">
        <f t="shared" ca="1" si="642"/>
        <v>-1.2643795988410631</v>
      </c>
      <c r="BG665" s="13">
        <f t="shared" si="585"/>
        <v>0.41025406177198781</v>
      </c>
      <c r="BH665" s="13">
        <f t="shared" si="586"/>
        <v>0.6405107819326602</v>
      </c>
      <c r="BI665" s="13">
        <f t="shared" ca="1" si="587"/>
        <v>-0.80593853928074588</v>
      </c>
      <c r="BJ665" s="13">
        <f t="shared" si="588"/>
        <v>2.6979396808595988E-2</v>
      </c>
      <c r="BK665" s="13">
        <f t="shared" si="589"/>
        <v>2.0888028068866402E-2</v>
      </c>
      <c r="BL665" s="13">
        <f t="shared" ca="1" si="590"/>
        <v>0.21016820509078632</v>
      </c>
      <c r="BM665" s="13">
        <f t="shared" ca="1" si="591"/>
        <v>1.465499293083127</v>
      </c>
      <c r="BN665" s="13">
        <f t="shared" ca="1" si="592"/>
        <v>0.34178498609781244</v>
      </c>
      <c r="BO665" s="13">
        <f t="shared" ca="1" si="593"/>
        <v>1.5929036714423839</v>
      </c>
      <c r="BP665" s="13">
        <f t="shared" si="643"/>
        <v>0.8</v>
      </c>
      <c r="BQ665" s="13">
        <f t="shared" si="644"/>
        <v>2.1</v>
      </c>
    </row>
    <row r="666" spans="1:69" x14ac:dyDescent="0.2">
      <c r="A666" s="75">
        <v>33865</v>
      </c>
      <c r="B666" s="76">
        <v>0.3</v>
      </c>
      <c r="C666" s="76">
        <v>2.0699999999999998</v>
      </c>
      <c r="D666" s="76">
        <v>0.7402777777777777</v>
      </c>
      <c r="E666" s="12">
        <f t="shared" si="594"/>
        <v>0.246</v>
      </c>
      <c r="F666" s="7"/>
      <c r="G666" s="12">
        <f t="shared" si="622"/>
        <v>0.35139002731618918</v>
      </c>
      <c r="H666" s="12">
        <f t="shared" si="623"/>
        <v>0</v>
      </c>
      <c r="I666" s="12">
        <f t="shared" si="624"/>
        <v>1.7699999999999998</v>
      </c>
      <c r="J666" s="11">
        <f t="shared" si="625"/>
        <v>0</v>
      </c>
      <c r="K666" s="11">
        <f t="shared" si="626"/>
        <v>1.0216953903671167</v>
      </c>
      <c r="L666" s="11">
        <f t="shared" si="627"/>
        <v>0.3481982995395258</v>
      </c>
      <c r="M666" s="11">
        <f t="shared" si="608"/>
        <v>1.5976554032961693E-2</v>
      </c>
      <c r="N666" s="11">
        <f t="shared" si="628"/>
        <v>0.34814838954505667</v>
      </c>
      <c r="O666" s="11">
        <f t="shared" si="629"/>
        <v>1.5976554032961693E-2</v>
      </c>
      <c r="P666" s="11">
        <f t="shared" si="630"/>
        <v>0.43448726694451922</v>
      </c>
      <c r="Q666" s="11">
        <f t="shared" si="609"/>
        <v>0.13088394166920828</v>
      </c>
      <c r="R666" s="11">
        <f t="shared" si="631"/>
        <v>1.4761148222581025E-2</v>
      </c>
      <c r="S666" s="11">
        <f t="shared" si="632"/>
        <v>8.0567470419242969E-3</v>
      </c>
      <c r="T666" s="11">
        <f t="shared" si="633"/>
        <v>0</v>
      </c>
      <c r="U666" s="11">
        <f t="shared" si="634"/>
        <v>0</v>
      </c>
      <c r="V666" s="11">
        <f t="shared" si="635"/>
        <v>0</v>
      </c>
      <c r="W666" s="11">
        <f t="shared" si="636"/>
        <v>0</v>
      </c>
      <c r="X666" s="11">
        <f t="shared" si="610"/>
        <v>0</v>
      </c>
      <c r="Y666" s="11">
        <f t="shared" si="611"/>
        <v>0</v>
      </c>
      <c r="Z666" s="11">
        <f t="shared" si="612"/>
        <v>0</v>
      </c>
      <c r="AA666" s="11">
        <f t="shared" si="621"/>
        <v>0</v>
      </c>
      <c r="AB666" s="12">
        <f t="shared" si="595"/>
        <v>1.6636321308784736E-3</v>
      </c>
      <c r="AC666" s="12">
        <f t="shared" si="596"/>
        <v>1.2553291447257137E-3</v>
      </c>
      <c r="AD666" s="12">
        <f t="shared" si="597"/>
        <v>1.8767941259594531E-4</v>
      </c>
      <c r="AE666" s="12">
        <f t="shared" si="598"/>
        <v>0</v>
      </c>
      <c r="AF666" s="12">
        <f t="shared" si="599"/>
        <v>0</v>
      </c>
      <c r="AG666" s="12">
        <f t="shared" si="600"/>
        <v>0</v>
      </c>
      <c r="AH666" s="12">
        <f t="shared" si="601"/>
        <v>0</v>
      </c>
      <c r="AI666" s="12">
        <f t="shared" si="602"/>
        <v>0</v>
      </c>
      <c r="AJ666" s="12">
        <f t="shared" si="603"/>
        <v>0</v>
      </c>
      <c r="AK666" s="12">
        <f t="shared" si="604"/>
        <v>0</v>
      </c>
      <c r="AL666" s="12">
        <f t="shared" si="605"/>
        <v>0</v>
      </c>
      <c r="AM666" s="12">
        <f t="shared" si="606"/>
        <v>0</v>
      </c>
      <c r="AN666" s="12">
        <f t="shared" si="607"/>
        <v>0</v>
      </c>
      <c r="AO666" s="12">
        <f t="shared" si="613"/>
        <v>0</v>
      </c>
      <c r="AP666" s="12">
        <f t="shared" si="614"/>
        <v>0</v>
      </c>
      <c r="AQ666" s="12">
        <f t="shared" si="615"/>
        <v>0</v>
      </c>
      <c r="AR666" s="12">
        <f t="shared" si="616"/>
        <v>0</v>
      </c>
      <c r="AS666" s="12">
        <f t="shared" si="617"/>
        <v>0</v>
      </c>
      <c r="AT666" s="12">
        <f t="shared" si="618"/>
        <v>0</v>
      </c>
      <c r="AU666" s="12">
        <f t="shared" si="619"/>
        <v>0</v>
      </c>
      <c r="AV666" s="12">
        <f t="shared" si="637"/>
        <v>0.43657903877312204</v>
      </c>
      <c r="AW666" s="12">
        <f t="shared" si="620"/>
        <v>0.26997798789474098</v>
      </c>
      <c r="AX666" s="12">
        <f t="shared" si="638"/>
        <v>0.43270158331038949</v>
      </c>
      <c r="AY666" s="12">
        <f t="shared" si="584"/>
        <v>0.13254757380008675</v>
      </c>
      <c r="AZ666" s="12">
        <f t="shared" si="639"/>
        <v>0.40252556169482773</v>
      </c>
      <c r="BD666" s="13">
        <f t="shared" si="640"/>
        <v>0.246</v>
      </c>
      <c r="BE666" s="13">
        <f t="shared" si="641"/>
        <v>0.49598387070548977</v>
      </c>
      <c r="BF666" s="13">
        <f t="shared" ca="1" si="642"/>
        <v>-1.2643795988410631</v>
      </c>
      <c r="BG666" s="13">
        <f t="shared" si="585"/>
        <v>0.40252556169482773</v>
      </c>
      <c r="BH666" s="13">
        <f t="shared" si="586"/>
        <v>0.63444902214033538</v>
      </c>
      <c r="BI666" s="13">
        <f t="shared" ca="1" si="587"/>
        <v>-0.82339251818281978</v>
      </c>
      <c r="BJ666" s="13">
        <f t="shared" si="588"/>
        <v>2.4500251463881323E-2</v>
      </c>
      <c r="BK666" s="13">
        <f t="shared" si="589"/>
        <v>1.9172598161874728E-2</v>
      </c>
      <c r="BL666" s="13">
        <f t="shared" ca="1" si="590"/>
        <v>0.19446960530748</v>
      </c>
      <c r="BM666" s="13">
        <f t="shared" ca="1" si="591"/>
        <v>1.465499293083127</v>
      </c>
      <c r="BN666" s="13">
        <f t="shared" ca="1" si="592"/>
        <v>0.34178498609781244</v>
      </c>
      <c r="BO666" s="13">
        <f t="shared" ca="1" si="593"/>
        <v>1.5929036714423839</v>
      </c>
      <c r="BP666" s="13">
        <f t="shared" si="643"/>
        <v>0.3</v>
      </c>
      <c r="BQ666" s="13">
        <f t="shared" si="644"/>
        <v>2.0699999999999998</v>
      </c>
    </row>
    <row r="667" spans="1:69" x14ac:dyDescent="0.2">
      <c r="A667" s="75">
        <v>33866</v>
      </c>
      <c r="B667" s="76">
        <v>0</v>
      </c>
      <c r="C667" s="76">
        <v>2.0299999999999998</v>
      </c>
      <c r="D667" s="76">
        <v>0.76134259259259252</v>
      </c>
      <c r="E667" s="12">
        <f t="shared" si="594"/>
        <v>0.253</v>
      </c>
      <c r="F667" s="7"/>
      <c r="G667" s="12">
        <f t="shared" si="622"/>
        <v>0.34814838954505667</v>
      </c>
      <c r="H667" s="12">
        <f t="shared" si="623"/>
        <v>0</v>
      </c>
      <c r="I667" s="12">
        <f t="shared" si="624"/>
        <v>2.0299999999999998</v>
      </c>
      <c r="J667" s="11">
        <f t="shared" si="625"/>
        <v>0</v>
      </c>
      <c r="K667" s="11">
        <f t="shared" si="626"/>
        <v>1.1626100605572125</v>
      </c>
      <c r="L667" s="11">
        <f t="shared" si="627"/>
        <v>0.34451645104489825</v>
      </c>
      <c r="M667" s="11">
        <f t="shared" si="608"/>
        <v>1.5149775074068509E-2</v>
      </c>
      <c r="N667" s="11">
        <f t="shared" si="628"/>
        <v>0.34446912386855</v>
      </c>
      <c r="O667" s="11">
        <f t="shared" si="629"/>
        <v>1.5149775074068509E-2</v>
      </c>
      <c r="P667" s="11">
        <f t="shared" si="630"/>
        <v>0.43270158331038949</v>
      </c>
      <c r="Q667" s="11">
        <f t="shared" si="609"/>
        <v>0.12901089061170928</v>
      </c>
      <c r="R667" s="11">
        <f t="shared" si="631"/>
        <v>1.4051730336872625E-2</v>
      </c>
      <c r="S667" s="11">
        <f t="shared" si="632"/>
        <v>7.6398142717133306E-3</v>
      </c>
      <c r="T667" s="11">
        <f t="shared" si="633"/>
        <v>0</v>
      </c>
      <c r="U667" s="11">
        <f t="shared" si="634"/>
        <v>0</v>
      </c>
      <c r="V667" s="11">
        <f t="shared" si="635"/>
        <v>0</v>
      </c>
      <c r="W667" s="11">
        <f t="shared" si="636"/>
        <v>0</v>
      </c>
      <c r="X667" s="11">
        <f t="shared" si="610"/>
        <v>0</v>
      </c>
      <c r="Y667" s="11">
        <f t="shared" si="611"/>
        <v>0</v>
      </c>
      <c r="Z667" s="11">
        <f t="shared" si="612"/>
        <v>0</v>
      </c>
      <c r="AA667" s="11">
        <f t="shared" si="621"/>
        <v>0</v>
      </c>
      <c r="AB667" s="12">
        <f t="shared" si="595"/>
        <v>1.588383772222843E-3</v>
      </c>
      <c r="AC667" s="12">
        <f t="shared" si="596"/>
        <v>1.1916351989136587E-3</v>
      </c>
      <c r="AD667" s="12">
        <f t="shared" si="597"/>
        <v>1.7796709359200831E-4</v>
      </c>
      <c r="AE667" s="12">
        <f t="shared" si="598"/>
        <v>0</v>
      </c>
      <c r="AF667" s="12">
        <f t="shared" si="599"/>
        <v>0</v>
      </c>
      <c r="AG667" s="12">
        <f t="shared" si="600"/>
        <v>0</v>
      </c>
      <c r="AH667" s="12">
        <f t="shared" si="601"/>
        <v>0</v>
      </c>
      <c r="AI667" s="12">
        <f t="shared" si="602"/>
        <v>0</v>
      </c>
      <c r="AJ667" s="12">
        <f t="shared" si="603"/>
        <v>0</v>
      </c>
      <c r="AK667" s="12">
        <f t="shared" si="604"/>
        <v>0</v>
      </c>
      <c r="AL667" s="12">
        <f t="shared" si="605"/>
        <v>0</v>
      </c>
      <c r="AM667" s="12">
        <f t="shared" si="606"/>
        <v>0</v>
      </c>
      <c r="AN667" s="12">
        <f t="shared" si="607"/>
        <v>0</v>
      </c>
      <c r="AO667" s="12">
        <f t="shared" si="613"/>
        <v>0</v>
      </c>
      <c r="AP667" s="12">
        <f t="shared" si="614"/>
        <v>0</v>
      </c>
      <c r="AQ667" s="12">
        <f t="shared" si="615"/>
        <v>0</v>
      </c>
      <c r="AR667" s="12">
        <f t="shared" si="616"/>
        <v>0</v>
      </c>
      <c r="AS667" s="12">
        <f t="shared" si="617"/>
        <v>0</v>
      </c>
      <c r="AT667" s="12">
        <f t="shared" si="618"/>
        <v>0</v>
      </c>
      <c r="AU667" s="12">
        <f t="shared" si="619"/>
        <v>0</v>
      </c>
      <c r="AV667" s="12">
        <f t="shared" si="637"/>
        <v>0.43475626541775519</v>
      </c>
      <c r="AW667" s="12">
        <f t="shared" si="620"/>
        <v>0.26448549739185295</v>
      </c>
      <c r="AX667" s="12">
        <f t="shared" si="638"/>
        <v>0.43095769374651433</v>
      </c>
      <c r="AY667" s="12">
        <f t="shared" si="584"/>
        <v>0.13059927438393212</v>
      </c>
      <c r="AZ667" s="12">
        <f t="shared" si="639"/>
        <v>0.39508477177578505</v>
      </c>
      <c r="BD667" s="13">
        <f t="shared" si="640"/>
        <v>0.253</v>
      </c>
      <c r="BE667" s="13">
        <f t="shared" si="641"/>
        <v>0.50299105359837171</v>
      </c>
      <c r="BF667" s="13">
        <f t="shared" ca="1" si="642"/>
        <v>-1.2398955280399255</v>
      </c>
      <c r="BG667" s="13">
        <f t="shared" si="585"/>
        <v>0.39508477177578505</v>
      </c>
      <c r="BH667" s="13">
        <f t="shared" si="586"/>
        <v>0.62855769168453035</v>
      </c>
      <c r="BI667" s="13">
        <f t="shared" ca="1" si="587"/>
        <v>-0.84048956723065571</v>
      </c>
      <c r="BJ667" s="13">
        <f t="shared" si="588"/>
        <v>2.0188082370576923E-2</v>
      </c>
      <c r="BK667" s="13">
        <f t="shared" si="589"/>
        <v>1.5766980600260348E-2</v>
      </c>
      <c r="BL667" s="13">
        <f t="shared" ca="1" si="590"/>
        <v>0.15952512152997597</v>
      </c>
      <c r="BM667" s="13">
        <f t="shared" ca="1" si="591"/>
        <v>1.4486001999324418</v>
      </c>
      <c r="BN667" s="13">
        <f t="shared" ca="1" si="592"/>
        <v>0.33364095494676671</v>
      </c>
      <c r="BO667" s="13">
        <f t="shared" ca="1" si="593"/>
        <v>1.531700308781176</v>
      </c>
      <c r="BP667" s="13">
        <f t="shared" si="643"/>
        <v>0</v>
      </c>
      <c r="BQ667" s="13">
        <f t="shared" si="644"/>
        <v>2.0299999999999998</v>
      </c>
    </row>
    <row r="668" spans="1:69" x14ac:dyDescent="0.2">
      <c r="A668" s="75">
        <v>33867</v>
      </c>
      <c r="B668" s="76">
        <v>0.1</v>
      </c>
      <c r="C668" s="76">
        <v>2</v>
      </c>
      <c r="D668" s="76">
        <v>0.7763888888888888</v>
      </c>
      <c r="E668" s="12">
        <f t="shared" si="594"/>
        <v>0.25800000000000001</v>
      </c>
      <c r="F668" s="7"/>
      <c r="G668" s="12">
        <f t="shared" si="622"/>
        <v>0.34446912386855</v>
      </c>
      <c r="H668" s="12">
        <f t="shared" si="623"/>
        <v>0</v>
      </c>
      <c r="I668" s="12">
        <f t="shared" si="624"/>
        <v>1.9</v>
      </c>
      <c r="J668" s="11">
        <f t="shared" si="625"/>
        <v>0</v>
      </c>
      <c r="K668" s="11">
        <f t="shared" si="626"/>
        <v>1.0793184084019194</v>
      </c>
      <c r="L668" s="11">
        <f t="shared" si="627"/>
        <v>0.34109738452584565</v>
      </c>
      <c r="M668" s="11">
        <f t="shared" si="608"/>
        <v>1.4412991822694746E-2</v>
      </c>
      <c r="N668" s="11">
        <f t="shared" si="628"/>
        <v>0.34105235902531089</v>
      </c>
      <c r="O668" s="11">
        <f t="shared" si="629"/>
        <v>1.4412991822694746E-2</v>
      </c>
      <c r="P668" s="11">
        <f t="shared" si="630"/>
        <v>0.43095769374651433</v>
      </c>
      <c r="Q668" s="11">
        <f t="shared" si="609"/>
        <v>0.12720023470942093</v>
      </c>
      <c r="R668" s="11">
        <f t="shared" si="631"/>
        <v>1.3343241866171827E-2</v>
      </c>
      <c r="S668" s="11">
        <f t="shared" si="632"/>
        <v>7.268265045966775E-3</v>
      </c>
      <c r="T668" s="11">
        <f t="shared" si="633"/>
        <v>0</v>
      </c>
      <c r="U668" s="11">
        <f t="shared" si="634"/>
        <v>0</v>
      </c>
      <c r="V668" s="11">
        <f t="shared" si="635"/>
        <v>0</v>
      </c>
      <c r="W668" s="11">
        <f t="shared" si="636"/>
        <v>0</v>
      </c>
      <c r="X668" s="11">
        <f t="shared" si="610"/>
        <v>0</v>
      </c>
      <c r="Y668" s="11">
        <f t="shared" si="611"/>
        <v>0</v>
      </c>
      <c r="Z668" s="11">
        <f t="shared" si="612"/>
        <v>0</v>
      </c>
      <c r="AA668" s="11">
        <f t="shared" si="621"/>
        <v>0</v>
      </c>
      <c r="AB668" s="12">
        <f t="shared" si="595"/>
        <v>1.5084922874946862E-3</v>
      </c>
      <c r="AC668" s="12">
        <f t="shared" si="596"/>
        <v>1.1330972171614483E-3</v>
      </c>
      <c r="AD668" s="12">
        <f t="shared" si="597"/>
        <v>1.6931197011900713E-4</v>
      </c>
      <c r="AE668" s="12">
        <f t="shared" si="598"/>
        <v>0</v>
      </c>
      <c r="AF668" s="12">
        <f t="shared" si="599"/>
        <v>0</v>
      </c>
      <c r="AG668" s="12">
        <f t="shared" si="600"/>
        <v>0</v>
      </c>
      <c r="AH668" s="12">
        <f t="shared" si="601"/>
        <v>0</v>
      </c>
      <c r="AI668" s="12">
        <f t="shared" si="602"/>
        <v>0</v>
      </c>
      <c r="AJ668" s="12">
        <f t="shared" si="603"/>
        <v>0</v>
      </c>
      <c r="AK668" s="12">
        <f t="shared" si="604"/>
        <v>0</v>
      </c>
      <c r="AL668" s="12">
        <f t="shared" si="605"/>
        <v>0</v>
      </c>
      <c r="AM668" s="12">
        <f t="shared" si="606"/>
        <v>0</v>
      </c>
      <c r="AN668" s="12">
        <f t="shared" si="607"/>
        <v>0</v>
      </c>
      <c r="AO668" s="12">
        <f t="shared" si="613"/>
        <v>0</v>
      </c>
      <c r="AP668" s="12">
        <f t="shared" si="614"/>
        <v>0</v>
      </c>
      <c r="AQ668" s="12">
        <f t="shared" si="615"/>
        <v>0</v>
      </c>
      <c r="AR668" s="12">
        <f t="shared" si="616"/>
        <v>0</v>
      </c>
      <c r="AS668" s="12">
        <f t="shared" si="617"/>
        <v>0</v>
      </c>
      <c r="AT668" s="12">
        <f t="shared" si="618"/>
        <v>0</v>
      </c>
      <c r="AU668" s="12">
        <f t="shared" si="619"/>
        <v>0</v>
      </c>
      <c r="AV668" s="12">
        <f t="shared" si="637"/>
        <v>0.43297619560753242</v>
      </c>
      <c r="AW668" s="12">
        <f t="shared" si="620"/>
        <v>0.25920646134349512</v>
      </c>
      <c r="AX668" s="12">
        <f t="shared" si="638"/>
        <v>0.42925344206992266</v>
      </c>
      <c r="AY668" s="12">
        <f t="shared" si="584"/>
        <v>0.12870872699691563</v>
      </c>
      <c r="AZ668" s="12">
        <f t="shared" si="639"/>
        <v>0.38791518834041072</v>
      </c>
      <c r="BD668" s="13">
        <f t="shared" si="640"/>
        <v>0.25800000000000001</v>
      </c>
      <c r="BE668" s="13">
        <f t="shared" si="641"/>
        <v>0.50793700396801178</v>
      </c>
      <c r="BF668" s="13">
        <f t="shared" ca="1" si="642"/>
        <v>-1.2227668034722481</v>
      </c>
      <c r="BG668" s="13">
        <f t="shared" si="585"/>
        <v>0.38791518834041072</v>
      </c>
      <c r="BH668" s="13">
        <f t="shared" si="586"/>
        <v>0.62282837791835621</v>
      </c>
      <c r="BI668" s="13">
        <f t="shared" ca="1" si="587"/>
        <v>-0.8572446720485305</v>
      </c>
      <c r="BJ668" s="13">
        <f t="shared" si="588"/>
        <v>1.6877956161524387E-2</v>
      </c>
      <c r="BK668" s="13">
        <f t="shared" si="589"/>
        <v>1.3200027808197883E-2</v>
      </c>
      <c r="BL668" s="13">
        <f t="shared" ca="1" si="590"/>
        <v>0.13360642856053748</v>
      </c>
      <c r="BM668" s="13">
        <f t="shared" ca="1" si="591"/>
        <v>1.4365894191105242</v>
      </c>
      <c r="BN668" s="13">
        <f t="shared" ca="1" si="592"/>
        <v>0.32795169114212952</v>
      </c>
      <c r="BO668" s="13">
        <f t="shared" ca="1" si="593"/>
        <v>1.4895960386935301</v>
      </c>
      <c r="BP668" s="13">
        <f t="shared" si="643"/>
        <v>0.1</v>
      </c>
      <c r="BQ668" s="13">
        <f t="shared" si="644"/>
        <v>2</v>
      </c>
    </row>
    <row r="669" spans="1:69" x14ac:dyDescent="0.2">
      <c r="A669" s="75">
        <v>33868</v>
      </c>
      <c r="B669" s="76">
        <v>6.6</v>
      </c>
      <c r="C669" s="76">
        <v>1.96</v>
      </c>
      <c r="D669" s="76">
        <v>0.81851851851851853</v>
      </c>
      <c r="E669" s="12">
        <f t="shared" si="594"/>
        <v>0.27200000000000008</v>
      </c>
      <c r="F669" s="7"/>
      <c r="G669" s="12">
        <f t="shared" si="622"/>
        <v>0.34105235902531089</v>
      </c>
      <c r="H669" s="12">
        <f t="shared" si="623"/>
        <v>4.6399999999999997</v>
      </c>
      <c r="I669" s="12">
        <f t="shared" si="624"/>
        <v>0</v>
      </c>
      <c r="J669" s="11">
        <f t="shared" si="625"/>
        <v>4.0798356441318964</v>
      </c>
      <c r="K669" s="11">
        <f t="shared" si="626"/>
        <v>0</v>
      </c>
      <c r="L669" s="11">
        <f t="shared" si="627"/>
        <v>0.35379757141676355</v>
      </c>
      <c r="M669" s="11">
        <f t="shared" si="608"/>
        <v>1.7302699590548871E-2</v>
      </c>
      <c r="N669" s="11">
        <f t="shared" si="628"/>
        <v>0.35374351860668424</v>
      </c>
      <c r="O669" s="11">
        <f t="shared" si="629"/>
        <v>0.57746705545865218</v>
      </c>
      <c r="P669" s="11">
        <f t="shared" si="630"/>
        <v>0.42925344206992266</v>
      </c>
      <c r="Q669" s="11">
        <f t="shared" si="609"/>
        <v>0.12544834331358953</v>
      </c>
      <c r="R669" s="11">
        <f t="shared" si="631"/>
        <v>0.23578026168829816</v>
      </c>
      <c r="S669" s="11">
        <f t="shared" si="632"/>
        <v>0.29120835327045552</v>
      </c>
      <c r="T669" s="11">
        <f t="shared" si="633"/>
        <v>0</v>
      </c>
      <c r="U669" s="11">
        <f t="shared" si="634"/>
        <v>0</v>
      </c>
      <c r="V669" s="11">
        <f t="shared" si="635"/>
        <v>0</v>
      </c>
      <c r="W669" s="11">
        <f t="shared" si="636"/>
        <v>0</v>
      </c>
      <c r="X669" s="11">
        <f t="shared" si="610"/>
        <v>0</v>
      </c>
      <c r="Y669" s="11">
        <f t="shared" si="611"/>
        <v>0</v>
      </c>
      <c r="Z669" s="11">
        <f t="shared" si="612"/>
        <v>0</v>
      </c>
      <c r="AA669" s="11">
        <f t="shared" si="621"/>
        <v>0</v>
      </c>
      <c r="AB669" s="12">
        <f t="shared" si="595"/>
        <v>1.3828208141735415E-2</v>
      </c>
      <c r="AC669" s="12">
        <f t="shared" si="596"/>
        <v>3.8437298715870212E-2</v>
      </c>
      <c r="AD669" s="12">
        <f t="shared" si="597"/>
        <v>6.7836078755400455E-3</v>
      </c>
      <c r="AE669" s="12">
        <f t="shared" si="598"/>
        <v>0</v>
      </c>
      <c r="AF669" s="12">
        <f t="shared" si="599"/>
        <v>0</v>
      </c>
      <c r="AG669" s="12">
        <f t="shared" si="600"/>
        <v>0</v>
      </c>
      <c r="AH669" s="12">
        <f t="shared" si="601"/>
        <v>0</v>
      </c>
      <c r="AI669" s="12">
        <f t="shared" si="602"/>
        <v>0</v>
      </c>
      <c r="AJ669" s="12">
        <f t="shared" si="603"/>
        <v>0</v>
      </c>
      <c r="AK669" s="12">
        <f t="shared" si="604"/>
        <v>0</v>
      </c>
      <c r="AL669" s="12">
        <f t="shared" si="605"/>
        <v>0</v>
      </c>
      <c r="AM669" s="12">
        <f t="shared" si="606"/>
        <v>0</v>
      </c>
      <c r="AN669" s="12">
        <f t="shared" si="607"/>
        <v>0</v>
      </c>
      <c r="AO669" s="12">
        <f t="shared" si="613"/>
        <v>0</v>
      </c>
      <c r="AP669" s="12">
        <f t="shared" si="614"/>
        <v>0</v>
      </c>
      <c r="AQ669" s="12">
        <f t="shared" si="615"/>
        <v>0</v>
      </c>
      <c r="AR669" s="12">
        <f t="shared" si="616"/>
        <v>0</v>
      </c>
      <c r="AS669" s="12">
        <f t="shared" si="617"/>
        <v>0</v>
      </c>
      <c r="AT669" s="12">
        <f t="shared" si="618"/>
        <v>0</v>
      </c>
      <c r="AU669" s="12">
        <f t="shared" si="619"/>
        <v>0</v>
      </c>
      <c r="AV669" s="12">
        <f t="shared" si="637"/>
        <v>0.43444144957631947</v>
      </c>
      <c r="AW669" s="12">
        <f t="shared" si="620"/>
        <v>0.26354579788431021</v>
      </c>
      <c r="AX669" s="12">
        <f t="shared" si="638"/>
        <v>0.4306563739793966</v>
      </c>
      <c r="AY669" s="12">
        <f t="shared" si="584"/>
        <v>0.13927655145532494</v>
      </c>
      <c r="AZ669" s="12">
        <f t="shared" si="639"/>
        <v>0.40282234933963512</v>
      </c>
      <c r="BD669" s="13">
        <f t="shared" si="640"/>
        <v>0.27200000000000008</v>
      </c>
      <c r="BE669" s="13">
        <f t="shared" si="641"/>
        <v>0.52153619241621196</v>
      </c>
      <c r="BF669" s="13">
        <f t="shared" ca="1" si="642"/>
        <v>-1.176310776994054</v>
      </c>
      <c r="BG669" s="13">
        <f t="shared" si="585"/>
        <v>0.40282234933963512</v>
      </c>
      <c r="BH669" s="13">
        <f t="shared" si="586"/>
        <v>0.63468287304734727</v>
      </c>
      <c r="BI669" s="13">
        <f t="shared" ca="1" si="587"/>
        <v>-0.82271660041548944</v>
      </c>
      <c r="BJ669" s="13">
        <f t="shared" si="588"/>
        <v>1.7114487086741511E-2</v>
      </c>
      <c r="BK669" s="13">
        <f t="shared" si="589"/>
        <v>1.280217133784413E-2</v>
      </c>
      <c r="BL669" s="13">
        <f t="shared" ca="1" si="590"/>
        <v>0.12502884171027306</v>
      </c>
      <c r="BM669" s="13">
        <f t="shared" ca="1" si="591"/>
        <v>1.4032252328091543</v>
      </c>
      <c r="BN669" s="13">
        <f t="shared" ca="1" si="592"/>
        <v>0.31256091647037232</v>
      </c>
      <c r="BO669" s="13">
        <f t="shared" ca="1" si="593"/>
        <v>1.3783559620177812</v>
      </c>
      <c r="BP669" s="13">
        <f t="shared" si="643"/>
        <v>6.6</v>
      </c>
      <c r="BQ669" s="13">
        <f t="shared" si="644"/>
        <v>1.96</v>
      </c>
    </row>
    <row r="670" spans="1:69" x14ac:dyDescent="0.2">
      <c r="A670" s="75">
        <v>33869</v>
      </c>
      <c r="B670" s="76">
        <v>5.9</v>
      </c>
      <c r="C670" s="76">
        <v>1.92</v>
      </c>
      <c r="D670" s="76">
        <v>0.999074074074074</v>
      </c>
      <c r="E670" s="12">
        <f t="shared" si="594"/>
        <v>0.33199999999999996</v>
      </c>
      <c r="F670" s="7"/>
      <c r="G670" s="12">
        <f t="shared" si="622"/>
        <v>0.35374351860668424</v>
      </c>
      <c r="H670" s="12">
        <f t="shared" si="623"/>
        <v>3.9800000000000004</v>
      </c>
      <c r="I670" s="12">
        <f t="shared" si="624"/>
        <v>0</v>
      </c>
      <c r="J670" s="11">
        <f t="shared" si="625"/>
        <v>3.4665395859595027</v>
      </c>
      <c r="K670" s="11">
        <f t="shared" si="626"/>
        <v>0</v>
      </c>
      <c r="L670" s="11">
        <f t="shared" si="627"/>
        <v>0.36457282329938179</v>
      </c>
      <c r="M670" s="11">
        <f t="shared" si="608"/>
        <v>2.0102031163430938E-2</v>
      </c>
      <c r="N670" s="11">
        <f t="shared" si="628"/>
        <v>0.36451002551068995</v>
      </c>
      <c r="O670" s="11">
        <f t="shared" si="629"/>
        <v>0.53356244520392859</v>
      </c>
      <c r="P670" s="11">
        <f t="shared" si="630"/>
        <v>0.4306563739793966</v>
      </c>
      <c r="Q670" s="11">
        <f t="shared" si="609"/>
        <v>0.12688922829772079</v>
      </c>
      <c r="R670" s="11">
        <f t="shared" si="631"/>
        <v>0.50234666589692256</v>
      </c>
      <c r="S670" s="11">
        <f t="shared" si="632"/>
        <v>0.26906788805706872</v>
      </c>
      <c r="T670" s="11">
        <f t="shared" si="633"/>
        <v>0</v>
      </c>
      <c r="U670" s="11">
        <f t="shared" si="634"/>
        <v>0</v>
      </c>
      <c r="V670" s="11">
        <f t="shared" si="635"/>
        <v>0</v>
      </c>
      <c r="W670" s="11">
        <f t="shared" si="636"/>
        <v>0</v>
      </c>
      <c r="X670" s="11">
        <f t="shared" si="610"/>
        <v>0</v>
      </c>
      <c r="Y670" s="11">
        <f t="shared" si="611"/>
        <v>0</v>
      </c>
      <c r="Z670" s="11">
        <f t="shared" si="612"/>
        <v>0</v>
      </c>
      <c r="AA670" s="11">
        <f t="shared" si="621"/>
        <v>0</v>
      </c>
      <c r="AB670" s="12">
        <f t="shared" si="595"/>
        <v>5.0167204972896159E-2</v>
      </c>
      <c r="AC670" s="12">
        <f t="shared" si="596"/>
        <v>4.2142093503568297E-2</v>
      </c>
      <c r="AD670" s="12">
        <f t="shared" si="597"/>
        <v>6.2678526353386688E-3</v>
      </c>
      <c r="AE670" s="12">
        <f t="shared" si="598"/>
        <v>0</v>
      </c>
      <c r="AF670" s="12">
        <f t="shared" si="599"/>
        <v>0</v>
      </c>
      <c r="AG670" s="12">
        <f t="shared" si="600"/>
        <v>0</v>
      </c>
      <c r="AH670" s="12">
        <f t="shared" si="601"/>
        <v>0</v>
      </c>
      <c r="AI670" s="12">
        <f t="shared" si="602"/>
        <v>0</v>
      </c>
      <c r="AJ670" s="12">
        <f t="shared" si="603"/>
        <v>0</v>
      </c>
      <c r="AK670" s="12">
        <f t="shared" si="604"/>
        <v>0</v>
      </c>
      <c r="AL670" s="12">
        <f t="shared" si="605"/>
        <v>0</v>
      </c>
      <c r="AM670" s="12">
        <f t="shared" si="606"/>
        <v>0</v>
      </c>
      <c r="AN670" s="12">
        <f t="shared" si="607"/>
        <v>0</v>
      </c>
      <c r="AO670" s="12">
        <f t="shared" si="613"/>
        <v>0</v>
      </c>
      <c r="AP670" s="12">
        <f t="shared" si="614"/>
        <v>0</v>
      </c>
      <c r="AQ670" s="12">
        <f t="shared" si="615"/>
        <v>0</v>
      </c>
      <c r="AR670" s="12">
        <f t="shared" si="616"/>
        <v>0</v>
      </c>
      <c r="AS670" s="12">
        <f t="shared" si="617"/>
        <v>0</v>
      </c>
      <c r="AT670" s="12">
        <f t="shared" si="618"/>
        <v>0</v>
      </c>
      <c r="AU670" s="12">
        <f t="shared" si="619"/>
        <v>0</v>
      </c>
      <c r="AV670" s="12">
        <f t="shared" si="637"/>
        <v>0.4396935335431002</v>
      </c>
      <c r="AW670" s="12">
        <f t="shared" si="620"/>
        <v>0.27956886637556166</v>
      </c>
      <c r="AX670" s="12">
        <f t="shared" si="638"/>
        <v>0.43567833276102569</v>
      </c>
      <c r="AY670" s="12">
        <f t="shared" si="584"/>
        <v>0.17705643327061693</v>
      </c>
      <c r="AZ670" s="12">
        <f t="shared" si="639"/>
        <v>0.4566252996461786</v>
      </c>
      <c r="BD670" s="13">
        <f t="shared" si="640"/>
        <v>0.33199999999999996</v>
      </c>
      <c r="BE670" s="13">
        <f t="shared" si="641"/>
        <v>0.57619441163551732</v>
      </c>
      <c r="BF670" s="13">
        <f t="shared" ca="1" si="642"/>
        <v>-0.99854674612289018</v>
      </c>
      <c r="BG670" s="13">
        <f t="shared" si="585"/>
        <v>0.4566252996461786</v>
      </c>
      <c r="BH670" s="13">
        <f t="shared" si="586"/>
        <v>0.67574055646096798</v>
      </c>
      <c r="BI670" s="13">
        <f t="shared" ca="1" si="587"/>
        <v>-0.70716547593655721</v>
      </c>
      <c r="BJ670" s="13">
        <f t="shared" si="588"/>
        <v>1.5531465311899813E-2</v>
      </c>
      <c r="BK670" s="13">
        <f t="shared" si="589"/>
        <v>9.9094349496095958E-3</v>
      </c>
      <c r="BL670" s="13">
        <f t="shared" ca="1" si="590"/>
        <v>8.4903044615400783E-2</v>
      </c>
      <c r="BM670" s="13">
        <f t="shared" ca="1" si="591"/>
        <v>1.2646758629461412</v>
      </c>
      <c r="BN670" s="13">
        <f t="shared" ca="1" si="592"/>
        <v>0.25443273469297167</v>
      </c>
      <c r="BO670" s="13">
        <f t="shared" ca="1" si="593"/>
        <v>0.99255396073840252</v>
      </c>
      <c r="BP670" s="13">
        <f t="shared" si="643"/>
        <v>5.9</v>
      </c>
      <c r="BQ670" s="13">
        <f t="shared" si="644"/>
        <v>1.92</v>
      </c>
    </row>
    <row r="671" spans="1:69" x14ac:dyDescent="0.2">
      <c r="A671" s="75">
        <v>33870</v>
      </c>
      <c r="B671" s="76">
        <v>2.7</v>
      </c>
      <c r="C671" s="76">
        <v>1.88</v>
      </c>
      <c r="D671" s="76">
        <v>1.0712962962962962</v>
      </c>
      <c r="E671" s="12">
        <f t="shared" si="594"/>
        <v>0.35599999999999998</v>
      </c>
      <c r="F671" s="7"/>
      <c r="G671" s="12">
        <f t="shared" si="622"/>
        <v>0.36451002551068995</v>
      </c>
      <c r="H671" s="12">
        <f t="shared" si="623"/>
        <v>0.82000000000000028</v>
      </c>
      <c r="I671" s="12">
        <f t="shared" si="624"/>
        <v>0</v>
      </c>
      <c r="J671" s="11">
        <f t="shared" si="625"/>
        <v>0.71038373160397916</v>
      </c>
      <c r="K671" s="11">
        <f t="shared" si="626"/>
        <v>0</v>
      </c>
      <c r="L671" s="11">
        <f t="shared" si="627"/>
        <v>0.36672923048080874</v>
      </c>
      <c r="M671" s="11">
        <f t="shared" si="608"/>
        <v>2.0703399233078918E-2</v>
      </c>
      <c r="N671" s="11">
        <f t="shared" si="628"/>
        <v>0.36666455404688669</v>
      </c>
      <c r="O671" s="11">
        <f t="shared" si="629"/>
        <v>0.13031966762910005</v>
      </c>
      <c r="P671" s="11">
        <f t="shared" si="630"/>
        <v>0.43567833276102569</v>
      </c>
      <c r="Q671" s="11">
        <f t="shared" si="609"/>
        <v>0.13214402938644432</v>
      </c>
      <c r="R671" s="11">
        <f t="shared" si="631"/>
        <v>0.32063724975518021</v>
      </c>
      <c r="S671" s="11">
        <f t="shared" si="632"/>
        <v>6.5718339168078524E-2</v>
      </c>
      <c r="T671" s="11">
        <f t="shared" si="633"/>
        <v>0</v>
      </c>
      <c r="U671" s="11">
        <f t="shared" si="634"/>
        <v>0</v>
      </c>
      <c r="V671" s="11">
        <f t="shared" si="635"/>
        <v>0</v>
      </c>
      <c r="W671" s="11">
        <f t="shared" si="636"/>
        <v>0</v>
      </c>
      <c r="X671" s="11">
        <f t="shared" si="610"/>
        <v>0</v>
      </c>
      <c r="Y671" s="11">
        <f t="shared" si="611"/>
        <v>0</v>
      </c>
      <c r="Z671" s="11">
        <f t="shared" si="612"/>
        <v>0</v>
      </c>
      <c r="AA671" s="11">
        <f t="shared" si="621"/>
        <v>0</v>
      </c>
      <c r="AB671" s="12">
        <f t="shared" si="595"/>
        <v>4.500705804235227E-2</v>
      </c>
      <c r="AC671" s="12">
        <f t="shared" si="596"/>
        <v>1.4903966620369608E-2</v>
      </c>
      <c r="AD671" s="12">
        <f t="shared" si="597"/>
        <v>1.5308882390950925E-3</v>
      </c>
      <c r="AE671" s="12">
        <f t="shared" si="598"/>
        <v>0</v>
      </c>
      <c r="AF671" s="12">
        <f t="shared" si="599"/>
        <v>0</v>
      </c>
      <c r="AG671" s="12">
        <f t="shared" si="600"/>
        <v>0</v>
      </c>
      <c r="AH671" s="12">
        <f t="shared" si="601"/>
        <v>0</v>
      </c>
      <c r="AI671" s="12">
        <f t="shared" si="602"/>
        <v>0</v>
      </c>
      <c r="AJ671" s="12">
        <f t="shared" si="603"/>
        <v>0</v>
      </c>
      <c r="AK671" s="12">
        <f t="shared" si="604"/>
        <v>0</v>
      </c>
      <c r="AL671" s="12">
        <f t="shared" si="605"/>
        <v>0</v>
      </c>
      <c r="AM671" s="12">
        <f t="shared" si="606"/>
        <v>0</v>
      </c>
      <c r="AN671" s="12">
        <f t="shared" si="607"/>
        <v>0</v>
      </c>
      <c r="AO671" s="12">
        <f t="shared" si="613"/>
        <v>0</v>
      </c>
      <c r="AP671" s="12">
        <f t="shared" si="614"/>
        <v>0</v>
      </c>
      <c r="AQ671" s="12">
        <f t="shared" si="615"/>
        <v>0</v>
      </c>
      <c r="AR671" s="12">
        <f t="shared" si="616"/>
        <v>0</v>
      </c>
      <c r="AS671" s="12">
        <f t="shared" si="617"/>
        <v>0</v>
      </c>
      <c r="AT671" s="12">
        <f t="shared" si="618"/>
        <v>0</v>
      </c>
      <c r="AU671" s="12">
        <f t="shared" si="619"/>
        <v>0</v>
      </c>
      <c r="AV671" s="12">
        <f t="shared" si="637"/>
        <v>0.44218123048954427</v>
      </c>
      <c r="AW671" s="12">
        <f t="shared" si="620"/>
        <v>0.28741919963545226</v>
      </c>
      <c r="AX671" s="12">
        <f t="shared" si="638"/>
        <v>0.43805328230231944</v>
      </c>
      <c r="AY671" s="12">
        <f t="shared" si="584"/>
        <v>0.17715108742879659</v>
      </c>
      <c r="AZ671" s="12">
        <f t="shared" si="639"/>
        <v>0.46457028706424885</v>
      </c>
      <c r="BD671" s="13">
        <f t="shared" si="640"/>
        <v>0.35599999999999998</v>
      </c>
      <c r="BE671" s="13">
        <f t="shared" si="641"/>
        <v>0.59665735560705191</v>
      </c>
      <c r="BF671" s="13">
        <f t="shared" ca="1" si="642"/>
        <v>-0.93543672206394868</v>
      </c>
      <c r="BG671" s="13">
        <f t="shared" si="585"/>
        <v>0.46457028706424885</v>
      </c>
      <c r="BH671" s="13">
        <f t="shared" si="586"/>
        <v>0.68159393121142797</v>
      </c>
      <c r="BI671" s="13">
        <f t="shared" ca="1" si="587"/>
        <v>-0.69117963920144576</v>
      </c>
      <c r="BJ671" s="13">
        <f t="shared" si="588"/>
        <v>1.1787507233213406E-2</v>
      </c>
      <c r="BK671" s="13">
        <f t="shared" si="589"/>
        <v>7.2142218753978912E-3</v>
      </c>
      <c r="BL671" s="13">
        <f t="shared" ca="1" si="590"/>
        <v>5.9661522528499614E-2</v>
      </c>
      <c r="BM671" s="13">
        <f t="shared" ca="1" si="591"/>
        <v>1.2112721150009358</v>
      </c>
      <c r="BN671" s="13">
        <f t="shared" ca="1" si="592"/>
        <v>0.23420790630126248</v>
      </c>
      <c r="BO671" s="13">
        <f t="shared" ca="1" si="593"/>
        <v>0.87078758550633339</v>
      </c>
      <c r="BP671" s="13">
        <f t="shared" si="643"/>
        <v>2.7</v>
      </c>
      <c r="BQ671" s="13">
        <f t="shared" si="644"/>
        <v>1.88</v>
      </c>
    </row>
    <row r="672" spans="1:69" x14ac:dyDescent="0.2">
      <c r="A672" s="75">
        <v>33871</v>
      </c>
      <c r="B672" s="76">
        <v>13.9</v>
      </c>
      <c r="C672" s="76">
        <v>1.85</v>
      </c>
      <c r="D672" s="76">
        <v>1.1104166666666666</v>
      </c>
      <c r="E672" s="12">
        <f t="shared" si="594"/>
        <v>0.36899999999999999</v>
      </c>
      <c r="F672" s="7"/>
      <c r="G672" s="12">
        <f t="shared" si="622"/>
        <v>0.36666455404688669</v>
      </c>
      <c r="H672" s="12">
        <f t="shared" si="623"/>
        <v>12.05</v>
      </c>
      <c r="I672" s="12">
        <f t="shared" si="624"/>
        <v>0</v>
      </c>
      <c r="J672" s="11">
        <f t="shared" si="625"/>
        <v>10.283172000158526</v>
      </c>
      <c r="K672" s="11">
        <f t="shared" si="626"/>
        <v>0</v>
      </c>
      <c r="L672" s="11">
        <f t="shared" si="627"/>
        <v>0.39878869399560429</v>
      </c>
      <c r="M672" s="11">
        <f t="shared" si="608"/>
        <v>3.1474002134679609E-2</v>
      </c>
      <c r="N672" s="11">
        <f t="shared" si="628"/>
        <v>0.39869037071079438</v>
      </c>
      <c r="O672" s="11">
        <f t="shared" si="629"/>
        <v>1.7983020019761542</v>
      </c>
      <c r="P672" s="11">
        <f t="shared" si="630"/>
        <v>0.43805328230231944</v>
      </c>
      <c r="Q672" s="11">
        <f t="shared" si="609"/>
        <v>0.1346824363586924</v>
      </c>
      <c r="R672" s="11">
        <f t="shared" si="631"/>
        <v>0.77733223497913839</v>
      </c>
      <c r="S672" s="11">
        <f t="shared" si="632"/>
        <v>0.90685790596747906</v>
      </c>
      <c r="T672" s="11">
        <f t="shared" si="633"/>
        <v>0</v>
      </c>
      <c r="U672" s="11">
        <f t="shared" si="634"/>
        <v>0</v>
      </c>
      <c r="V672" s="11">
        <f t="shared" si="635"/>
        <v>0</v>
      </c>
      <c r="W672" s="11">
        <f t="shared" si="636"/>
        <v>0</v>
      </c>
      <c r="X672" s="11">
        <f t="shared" si="610"/>
        <v>0</v>
      </c>
      <c r="Y672" s="11">
        <f t="shared" si="611"/>
        <v>0</v>
      </c>
      <c r="Z672" s="11">
        <f t="shared" si="612"/>
        <v>0</v>
      </c>
      <c r="AA672" s="11">
        <f t="shared" si="621"/>
        <v>0</v>
      </c>
      <c r="AB672" s="12">
        <f t="shared" si="595"/>
        <v>5.4438071943206261E-2</v>
      </c>
      <c r="AC672" s="12">
        <f t="shared" si="596"/>
        <v>0.12070201068836318</v>
      </c>
      <c r="AD672" s="12">
        <f t="shared" si="597"/>
        <v>2.1124972425510671E-2</v>
      </c>
      <c r="AE672" s="12">
        <f t="shared" si="598"/>
        <v>0</v>
      </c>
      <c r="AF672" s="12">
        <f t="shared" si="599"/>
        <v>0</v>
      </c>
      <c r="AG672" s="12">
        <f t="shared" si="600"/>
        <v>0</v>
      </c>
      <c r="AH672" s="12">
        <f t="shared" si="601"/>
        <v>0</v>
      </c>
      <c r="AI672" s="12">
        <f t="shared" si="602"/>
        <v>0</v>
      </c>
      <c r="AJ672" s="12">
        <f t="shared" si="603"/>
        <v>0</v>
      </c>
      <c r="AK672" s="12">
        <f t="shared" si="604"/>
        <v>0</v>
      </c>
      <c r="AL672" s="12">
        <f t="shared" si="605"/>
        <v>0</v>
      </c>
      <c r="AM672" s="12">
        <f t="shared" si="606"/>
        <v>0</v>
      </c>
      <c r="AN672" s="12">
        <f t="shared" si="607"/>
        <v>0</v>
      </c>
      <c r="AO672" s="12">
        <f t="shared" si="613"/>
        <v>0</v>
      </c>
      <c r="AP672" s="12">
        <f t="shared" si="614"/>
        <v>0</v>
      </c>
      <c r="AQ672" s="12">
        <f t="shared" si="615"/>
        <v>0</v>
      </c>
      <c r="AR672" s="12">
        <f t="shared" si="616"/>
        <v>0</v>
      </c>
      <c r="AS672" s="12">
        <f t="shared" si="617"/>
        <v>0</v>
      </c>
      <c r="AT672" s="12">
        <f t="shared" si="618"/>
        <v>0</v>
      </c>
      <c r="AU672" s="12">
        <f t="shared" si="619"/>
        <v>0</v>
      </c>
      <c r="AV672" s="12">
        <f t="shared" si="637"/>
        <v>0.45115174376225831</v>
      </c>
      <c r="AW672" s="12">
        <f t="shared" si="620"/>
        <v>0.3171674413841391</v>
      </c>
      <c r="AX672" s="12">
        <f t="shared" si="638"/>
        <v>0.4465965478450441</v>
      </c>
      <c r="AY672" s="12">
        <f t="shared" si="584"/>
        <v>0.18912050830189867</v>
      </c>
      <c r="AZ672" s="12">
        <f t="shared" si="639"/>
        <v>0.50628794968603774</v>
      </c>
      <c r="BD672" s="13">
        <f t="shared" si="640"/>
        <v>0.36899999999999999</v>
      </c>
      <c r="BE672" s="13">
        <f t="shared" si="641"/>
        <v>0.60745370193949766</v>
      </c>
      <c r="BF672" s="13">
        <f t="shared" ca="1" si="642"/>
        <v>-0.90284539672249875</v>
      </c>
      <c r="BG672" s="13">
        <f t="shared" si="585"/>
        <v>0.50628794968603774</v>
      </c>
      <c r="BH672" s="13">
        <f t="shared" si="586"/>
        <v>0.71153914135909468</v>
      </c>
      <c r="BI672" s="13">
        <f t="shared" ca="1" si="587"/>
        <v>-0.61119417238206541</v>
      </c>
      <c r="BJ672" s="13">
        <f t="shared" si="588"/>
        <v>1.8847981128996032E-2</v>
      </c>
      <c r="BK672" s="13">
        <f t="shared" si="589"/>
        <v>1.0833778699170602E-2</v>
      </c>
      <c r="BL672" s="13">
        <f t="shared" ca="1" si="590"/>
        <v>8.5060436659273778E-2</v>
      </c>
      <c r="BM672" s="13">
        <f t="shared" ca="1" si="591"/>
        <v>1.1828260848639491</v>
      </c>
      <c r="BN672" s="13">
        <f t="shared" ca="1" si="592"/>
        <v>0.22387467700277733</v>
      </c>
      <c r="BO672" s="13">
        <f t="shared" ca="1" si="593"/>
        <v>0.81102393768586212</v>
      </c>
      <c r="BP672" s="13">
        <f t="shared" si="643"/>
        <v>13.9</v>
      </c>
      <c r="BQ672" s="13">
        <f t="shared" si="644"/>
        <v>1.85</v>
      </c>
    </row>
    <row r="673" spans="1:69" x14ac:dyDescent="0.2">
      <c r="A673" s="75">
        <v>33872</v>
      </c>
      <c r="B673" s="76">
        <v>11.9</v>
      </c>
      <c r="C673" s="76">
        <v>1.81</v>
      </c>
      <c r="D673" s="76">
        <v>4.2912037037037036</v>
      </c>
      <c r="E673" s="12">
        <f t="shared" si="594"/>
        <v>1.4259999999999999</v>
      </c>
      <c r="F673" s="7"/>
      <c r="G673" s="12">
        <f t="shared" si="622"/>
        <v>0.39869037071079438</v>
      </c>
      <c r="H673" s="12">
        <f t="shared" si="623"/>
        <v>10.09</v>
      </c>
      <c r="I673" s="12">
        <f t="shared" si="624"/>
        <v>0</v>
      </c>
      <c r="J673" s="11">
        <f t="shared" si="625"/>
        <v>8.3780920998097397</v>
      </c>
      <c r="K673" s="11">
        <f t="shared" si="626"/>
        <v>0</v>
      </c>
      <c r="L673" s="11">
        <f t="shared" si="627"/>
        <v>0.42486313171424589</v>
      </c>
      <c r="M673" s="11">
        <f t="shared" si="608"/>
        <v>4.3192253205550542E-2</v>
      </c>
      <c r="N673" s="11">
        <f t="shared" si="628"/>
        <v>0.42472820117076632</v>
      </c>
      <c r="O673" s="11">
        <f t="shared" si="629"/>
        <v>1.7551001533958108</v>
      </c>
      <c r="P673" s="11">
        <f t="shared" si="630"/>
        <v>0.4465965478450441</v>
      </c>
      <c r="Q673" s="11">
        <f t="shared" si="609"/>
        <v>0.14410214453685624</v>
      </c>
      <c r="R673" s="11">
        <f t="shared" si="631"/>
        <v>1.6013762106371654</v>
      </c>
      <c r="S673" s="11">
        <f t="shared" si="632"/>
        <v>0.88507183338654338</v>
      </c>
      <c r="T673" s="11">
        <f t="shared" si="633"/>
        <v>0</v>
      </c>
      <c r="U673" s="11">
        <f t="shared" si="634"/>
        <v>0</v>
      </c>
      <c r="V673" s="11">
        <f t="shared" si="635"/>
        <v>0</v>
      </c>
      <c r="W673" s="11">
        <f t="shared" si="636"/>
        <v>0</v>
      </c>
      <c r="X673" s="11">
        <f t="shared" si="610"/>
        <v>0</v>
      </c>
      <c r="Y673" s="11">
        <f t="shared" si="611"/>
        <v>0</v>
      </c>
      <c r="Z673" s="11">
        <f t="shared" si="612"/>
        <v>0</v>
      </c>
      <c r="AA673" s="11">
        <f t="shared" si="621"/>
        <v>0</v>
      </c>
      <c r="AB673" s="12">
        <f t="shared" si="595"/>
        <v>0.1592863609477902</v>
      </c>
      <c r="AC673" s="12">
        <f t="shared" si="596"/>
        <v>0.13743316485437884</v>
      </c>
      <c r="AD673" s="12">
        <f t="shared" si="597"/>
        <v>2.0617472651285908E-2</v>
      </c>
      <c r="AE673" s="12">
        <f t="shared" si="598"/>
        <v>0</v>
      </c>
      <c r="AF673" s="12">
        <f t="shared" si="599"/>
        <v>0</v>
      </c>
      <c r="AG673" s="12">
        <f t="shared" si="600"/>
        <v>0</v>
      </c>
      <c r="AH673" s="12">
        <f t="shared" si="601"/>
        <v>0</v>
      </c>
      <c r="AI673" s="12">
        <f t="shared" si="602"/>
        <v>0</v>
      </c>
      <c r="AJ673" s="12">
        <f t="shared" si="603"/>
        <v>0</v>
      </c>
      <c r="AK673" s="12">
        <f t="shared" si="604"/>
        <v>0</v>
      </c>
      <c r="AL673" s="12">
        <f t="shared" si="605"/>
        <v>0</v>
      </c>
      <c r="AM673" s="12">
        <f t="shared" si="606"/>
        <v>0</v>
      </c>
      <c r="AN673" s="12">
        <f t="shared" si="607"/>
        <v>0</v>
      </c>
      <c r="AO673" s="12">
        <f t="shared" si="613"/>
        <v>0</v>
      </c>
      <c r="AP673" s="12">
        <f t="shared" si="614"/>
        <v>0</v>
      </c>
      <c r="AQ673" s="12">
        <f t="shared" si="615"/>
        <v>0</v>
      </c>
      <c r="AR673" s="12">
        <f t="shared" si="616"/>
        <v>0</v>
      </c>
      <c r="AS673" s="12">
        <f t="shared" si="617"/>
        <v>0</v>
      </c>
      <c r="AT673" s="12">
        <f t="shared" si="618"/>
        <v>0</v>
      </c>
      <c r="AU673" s="12">
        <f t="shared" si="619"/>
        <v>0</v>
      </c>
      <c r="AV673" s="12">
        <f t="shared" si="637"/>
        <v>0.47166531228812769</v>
      </c>
      <c r="AW673" s="12">
        <f t="shared" si="620"/>
        <v>0.39422092374396256</v>
      </c>
      <c r="AX673" s="12">
        <f t="shared" si="638"/>
        <v>0.46600346523824726</v>
      </c>
      <c r="AY673" s="12">
        <f t="shared" si="584"/>
        <v>0.30338850548464646</v>
      </c>
      <c r="AZ673" s="12">
        <f t="shared" si="639"/>
        <v>0.69760942922860902</v>
      </c>
      <c r="BD673" s="13">
        <f t="shared" si="640"/>
        <v>1.4259999999999999</v>
      </c>
      <c r="BE673" s="13">
        <f t="shared" si="641"/>
        <v>1.1941524190822543</v>
      </c>
      <c r="BF673" s="13">
        <f t="shared" ca="1" si="642"/>
        <v>0.38008880409150686</v>
      </c>
      <c r="BG673" s="13">
        <f t="shared" si="585"/>
        <v>0.69760942922860902</v>
      </c>
      <c r="BH673" s="13">
        <f t="shared" si="586"/>
        <v>0.83523016542065154</v>
      </c>
      <c r="BI673" s="13">
        <f t="shared" ca="1" si="587"/>
        <v>-0.3092137150884478</v>
      </c>
      <c r="BJ673" s="13">
        <f t="shared" si="588"/>
        <v>0.53055282358867262</v>
      </c>
      <c r="BK673" s="13">
        <f t="shared" si="589"/>
        <v>0.12882518417352395</v>
      </c>
      <c r="BL673" s="13">
        <f t="shared" ca="1" si="590"/>
        <v>0.47513796294783178</v>
      </c>
      <c r="BM673" s="13">
        <f t="shared" ca="1" si="591"/>
        <v>9.3501911052722858E-4</v>
      </c>
      <c r="BN673" s="13">
        <f t="shared" ca="1" si="592"/>
        <v>1.2892410161408662E-2</v>
      </c>
      <c r="BO673" s="13">
        <f t="shared" ca="1" si="593"/>
        <v>0.14620339563051857</v>
      </c>
      <c r="BP673" s="13">
        <f t="shared" si="643"/>
        <v>11.9</v>
      </c>
      <c r="BQ673" s="13">
        <f t="shared" si="644"/>
        <v>1.81</v>
      </c>
    </row>
    <row r="674" spans="1:69" x14ac:dyDescent="0.2">
      <c r="A674" s="75">
        <v>33873</v>
      </c>
      <c r="B674" s="76">
        <v>0.9</v>
      </c>
      <c r="C674" s="76">
        <v>1.78</v>
      </c>
      <c r="D674" s="76">
        <v>3.9090277777777773</v>
      </c>
      <c r="E674" s="12">
        <f t="shared" si="594"/>
        <v>1.2989999999999999</v>
      </c>
      <c r="F674" s="7"/>
      <c r="G674" s="12">
        <f t="shared" si="622"/>
        <v>0.42472820117076632</v>
      </c>
      <c r="H674" s="12">
        <f t="shared" si="623"/>
        <v>0</v>
      </c>
      <c r="I674" s="12">
        <f t="shared" si="624"/>
        <v>0.88</v>
      </c>
      <c r="J674" s="11">
        <f t="shared" si="625"/>
        <v>0</v>
      </c>
      <c r="K674" s="11">
        <f t="shared" si="626"/>
        <v>0.58784373817220048</v>
      </c>
      <c r="L674" s="11">
        <f t="shared" si="627"/>
        <v>0.42289180530840692</v>
      </c>
      <c r="M674" s="11">
        <f t="shared" si="608"/>
        <v>4.2200085563273981E-2</v>
      </c>
      <c r="N674" s="11">
        <f t="shared" si="628"/>
        <v>0.42275997424942419</v>
      </c>
      <c r="O674" s="11">
        <f t="shared" si="629"/>
        <v>4.2200085563273981E-2</v>
      </c>
      <c r="P674" s="11">
        <f t="shared" si="630"/>
        <v>0.46600346523824726</v>
      </c>
      <c r="Q674" s="11">
        <f t="shared" si="609"/>
        <v>0.16723558344865169</v>
      </c>
      <c r="R674" s="11">
        <f t="shared" si="631"/>
        <v>0.90177101253345049</v>
      </c>
      <c r="S674" s="11">
        <f t="shared" si="632"/>
        <v>2.1280897860039498E-2</v>
      </c>
      <c r="T674" s="11">
        <f t="shared" si="633"/>
        <v>0</v>
      </c>
      <c r="U674" s="11">
        <f t="shared" si="634"/>
        <v>0</v>
      </c>
      <c r="V674" s="11">
        <f t="shared" si="635"/>
        <v>0</v>
      </c>
      <c r="W674" s="11">
        <f t="shared" si="636"/>
        <v>0</v>
      </c>
      <c r="X674" s="11">
        <f t="shared" si="610"/>
        <v>0</v>
      </c>
      <c r="Y674" s="11">
        <f t="shared" si="611"/>
        <v>0</v>
      </c>
      <c r="Z674" s="11">
        <f t="shared" si="612"/>
        <v>0</v>
      </c>
      <c r="AA674" s="11">
        <f t="shared" si="621"/>
        <v>0</v>
      </c>
      <c r="AB674" s="12">
        <f t="shared" si="595"/>
        <v>0.13836089702920701</v>
      </c>
      <c r="AC674" s="12">
        <f t="shared" si="596"/>
        <v>2.3414017146317394E-2</v>
      </c>
      <c r="AD674" s="12">
        <f t="shared" si="597"/>
        <v>4.9573188646774081E-4</v>
      </c>
      <c r="AE674" s="12">
        <f t="shared" si="598"/>
        <v>0</v>
      </c>
      <c r="AF674" s="12">
        <f t="shared" si="599"/>
        <v>0</v>
      </c>
      <c r="AG674" s="12">
        <f t="shared" si="600"/>
        <v>0</v>
      </c>
      <c r="AH674" s="12">
        <f t="shared" si="601"/>
        <v>0</v>
      </c>
      <c r="AI674" s="12">
        <f t="shared" si="602"/>
        <v>0</v>
      </c>
      <c r="AJ674" s="12">
        <f t="shared" si="603"/>
        <v>0</v>
      </c>
      <c r="AK674" s="12">
        <f t="shared" si="604"/>
        <v>0</v>
      </c>
      <c r="AL674" s="12">
        <f t="shared" si="605"/>
        <v>0</v>
      </c>
      <c r="AM674" s="12">
        <f t="shared" si="606"/>
        <v>0</v>
      </c>
      <c r="AN674" s="12">
        <f t="shared" si="607"/>
        <v>0</v>
      </c>
      <c r="AO674" s="12">
        <f t="shared" si="613"/>
        <v>0</v>
      </c>
      <c r="AP674" s="12">
        <f t="shared" si="614"/>
        <v>0</v>
      </c>
      <c r="AQ674" s="12">
        <f t="shared" si="615"/>
        <v>0</v>
      </c>
      <c r="AR674" s="12">
        <f t="shared" si="616"/>
        <v>0</v>
      </c>
      <c r="AS674" s="12">
        <f t="shared" si="617"/>
        <v>0</v>
      </c>
      <c r="AT674" s="12">
        <f t="shared" si="618"/>
        <v>0</v>
      </c>
      <c r="AU674" s="12">
        <f t="shared" si="619"/>
        <v>0</v>
      </c>
      <c r="AV674" s="12">
        <f t="shared" si="637"/>
        <v>0.48135666309563702</v>
      </c>
      <c r="AW674" s="12">
        <f t="shared" si="620"/>
        <v>0.43532676183643498</v>
      </c>
      <c r="AX674" s="12">
        <f t="shared" si="638"/>
        <v>0.47510444918768518</v>
      </c>
      <c r="AY674" s="12">
        <f t="shared" si="584"/>
        <v>0.3055964804778587</v>
      </c>
      <c r="AZ674" s="12">
        <f t="shared" si="639"/>
        <v>0.74092324231429374</v>
      </c>
      <c r="BD674" s="13">
        <f t="shared" si="640"/>
        <v>1.2989999999999999</v>
      </c>
      <c r="BE674" s="13">
        <f t="shared" si="641"/>
        <v>1.1397368117245315</v>
      </c>
      <c r="BF674" s="13">
        <f t="shared" ca="1" si="642"/>
        <v>0.28924169464965366</v>
      </c>
      <c r="BG674" s="13">
        <f t="shared" si="585"/>
        <v>0.74092324231429374</v>
      </c>
      <c r="BH674" s="13">
        <f t="shared" si="586"/>
        <v>0.86076898312746708</v>
      </c>
      <c r="BI674" s="13">
        <f t="shared" ca="1" si="587"/>
        <v>-0.25188040994377248</v>
      </c>
      <c r="BJ674" s="13">
        <f t="shared" si="588"/>
        <v>0.31144966746899044</v>
      </c>
      <c r="BK674" s="13">
        <f t="shared" si="589"/>
        <v>7.7823049392161087E-2</v>
      </c>
      <c r="BL674" s="13">
        <f t="shared" ca="1" si="590"/>
        <v>0.29281313207961879</v>
      </c>
      <c r="BM674" s="13">
        <f t="shared" ca="1" si="591"/>
        <v>2.4830851987239246E-2</v>
      </c>
      <c r="BN674" s="13">
        <f t="shared" ca="1" si="592"/>
        <v>3.4962554621418198E-3</v>
      </c>
      <c r="BO674" s="13">
        <f t="shared" ca="1" si="593"/>
        <v>8.4982987312466882E-2</v>
      </c>
      <c r="BP674" s="13">
        <f t="shared" si="643"/>
        <v>0.9</v>
      </c>
      <c r="BQ674" s="13">
        <f t="shared" si="644"/>
        <v>1.78</v>
      </c>
    </row>
    <row r="675" spans="1:69" x14ac:dyDescent="0.2">
      <c r="A675" s="75">
        <v>33874</v>
      </c>
      <c r="B675" s="76">
        <v>9.6999999999999993</v>
      </c>
      <c r="C675" s="76">
        <v>1.74</v>
      </c>
      <c r="D675" s="76">
        <v>2.2298611111111111</v>
      </c>
      <c r="E675" s="12">
        <f t="shared" si="594"/>
        <v>0.74099999999999999</v>
      </c>
      <c r="F675" s="7"/>
      <c r="G675" s="12">
        <f t="shared" si="622"/>
        <v>0.42275997424942419</v>
      </c>
      <c r="H675" s="12">
        <f t="shared" si="623"/>
        <v>7.9599999999999991</v>
      </c>
      <c r="I675" s="12">
        <f t="shared" si="624"/>
        <v>0</v>
      </c>
      <c r="J675" s="11">
        <f t="shared" si="625"/>
        <v>6.4680121489064319</v>
      </c>
      <c r="K675" s="11">
        <f t="shared" si="626"/>
        <v>0</v>
      </c>
      <c r="L675" s="11">
        <f t="shared" si="627"/>
        <v>0.44296573638763143</v>
      </c>
      <c r="M675" s="11">
        <f t="shared" si="608"/>
        <v>5.3204540700315495E-2</v>
      </c>
      <c r="N675" s="11">
        <f t="shared" si="628"/>
        <v>0.4427995279345065</v>
      </c>
      <c r="O675" s="11">
        <f t="shared" si="629"/>
        <v>1.5451923917938826</v>
      </c>
      <c r="P675" s="11">
        <f t="shared" si="630"/>
        <v>0.47510444918768518</v>
      </c>
      <c r="Q675" s="11">
        <f t="shared" si="609"/>
        <v>0.1789486882590027</v>
      </c>
      <c r="R675" s="11">
        <f t="shared" si="631"/>
        <v>0.63273569048871103</v>
      </c>
      <c r="S675" s="11">
        <f t="shared" si="632"/>
        <v>0.77921835998582278</v>
      </c>
      <c r="T675" s="11">
        <f t="shared" si="633"/>
        <v>0</v>
      </c>
      <c r="U675" s="11">
        <f t="shared" si="634"/>
        <v>0</v>
      </c>
      <c r="V675" s="11">
        <f t="shared" si="635"/>
        <v>0</v>
      </c>
      <c r="W675" s="11">
        <f t="shared" si="636"/>
        <v>0</v>
      </c>
      <c r="X675" s="11">
        <f t="shared" si="610"/>
        <v>0</v>
      </c>
      <c r="Y675" s="11">
        <f t="shared" si="611"/>
        <v>0</v>
      </c>
      <c r="Z675" s="11">
        <f t="shared" si="612"/>
        <v>0</v>
      </c>
      <c r="AA675" s="11">
        <f t="shared" si="621"/>
        <v>0</v>
      </c>
      <c r="AB675" s="12">
        <f t="shared" si="595"/>
        <v>5.7383727847910251E-2</v>
      </c>
      <c r="AC675" s="12">
        <f t="shared" si="596"/>
        <v>0.10289361140158379</v>
      </c>
      <c r="AD675" s="12">
        <f t="shared" si="597"/>
        <v>1.8151648962679345E-2</v>
      </c>
      <c r="AE675" s="12">
        <f t="shared" si="598"/>
        <v>0</v>
      </c>
      <c r="AF675" s="12">
        <f t="shared" si="599"/>
        <v>0</v>
      </c>
      <c r="AG675" s="12">
        <f t="shared" si="600"/>
        <v>0</v>
      </c>
      <c r="AH675" s="12">
        <f t="shared" si="601"/>
        <v>0</v>
      </c>
      <c r="AI675" s="12">
        <f t="shared" si="602"/>
        <v>0</v>
      </c>
      <c r="AJ675" s="12">
        <f t="shared" si="603"/>
        <v>0</v>
      </c>
      <c r="AK675" s="12">
        <f t="shared" si="604"/>
        <v>0</v>
      </c>
      <c r="AL675" s="12">
        <f t="shared" si="605"/>
        <v>0</v>
      </c>
      <c r="AM675" s="12">
        <f t="shared" si="606"/>
        <v>0</v>
      </c>
      <c r="AN675" s="12">
        <f t="shared" si="607"/>
        <v>0</v>
      </c>
      <c r="AO675" s="12">
        <f t="shared" si="613"/>
        <v>0</v>
      </c>
      <c r="AP675" s="12">
        <f t="shared" si="614"/>
        <v>0</v>
      </c>
      <c r="AQ675" s="12">
        <f t="shared" si="615"/>
        <v>0</v>
      </c>
      <c r="AR675" s="12">
        <f t="shared" si="616"/>
        <v>0</v>
      </c>
      <c r="AS675" s="12">
        <f t="shared" si="617"/>
        <v>0</v>
      </c>
      <c r="AT675" s="12">
        <f t="shared" si="618"/>
        <v>0</v>
      </c>
      <c r="AU675" s="12">
        <f t="shared" si="619"/>
        <v>0</v>
      </c>
      <c r="AV675" s="12">
        <f t="shared" si="637"/>
        <v>0.48676195524190857</v>
      </c>
      <c r="AW675" s="12">
        <f t="shared" si="620"/>
        <v>0.45965113345564573</v>
      </c>
      <c r="AX675" s="12">
        <f t="shared" si="638"/>
        <v>0.48016039186162413</v>
      </c>
      <c r="AY675" s="12">
        <f t="shared" si="584"/>
        <v>0.23633241610691297</v>
      </c>
      <c r="AZ675" s="12">
        <f t="shared" si="639"/>
        <v>0.6959835495625587</v>
      </c>
      <c r="BD675" s="13">
        <f t="shared" si="640"/>
        <v>0.74099999999999999</v>
      </c>
      <c r="BE675" s="13">
        <f t="shared" si="641"/>
        <v>0.86081356866629377</v>
      </c>
      <c r="BF675" s="13">
        <f t="shared" ca="1" si="642"/>
        <v>-0.25178167049395689</v>
      </c>
      <c r="BG675" s="13">
        <f t="shared" si="585"/>
        <v>0.6959835495625587</v>
      </c>
      <c r="BH675" s="13">
        <f t="shared" si="586"/>
        <v>0.83425628530000218</v>
      </c>
      <c r="BI675" s="13">
        <f t="shared" ca="1" si="587"/>
        <v>-0.31143119472543662</v>
      </c>
      <c r="BJ675" s="13">
        <f t="shared" si="588"/>
        <v>2.0264808099866084E-3</v>
      </c>
      <c r="BK675" s="13">
        <f t="shared" si="589"/>
        <v>7.0528929979750822E-4</v>
      </c>
      <c r="BL675" s="13">
        <f t="shared" ca="1" si="590"/>
        <v>3.558065741041888E-3</v>
      </c>
      <c r="BM675" s="13">
        <f t="shared" ca="1" si="591"/>
        <v>0.51205199171326521</v>
      </c>
      <c r="BN675" s="13">
        <f t="shared" ca="1" si="592"/>
        <v>4.8309446754112279E-2</v>
      </c>
      <c r="BO675" s="13">
        <f t="shared" ca="1" si="593"/>
        <v>6.2252719266016818E-2</v>
      </c>
      <c r="BP675" s="13">
        <f t="shared" si="643"/>
        <v>9.6999999999999993</v>
      </c>
      <c r="BQ675" s="13">
        <f t="shared" si="644"/>
        <v>1.74</v>
      </c>
    </row>
    <row r="676" spans="1:69" x14ac:dyDescent="0.2">
      <c r="A676" s="75">
        <v>33875</v>
      </c>
      <c r="B676" s="76">
        <v>0.1</v>
      </c>
      <c r="C676" s="76">
        <v>1.71</v>
      </c>
      <c r="D676" s="76">
        <v>4.3092592592592585</v>
      </c>
      <c r="E676" s="12">
        <f t="shared" si="594"/>
        <v>1.4319999999999997</v>
      </c>
      <c r="F676" s="7"/>
      <c r="G676" s="12">
        <f t="shared" si="622"/>
        <v>0.4427995279345065</v>
      </c>
      <c r="H676" s="12">
        <f t="shared" si="623"/>
        <v>0</v>
      </c>
      <c r="I676" s="12">
        <f t="shared" si="624"/>
        <v>1.6099999999999999</v>
      </c>
      <c r="J676" s="11">
        <f t="shared" si="625"/>
        <v>0</v>
      </c>
      <c r="K676" s="11">
        <f t="shared" si="626"/>
        <v>1.1070277383378424</v>
      </c>
      <c r="L676" s="11">
        <f t="shared" si="627"/>
        <v>0.43934122596377906</v>
      </c>
      <c r="M676" s="11">
        <f t="shared" si="608"/>
        <v>5.1064722862375005E-2</v>
      </c>
      <c r="N676" s="11">
        <f t="shared" si="628"/>
        <v>0.43918170219974517</v>
      </c>
      <c r="O676" s="11">
        <f t="shared" si="629"/>
        <v>5.1064722862375005E-2</v>
      </c>
      <c r="P676" s="11">
        <f t="shared" si="630"/>
        <v>0.48016039186162413</v>
      </c>
      <c r="Q676" s="11">
        <f t="shared" si="609"/>
        <v>0.18570296672989803</v>
      </c>
      <c r="R676" s="11">
        <f t="shared" si="631"/>
        <v>0.79942540326035316</v>
      </c>
      <c r="S676" s="11">
        <f t="shared" si="632"/>
        <v>2.5751207301607119E-2</v>
      </c>
      <c r="T676" s="11">
        <f t="shared" si="633"/>
        <v>0</v>
      </c>
      <c r="U676" s="11">
        <f t="shared" si="634"/>
        <v>0</v>
      </c>
      <c r="V676" s="11">
        <f t="shared" si="635"/>
        <v>0</v>
      </c>
      <c r="W676" s="11">
        <f t="shared" si="636"/>
        <v>0</v>
      </c>
      <c r="X676" s="11">
        <f t="shared" si="610"/>
        <v>0</v>
      </c>
      <c r="Y676" s="11">
        <f t="shared" si="611"/>
        <v>0</v>
      </c>
      <c r="Z676" s="11">
        <f t="shared" si="612"/>
        <v>0</v>
      </c>
      <c r="AA676" s="11">
        <f t="shared" si="621"/>
        <v>0</v>
      </c>
      <c r="AB676" s="12">
        <f t="shared" si="595"/>
        <v>0.10401622491683547</v>
      </c>
      <c r="AC676" s="12">
        <f t="shared" si="596"/>
        <v>2.1535641381295764E-2</v>
      </c>
      <c r="AD676" s="12">
        <f t="shared" si="597"/>
        <v>5.9986635236939517E-4</v>
      </c>
      <c r="AE676" s="12">
        <f t="shared" si="598"/>
        <v>0</v>
      </c>
      <c r="AF676" s="12">
        <f t="shared" si="599"/>
        <v>0</v>
      </c>
      <c r="AG676" s="12">
        <f t="shared" si="600"/>
        <v>0</v>
      </c>
      <c r="AH676" s="12">
        <f t="shared" si="601"/>
        <v>0</v>
      </c>
      <c r="AI676" s="12">
        <f t="shared" si="602"/>
        <v>0</v>
      </c>
      <c r="AJ676" s="12">
        <f t="shared" si="603"/>
        <v>0</v>
      </c>
      <c r="AK676" s="12">
        <f t="shared" si="604"/>
        <v>0</v>
      </c>
      <c r="AL676" s="12">
        <f t="shared" si="605"/>
        <v>0</v>
      </c>
      <c r="AM676" s="12">
        <f t="shared" si="606"/>
        <v>0</v>
      </c>
      <c r="AN676" s="12">
        <f t="shared" si="607"/>
        <v>0</v>
      </c>
      <c r="AO676" s="12">
        <f t="shared" si="613"/>
        <v>0</v>
      </c>
      <c r="AP676" s="12">
        <f t="shared" si="614"/>
        <v>0</v>
      </c>
      <c r="AQ676" s="12">
        <f t="shared" si="615"/>
        <v>0</v>
      </c>
      <c r="AR676" s="12">
        <f t="shared" si="616"/>
        <v>0</v>
      </c>
      <c r="AS676" s="12">
        <f t="shared" si="617"/>
        <v>0</v>
      </c>
      <c r="AT676" s="12">
        <f t="shared" si="618"/>
        <v>0</v>
      </c>
      <c r="AU676" s="12">
        <f t="shared" si="619"/>
        <v>0</v>
      </c>
      <c r="AV676" s="12">
        <f t="shared" si="637"/>
        <v>0.49430892081947669</v>
      </c>
      <c r="AW676" s="12">
        <f t="shared" si="620"/>
        <v>0.49535519787812926</v>
      </c>
      <c r="AX676" s="12">
        <f t="shared" si="638"/>
        <v>0.48719457148684014</v>
      </c>
      <c r="AY676" s="12">
        <f t="shared" si="584"/>
        <v>0.28971919164673349</v>
      </c>
      <c r="AZ676" s="12">
        <f t="shared" si="639"/>
        <v>0.78507438952486275</v>
      </c>
      <c r="BD676" s="13">
        <f t="shared" si="640"/>
        <v>1.4319999999999997</v>
      </c>
      <c r="BE676" s="13">
        <f t="shared" si="641"/>
        <v>1.1966620241321271</v>
      </c>
      <c r="BF676" s="13">
        <f t="shared" ca="1" si="642"/>
        <v>0.38418321463432842</v>
      </c>
      <c r="BG676" s="13">
        <f t="shared" si="585"/>
        <v>0.78507438952486275</v>
      </c>
      <c r="BH676" s="13">
        <f t="shared" si="586"/>
        <v>0.88604423677650701</v>
      </c>
      <c r="BI676" s="13">
        <f t="shared" ca="1" si="587"/>
        <v>-0.19663692457983037</v>
      </c>
      <c r="BJ676" s="13">
        <f t="shared" si="588"/>
        <v>0.41851274548862866</v>
      </c>
      <c r="BK676" s="13">
        <f t="shared" si="589"/>
        <v>9.6483409821701199E-2</v>
      </c>
      <c r="BL676" s="13">
        <f t="shared" ca="1" si="590"/>
        <v>0.33735203411675474</v>
      </c>
      <c r="BM676" s="13">
        <f t="shared" ca="1" si="591"/>
        <v>6.0408212422588406E-4</v>
      </c>
      <c r="BN676" s="13">
        <f t="shared" ca="1" si="592"/>
        <v>1.3468613232873372E-2</v>
      </c>
      <c r="BO676" s="13">
        <f t="shared" ca="1" si="593"/>
        <v>0.14935128271162754</v>
      </c>
      <c r="BP676" s="13">
        <f t="shared" si="643"/>
        <v>0.1</v>
      </c>
      <c r="BQ676" s="13">
        <f t="shared" si="644"/>
        <v>1.71</v>
      </c>
    </row>
    <row r="677" spans="1:69" x14ac:dyDescent="0.2">
      <c r="A677" s="75">
        <v>33876</v>
      </c>
      <c r="B677" s="76">
        <v>1.4</v>
      </c>
      <c r="C677" s="76">
        <v>1.67</v>
      </c>
      <c r="D677" s="76">
        <v>2.8708333333333327</v>
      </c>
      <c r="E677" s="12">
        <f t="shared" si="594"/>
        <v>0.95399999999999985</v>
      </c>
      <c r="F677" s="7"/>
      <c r="G677" s="12">
        <f t="shared" si="622"/>
        <v>0.43918170219974517</v>
      </c>
      <c r="H677" s="12">
        <f t="shared" si="623"/>
        <v>0</v>
      </c>
      <c r="I677" s="12">
        <f t="shared" si="624"/>
        <v>0.27</v>
      </c>
      <c r="J677" s="11">
        <f t="shared" si="625"/>
        <v>0</v>
      </c>
      <c r="K677" s="11">
        <f t="shared" si="626"/>
        <v>0.18499281459368366</v>
      </c>
      <c r="L677" s="11">
        <f t="shared" si="627"/>
        <v>0.43860379345082773</v>
      </c>
      <c r="M677" s="11">
        <f t="shared" si="608"/>
        <v>5.0637907171834418E-2</v>
      </c>
      <c r="N677" s="11">
        <f t="shared" si="628"/>
        <v>0.43844560303869878</v>
      </c>
      <c r="O677" s="11">
        <f t="shared" si="629"/>
        <v>5.0637907171834418E-2</v>
      </c>
      <c r="P677" s="11">
        <f t="shared" si="630"/>
        <v>0.48719457148684014</v>
      </c>
      <c r="Q677" s="11">
        <f t="shared" si="609"/>
        <v>0.1954002972985425</v>
      </c>
      <c r="R677" s="11">
        <f t="shared" si="631"/>
        <v>4.5789353485434656E-2</v>
      </c>
      <c r="S677" s="11">
        <f t="shared" si="632"/>
        <v>2.5535970270823438E-2</v>
      </c>
      <c r="T677" s="11">
        <f t="shared" si="633"/>
        <v>0</v>
      </c>
      <c r="U677" s="11">
        <f t="shared" si="634"/>
        <v>0</v>
      </c>
      <c r="V677" s="11">
        <f t="shared" si="635"/>
        <v>0</v>
      </c>
      <c r="W677" s="11">
        <f t="shared" si="636"/>
        <v>0</v>
      </c>
      <c r="X677" s="11">
        <f t="shared" si="610"/>
        <v>0</v>
      </c>
      <c r="Y677" s="11">
        <f t="shared" si="611"/>
        <v>0</v>
      </c>
      <c r="Z677" s="11">
        <f t="shared" si="612"/>
        <v>0</v>
      </c>
      <c r="AA677" s="11">
        <f t="shared" si="621"/>
        <v>0</v>
      </c>
      <c r="AB677" s="12">
        <f t="shared" si="595"/>
        <v>2.2648871724841736E-2</v>
      </c>
      <c r="AC677" s="12">
        <f t="shared" si="596"/>
        <v>3.955574253221396E-3</v>
      </c>
      <c r="AD677" s="12">
        <f t="shared" si="597"/>
        <v>5.9485247278546712E-4</v>
      </c>
      <c r="AE677" s="12">
        <f t="shared" si="598"/>
        <v>0</v>
      </c>
      <c r="AF677" s="12">
        <f t="shared" si="599"/>
        <v>0</v>
      </c>
      <c r="AG677" s="12">
        <f t="shared" si="600"/>
        <v>0</v>
      </c>
      <c r="AH677" s="12">
        <f t="shared" si="601"/>
        <v>0</v>
      </c>
      <c r="AI677" s="12">
        <f t="shared" si="602"/>
        <v>0</v>
      </c>
      <c r="AJ677" s="12">
        <f t="shared" si="603"/>
        <v>0</v>
      </c>
      <c r="AK677" s="12">
        <f t="shared" si="604"/>
        <v>0</v>
      </c>
      <c r="AL677" s="12">
        <f t="shared" si="605"/>
        <v>0</v>
      </c>
      <c r="AM677" s="12">
        <f t="shared" si="606"/>
        <v>0</v>
      </c>
      <c r="AN677" s="12">
        <f t="shared" si="607"/>
        <v>0</v>
      </c>
      <c r="AO677" s="12">
        <f t="shared" si="613"/>
        <v>0</v>
      </c>
      <c r="AP677" s="12">
        <f t="shared" si="614"/>
        <v>0</v>
      </c>
      <c r="AQ677" s="12">
        <f t="shared" si="615"/>
        <v>0</v>
      </c>
      <c r="AR677" s="12">
        <f t="shared" si="616"/>
        <v>0</v>
      </c>
      <c r="AS677" s="12">
        <f t="shared" si="617"/>
        <v>0</v>
      </c>
      <c r="AT677" s="12">
        <f t="shared" si="618"/>
        <v>0</v>
      </c>
      <c r="AU677" s="12">
        <f t="shared" si="619"/>
        <v>0</v>
      </c>
      <c r="AV677" s="12">
        <f t="shared" si="637"/>
        <v>0.49065856548234876</v>
      </c>
      <c r="AW677" s="12">
        <f t="shared" si="620"/>
        <v>0.47782812864950486</v>
      </c>
      <c r="AX677" s="12">
        <f t="shared" si="638"/>
        <v>0.48379594196949538</v>
      </c>
      <c r="AY677" s="12">
        <f t="shared" si="584"/>
        <v>0.21804916902338423</v>
      </c>
      <c r="AZ677" s="12">
        <f t="shared" si="639"/>
        <v>0.69587729767288908</v>
      </c>
      <c r="BD677" s="13">
        <f t="shared" si="640"/>
        <v>0.95399999999999985</v>
      </c>
      <c r="BE677" s="13">
        <f t="shared" si="641"/>
        <v>0.97672923576598225</v>
      </c>
      <c r="BF677" s="13">
        <f t="shared" ca="1" si="642"/>
        <v>-9.6317850189376469E-3</v>
      </c>
      <c r="BG677" s="13">
        <f t="shared" si="585"/>
        <v>0.69587729767288908</v>
      </c>
      <c r="BH677" s="13">
        <f t="shared" si="586"/>
        <v>0.83419260226454239</v>
      </c>
      <c r="BI677" s="13">
        <f t="shared" ca="1" si="587"/>
        <v>-0.3115762792250838</v>
      </c>
      <c r="BJ677" s="13">
        <f t="shared" si="588"/>
        <v>6.6627329456650231E-2</v>
      </c>
      <c r="BK677" s="13">
        <f t="shared" si="589"/>
        <v>2.0316691889923789E-2</v>
      </c>
      <c r="BL677" s="13">
        <f t="shared" ca="1" si="590"/>
        <v>9.1170477581405437E-2</v>
      </c>
      <c r="BM677" s="13">
        <f t="shared" ca="1" si="591"/>
        <v>0.25258472869956727</v>
      </c>
      <c r="BN677" s="13">
        <f t="shared" ca="1" si="592"/>
        <v>1.0790728991636895E-2</v>
      </c>
      <c r="BO677" s="13">
        <f t="shared" ca="1" si="593"/>
        <v>5.4096950333581392E-5</v>
      </c>
      <c r="BP677" s="13">
        <f t="shared" si="643"/>
        <v>1.4</v>
      </c>
      <c r="BQ677" s="13">
        <f t="shared" si="644"/>
        <v>1.67</v>
      </c>
    </row>
    <row r="678" spans="1:69" x14ac:dyDescent="0.2">
      <c r="A678" s="75">
        <v>33877</v>
      </c>
      <c r="B678" s="76">
        <v>0</v>
      </c>
      <c r="C678" s="76">
        <v>1.63</v>
      </c>
      <c r="D678" s="76">
        <v>2.0493055555555557</v>
      </c>
      <c r="E678" s="12">
        <f t="shared" si="594"/>
        <v>0.68100000000000016</v>
      </c>
      <c r="F678" s="7"/>
      <c r="G678" s="12">
        <f t="shared" si="622"/>
        <v>0.43844560303869878</v>
      </c>
      <c r="H678" s="12">
        <f t="shared" si="623"/>
        <v>0</v>
      </c>
      <c r="I678" s="12">
        <f t="shared" si="624"/>
        <v>1.63</v>
      </c>
      <c r="J678" s="11">
        <f t="shared" si="625"/>
        <v>0</v>
      </c>
      <c r="K678" s="11">
        <f t="shared" si="626"/>
        <v>1.1127987345681454</v>
      </c>
      <c r="L678" s="11">
        <f t="shared" si="627"/>
        <v>0.43496927275039166</v>
      </c>
      <c r="M678" s="11">
        <f t="shared" si="608"/>
        <v>4.8575752585635505E-2</v>
      </c>
      <c r="N678" s="11">
        <f t="shared" si="628"/>
        <v>0.43481752441105131</v>
      </c>
      <c r="O678" s="11">
        <f t="shared" si="629"/>
        <v>4.8575752585635505E-2</v>
      </c>
      <c r="P678" s="11">
        <f t="shared" si="630"/>
        <v>0.48379594196949538</v>
      </c>
      <c r="Q678" s="11">
        <f t="shared" si="609"/>
        <v>0.19067091576911394</v>
      </c>
      <c r="R678" s="11">
        <f t="shared" si="631"/>
        <v>4.4758092306739744E-2</v>
      </c>
      <c r="S678" s="11">
        <f t="shared" si="632"/>
        <v>2.4496055291155647E-2</v>
      </c>
      <c r="T678" s="11">
        <f t="shared" si="633"/>
        <v>0</v>
      </c>
      <c r="U678" s="11">
        <f t="shared" si="634"/>
        <v>0</v>
      </c>
      <c r="V678" s="11">
        <f t="shared" si="635"/>
        <v>0</v>
      </c>
      <c r="W678" s="11">
        <f t="shared" si="636"/>
        <v>0</v>
      </c>
      <c r="X678" s="11">
        <f t="shared" si="610"/>
        <v>0</v>
      </c>
      <c r="Y678" s="11">
        <f t="shared" si="611"/>
        <v>0</v>
      </c>
      <c r="Z678" s="11">
        <f t="shared" si="612"/>
        <v>0</v>
      </c>
      <c r="AA678" s="11">
        <f t="shared" si="621"/>
        <v>0</v>
      </c>
      <c r="AB678" s="12">
        <f t="shared" si="595"/>
        <v>5.0234699218834134E-3</v>
      </c>
      <c r="AC678" s="12">
        <f t="shared" si="596"/>
        <v>3.8139040854104755E-3</v>
      </c>
      <c r="AD678" s="12">
        <f t="shared" si="597"/>
        <v>5.7062797727652531E-4</v>
      </c>
      <c r="AE678" s="12">
        <f t="shared" si="598"/>
        <v>0</v>
      </c>
      <c r="AF678" s="12">
        <f t="shared" si="599"/>
        <v>0</v>
      </c>
      <c r="AG678" s="12">
        <f t="shared" si="600"/>
        <v>0</v>
      </c>
      <c r="AH678" s="12">
        <f t="shared" si="601"/>
        <v>0</v>
      </c>
      <c r="AI678" s="12">
        <f t="shared" si="602"/>
        <v>0</v>
      </c>
      <c r="AJ678" s="12">
        <f t="shared" si="603"/>
        <v>0</v>
      </c>
      <c r="AK678" s="12">
        <f t="shared" si="604"/>
        <v>0</v>
      </c>
      <c r="AL678" s="12">
        <f t="shared" si="605"/>
        <v>0</v>
      </c>
      <c r="AM678" s="12">
        <f t="shared" si="606"/>
        <v>0</v>
      </c>
      <c r="AN678" s="12">
        <f t="shared" si="607"/>
        <v>0</v>
      </c>
      <c r="AO678" s="12">
        <f t="shared" si="613"/>
        <v>0</v>
      </c>
      <c r="AP678" s="12">
        <f t="shared" si="614"/>
        <v>0</v>
      </c>
      <c r="AQ678" s="12">
        <f t="shared" si="615"/>
        <v>0</v>
      </c>
      <c r="AR678" s="12">
        <f t="shared" si="616"/>
        <v>0</v>
      </c>
      <c r="AS678" s="12">
        <f t="shared" si="617"/>
        <v>0</v>
      </c>
      <c r="AT678" s="12">
        <f t="shared" si="618"/>
        <v>0</v>
      </c>
      <c r="AU678" s="12">
        <f t="shared" si="619"/>
        <v>0</v>
      </c>
      <c r="AV678" s="12">
        <f t="shared" si="637"/>
        <v>0.48717720094015388</v>
      </c>
      <c r="AW678" s="12">
        <f t="shared" si="620"/>
        <v>0.46156232381581636</v>
      </c>
      <c r="AX678" s="12">
        <f t="shared" si="638"/>
        <v>0.48054818882021422</v>
      </c>
      <c r="AY678" s="12">
        <f t="shared" si="584"/>
        <v>0.19569438569099734</v>
      </c>
      <c r="AZ678" s="12">
        <f t="shared" si="639"/>
        <v>0.6572567095068137</v>
      </c>
      <c r="BD678" s="13">
        <f t="shared" si="640"/>
        <v>0.68100000000000016</v>
      </c>
      <c r="BE678" s="13">
        <f t="shared" si="641"/>
        <v>0.82522724143111037</v>
      </c>
      <c r="BF678" s="13">
        <f t="shared" ca="1" si="642"/>
        <v>-0.33210156904254418</v>
      </c>
      <c r="BG678" s="13">
        <f t="shared" si="585"/>
        <v>0.6572567095068137</v>
      </c>
      <c r="BH678" s="13">
        <f t="shared" si="586"/>
        <v>0.81071370378624641</v>
      </c>
      <c r="BI678" s="13">
        <f t="shared" ca="1" si="587"/>
        <v>-0.36575726137139603</v>
      </c>
      <c r="BJ678" s="13">
        <f t="shared" si="588"/>
        <v>5.6374384344383876E-4</v>
      </c>
      <c r="BK678" s="13">
        <f t="shared" si="589"/>
        <v>2.1064277496888332E-4</v>
      </c>
      <c r="BL678" s="13">
        <f t="shared" ca="1" si="590"/>
        <v>1.1327056261343372E-3</v>
      </c>
      <c r="BM678" s="13">
        <f t="shared" ca="1" si="591"/>
        <v>0.60152136157627845</v>
      </c>
      <c r="BN678" s="13">
        <f t="shared" ca="1" si="592"/>
        <v>6.5219163032300839E-2</v>
      </c>
      <c r="BO678" s="13">
        <f t="shared" ca="1" si="593"/>
        <v>0.10878442965134752</v>
      </c>
      <c r="BP678" s="13">
        <f t="shared" si="643"/>
        <v>0</v>
      </c>
      <c r="BQ678" s="13">
        <f t="shared" si="644"/>
        <v>1.63</v>
      </c>
    </row>
    <row r="679" spans="1:69" x14ac:dyDescent="0.2">
      <c r="A679" s="75">
        <v>33878</v>
      </c>
      <c r="B679" s="76">
        <v>3.8</v>
      </c>
      <c r="C679" s="76">
        <v>1.58</v>
      </c>
      <c r="D679" s="76">
        <v>1.6791666666666667</v>
      </c>
      <c r="E679" s="12">
        <f t="shared" si="594"/>
        <v>0.55800000000000005</v>
      </c>
      <c r="F679" s="7"/>
      <c r="G679" s="12">
        <f t="shared" si="622"/>
        <v>0.43481752441105131</v>
      </c>
      <c r="H679" s="12">
        <f t="shared" si="623"/>
        <v>2.2199999999999998</v>
      </c>
      <c r="I679" s="12">
        <f t="shared" si="624"/>
        <v>0</v>
      </c>
      <c r="J679" s="11">
        <f t="shared" si="625"/>
        <v>1.7948317059557222</v>
      </c>
      <c r="K679" s="11">
        <f t="shared" si="626"/>
        <v>0</v>
      </c>
      <c r="L679" s="11">
        <f t="shared" si="627"/>
        <v>0.44042449324378391</v>
      </c>
      <c r="M679" s="11">
        <f t="shared" si="608"/>
        <v>5.1696912543166183E-2</v>
      </c>
      <c r="N679" s="11">
        <f t="shared" si="628"/>
        <v>0.44026299454927331</v>
      </c>
      <c r="O679" s="11">
        <f t="shared" si="629"/>
        <v>0.47686520658744375</v>
      </c>
      <c r="P679" s="11">
        <f t="shared" si="630"/>
        <v>0.48054818882021422</v>
      </c>
      <c r="Q679" s="11">
        <f t="shared" si="609"/>
        <v>0.18622843119322405</v>
      </c>
      <c r="R679" s="11">
        <f t="shared" si="631"/>
        <v>0.21319845737019</v>
      </c>
      <c r="S679" s="11">
        <f t="shared" si="632"/>
        <v>0.24047628384966502</v>
      </c>
      <c r="T679" s="11">
        <f t="shared" si="633"/>
        <v>0</v>
      </c>
      <c r="U679" s="11">
        <f t="shared" si="634"/>
        <v>0</v>
      </c>
      <c r="V679" s="11">
        <f t="shared" si="635"/>
        <v>0</v>
      </c>
      <c r="W679" s="11">
        <f t="shared" si="636"/>
        <v>0</v>
      </c>
      <c r="X679" s="11">
        <f t="shared" si="610"/>
        <v>0</v>
      </c>
      <c r="Y679" s="11">
        <f t="shared" si="611"/>
        <v>0</v>
      </c>
      <c r="Z679" s="11">
        <f t="shared" si="612"/>
        <v>0</v>
      </c>
      <c r="AA679" s="11">
        <f t="shared" si="621"/>
        <v>0</v>
      </c>
      <c r="AB679" s="12">
        <f t="shared" si="595"/>
        <v>1.429737086757905E-2</v>
      </c>
      <c r="AC679" s="12">
        <f t="shared" si="596"/>
        <v>3.2171861731995634E-2</v>
      </c>
      <c r="AD679" s="12">
        <f t="shared" si="597"/>
        <v>5.6018201218566953E-3</v>
      </c>
      <c r="AE679" s="12">
        <f t="shared" si="598"/>
        <v>0</v>
      </c>
      <c r="AF679" s="12">
        <f t="shared" si="599"/>
        <v>0</v>
      </c>
      <c r="AG679" s="12">
        <f t="shared" si="600"/>
        <v>0</v>
      </c>
      <c r="AH679" s="12">
        <f t="shared" si="601"/>
        <v>0</v>
      </c>
      <c r="AI679" s="12">
        <f t="shared" si="602"/>
        <v>0</v>
      </c>
      <c r="AJ679" s="12">
        <f t="shared" si="603"/>
        <v>0</v>
      </c>
      <c r="AK679" s="12">
        <f t="shared" si="604"/>
        <v>0</v>
      </c>
      <c r="AL679" s="12">
        <f t="shared" si="605"/>
        <v>0</v>
      </c>
      <c r="AM679" s="12">
        <f t="shared" si="606"/>
        <v>0</v>
      </c>
      <c r="AN679" s="12">
        <f t="shared" si="607"/>
        <v>0</v>
      </c>
      <c r="AO679" s="12">
        <f t="shared" si="613"/>
        <v>0</v>
      </c>
      <c r="AP679" s="12">
        <f t="shared" si="614"/>
        <v>0</v>
      </c>
      <c r="AQ679" s="12">
        <f t="shared" si="615"/>
        <v>0</v>
      </c>
      <c r="AR679" s="12">
        <f t="shared" si="616"/>
        <v>0</v>
      </c>
      <c r="AS679" s="12">
        <f t="shared" si="617"/>
        <v>0</v>
      </c>
      <c r="AT679" s="12">
        <f t="shared" si="618"/>
        <v>0</v>
      </c>
      <c r="AU679" s="12">
        <f t="shared" si="619"/>
        <v>0</v>
      </c>
      <c r="AV679" s="12">
        <f t="shared" si="637"/>
        <v>0.48628480454618334</v>
      </c>
      <c r="AW679" s="12">
        <f t="shared" si="620"/>
        <v>0.45746258108473015</v>
      </c>
      <c r="AX679" s="12">
        <f t="shared" si="638"/>
        <v>0.47971467341121732</v>
      </c>
      <c r="AY679" s="12">
        <f t="shared" si="584"/>
        <v>0.20052580206080309</v>
      </c>
      <c r="AZ679" s="12">
        <f t="shared" si="639"/>
        <v>0.65798838314553321</v>
      </c>
      <c r="BD679" s="13">
        <f t="shared" si="640"/>
        <v>0.55800000000000005</v>
      </c>
      <c r="BE679" s="13">
        <f t="shared" si="641"/>
        <v>0.74699397587932392</v>
      </c>
      <c r="BF679" s="13">
        <f t="shared" ca="1" si="642"/>
        <v>-0.52017847218843627</v>
      </c>
      <c r="BG679" s="13">
        <f t="shared" si="585"/>
        <v>0.65798838314553321</v>
      </c>
      <c r="BH679" s="13">
        <f t="shared" si="586"/>
        <v>0.81116483105811066</v>
      </c>
      <c r="BI679" s="13">
        <f t="shared" ca="1" si="587"/>
        <v>-0.36470303269455112</v>
      </c>
      <c r="BJ679" s="13">
        <f t="shared" si="588"/>
        <v>9.9976767640579389E-3</v>
      </c>
      <c r="BK679" s="13">
        <f t="shared" si="589"/>
        <v>4.1178986543768201E-3</v>
      </c>
      <c r="BL679" s="13">
        <f t="shared" ca="1" si="590"/>
        <v>2.4172612285816741E-2</v>
      </c>
      <c r="BM679" s="13">
        <f t="shared" ca="1" si="591"/>
        <v>0.80744256979545637</v>
      </c>
      <c r="BN679" s="13">
        <f t="shared" ca="1" si="592"/>
        <v>0.11129809656032438</v>
      </c>
      <c r="BO679" s="13">
        <f t="shared" ca="1" si="593"/>
        <v>0.26822222273002244</v>
      </c>
      <c r="BP679" s="13">
        <f t="shared" si="643"/>
        <v>3.8</v>
      </c>
      <c r="BQ679" s="13">
        <f t="shared" si="644"/>
        <v>1.58</v>
      </c>
    </row>
    <row r="680" spans="1:69" x14ac:dyDescent="0.2">
      <c r="A680" s="75">
        <v>33879</v>
      </c>
      <c r="B680" s="76">
        <v>0.9</v>
      </c>
      <c r="C680" s="76">
        <v>1.55</v>
      </c>
      <c r="D680" s="76">
        <v>1.5287037037037037</v>
      </c>
      <c r="E680" s="12">
        <f t="shared" si="594"/>
        <v>0.50800000000000001</v>
      </c>
      <c r="F680" s="7"/>
      <c r="G680" s="12">
        <f t="shared" si="622"/>
        <v>0.44026299454927331</v>
      </c>
      <c r="H680" s="12">
        <f t="shared" si="623"/>
        <v>0</v>
      </c>
      <c r="I680" s="12">
        <f t="shared" si="624"/>
        <v>0.65</v>
      </c>
      <c r="J680" s="11">
        <f t="shared" si="625"/>
        <v>0</v>
      </c>
      <c r="K680" s="11">
        <f t="shared" si="626"/>
        <v>0.44584406278698435</v>
      </c>
      <c r="L680" s="11">
        <f t="shared" si="627"/>
        <v>0.43887019891500278</v>
      </c>
      <c r="M680" s="11">
        <f t="shared" si="608"/>
        <v>5.079176866556654E-2</v>
      </c>
      <c r="N680" s="11">
        <f t="shared" si="628"/>
        <v>0.43871152784688972</v>
      </c>
      <c r="O680" s="11">
        <f t="shared" si="629"/>
        <v>5.079176866556654E-2</v>
      </c>
      <c r="P680" s="11">
        <f t="shared" si="630"/>
        <v>0.47971467341121732</v>
      </c>
      <c r="Q680" s="11">
        <f t="shared" si="609"/>
        <v>0.1851003278056674</v>
      </c>
      <c r="R680" s="11">
        <f t="shared" si="631"/>
        <v>0.26057531523344768</v>
      </c>
      <c r="S680" s="11">
        <f t="shared" si="632"/>
        <v>2.5613560415227221E-2</v>
      </c>
      <c r="T680" s="11">
        <f t="shared" si="633"/>
        <v>0</v>
      </c>
      <c r="U680" s="11">
        <f t="shared" si="634"/>
        <v>0</v>
      </c>
      <c r="V680" s="11">
        <f t="shared" si="635"/>
        <v>0</v>
      </c>
      <c r="W680" s="11">
        <f t="shared" si="636"/>
        <v>0</v>
      </c>
      <c r="X680" s="11">
        <f t="shared" si="610"/>
        <v>0</v>
      </c>
      <c r="Y680" s="11">
        <f t="shared" si="611"/>
        <v>0</v>
      </c>
      <c r="Z680" s="11">
        <f t="shared" si="612"/>
        <v>0</v>
      </c>
      <c r="AA680" s="11">
        <f t="shared" si="621"/>
        <v>0</v>
      </c>
      <c r="AB680" s="12">
        <f t="shared" si="595"/>
        <v>3.3288474586650227E-2</v>
      </c>
      <c r="AC680" s="12">
        <f t="shared" si="596"/>
        <v>8.9677242227293973E-3</v>
      </c>
      <c r="AD680" s="12">
        <f t="shared" si="597"/>
        <v>5.9665991102935887E-4</v>
      </c>
      <c r="AE680" s="12">
        <f t="shared" si="598"/>
        <v>0</v>
      </c>
      <c r="AF680" s="12">
        <f t="shared" si="599"/>
        <v>0</v>
      </c>
      <c r="AG680" s="12">
        <f t="shared" si="600"/>
        <v>0</v>
      </c>
      <c r="AH680" s="12">
        <f t="shared" si="601"/>
        <v>0</v>
      </c>
      <c r="AI680" s="12">
        <f t="shared" si="602"/>
        <v>0</v>
      </c>
      <c r="AJ680" s="12">
        <f t="shared" si="603"/>
        <v>0</v>
      </c>
      <c r="AK680" s="12">
        <f t="shared" si="604"/>
        <v>0</v>
      </c>
      <c r="AL680" s="12">
        <f t="shared" si="605"/>
        <v>0</v>
      </c>
      <c r="AM680" s="12">
        <f t="shared" si="606"/>
        <v>0</v>
      </c>
      <c r="AN680" s="12">
        <f t="shared" si="607"/>
        <v>0</v>
      </c>
      <c r="AO680" s="12">
        <f t="shared" si="613"/>
        <v>0</v>
      </c>
      <c r="AP680" s="12">
        <f t="shared" si="614"/>
        <v>0</v>
      </c>
      <c r="AQ680" s="12">
        <f t="shared" si="615"/>
        <v>0</v>
      </c>
      <c r="AR680" s="12">
        <f t="shared" si="616"/>
        <v>0</v>
      </c>
      <c r="AS680" s="12">
        <f t="shared" si="617"/>
        <v>0</v>
      </c>
      <c r="AT680" s="12">
        <f t="shared" si="618"/>
        <v>0</v>
      </c>
      <c r="AU680" s="12">
        <f t="shared" si="619"/>
        <v>0</v>
      </c>
      <c r="AV680" s="12">
        <f t="shared" si="637"/>
        <v>0.48611551916232576</v>
      </c>
      <c r="AW680" s="12">
        <f t="shared" si="620"/>
        <v>0.45668805704532339</v>
      </c>
      <c r="AX680" s="12">
        <f t="shared" si="638"/>
        <v>0.47955651183227077</v>
      </c>
      <c r="AY680" s="12">
        <f t="shared" ref="AY680:AY743" si="645">MAX(0,AB680+Q680)</f>
        <v>0.21838880239231762</v>
      </c>
      <c r="AZ680" s="12">
        <f t="shared" si="639"/>
        <v>0.67507685943764106</v>
      </c>
      <c r="BD680" s="13">
        <f t="shared" si="640"/>
        <v>0.50800000000000001</v>
      </c>
      <c r="BE680" s="13">
        <f t="shared" si="641"/>
        <v>0.71274118724821844</v>
      </c>
      <c r="BF680" s="13">
        <f t="shared" ca="1" si="642"/>
        <v>-0.60804446179966398</v>
      </c>
      <c r="BG680" s="13">
        <f t="shared" ref="BG680:BG743" si="646">IF(E680&gt;=0,AZ680,"")</f>
        <v>0.67507685943764106</v>
      </c>
      <c r="BH680" s="13">
        <f t="shared" ref="BH680:BH743" si="647">IF(E680&gt;=0,AZ680^0.5,"")</f>
        <v>0.82163061009047189</v>
      </c>
      <c r="BI680" s="13">
        <f t="shared" ref="BI680:BI743" ca="1" si="648">IF(E680&gt;=0,LN(AZ680+$E$27/40),"")</f>
        <v>-0.34039207306237046</v>
      </c>
      <c r="BJ680" s="13">
        <f t="shared" ref="BJ680:BJ743" si="649">IF(E680&gt;=0,(BD680-BG680)^2,"")</f>
        <v>2.7914676959545269E-2</v>
      </c>
      <c r="BK680" s="13">
        <f t="shared" ref="BK680:BK743" si="650">IF(E680&gt;=0,(BE680-BH680)^2,"")</f>
        <v>1.1856906406919067E-2</v>
      </c>
      <c r="BL680" s="13">
        <f t="shared" ref="BL680:BL743" ca="1" si="651">IF(E680&gt;=0,(BF680-BI680)^2,"")</f>
        <v>7.1637801196779288E-2</v>
      </c>
      <c r="BM680" s="13">
        <f t="shared" ref="BM680:BM743" ca="1" si="652">IF(E680&gt;=0,($E$27-BD680)^2,"")</f>
        <v>0.89980037801463442</v>
      </c>
      <c r="BN680" s="13">
        <f t="shared" ref="BN680:BN743" ca="1" si="653">IF(E680&gt;=0,($E$28-BE680)^2,"")</f>
        <v>0.13532574875227463</v>
      </c>
      <c r="BO680" s="13">
        <f t="shared" ref="BO680:BO743" ca="1" si="654">IF(E680&gt;=0,($E$29-BF680)^2,"")</f>
        <v>0.36695455444371294</v>
      </c>
      <c r="BP680" s="13">
        <f t="shared" si="643"/>
        <v>0.9</v>
      </c>
      <c r="BQ680" s="13">
        <f t="shared" si="644"/>
        <v>1.55</v>
      </c>
    </row>
    <row r="681" spans="1:69" x14ac:dyDescent="0.2">
      <c r="A681" s="75">
        <v>33880</v>
      </c>
      <c r="B681" s="76">
        <v>11</v>
      </c>
      <c r="C681" s="76">
        <v>1.51</v>
      </c>
      <c r="D681" s="76">
        <v>1.6701388888888888</v>
      </c>
      <c r="E681" s="12">
        <f t="shared" ref="E681:E744" si="655">D681*86.4/$E$7</f>
        <v>0.55500000000000005</v>
      </c>
      <c r="F681" s="7"/>
      <c r="G681" s="12">
        <f t="shared" si="622"/>
        <v>0.43871152784688972</v>
      </c>
      <c r="H681" s="12">
        <f t="shared" si="623"/>
        <v>9.49</v>
      </c>
      <c r="I681" s="12">
        <f t="shared" si="624"/>
        <v>0</v>
      </c>
      <c r="J681" s="11">
        <f t="shared" si="625"/>
        <v>7.5629005516804364</v>
      </c>
      <c r="K681" s="11">
        <f t="shared" si="626"/>
        <v>0</v>
      </c>
      <c r="L681" s="11">
        <f t="shared" si="627"/>
        <v>0.46233766924923819</v>
      </c>
      <c r="M681" s="11">
        <f t="shared" si="608"/>
        <v>6.5889829381701029E-2</v>
      </c>
      <c r="N681" s="11">
        <f t="shared" si="628"/>
        <v>0.46213183255796997</v>
      </c>
      <c r="O681" s="11">
        <f t="shared" si="629"/>
        <v>1.9929892777012648</v>
      </c>
      <c r="P681" s="11">
        <f t="shared" si="630"/>
        <v>0.47955651183227077</v>
      </c>
      <c r="Q681" s="11">
        <f t="shared" si="609"/>
        <v>0.18488681976712007</v>
      </c>
      <c r="R681" s="11">
        <f t="shared" si="631"/>
        <v>0.81426800369347763</v>
      </c>
      <c r="S681" s="11">
        <f t="shared" si="632"/>
        <v>1.0050359066528878</v>
      </c>
      <c r="T681" s="11">
        <f t="shared" si="633"/>
        <v>0</v>
      </c>
      <c r="U681" s="11">
        <f t="shared" si="634"/>
        <v>0</v>
      </c>
      <c r="V681" s="11">
        <f t="shared" si="635"/>
        <v>0</v>
      </c>
      <c r="W681" s="11">
        <f t="shared" si="636"/>
        <v>0</v>
      </c>
      <c r="X681" s="11">
        <f t="shared" si="610"/>
        <v>0</v>
      </c>
      <c r="Y681" s="11">
        <f t="shared" si="611"/>
        <v>0</v>
      </c>
      <c r="Z681" s="11">
        <f t="shared" si="612"/>
        <v>0</v>
      </c>
      <c r="AA681" s="11">
        <f t="shared" si="621"/>
        <v>0</v>
      </c>
      <c r="AB681" s="12">
        <f t="shared" ref="AB681:AB744" si="656">AC680+$O681*0.1*R$14</f>
        <v>5.2781859960409974E-2</v>
      </c>
      <c r="AC681" s="12">
        <f t="shared" ref="AC681:AC744" si="657">AD680+$O681*0.1*S$14</f>
        <v>0.13266945357528576</v>
      </c>
      <c r="AD681" s="12">
        <f t="shared" ref="AD681:AD744" si="658">AE680+$O681*0.1*T$14</f>
        <v>2.341199836818951E-2</v>
      </c>
      <c r="AE681" s="12">
        <f t="shared" ref="AE681:AE744" si="659">AF680+$O681*0.1*U$14</f>
        <v>0</v>
      </c>
      <c r="AF681" s="12">
        <f t="shared" ref="AF681:AF744" si="660">AG680+$O681*0.1*V$14</f>
        <v>0</v>
      </c>
      <c r="AG681" s="12">
        <f t="shared" ref="AG681:AG744" si="661">AH680+$O681*0.1*W$14</f>
        <v>0</v>
      </c>
      <c r="AH681" s="12">
        <f t="shared" ref="AH681:AH744" si="662">AI680+$O681*0.1*X$14</f>
        <v>0</v>
      </c>
      <c r="AI681" s="12">
        <f t="shared" ref="AI681:AI744" si="663">AJ680+$O681*0.1*Y$14</f>
        <v>0</v>
      </c>
      <c r="AJ681" s="12">
        <f t="shared" ref="AJ681:AJ744" si="664">AK680+$O681*0.1*Z$14</f>
        <v>0</v>
      </c>
      <c r="AK681" s="12">
        <f t="shared" ref="AK681:AK744" si="665">AL680+$O681*0.1*AA$14</f>
        <v>0</v>
      </c>
      <c r="AL681" s="12">
        <f t="shared" ref="AL681:AL744" si="666">AM680+$O681*0.1*AB$14</f>
        <v>0</v>
      </c>
      <c r="AM681" s="12">
        <f t="shared" ref="AM681:AM744" si="667">AN680+$O681*0.1*AC$14</f>
        <v>0</v>
      </c>
      <c r="AN681" s="12">
        <f t="shared" ref="AN681:AN744" si="668">AO680+$O681*0.1*AD$14</f>
        <v>0</v>
      </c>
      <c r="AO681" s="12">
        <f t="shared" si="613"/>
        <v>0</v>
      </c>
      <c r="AP681" s="12">
        <f t="shared" si="614"/>
        <v>0</v>
      </c>
      <c r="AQ681" s="12">
        <f t="shared" si="615"/>
        <v>0</v>
      </c>
      <c r="AR681" s="12">
        <f t="shared" si="616"/>
        <v>0</v>
      </c>
      <c r="AS681" s="12">
        <f t="shared" si="617"/>
        <v>0</v>
      </c>
      <c r="AT681" s="12">
        <f t="shared" si="618"/>
        <v>0</v>
      </c>
      <c r="AU681" s="12">
        <f t="shared" si="619"/>
        <v>0</v>
      </c>
      <c r="AV681" s="12">
        <f t="shared" si="637"/>
        <v>0.49390649035664341</v>
      </c>
      <c r="AW681" s="12">
        <f t="shared" si="620"/>
        <v>0.49339898598322735</v>
      </c>
      <c r="AX681" s="12">
        <f t="shared" si="638"/>
        <v>0.48682023636821359</v>
      </c>
      <c r="AY681" s="12">
        <f t="shared" si="645"/>
        <v>0.23766867972753003</v>
      </c>
      <c r="AZ681" s="12">
        <f t="shared" si="639"/>
        <v>0.73106766571075732</v>
      </c>
      <c r="BD681" s="13">
        <f t="shared" si="640"/>
        <v>0.55500000000000005</v>
      </c>
      <c r="BE681" s="13">
        <f t="shared" si="641"/>
        <v>0.744983221287567</v>
      </c>
      <c r="BF681" s="13">
        <f t="shared" ca="1" si="642"/>
        <v>-0.5252382348403668</v>
      </c>
      <c r="BG681" s="13">
        <f t="shared" si="646"/>
        <v>0.73106766571075732</v>
      </c>
      <c r="BH681" s="13">
        <f t="shared" si="647"/>
        <v>0.85502495034399861</v>
      </c>
      <c r="BI681" s="13">
        <f t="shared" ca="1" si="648"/>
        <v>-0.26464009912048975</v>
      </c>
      <c r="BJ681" s="13">
        <f t="shared" si="649"/>
        <v>3.0999822908834972E-2</v>
      </c>
      <c r="BK681" s="13">
        <f t="shared" si="650"/>
        <v>1.2109182133729105E-2</v>
      </c>
      <c r="BL681" s="13">
        <f t="shared" ca="1" si="651"/>
        <v>6.7911388340675463E-2</v>
      </c>
      <c r="BM681" s="13">
        <f t="shared" ca="1" si="652"/>
        <v>0.81284303828860704</v>
      </c>
      <c r="BN681" s="13">
        <f t="shared" ca="1" si="653"/>
        <v>0.11264377022692844</v>
      </c>
      <c r="BO681" s="13">
        <f t="shared" ca="1" si="654"/>
        <v>0.27348874379290711</v>
      </c>
      <c r="BP681" s="13">
        <f t="shared" si="643"/>
        <v>11</v>
      </c>
      <c r="BQ681" s="13">
        <f t="shared" si="644"/>
        <v>1.51</v>
      </c>
    </row>
    <row r="682" spans="1:69" x14ac:dyDescent="0.2">
      <c r="A682" s="75">
        <v>33881</v>
      </c>
      <c r="B682" s="76">
        <v>0</v>
      </c>
      <c r="C682" s="76">
        <v>1.48</v>
      </c>
      <c r="D682" s="76">
        <v>2.9009259259259257</v>
      </c>
      <c r="E682" s="12">
        <f t="shared" si="655"/>
        <v>0.96399999999999997</v>
      </c>
      <c r="F682" s="7"/>
      <c r="G682" s="12">
        <f t="shared" si="622"/>
        <v>0.46213183255796997</v>
      </c>
      <c r="H682" s="12">
        <f t="shared" si="623"/>
        <v>0</v>
      </c>
      <c r="I682" s="12">
        <f t="shared" si="624"/>
        <v>1.48</v>
      </c>
      <c r="J682" s="11">
        <f t="shared" si="625"/>
        <v>0</v>
      </c>
      <c r="K682" s="11">
        <f t="shared" si="626"/>
        <v>1.0492161215769276</v>
      </c>
      <c r="L682" s="11">
        <f t="shared" si="627"/>
        <v>0.45885413132672842</v>
      </c>
      <c r="M682" s="11">
        <f t="shared" si="608"/>
        <v>6.344678440940503E-2</v>
      </c>
      <c r="N682" s="11">
        <f t="shared" si="628"/>
        <v>0.45865592659168825</v>
      </c>
      <c r="O682" s="11">
        <f t="shared" si="629"/>
        <v>6.344678440940503E-2</v>
      </c>
      <c r="P682" s="11">
        <f t="shared" si="630"/>
        <v>0.48682023636821359</v>
      </c>
      <c r="Q682" s="11">
        <f t="shared" si="609"/>
        <v>0.19487532758982049</v>
      </c>
      <c r="R682" s="11">
        <f t="shared" si="631"/>
        <v>1.0301427092815043</v>
      </c>
      <c r="S682" s="11">
        <f t="shared" si="632"/>
        <v>3.1995303339848083E-2</v>
      </c>
      <c r="T682" s="11">
        <f t="shared" si="633"/>
        <v>0</v>
      </c>
      <c r="U682" s="11">
        <f t="shared" si="634"/>
        <v>0</v>
      </c>
      <c r="V682" s="11">
        <f t="shared" si="635"/>
        <v>0</v>
      </c>
      <c r="W682" s="11">
        <f t="shared" si="636"/>
        <v>0</v>
      </c>
      <c r="X682" s="11">
        <f t="shared" si="610"/>
        <v>0</v>
      </c>
      <c r="Y682" s="11">
        <f t="shared" si="611"/>
        <v>0</v>
      </c>
      <c r="Z682" s="11">
        <f t="shared" si="612"/>
        <v>0</v>
      </c>
      <c r="AA682" s="11">
        <f t="shared" si="621"/>
        <v>0</v>
      </c>
      <c r="AB682" s="12">
        <f t="shared" si="656"/>
        <v>0.13406427594354223</v>
      </c>
      <c r="AC682" s="12">
        <f t="shared" si="657"/>
        <v>2.76165338163827E-2</v>
      </c>
      <c r="AD682" s="12">
        <f t="shared" si="658"/>
        <v>7.4532062449084375E-4</v>
      </c>
      <c r="AE682" s="12">
        <f t="shared" si="659"/>
        <v>0</v>
      </c>
      <c r="AF682" s="12">
        <f t="shared" si="660"/>
        <v>0</v>
      </c>
      <c r="AG682" s="12">
        <f t="shared" si="661"/>
        <v>0</v>
      </c>
      <c r="AH682" s="12">
        <f t="shared" si="662"/>
        <v>0</v>
      </c>
      <c r="AI682" s="12">
        <f t="shared" si="663"/>
        <v>0</v>
      </c>
      <c r="AJ682" s="12">
        <f t="shared" si="664"/>
        <v>0</v>
      </c>
      <c r="AK682" s="12">
        <f t="shared" si="665"/>
        <v>0</v>
      </c>
      <c r="AL682" s="12">
        <f t="shared" si="666"/>
        <v>0</v>
      </c>
      <c r="AM682" s="12">
        <f t="shared" si="667"/>
        <v>0</v>
      </c>
      <c r="AN682" s="12">
        <f t="shared" si="668"/>
        <v>0</v>
      </c>
      <c r="AO682" s="12">
        <f t="shared" si="613"/>
        <v>0</v>
      </c>
      <c r="AP682" s="12">
        <f t="shared" si="614"/>
        <v>0</v>
      </c>
      <c r="AQ682" s="12">
        <f t="shared" si="615"/>
        <v>0</v>
      </c>
      <c r="AR682" s="12">
        <f t="shared" si="616"/>
        <v>0</v>
      </c>
      <c r="AS682" s="12">
        <f t="shared" si="617"/>
        <v>0</v>
      </c>
      <c r="AT682" s="12">
        <f t="shared" si="618"/>
        <v>0</v>
      </c>
      <c r="AU682" s="12">
        <f t="shared" si="619"/>
        <v>0</v>
      </c>
      <c r="AV682" s="12">
        <f t="shared" si="637"/>
        <v>0.50441408880059979</v>
      </c>
      <c r="AW682" s="12">
        <f t="shared" si="620"/>
        <v>0.54646772308210456</v>
      </c>
      <c r="AX682" s="12">
        <f t="shared" si="638"/>
        <v>0.49656565539832609</v>
      </c>
      <c r="AY682" s="12">
        <f t="shared" si="645"/>
        <v>0.32893960353336271</v>
      </c>
      <c r="AZ682" s="12">
        <f t="shared" si="639"/>
        <v>0.87540732661546727</v>
      </c>
      <c r="BD682" s="13">
        <f t="shared" si="640"/>
        <v>0.96399999999999997</v>
      </c>
      <c r="BE682" s="13">
        <f t="shared" si="641"/>
        <v>0.98183501669068618</v>
      </c>
      <c r="BF682" s="13">
        <f t="shared" ca="1" si="642"/>
        <v>4.1436619326437835E-4</v>
      </c>
      <c r="BG682" s="13">
        <f t="shared" si="646"/>
        <v>0.87540732661546727</v>
      </c>
      <c r="BH682" s="13">
        <f t="shared" si="647"/>
        <v>0.93563204659495669</v>
      </c>
      <c r="BI682" s="13">
        <f t="shared" ca="1" si="648"/>
        <v>-9.2310726129128232E-2</v>
      </c>
      <c r="BJ682" s="13">
        <f t="shared" si="649"/>
        <v>7.8486617774184871E-3</v>
      </c>
      <c r="BK682" s="13">
        <f t="shared" si="650"/>
        <v>2.1347144456668734E-3</v>
      </c>
      <c r="BL682" s="13">
        <f t="shared" ca="1" si="651"/>
        <v>8.5979427461962323E-3</v>
      </c>
      <c r="BM682" s="13">
        <f t="shared" ca="1" si="652"/>
        <v>0.24263316705573154</v>
      </c>
      <c r="BN682" s="13">
        <f t="shared" ca="1" si="653"/>
        <v>9.7560369397603382E-3</v>
      </c>
      <c r="BO682" s="13">
        <f t="shared" ca="1" si="654"/>
        <v>7.2419562782299028E-6</v>
      </c>
      <c r="BP682" s="13">
        <f t="shared" si="643"/>
        <v>0</v>
      </c>
      <c r="BQ682" s="13">
        <f t="shared" si="644"/>
        <v>1.48</v>
      </c>
    </row>
    <row r="683" spans="1:69" x14ac:dyDescent="0.2">
      <c r="A683" s="75">
        <v>33882</v>
      </c>
      <c r="B683" s="76">
        <v>0.5</v>
      </c>
      <c r="C683" s="76">
        <v>1.45</v>
      </c>
      <c r="D683" s="76">
        <v>2.0402777777777779</v>
      </c>
      <c r="E683" s="12">
        <f t="shared" si="655"/>
        <v>0.67800000000000016</v>
      </c>
      <c r="F683" s="7"/>
      <c r="G683" s="12">
        <f t="shared" si="622"/>
        <v>0.45865592659168825</v>
      </c>
      <c r="H683" s="12">
        <f t="shared" si="623"/>
        <v>0</v>
      </c>
      <c r="I683" s="12">
        <f t="shared" si="624"/>
        <v>0.95</v>
      </c>
      <c r="J683" s="11">
        <f t="shared" si="625"/>
        <v>0</v>
      </c>
      <c r="K683" s="11">
        <f t="shared" si="626"/>
        <v>0.67052005418779248</v>
      </c>
      <c r="L683" s="11">
        <f t="shared" si="627"/>
        <v>0.45656125385269114</v>
      </c>
      <c r="M683" s="11">
        <f t="shared" ref="M683:M746" si="669">L683*$E$10*(1-(1+(4/9*L683)^4)^(-0.25))</f>
        <v>6.1878666549546532E-2</v>
      </c>
      <c r="N683" s="11">
        <f t="shared" si="628"/>
        <v>0.45636794784321788</v>
      </c>
      <c r="O683" s="11">
        <f t="shared" si="629"/>
        <v>6.1878666549546532E-2</v>
      </c>
      <c r="P683" s="11">
        <f t="shared" si="630"/>
        <v>0.49656565539832609</v>
      </c>
      <c r="Q683" s="11">
        <f t="shared" ref="Q683:Q746" si="670">$E$11*P683^3.5</f>
        <v>0.20887432202034054</v>
      </c>
      <c r="R683" s="11">
        <f t="shared" si="631"/>
        <v>5.6481579239295261E-2</v>
      </c>
      <c r="S683" s="11">
        <f t="shared" si="632"/>
        <v>3.1204523995144701E-2</v>
      </c>
      <c r="T683" s="11">
        <f t="shared" si="633"/>
        <v>0</v>
      </c>
      <c r="U683" s="11">
        <f t="shared" si="634"/>
        <v>0</v>
      </c>
      <c r="V683" s="11">
        <f t="shared" si="635"/>
        <v>0</v>
      </c>
      <c r="W683" s="11">
        <f t="shared" si="636"/>
        <v>0</v>
      </c>
      <c r="X683" s="11">
        <f t="shared" ref="X683:X746" si="671">Y682+$O683*0.9*X$13</f>
        <v>0</v>
      </c>
      <c r="Y683" s="11">
        <f t="shared" ref="Y683:Y746" si="672">Z682+$O683*0.9*Y$13</f>
        <v>0</v>
      </c>
      <c r="Z683" s="11">
        <f t="shared" ref="Z683:Z746" si="673">AA682+$O683*0.9*Z$13</f>
        <v>0</v>
      </c>
      <c r="AA683" s="11">
        <f t="shared" si="621"/>
        <v>0</v>
      </c>
      <c r="AB683" s="12">
        <f t="shared" si="656"/>
        <v>2.8976882477463099E-2</v>
      </c>
      <c r="AC683" s="12">
        <f t="shared" si="657"/>
        <v>4.845938952374583E-3</v>
      </c>
      <c r="AD683" s="12">
        <f t="shared" si="658"/>
        <v>7.2689966599051451E-4</v>
      </c>
      <c r="AE683" s="12">
        <f t="shared" si="659"/>
        <v>0</v>
      </c>
      <c r="AF683" s="12">
        <f t="shared" si="660"/>
        <v>0</v>
      </c>
      <c r="AG683" s="12">
        <f t="shared" si="661"/>
        <v>0</v>
      </c>
      <c r="AH683" s="12">
        <f t="shared" si="662"/>
        <v>0</v>
      </c>
      <c r="AI683" s="12">
        <f t="shared" si="663"/>
        <v>0</v>
      </c>
      <c r="AJ683" s="12">
        <f t="shared" si="664"/>
        <v>0</v>
      </c>
      <c r="AK683" s="12">
        <f t="shared" si="665"/>
        <v>0</v>
      </c>
      <c r="AL683" s="12">
        <f t="shared" si="666"/>
        <v>0</v>
      </c>
      <c r="AM683" s="12">
        <f t="shared" si="667"/>
        <v>0</v>
      </c>
      <c r="AN683" s="12">
        <f t="shared" si="668"/>
        <v>0</v>
      </c>
      <c r="AO683" s="12">
        <f t="shared" ref="AO683:AO746" si="674">AP682+$O683*0.1*AE$14</f>
        <v>0</v>
      </c>
      <c r="AP683" s="12">
        <f t="shared" ref="AP683:AP746" si="675">AQ682+$O683*0.1*AF$14</f>
        <v>0</v>
      </c>
      <c r="AQ683" s="12">
        <f t="shared" ref="AQ683:AQ746" si="676">AR682+$O683*0.1*AG$14</f>
        <v>0</v>
      </c>
      <c r="AR683" s="12">
        <f t="shared" ref="AR683:AR746" si="677">AS682+$O683*0.1*AH$14</f>
        <v>0</v>
      </c>
      <c r="AS683" s="12">
        <f t="shared" ref="AS683:AS746" si="678">AT682+$O683*0.1*AI$14</f>
        <v>0</v>
      </c>
      <c r="AT683" s="12">
        <f t="shared" ref="AT683:AT746" si="679">AU682+$O683*0.1*AJ$14</f>
        <v>0</v>
      </c>
      <c r="AU683" s="12">
        <f t="shared" ref="AU683:AU746" si="680">$O683*0.1*AK$14</f>
        <v>0</v>
      </c>
      <c r="AV683" s="12">
        <f t="shared" si="637"/>
        <v>0.50037672791179577</v>
      </c>
      <c r="AW683" s="12">
        <f t="shared" ref="AW683:AW746" si="681">AV683*$E$12*(1-(1+AV683^4)^(-0.25))</f>
        <v>0.52558212796246717</v>
      </c>
      <c r="AX683" s="12">
        <f t="shared" si="638"/>
        <v>0.49282825587126328</v>
      </c>
      <c r="AY683" s="12">
        <f t="shared" si="645"/>
        <v>0.23785120449780364</v>
      </c>
      <c r="AZ683" s="12">
        <f t="shared" si="639"/>
        <v>0.76343333246027079</v>
      </c>
      <c r="BD683" s="13">
        <f t="shared" si="640"/>
        <v>0.67800000000000016</v>
      </c>
      <c r="BE683" s="13">
        <f t="shared" si="641"/>
        <v>0.82340755400955612</v>
      </c>
      <c r="BF683" s="13">
        <f t="shared" ca="1" si="642"/>
        <v>-0.33629201998449415</v>
      </c>
      <c r="BG683" s="13">
        <f t="shared" si="646"/>
        <v>0.76343333246027079</v>
      </c>
      <c r="BH683" s="13">
        <f t="shared" si="647"/>
        <v>0.87374672100115536</v>
      </c>
      <c r="BI683" s="13">
        <f t="shared" ca="1" si="648"/>
        <v>-0.22333383877388843</v>
      </c>
      <c r="BJ683" s="13">
        <f t="shared" si="649"/>
        <v>7.2988542952671306E-3</v>
      </c>
      <c r="BK683" s="13">
        <f t="shared" si="650"/>
        <v>2.5340317334081141E-3</v>
      </c>
      <c r="BL683" s="13">
        <f t="shared" ca="1" si="651"/>
        <v>1.2759550702408039E-2</v>
      </c>
      <c r="BM683" s="13">
        <f t="shared" ca="1" si="652"/>
        <v>0.60618383006942911</v>
      </c>
      <c r="BN683" s="13">
        <f t="shared" ca="1" si="653"/>
        <v>6.6151899399889705E-2</v>
      </c>
      <c r="BO683" s="13">
        <f t="shared" ca="1" si="654"/>
        <v>0.11156621921142372</v>
      </c>
      <c r="BP683" s="13">
        <f t="shared" si="643"/>
        <v>0.5</v>
      </c>
      <c r="BQ683" s="13">
        <f t="shared" si="644"/>
        <v>1.45</v>
      </c>
    </row>
    <row r="684" spans="1:69" x14ac:dyDescent="0.2">
      <c r="A684" s="75">
        <v>33883</v>
      </c>
      <c r="B684" s="76">
        <v>0.9</v>
      </c>
      <c r="C684" s="76">
        <v>1.42</v>
      </c>
      <c r="D684" s="76">
        <v>1.6400462962962965</v>
      </c>
      <c r="E684" s="12">
        <f t="shared" si="655"/>
        <v>0.54500000000000004</v>
      </c>
      <c r="F684" s="7"/>
      <c r="G684" s="12">
        <f t="shared" si="622"/>
        <v>0.45636794784321788</v>
      </c>
      <c r="H684" s="12">
        <f t="shared" si="623"/>
        <v>0</v>
      </c>
      <c r="I684" s="12">
        <f t="shared" si="624"/>
        <v>0.51999999999999991</v>
      </c>
      <c r="J684" s="11">
        <f t="shared" si="625"/>
        <v>0</v>
      </c>
      <c r="K684" s="11">
        <f t="shared" si="626"/>
        <v>0.36599784296272958</v>
      </c>
      <c r="L684" s="11">
        <f t="shared" si="627"/>
        <v>0.45522458799976856</v>
      </c>
      <c r="M684" s="11">
        <f t="shared" si="669"/>
        <v>6.0978902026597587E-2</v>
      </c>
      <c r="N684" s="11">
        <f t="shared" si="628"/>
        <v>0.45503409281184487</v>
      </c>
      <c r="O684" s="11">
        <f t="shared" si="629"/>
        <v>6.0978902026597587E-2</v>
      </c>
      <c r="P684" s="11">
        <f t="shared" si="630"/>
        <v>0.49282825587126328</v>
      </c>
      <c r="Q684" s="11">
        <f t="shared" si="670"/>
        <v>0.20342357261284297</v>
      </c>
      <c r="R684" s="11">
        <f t="shared" si="631"/>
        <v>5.5334750167246483E-2</v>
      </c>
      <c r="S684" s="11">
        <f t="shared" si="632"/>
        <v>3.0750785651836039E-2</v>
      </c>
      <c r="T684" s="11">
        <f t="shared" si="633"/>
        <v>0</v>
      </c>
      <c r="U684" s="11">
        <f t="shared" si="634"/>
        <v>0</v>
      </c>
      <c r="V684" s="11">
        <f t="shared" si="635"/>
        <v>0</v>
      </c>
      <c r="W684" s="11">
        <f t="shared" si="636"/>
        <v>0</v>
      </c>
      <c r="X684" s="11">
        <f t="shared" si="671"/>
        <v>0</v>
      </c>
      <c r="Y684" s="11">
        <f t="shared" si="672"/>
        <v>0</v>
      </c>
      <c r="Z684" s="11">
        <f t="shared" si="673"/>
        <v>0</v>
      </c>
      <c r="AA684" s="11">
        <f t="shared" si="621"/>
        <v>0</v>
      </c>
      <c r="AB684" s="12">
        <f t="shared" si="656"/>
        <v>6.1865070730469044E-3</v>
      </c>
      <c r="AC684" s="12">
        <f t="shared" si="657"/>
        <v>4.7678917753514339E-3</v>
      </c>
      <c r="AD684" s="12">
        <f t="shared" si="658"/>
        <v>7.1632997262651788E-4</v>
      </c>
      <c r="AE684" s="12">
        <f t="shared" si="659"/>
        <v>0</v>
      </c>
      <c r="AF684" s="12">
        <f t="shared" si="660"/>
        <v>0</v>
      </c>
      <c r="AG684" s="12">
        <f t="shared" si="661"/>
        <v>0</v>
      </c>
      <c r="AH684" s="12">
        <f t="shared" si="662"/>
        <v>0</v>
      </c>
      <c r="AI684" s="12">
        <f t="shared" si="663"/>
        <v>0</v>
      </c>
      <c r="AJ684" s="12">
        <f t="shared" si="664"/>
        <v>0</v>
      </c>
      <c r="AK684" s="12">
        <f t="shared" si="665"/>
        <v>0</v>
      </c>
      <c r="AL684" s="12">
        <f t="shared" si="666"/>
        <v>0</v>
      </c>
      <c r="AM684" s="12">
        <f t="shared" si="667"/>
        <v>0</v>
      </c>
      <c r="AN684" s="12">
        <f t="shared" si="668"/>
        <v>0</v>
      </c>
      <c r="AO684" s="12">
        <f t="shared" si="674"/>
        <v>0</v>
      </c>
      <c r="AP684" s="12">
        <f t="shared" si="675"/>
        <v>0</v>
      </c>
      <c r="AQ684" s="12">
        <f t="shared" si="676"/>
        <v>0</v>
      </c>
      <c r="AR684" s="12">
        <f t="shared" si="677"/>
        <v>0</v>
      </c>
      <c r="AS684" s="12">
        <f t="shared" si="678"/>
        <v>0</v>
      </c>
      <c r="AT684" s="12">
        <f t="shared" si="679"/>
        <v>0</v>
      </c>
      <c r="AU684" s="12">
        <f t="shared" si="680"/>
        <v>0</v>
      </c>
      <c r="AV684" s="12">
        <f t="shared" si="637"/>
        <v>0.49654457319037132</v>
      </c>
      <c r="AW684" s="12">
        <f t="shared" si="681"/>
        <v>0.50633185459193131</v>
      </c>
      <c r="AX684" s="12">
        <f t="shared" si="638"/>
        <v>0.48927257582920708</v>
      </c>
      <c r="AY684" s="12">
        <f t="shared" si="645"/>
        <v>0.20961007968588988</v>
      </c>
      <c r="AZ684" s="12">
        <f t="shared" si="639"/>
        <v>0.71594193427782116</v>
      </c>
      <c r="BD684" s="13">
        <f t="shared" si="640"/>
        <v>0.54500000000000004</v>
      </c>
      <c r="BE684" s="13">
        <f t="shared" si="641"/>
        <v>0.73824115301167004</v>
      </c>
      <c r="BF684" s="13">
        <f t="shared" ca="1" si="642"/>
        <v>-0.54229143383091194</v>
      </c>
      <c r="BG684" s="13">
        <f t="shared" si="646"/>
        <v>0.71594193427782116</v>
      </c>
      <c r="BH684" s="13">
        <f t="shared" si="647"/>
        <v>0.84613352036059952</v>
      </c>
      <c r="BI684" s="13">
        <f t="shared" ca="1" si="648"/>
        <v>-0.2845451493004631</v>
      </c>
      <c r="BJ684" s="13">
        <f t="shared" si="649"/>
        <v>2.9221144894642913E-2</v>
      </c>
      <c r="BK684" s="13">
        <f t="shared" si="650"/>
        <v>1.1640762932156346E-2</v>
      </c>
      <c r="BL684" s="13">
        <f t="shared" ca="1" si="651"/>
        <v>6.6433147189251099E-2</v>
      </c>
      <c r="BM684" s="13">
        <f t="shared" ca="1" si="652"/>
        <v>0.83097459993244271</v>
      </c>
      <c r="BN684" s="13">
        <f t="shared" ca="1" si="653"/>
        <v>0.11721483160116183</v>
      </c>
      <c r="BO684" s="13">
        <f t="shared" ca="1" si="654"/>
        <v>0.29161588887055206</v>
      </c>
      <c r="BP684" s="13">
        <f t="shared" si="643"/>
        <v>0.9</v>
      </c>
      <c r="BQ684" s="13">
        <f t="shared" si="644"/>
        <v>1.42</v>
      </c>
    </row>
    <row r="685" spans="1:69" x14ac:dyDescent="0.2">
      <c r="A685" s="75">
        <v>33884</v>
      </c>
      <c r="B685" s="76">
        <v>0.6</v>
      </c>
      <c r="C685" s="76">
        <v>1.39</v>
      </c>
      <c r="D685" s="76">
        <v>1.5798611111111112</v>
      </c>
      <c r="E685" s="12">
        <f t="shared" si="655"/>
        <v>0.52500000000000002</v>
      </c>
      <c r="F685" s="7"/>
      <c r="G685" s="12">
        <f t="shared" si="622"/>
        <v>0.45503409281184487</v>
      </c>
      <c r="H685" s="12">
        <f t="shared" si="623"/>
        <v>0</v>
      </c>
      <c r="I685" s="12">
        <f t="shared" si="624"/>
        <v>0.78999999999999992</v>
      </c>
      <c r="J685" s="11">
        <f t="shared" si="625"/>
        <v>0</v>
      </c>
      <c r="K685" s="11">
        <f t="shared" si="626"/>
        <v>0.55463253646178956</v>
      </c>
      <c r="L685" s="11">
        <f t="shared" si="627"/>
        <v>0.45330144716309601</v>
      </c>
      <c r="M685" s="11">
        <f t="shared" si="669"/>
        <v>5.970273083036319E-2</v>
      </c>
      <c r="N685" s="11">
        <f t="shared" si="628"/>
        <v>0.45311493867325592</v>
      </c>
      <c r="O685" s="11">
        <f t="shared" si="629"/>
        <v>5.970273083036319E-2</v>
      </c>
      <c r="P685" s="11">
        <f t="shared" si="630"/>
        <v>0.48927257582920708</v>
      </c>
      <c r="Q685" s="11">
        <f t="shared" si="670"/>
        <v>0.19833288834340584</v>
      </c>
      <c r="R685" s="11">
        <f t="shared" si="631"/>
        <v>5.4376012577050339E-2</v>
      </c>
      <c r="S685" s="11">
        <f t="shared" si="632"/>
        <v>3.0107230822112571E-2</v>
      </c>
      <c r="T685" s="11">
        <f t="shared" si="633"/>
        <v>0</v>
      </c>
      <c r="U685" s="11">
        <f t="shared" si="634"/>
        <v>0</v>
      </c>
      <c r="V685" s="11">
        <f t="shared" si="635"/>
        <v>0</v>
      </c>
      <c r="W685" s="11">
        <f t="shared" si="636"/>
        <v>0</v>
      </c>
      <c r="X685" s="11">
        <f t="shared" si="671"/>
        <v>0</v>
      </c>
      <c r="Y685" s="11">
        <f t="shared" si="672"/>
        <v>0</v>
      </c>
      <c r="Z685" s="11">
        <f t="shared" si="673"/>
        <v>0</v>
      </c>
      <c r="AA685" s="11">
        <f t="shared" si="621"/>
        <v>0</v>
      </c>
      <c r="AB685" s="12">
        <f t="shared" si="656"/>
        <v>6.0804043823077837E-3</v>
      </c>
      <c r="AC685" s="12">
        <f t="shared" si="657"/>
        <v>4.6727518853655371E-3</v>
      </c>
      <c r="AD685" s="12">
        <f t="shared" si="658"/>
        <v>7.0133856334094889E-4</v>
      </c>
      <c r="AE685" s="12">
        <f t="shared" si="659"/>
        <v>0</v>
      </c>
      <c r="AF685" s="12">
        <f t="shared" si="660"/>
        <v>0</v>
      </c>
      <c r="AG685" s="12">
        <f t="shared" si="661"/>
        <v>0</v>
      </c>
      <c r="AH685" s="12">
        <f t="shared" si="662"/>
        <v>0</v>
      </c>
      <c r="AI685" s="12">
        <f t="shared" si="663"/>
        <v>0</v>
      </c>
      <c r="AJ685" s="12">
        <f t="shared" si="664"/>
        <v>0</v>
      </c>
      <c r="AK685" s="12">
        <f t="shared" si="665"/>
        <v>0</v>
      </c>
      <c r="AL685" s="12">
        <f t="shared" si="666"/>
        <v>0</v>
      </c>
      <c r="AM685" s="12">
        <f t="shared" si="667"/>
        <v>0</v>
      </c>
      <c r="AN685" s="12">
        <f t="shared" si="668"/>
        <v>0</v>
      </c>
      <c r="AO685" s="12">
        <f t="shared" si="674"/>
        <v>0</v>
      </c>
      <c r="AP685" s="12">
        <f t="shared" si="675"/>
        <v>0</v>
      </c>
      <c r="AQ685" s="12">
        <f t="shared" si="676"/>
        <v>0</v>
      </c>
      <c r="AR685" s="12">
        <f t="shared" si="677"/>
        <v>0</v>
      </c>
      <c r="AS685" s="12">
        <f t="shared" si="678"/>
        <v>0</v>
      </c>
      <c r="AT685" s="12">
        <f t="shared" si="679"/>
        <v>0</v>
      </c>
      <c r="AU685" s="12">
        <f t="shared" si="680"/>
        <v>0</v>
      </c>
      <c r="AV685" s="12">
        <f t="shared" si="637"/>
        <v>0.49290201064348976</v>
      </c>
      <c r="AW685" s="12">
        <f t="shared" si="681"/>
        <v>0.48854221443922896</v>
      </c>
      <c r="AX685" s="12">
        <f t="shared" si="638"/>
        <v>0.48588551017645393</v>
      </c>
      <c r="AY685" s="12">
        <f t="shared" si="645"/>
        <v>0.20441329272571362</v>
      </c>
      <c r="AZ685" s="12">
        <f t="shared" si="639"/>
        <v>0.69295550716494259</v>
      </c>
      <c r="BD685" s="13">
        <f t="shared" si="640"/>
        <v>0.52500000000000002</v>
      </c>
      <c r="BE685" s="13">
        <f t="shared" si="641"/>
        <v>0.72456883730947197</v>
      </c>
      <c r="BF685" s="13">
        <f t="shared" ca="1" si="642"/>
        <v>-0.57729587250220138</v>
      </c>
      <c r="BG685" s="13">
        <f t="shared" si="646"/>
        <v>0.69295550716494259</v>
      </c>
      <c r="BH685" s="13">
        <f t="shared" si="647"/>
        <v>0.83243949159379904</v>
      </c>
      <c r="BI685" s="13">
        <f t="shared" ca="1" si="648"/>
        <v>-0.31557418706067442</v>
      </c>
      <c r="BJ685" s="13">
        <f t="shared" si="649"/>
        <v>2.8209052387033074E-2</v>
      </c>
      <c r="BK685" s="13">
        <f t="shared" si="650"/>
        <v>1.163607805572881E-2</v>
      </c>
      <c r="BL685" s="13">
        <f t="shared" ca="1" si="651"/>
        <v>6.8498240630353591E-2</v>
      </c>
      <c r="BM685" s="13">
        <f t="shared" ca="1" si="652"/>
        <v>0.86783772322011388</v>
      </c>
      <c r="BN685" s="13">
        <f t="shared" ca="1" si="653"/>
        <v>0.12676365001595594</v>
      </c>
      <c r="BO685" s="13">
        <f t="shared" ca="1" si="654"/>
        <v>0.33064702331301193</v>
      </c>
      <c r="BP685" s="13">
        <f t="shared" si="643"/>
        <v>0.6</v>
      </c>
      <c r="BQ685" s="13">
        <f t="shared" si="644"/>
        <v>1.39</v>
      </c>
    </row>
    <row r="686" spans="1:69" x14ac:dyDescent="0.2">
      <c r="A686" s="75">
        <v>33885</v>
      </c>
      <c r="B686" s="76">
        <v>0.3</v>
      </c>
      <c r="C686" s="76">
        <v>1.36</v>
      </c>
      <c r="D686" s="76">
        <v>1.5497685185185186</v>
      </c>
      <c r="E686" s="12">
        <f t="shared" si="655"/>
        <v>0.51500000000000001</v>
      </c>
      <c r="F686" s="7"/>
      <c r="G686" s="12">
        <f t="shared" si="622"/>
        <v>0.45311493867325592</v>
      </c>
      <c r="H686" s="12">
        <f t="shared" si="623"/>
        <v>0</v>
      </c>
      <c r="I686" s="12">
        <f t="shared" si="624"/>
        <v>1.06</v>
      </c>
      <c r="J686" s="11">
        <f t="shared" si="625"/>
        <v>0</v>
      </c>
      <c r="K686" s="11">
        <f t="shared" si="626"/>
        <v>0.74162597558974874</v>
      </c>
      <c r="L686" s="11">
        <f t="shared" si="627"/>
        <v>0.45079813441975497</v>
      </c>
      <c r="M686" s="11">
        <f t="shared" si="669"/>
        <v>5.8073633807555286E-2</v>
      </c>
      <c r="N686" s="11">
        <f t="shared" si="628"/>
        <v>0.45061671515148488</v>
      </c>
      <c r="O686" s="11">
        <f t="shared" si="629"/>
        <v>5.8073633807555286E-2</v>
      </c>
      <c r="P686" s="11">
        <f t="shared" si="630"/>
        <v>0.48588551017645393</v>
      </c>
      <c r="Q686" s="11">
        <f t="shared" si="670"/>
        <v>0.19356886162536552</v>
      </c>
      <c r="R686" s="11">
        <f t="shared" si="631"/>
        <v>5.3087800688734602E-2</v>
      </c>
      <c r="S686" s="11">
        <f t="shared" si="632"/>
        <v>2.9285700560177721E-2</v>
      </c>
      <c r="T686" s="11">
        <f t="shared" si="633"/>
        <v>0</v>
      </c>
      <c r="U686" s="11">
        <f t="shared" si="634"/>
        <v>0</v>
      </c>
      <c r="V686" s="11">
        <f t="shared" si="635"/>
        <v>0</v>
      </c>
      <c r="W686" s="11">
        <f t="shared" si="636"/>
        <v>0</v>
      </c>
      <c r="X686" s="11">
        <f t="shared" si="671"/>
        <v>0</v>
      </c>
      <c r="Y686" s="11">
        <f t="shared" si="672"/>
        <v>0</v>
      </c>
      <c r="Z686" s="11">
        <f t="shared" si="673"/>
        <v>0</v>
      </c>
      <c r="AA686" s="11">
        <f t="shared" si="621"/>
        <v>0</v>
      </c>
      <c r="AB686" s="12">
        <f t="shared" si="656"/>
        <v>5.9494502112889831E-3</v>
      </c>
      <c r="AC686" s="12">
        <f t="shared" si="657"/>
        <v>4.5498023463701447E-3</v>
      </c>
      <c r="AD686" s="12">
        <f t="shared" si="658"/>
        <v>6.8220127180288674E-4</v>
      </c>
      <c r="AE686" s="12">
        <f t="shared" si="659"/>
        <v>0</v>
      </c>
      <c r="AF686" s="12">
        <f t="shared" si="660"/>
        <v>0</v>
      </c>
      <c r="AG686" s="12">
        <f t="shared" si="661"/>
        <v>0</v>
      </c>
      <c r="AH686" s="12">
        <f t="shared" si="662"/>
        <v>0</v>
      </c>
      <c r="AI686" s="12">
        <f t="shared" si="663"/>
        <v>0</v>
      </c>
      <c r="AJ686" s="12">
        <f t="shared" si="664"/>
        <v>0</v>
      </c>
      <c r="AK686" s="12">
        <f t="shared" si="665"/>
        <v>0</v>
      </c>
      <c r="AL686" s="12">
        <f t="shared" si="666"/>
        <v>0</v>
      </c>
      <c r="AM686" s="12">
        <f t="shared" si="667"/>
        <v>0</v>
      </c>
      <c r="AN686" s="12">
        <f t="shared" si="668"/>
        <v>0</v>
      </c>
      <c r="AO686" s="12">
        <f t="shared" si="674"/>
        <v>0</v>
      </c>
      <c r="AP686" s="12">
        <f t="shared" si="675"/>
        <v>0</v>
      </c>
      <c r="AQ686" s="12">
        <f t="shared" si="676"/>
        <v>0</v>
      </c>
      <c r="AR686" s="12">
        <f t="shared" si="677"/>
        <v>0</v>
      </c>
      <c r="AS686" s="12">
        <f t="shared" si="678"/>
        <v>0</v>
      </c>
      <c r="AT686" s="12">
        <f t="shared" si="679"/>
        <v>0</v>
      </c>
      <c r="AU686" s="12">
        <f t="shared" si="680"/>
        <v>0</v>
      </c>
      <c r="AV686" s="12">
        <f t="shared" si="637"/>
        <v>0.48942802203146513</v>
      </c>
      <c r="AW686" s="12">
        <f t="shared" si="681"/>
        <v>0.47202895435811787</v>
      </c>
      <c r="AX686" s="12">
        <f t="shared" si="638"/>
        <v>0.48264868693857083</v>
      </c>
      <c r="AY686" s="12">
        <f t="shared" si="645"/>
        <v>0.1995183118366545</v>
      </c>
      <c r="AZ686" s="12">
        <f t="shared" si="639"/>
        <v>0.67154726619477234</v>
      </c>
      <c r="BD686" s="13">
        <f t="shared" si="640"/>
        <v>0.51500000000000001</v>
      </c>
      <c r="BE686" s="13">
        <f t="shared" si="641"/>
        <v>0.71763500472036623</v>
      </c>
      <c r="BF686" s="13">
        <f t="shared" ca="1" si="642"/>
        <v>-0.59526857098836827</v>
      </c>
      <c r="BG686" s="13">
        <f t="shared" si="646"/>
        <v>0.67154726619477234</v>
      </c>
      <c r="BH686" s="13">
        <f t="shared" si="647"/>
        <v>0.81947987540559675</v>
      </c>
      <c r="BI686" s="13">
        <f t="shared" ca="1" si="648"/>
        <v>-0.34536525701924048</v>
      </c>
      <c r="BJ686" s="13">
        <f t="shared" si="649"/>
        <v>2.4507046553056907E-2</v>
      </c>
      <c r="BK686" s="13">
        <f t="shared" si="650"/>
        <v>1.0372377684891326E-2</v>
      </c>
      <c r="BL686" s="13">
        <f t="shared" ca="1" si="651"/>
        <v>6.245166633275246E-2</v>
      </c>
      <c r="BM686" s="13">
        <f t="shared" ca="1" si="652"/>
        <v>0.88656928486394948</v>
      </c>
      <c r="BN686" s="13">
        <f t="shared" ca="1" si="653"/>
        <v>0.13174915536536269</v>
      </c>
      <c r="BO686" s="13">
        <f t="shared" ca="1" si="654"/>
        <v>0.35163933283127968</v>
      </c>
      <c r="BP686" s="13">
        <f t="shared" si="643"/>
        <v>0.3</v>
      </c>
      <c r="BQ686" s="13">
        <f t="shared" si="644"/>
        <v>1.36</v>
      </c>
    </row>
    <row r="687" spans="1:69" x14ac:dyDescent="0.2">
      <c r="A687" s="75">
        <v>33886</v>
      </c>
      <c r="B687" s="76">
        <v>1.8</v>
      </c>
      <c r="C687" s="76">
        <v>1.34</v>
      </c>
      <c r="D687" s="76">
        <v>1.6009259259259259</v>
      </c>
      <c r="E687" s="12">
        <f t="shared" si="655"/>
        <v>0.53200000000000003</v>
      </c>
      <c r="F687" s="7"/>
      <c r="G687" s="12">
        <f t="shared" si="622"/>
        <v>0.45061671515148488</v>
      </c>
      <c r="H687" s="12">
        <f t="shared" si="623"/>
        <v>0.45999999999999996</v>
      </c>
      <c r="I687" s="12">
        <f t="shared" si="624"/>
        <v>0</v>
      </c>
      <c r="J687" s="11">
        <f t="shared" si="625"/>
        <v>0.36635702036422896</v>
      </c>
      <c r="K687" s="11">
        <f t="shared" si="626"/>
        <v>0</v>
      </c>
      <c r="L687" s="11">
        <f t="shared" si="627"/>
        <v>0.45176119704804307</v>
      </c>
      <c r="M687" s="11">
        <f t="shared" si="669"/>
        <v>5.8696111954997361E-2</v>
      </c>
      <c r="N687" s="11">
        <f t="shared" si="628"/>
        <v>0.45157783318766431</v>
      </c>
      <c r="O687" s="11">
        <f t="shared" si="629"/>
        <v>0.15233909159076836</v>
      </c>
      <c r="P687" s="11">
        <f t="shared" si="630"/>
        <v>0.48264868693857083</v>
      </c>
      <c r="Q687" s="11">
        <f t="shared" si="670"/>
        <v>0.18909307734254235</v>
      </c>
      <c r="R687" s="11">
        <f t="shared" si="631"/>
        <v>8.9568464151663751E-2</v>
      </c>
      <c r="S687" s="11">
        <f t="shared" si="632"/>
        <v>7.6822418840205506E-2</v>
      </c>
      <c r="T687" s="11">
        <f t="shared" si="633"/>
        <v>0</v>
      </c>
      <c r="U687" s="11">
        <f t="shared" si="634"/>
        <v>0</v>
      </c>
      <c r="V687" s="11">
        <f t="shared" si="635"/>
        <v>0</v>
      </c>
      <c r="W687" s="11">
        <f t="shared" si="636"/>
        <v>0</v>
      </c>
      <c r="X687" s="11">
        <f t="shared" si="671"/>
        <v>0</v>
      </c>
      <c r="Y687" s="11">
        <f t="shared" si="672"/>
        <v>0</v>
      </c>
      <c r="Z687" s="11">
        <f t="shared" si="673"/>
        <v>0</v>
      </c>
      <c r="AA687" s="11">
        <f t="shared" si="621"/>
        <v>0</v>
      </c>
      <c r="AB687" s="12">
        <f t="shared" si="656"/>
        <v>7.8988447681193688E-3</v>
      </c>
      <c r="AC687" s="12">
        <f t="shared" si="657"/>
        <v>1.0777513693089094E-2</v>
      </c>
      <c r="AD687" s="12">
        <f t="shared" si="658"/>
        <v>1.7895543160414053E-3</v>
      </c>
      <c r="AE687" s="12">
        <f t="shared" si="659"/>
        <v>0</v>
      </c>
      <c r="AF687" s="12">
        <f t="shared" si="660"/>
        <v>0</v>
      </c>
      <c r="AG687" s="12">
        <f t="shared" si="661"/>
        <v>0</v>
      </c>
      <c r="AH687" s="12">
        <f t="shared" si="662"/>
        <v>0</v>
      </c>
      <c r="AI687" s="12">
        <f t="shared" si="663"/>
        <v>0</v>
      </c>
      <c r="AJ687" s="12">
        <f t="shared" si="664"/>
        <v>0</v>
      </c>
      <c r="AK687" s="12">
        <f t="shared" si="665"/>
        <v>0</v>
      </c>
      <c r="AL687" s="12">
        <f t="shared" si="666"/>
        <v>0</v>
      </c>
      <c r="AM687" s="12">
        <f t="shared" si="667"/>
        <v>0</v>
      </c>
      <c r="AN687" s="12">
        <f t="shared" si="668"/>
        <v>0</v>
      </c>
      <c r="AO687" s="12">
        <f t="shared" si="674"/>
        <v>0</v>
      </c>
      <c r="AP687" s="12">
        <f t="shared" si="675"/>
        <v>0</v>
      </c>
      <c r="AQ687" s="12">
        <f t="shared" si="676"/>
        <v>0</v>
      </c>
      <c r="AR687" s="12">
        <f t="shared" si="677"/>
        <v>0</v>
      </c>
      <c r="AS687" s="12">
        <f t="shared" si="678"/>
        <v>0</v>
      </c>
      <c r="AT687" s="12">
        <f t="shared" si="679"/>
        <v>0</v>
      </c>
      <c r="AU687" s="12">
        <f t="shared" si="680"/>
        <v>0</v>
      </c>
      <c r="AV687" s="12">
        <f t="shared" si="637"/>
        <v>0.48665085661449808</v>
      </c>
      <c r="AW687" s="12">
        <f t="shared" si="681"/>
        <v>0.45914083486454799</v>
      </c>
      <c r="AX687" s="12">
        <f t="shared" si="638"/>
        <v>0.48005662220230877</v>
      </c>
      <c r="AY687" s="12">
        <f t="shared" si="645"/>
        <v>0.19699192211066172</v>
      </c>
      <c r="AZ687" s="12">
        <f t="shared" si="639"/>
        <v>0.65613275697520967</v>
      </c>
      <c r="BD687" s="13">
        <f t="shared" si="640"/>
        <v>0.53200000000000003</v>
      </c>
      <c r="BE687" s="13">
        <f t="shared" si="641"/>
        <v>0.72938330115241878</v>
      </c>
      <c r="BF687" s="13">
        <f t="shared" ca="1" si="642"/>
        <v>-0.56490445722951221</v>
      </c>
      <c r="BG687" s="13">
        <f t="shared" si="646"/>
        <v>0.65613275697520967</v>
      </c>
      <c r="BH687" s="13">
        <f t="shared" si="647"/>
        <v>0.81002022010268959</v>
      </c>
      <c r="BI687" s="13">
        <f t="shared" ca="1" si="648"/>
        <v>-0.36737887135975816</v>
      </c>
      <c r="BJ687" s="13">
        <f t="shared" si="649"/>
        <v>1.5408941354266459E-2</v>
      </c>
      <c r="BK687" s="13">
        <f t="shared" si="650"/>
        <v>6.502312697792543E-3</v>
      </c>
      <c r="BL687" s="13">
        <f t="shared" ca="1" si="651"/>
        <v>3.9016357073189581E-2</v>
      </c>
      <c r="BM687" s="13">
        <f t="shared" ca="1" si="652"/>
        <v>0.85484463006942901</v>
      </c>
      <c r="BN687" s="13">
        <f t="shared" ca="1" si="653"/>
        <v>0.12335855690967577</v>
      </c>
      <c r="BO687" s="13">
        <f t="shared" ca="1" si="654"/>
        <v>0.31654996832105731</v>
      </c>
      <c r="BP687" s="13">
        <f t="shared" si="643"/>
        <v>1.8</v>
      </c>
      <c r="BQ687" s="13">
        <f t="shared" si="644"/>
        <v>1.34</v>
      </c>
    </row>
    <row r="688" spans="1:69" x14ac:dyDescent="0.2">
      <c r="A688" s="75">
        <v>33887</v>
      </c>
      <c r="B688" s="76">
        <v>1.5</v>
      </c>
      <c r="C688" s="76">
        <v>1.31</v>
      </c>
      <c r="D688" s="76">
        <v>1.5287037037037037</v>
      </c>
      <c r="E688" s="12">
        <f t="shared" si="655"/>
        <v>0.50800000000000001</v>
      </c>
      <c r="F688" s="7"/>
      <c r="G688" s="12">
        <f t="shared" si="622"/>
        <v>0.45157783318766431</v>
      </c>
      <c r="H688" s="12">
        <f t="shared" si="623"/>
        <v>0.18999999999999995</v>
      </c>
      <c r="I688" s="12">
        <f t="shared" si="624"/>
        <v>0</v>
      </c>
      <c r="J688" s="11">
        <f t="shared" si="625"/>
        <v>0.15121416914377861</v>
      </c>
      <c r="K688" s="11">
        <f t="shared" si="626"/>
        <v>0</v>
      </c>
      <c r="L688" s="11">
        <f t="shared" si="627"/>
        <v>0.45205021905573389</v>
      </c>
      <c r="M688" s="11">
        <f t="shared" si="669"/>
        <v>5.8883958606319925E-2</v>
      </c>
      <c r="N688" s="11">
        <f t="shared" si="628"/>
        <v>0.45186626837135607</v>
      </c>
      <c r="O688" s="11">
        <f t="shared" si="629"/>
        <v>9.7669789462541262E-2</v>
      </c>
      <c r="P688" s="11">
        <f t="shared" si="630"/>
        <v>0.48005662220230877</v>
      </c>
      <c r="Q688" s="11">
        <f t="shared" si="670"/>
        <v>0.18556253875925169</v>
      </c>
      <c r="R688" s="11">
        <f t="shared" si="631"/>
        <v>0.11547175544001351</v>
      </c>
      <c r="S688" s="11">
        <f t="shared" si="632"/>
        <v>4.9253473916479128E-2</v>
      </c>
      <c r="T688" s="11">
        <f t="shared" si="633"/>
        <v>0</v>
      </c>
      <c r="U688" s="11">
        <f t="shared" si="634"/>
        <v>0</v>
      </c>
      <c r="V688" s="11">
        <f t="shared" si="635"/>
        <v>0</v>
      </c>
      <c r="W688" s="11">
        <f t="shared" si="636"/>
        <v>0</v>
      </c>
      <c r="X688" s="11">
        <f t="shared" si="671"/>
        <v>0</v>
      </c>
      <c r="Y688" s="11">
        <f t="shared" si="672"/>
        <v>0</v>
      </c>
      <c r="Z688" s="11">
        <f t="shared" si="673"/>
        <v>0</v>
      </c>
      <c r="AA688" s="11">
        <f t="shared" si="621"/>
        <v>0</v>
      </c>
      <c r="AB688" s="12">
        <f t="shared" si="656"/>
        <v>1.2924699059745094E-2</v>
      </c>
      <c r="AC688" s="12">
        <f t="shared" si="657"/>
        <v>8.2620035636339576E-3</v>
      </c>
      <c r="AD688" s="12">
        <f t="shared" si="658"/>
        <v>1.1473443320055739E-3</v>
      </c>
      <c r="AE688" s="12">
        <f t="shared" si="659"/>
        <v>0</v>
      </c>
      <c r="AF688" s="12">
        <f t="shared" si="660"/>
        <v>0</v>
      </c>
      <c r="AG688" s="12">
        <f t="shared" si="661"/>
        <v>0</v>
      </c>
      <c r="AH688" s="12">
        <f t="shared" si="662"/>
        <v>0</v>
      </c>
      <c r="AI688" s="12">
        <f t="shared" si="663"/>
        <v>0</v>
      </c>
      <c r="AJ688" s="12">
        <f t="shared" si="664"/>
        <v>0</v>
      </c>
      <c r="AK688" s="12">
        <f t="shared" si="665"/>
        <v>0</v>
      </c>
      <c r="AL688" s="12">
        <f t="shared" si="666"/>
        <v>0</v>
      </c>
      <c r="AM688" s="12">
        <f t="shared" si="667"/>
        <v>0</v>
      </c>
      <c r="AN688" s="12">
        <f t="shared" si="668"/>
        <v>0</v>
      </c>
      <c r="AO688" s="12">
        <f t="shared" si="674"/>
        <v>0</v>
      </c>
      <c r="AP688" s="12">
        <f t="shared" si="675"/>
        <v>0</v>
      </c>
      <c r="AQ688" s="12">
        <f t="shared" si="676"/>
        <v>0</v>
      </c>
      <c r="AR688" s="12">
        <f t="shared" si="677"/>
        <v>0</v>
      </c>
      <c r="AS688" s="12">
        <f t="shared" si="678"/>
        <v>0</v>
      </c>
      <c r="AT688" s="12">
        <f t="shared" si="679"/>
        <v>0</v>
      </c>
      <c r="AU688" s="12">
        <f t="shared" si="680"/>
        <v>0</v>
      </c>
      <c r="AV688" s="12">
        <f t="shared" si="637"/>
        <v>0.484380111971289</v>
      </c>
      <c r="AW688" s="12">
        <f t="shared" si="681"/>
        <v>0.44880645404008412</v>
      </c>
      <c r="AX688" s="12">
        <f t="shared" si="638"/>
        <v>0.47793430114612712</v>
      </c>
      <c r="AY688" s="12">
        <f t="shared" si="645"/>
        <v>0.19848723781899677</v>
      </c>
      <c r="AZ688" s="12">
        <f t="shared" si="639"/>
        <v>0.64729369185908092</v>
      </c>
      <c r="BD688" s="13">
        <f t="shared" si="640"/>
        <v>0.50800000000000001</v>
      </c>
      <c r="BE688" s="13">
        <f t="shared" si="641"/>
        <v>0.71274118724821844</v>
      </c>
      <c r="BF688" s="13">
        <f t="shared" ca="1" si="642"/>
        <v>-0.60804446179966398</v>
      </c>
      <c r="BG688" s="13">
        <f t="shared" si="646"/>
        <v>0.64729369185908092</v>
      </c>
      <c r="BH688" s="13">
        <f t="shared" si="647"/>
        <v>0.80454564311733179</v>
      </c>
      <c r="BI688" s="13">
        <f t="shared" ca="1" si="648"/>
        <v>-0.38022414260213927</v>
      </c>
      <c r="BJ688" s="13">
        <f t="shared" si="649"/>
        <v>1.9402732591732585E-2</v>
      </c>
      <c r="BK688" s="13">
        <f t="shared" si="650"/>
        <v>8.428058117423979E-3</v>
      </c>
      <c r="BL688" s="13">
        <f t="shared" ca="1" si="651"/>
        <v>5.190209783926205E-2</v>
      </c>
      <c r="BM688" s="13">
        <f t="shared" ca="1" si="652"/>
        <v>0.89980037801463442</v>
      </c>
      <c r="BN688" s="13">
        <f t="shared" ca="1" si="653"/>
        <v>0.13532574875227463</v>
      </c>
      <c r="BO688" s="13">
        <f t="shared" ca="1" si="654"/>
        <v>0.36695455444371294</v>
      </c>
      <c r="BP688" s="13">
        <f t="shared" si="643"/>
        <v>1.5</v>
      </c>
      <c r="BQ688" s="13">
        <f t="shared" si="644"/>
        <v>1.31</v>
      </c>
    </row>
    <row r="689" spans="1:69" x14ac:dyDescent="0.2">
      <c r="A689" s="75">
        <v>33888</v>
      </c>
      <c r="B689" s="76">
        <v>3.1</v>
      </c>
      <c r="C689" s="76">
        <v>1.32</v>
      </c>
      <c r="D689" s="76">
        <v>1.5196759259259258</v>
      </c>
      <c r="E689" s="12">
        <f t="shared" si="655"/>
        <v>0.505</v>
      </c>
      <c r="F689" s="7"/>
      <c r="G689" s="12">
        <f t="shared" si="622"/>
        <v>0.45186626837135607</v>
      </c>
      <c r="H689" s="12">
        <f t="shared" si="623"/>
        <v>1.78</v>
      </c>
      <c r="I689" s="12">
        <f t="shared" si="624"/>
        <v>0</v>
      </c>
      <c r="J689" s="11">
        <f t="shared" si="625"/>
        <v>1.4129891087289752</v>
      </c>
      <c r="K689" s="11">
        <f t="shared" si="626"/>
        <v>0</v>
      </c>
      <c r="L689" s="11">
        <f t="shared" si="627"/>
        <v>0.45628037910237601</v>
      </c>
      <c r="M689" s="11">
        <f t="shared" si="669"/>
        <v>6.168872345693048E-2</v>
      </c>
      <c r="N689" s="11">
        <f t="shared" si="628"/>
        <v>0.45608766646608462</v>
      </c>
      <c r="O689" s="11">
        <f t="shared" si="629"/>
        <v>0.42869961472795531</v>
      </c>
      <c r="P689" s="11">
        <f t="shared" si="630"/>
        <v>0.47793430114612712</v>
      </c>
      <c r="Q689" s="11">
        <f t="shared" si="670"/>
        <v>0.18270708169634062</v>
      </c>
      <c r="R689" s="11">
        <f t="shared" si="631"/>
        <v>0.21889606044200194</v>
      </c>
      <c r="S689" s="11">
        <f t="shared" si="632"/>
        <v>0.21618706672963695</v>
      </c>
      <c r="T689" s="11">
        <f t="shared" si="633"/>
        <v>0</v>
      </c>
      <c r="U689" s="11">
        <f t="shared" si="634"/>
        <v>0</v>
      </c>
      <c r="V689" s="11">
        <f t="shared" si="635"/>
        <v>0</v>
      </c>
      <c r="W689" s="11">
        <f t="shared" si="636"/>
        <v>0</v>
      </c>
      <c r="X689" s="11">
        <f t="shared" si="671"/>
        <v>0</v>
      </c>
      <c r="Y689" s="11">
        <f t="shared" si="672"/>
        <v>0</v>
      </c>
      <c r="Z689" s="11">
        <f t="shared" si="673"/>
        <v>0</v>
      </c>
      <c r="AA689" s="11">
        <f t="shared" si="621"/>
        <v>0</v>
      </c>
      <c r="AB689" s="12">
        <f t="shared" si="656"/>
        <v>1.7686591703940782E-2</v>
      </c>
      <c r="AC689" s="12">
        <f t="shared" si="657"/>
        <v>2.955670728914956E-2</v>
      </c>
      <c r="AD689" s="12">
        <f t="shared" si="658"/>
        <v>5.0360103753447271E-3</v>
      </c>
      <c r="AE689" s="12">
        <f t="shared" si="659"/>
        <v>0</v>
      </c>
      <c r="AF689" s="12">
        <f t="shared" si="660"/>
        <v>0</v>
      </c>
      <c r="AG689" s="12">
        <f t="shared" si="661"/>
        <v>0</v>
      </c>
      <c r="AH689" s="12">
        <f t="shared" si="662"/>
        <v>0</v>
      </c>
      <c r="AI689" s="12">
        <f t="shared" si="663"/>
        <v>0</v>
      </c>
      <c r="AJ689" s="12">
        <f t="shared" si="664"/>
        <v>0</v>
      </c>
      <c r="AK689" s="12">
        <f t="shared" si="665"/>
        <v>0</v>
      </c>
      <c r="AL689" s="12">
        <f t="shared" si="666"/>
        <v>0</v>
      </c>
      <c r="AM689" s="12">
        <f t="shared" si="667"/>
        <v>0</v>
      </c>
      <c r="AN689" s="12">
        <f t="shared" si="668"/>
        <v>0</v>
      </c>
      <c r="AO689" s="12">
        <f t="shared" si="674"/>
        <v>0</v>
      </c>
      <c r="AP689" s="12">
        <f t="shared" si="675"/>
        <v>0</v>
      </c>
      <c r="AQ689" s="12">
        <f t="shared" si="676"/>
        <v>0</v>
      </c>
      <c r="AR689" s="12">
        <f t="shared" si="677"/>
        <v>0</v>
      </c>
      <c r="AS689" s="12">
        <f t="shared" si="678"/>
        <v>0</v>
      </c>
      <c r="AT689" s="12">
        <f t="shared" si="679"/>
        <v>0</v>
      </c>
      <c r="AU689" s="12">
        <f t="shared" si="680"/>
        <v>0</v>
      </c>
      <c r="AV689" s="12">
        <f t="shared" si="637"/>
        <v>0.48370217248066716</v>
      </c>
      <c r="AW689" s="12">
        <f t="shared" si="681"/>
        <v>0.44575623641549839</v>
      </c>
      <c r="AX689" s="12">
        <f t="shared" si="638"/>
        <v>0.47730016923805374</v>
      </c>
      <c r="AY689" s="12">
        <f t="shared" si="645"/>
        <v>0.20039367340028141</v>
      </c>
      <c r="AZ689" s="12">
        <f t="shared" si="639"/>
        <v>0.6461499098157798</v>
      </c>
      <c r="BD689" s="13">
        <f t="shared" si="640"/>
        <v>0.505</v>
      </c>
      <c r="BE689" s="13">
        <f t="shared" si="641"/>
        <v>0.71063352017759474</v>
      </c>
      <c r="BF689" s="13">
        <f t="shared" ca="1" si="642"/>
        <v>-0.61357020830007547</v>
      </c>
      <c r="BG689" s="13">
        <f t="shared" si="646"/>
        <v>0.6461499098157798</v>
      </c>
      <c r="BH689" s="13">
        <f t="shared" si="647"/>
        <v>0.80383450399679901</v>
      </c>
      <c r="BI689" s="13">
        <f t="shared" ca="1" si="648"/>
        <v>-0.38189845326221211</v>
      </c>
      <c r="BJ689" s="13">
        <f t="shared" si="649"/>
        <v>1.992329704100277E-2</v>
      </c>
      <c r="BK689" s="13">
        <f t="shared" si="650"/>
        <v>8.6864233848675775E-3</v>
      </c>
      <c r="BL689" s="13">
        <f t="shared" ca="1" si="651"/>
        <v>5.3671802082323763E-2</v>
      </c>
      <c r="BM689" s="13">
        <f t="shared" ca="1" si="652"/>
        <v>0.90550084650778506</v>
      </c>
      <c r="BN689" s="13">
        <f t="shared" ca="1" si="653"/>
        <v>0.13688087115474284</v>
      </c>
      <c r="BO689" s="13">
        <f t="shared" ca="1" si="654"/>
        <v>0.37367972625335871</v>
      </c>
      <c r="BP689" s="13">
        <f t="shared" si="643"/>
        <v>3.1</v>
      </c>
      <c r="BQ689" s="13">
        <f t="shared" si="644"/>
        <v>1.32</v>
      </c>
    </row>
    <row r="690" spans="1:69" x14ac:dyDescent="0.2">
      <c r="A690" s="75">
        <v>33889</v>
      </c>
      <c r="B690" s="76">
        <v>0.6</v>
      </c>
      <c r="C690" s="76">
        <v>1.29</v>
      </c>
      <c r="D690" s="76">
        <v>1.4685185185185183</v>
      </c>
      <c r="E690" s="12">
        <f t="shared" si="655"/>
        <v>0.48799999999999999</v>
      </c>
      <c r="F690" s="7"/>
      <c r="G690" s="12">
        <f t="shared" si="622"/>
        <v>0.45608766646608462</v>
      </c>
      <c r="H690" s="12">
        <f t="shared" si="623"/>
        <v>0</v>
      </c>
      <c r="I690" s="12">
        <f t="shared" si="624"/>
        <v>0.69000000000000006</v>
      </c>
      <c r="J690" s="11">
        <f t="shared" si="625"/>
        <v>0</v>
      </c>
      <c r="K690" s="11">
        <f t="shared" si="626"/>
        <v>0.48530024140456057</v>
      </c>
      <c r="L690" s="11">
        <f t="shared" si="627"/>
        <v>0.45457161160754622</v>
      </c>
      <c r="M690" s="11">
        <f t="shared" si="669"/>
        <v>6.0543175168205142E-2</v>
      </c>
      <c r="N690" s="11">
        <f t="shared" si="628"/>
        <v>0.45438247760959177</v>
      </c>
      <c r="O690" s="11">
        <f t="shared" si="629"/>
        <v>6.0543175168205142E-2</v>
      </c>
      <c r="P690" s="11">
        <f t="shared" si="630"/>
        <v>0.47730016923805374</v>
      </c>
      <c r="Q690" s="11">
        <f t="shared" si="670"/>
        <v>0.18186002120811426</v>
      </c>
      <c r="R690" s="11">
        <f t="shared" si="631"/>
        <v>0.24014486953410114</v>
      </c>
      <c r="S690" s="11">
        <f t="shared" si="632"/>
        <v>3.0531054846920435E-2</v>
      </c>
      <c r="T690" s="11">
        <f t="shared" si="633"/>
        <v>0</v>
      </c>
      <c r="U690" s="11">
        <f t="shared" si="634"/>
        <v>0</v>
      </c>
      <c r="V690" s="11">
        <f t="shared" si="635"/>
        <v>0</v>
      </c>
      <c r="W690" s="11">
        <f t="shared" si="636"/>
        <v>0</v>
      </c>
      <c r="X690" s="11">
        <f t="shared" si="671"/>
        <v>0</v>
      </c>
      <c r="Y690" s="11">
        <f t="shared" si="672"/>
        <v>0</v>
      </c>
      <c r="Z690" s="11">
        <f t="shared" si="673"/>
        <v>0</v>
      </c>
      <c r="AA690" s="11">
        <f t="shared" si="621"/>
        <v>0</v>
      </c>
      <c r="AB690" s="12">
        <f t="shared" si="656"/>
        <v>3.0887696333842016E-2</v>
      </c>
      <c r="AC690" s="12">
        <f t="shared" si="657"/>
        <v>9.0481274354987512E-3</v>
      </c>
      <c r="AD690" s="12">
        <f t="shared" si="658"/>
        <v>7.1121141197403584E-4</v>
      </c>
      <c r="AE690" s="12">
        <f t="shared" si="659"/>
        <v>0</v>
      </c>
      <c r="AF690" s="12">
        <f t="shared" si="660"/>
        <v>0</v>
      </c>
      <c r="AG690" s="12">
        <f t="shared" si="661"/>
        <v>0</v>
      </c>
      <c r="AH690" s="12">
        <f t="shared" si="662"/>
        <v>0</v>
      </c>
      <c r="AI690" s="12">
        <f t="shared" si="663"/>
        <v>0</v>
      </c>
      <c r="AJ690" s="12">
        <f t="shared" si="664"/>
        <v>0</v>
      </c>
      <c r="AK690" s="12">
        <f t="shared" si="665"/>
        <v>0</v>
      </c>
      <c r="AL690" s="12">
        <f t="shared" si="666"/>
        <v>0</v>
      </c>
      <c r="AM690" s="12">
        <f t="shared" si="667"/>
        <v>0</v>
      </c>
      <c r="AN690" s="12">
        <f t="shared" si="668"/>
        <v>0</v>
      </c>
      <c r="AO690" s="12">
        <f t="shared" si="674"/>
        <v>0</v>
      </c>
      <c r="AP690" s="12">
        <f t="shared" si="675"/>
        <v>0</v>
      </c>
      <c r="AQ690" s="12">
        <f t="shared" si="676"/>
        <v>0</v>
      </c>
      <c r="AR690" s="12">
        <f t="shared" si="677"/>
        <v>0</v>
      </c>
      <c r="AS690" s="12">
        <f t="shared" si="678"/>
        <v>0</v>
      </c>
      <c r="AT690" s="12">
        <f t="shared" si="679"/>
        <v>0</v>
      </c>
      <c r="AU690" s="12">
        <f t="shared" si="680"/>
        <v>0</v>
      </c>
      <c r="AV690" s="12">
        <f t="shared" si="637"/>
        <v>0.48336105287404196</v>
      </c>
      <c r="AW690" s="12">
        <f t="shared" si="681"/>
        <v>0.44422753254168756</v>
      </c>
      <c r="AX690" s="12">
        <f t="shared" si="638"/>
        <v>0.47698100505539709</v>
      </c>
      <c r="AY690" s="12">
        <f t="shared" si="645"/>
        <v>0.21274771754195626</v>
      </c>
      <c r="AZ690" s="12">
        <f t="shared" si="639"/>
        <v>0.65697525008364388</v>
      </c>
      <c r="BD690" s="13">
        <f t="shared" si="640"/>
        <v>0.48799999999999999</v>
      </c>
      <c r="BE690" s="13">
        <f t="shared" si="641"/>
        <v>0.69856996786291925</v>
      </c>
      <c r="BF690" s="13">
        <f t="shared" ca="1" si="642"/>
        <v>-0.64547296825267164</v>
      </c>
      <c r="BG690" s="13">
        <f t="shared" si="646"/>
        <v>0.65697525008364388</v>
      </c>
      <c r="BH690" s="13">
        <f t="shared" si="647"/>
        <v>0.81054009776422775</v>
      </c>
      <c r="BI690" s="13">
        <f t="shared" ca="1" si="648"/>
        <v>-0.36616309709843425</v>
      </c>
      <c r="BJ690" s="13">
        <f t="shared" si="649"/>
        <v>2.8552635140829993E-2</v>
      </c>
      <c r="BK690" s="13">
        <f t="shared" si="650"/>
        <v>1.2537309990115901E-2</v>
      </c>
      <c r="BL690" s="13">
        <f t="shared" ca="1" si="651"/>
        <v>7.8014004124196693E-2</v>
      </c>
      <c r="BM690" s="13">
        <f t="shared" ca="1" si="652"/>
        <v>0.93814350130230562</v>
      </c>
      <c r="BN690" s="13">
        <f t="shared" ca="1" si="653"/>
        <v>0.14595280545965419</v>
      </c>
      <c r="BO690" s="13">
        <f t="shared" ca="1" si="654"/>
        <v>0.41370141104670305</v>
      </c>
      <c r="BP690" s="13">
        <f t="shared" si="643"/>
        <v>0.6</v>
      </c>
      <c r="BQ690" s="13">
        <f t="shared" si="644"/>
        <v>1.29</v>
      </c>
    </row>
    <row r="691" spans="1:69" x14ac:dyDescent="0.2">
      <c r="A691" s="75">
        <v>33890</v>
      </c>
      <c r="B691" s="76">
        <v>0</v>
      </c>
      <c r="C691" s="76">
        <v>1.26</v>
      </c>
      <c r="D691" s="76">
        <v>1.4203703703703701</v>
      </c>
      <c r="E691" s="12">
        <f t="shared" si="655"/>
        <v>0.47199999999999992</v>
      </c>
      <c r="F691" s="7"/>
      <c r="G691" s="12">
        <f t="shared" si="622"/>
        <v>0.45438247760959177</v>
      </c>
      <c r="H691" s="12">
        <f t="shared" si="623"/>
        <v>0</v>
      </c>
      <c r="I691" s="12">
        <f t="shared" si="624"/>
        <v>1.26</v>
      </c>
      <c r="J691" s="11">
        <f t="shared" si="625"/>
        <v>0</v>
      </c>
      <c r="K691" s="11">
        <f t="shared" si="626"/>
        <v>0.88299898231695551</v>
      </c>
      <c r="L691" s="11">
        <f t="shared" si="627"/>
        <v>0.45162403081106622</v>
      </c>
      <c r="M691" s="11">
        <f t="shared" si="669"/>
        <v>5.860713002026284E-2</v>
      </c>
      <c r="N691" s="11">
        <f t="shared" si="628"/>
        <v>0.45144094492601688</v>
      </c>
      <c r="O691" s="11">
        <f t="shared" si="629"/>
        <v>5.860713002026284E-2</v>
      </c>
      <c r="P691" s="11">
        <f t="shared" si="630"/>
        <v>0.47698100505539709</v>
      </c>
      <c r="Q691" s="11">
        <f t="shared" si="670"/>
        <v>0.18143475115407465</v>
      </c>
      <c r="R691" s="11">
        <f t="shared" si="631"/>
        <v>5.3722736817020125E-2</v>
      </c>
      <c r="S691" s="11">
        <f t="shared" si="632"/>
        <v>2.9554735048136861E-2</v>
      </c>
      <c r="T691" s="11">
        <f t="shared" si="633"/>
        <v>0</v>
      </c>
      <c r="U691" s="11">
        <f t="shared" si="634"/>
        <v>0</v>
      </c>
      <c r="V691" s="11">
        <f t="shared" si="635"/>
        <v>0</v>
      </c>
      <c r="W691" s="11">
        <f t="shared" si="636"/>
        <v>0</v>
      </c>
      <c r="X691" s="11">
        <f t="shared" si="671"/>
        <v>0</v>
      </c>
      <c r="Y691" s="11">
        <f t="shared" si="672"/>
        <v>0</v>
      </c>
      <c r="Z691" s="11">
        <f t="shared" si="673"/>
        <v>0</v>
      </c>
      <c r="AA691" s="11">
        <f t="shared" si="621"/>
        <v>0</v>
      </c>
      <c r="AB691" s="12">
        <f t="shared" si="656"/>
        <v>1.03365542116154E-2</v>
      </c>
      <c r="AC691" s="12">
        <f t="shared" si="657"/>
        <v>4.5950292914903219E-3</v>
      </c>
      <c r="AD691" s="12">
        <f t="shared" si="658"/>
        <v>6.8846834639334871E-4</v>
      </c>
      <c r="AE691" s="12">
        <f t="shared" si="659"/>
        <v>0</v>
      </c>
      <c r="AF691" s="12">
        <f t="shared" si="660"/>
        <v>0</v>
      </c>
      <c r="AG691" s="12">
        <f t="shared" si="661"/>
        <v>0</v>
      </c>
      <c r="AH691" s="12">
        <f t="shared" si="662"/>
        <v>0</v>
      </c>
      <c r="AI691" s="12">
        <f t="shared" si="663"/>
        <v>0</v>
      </c>
      <c r="AJ691" s="12">
        <f t="shared" si="664"/>
        <v>0</v>
      </c>
      <c r="AK691" s="12">
        <f t="shared" si="665"/>
        <v>0</v>
      </c>
      <c r="AL691" s="12">
        <f t="shared" si="666"/>
        <v>0</v>
      </c>
      <c r="AM691" s="12">
        <f t="shared" si="667"/>
        <v>0</v>
      </c>
      <c r="AN691" s="12">
        <f t="shared" si="668"/>
        <v>0</v>
      </c>
      <c r="AO691" s="12">
        <f t="shared" si="674"/>
        <v>0</v>
      </c>
      <c r="AP691" s="12">
        <f t="shared" si="675"/>
        <v>0</v>
      </c>
      <c r="AQ691" s="12">
        <f t="shared" si="676"/>
        <v>0</v>
      </c>
      <c r="AR691" s="12">
        <f t="shared" si="677"/>
        <v>0</v>
      </c>
      <c r="AS691" s="12">
        <f t="shared" si="678"/>
        <v>0</v>
      </c>
      <c r="AT691" s="12">
        <f t="shared" si="679"/>
        <v>0</v>
      </c>
      <c r="AU691" s="12">
        <f t="shared" si="680"/>
        <v>0</v>
      </c>
      <c r="AV691" s="12">
        <f t="shared" si="637"/>
        <v>0.48035836442252994</v>
      </c>
      <c r="AW691" s="12">
        <f t="shared" si="681"/>
        <v>0.43094550582893248</v>
      </c>
      <c r="AX691" s="12">
        <f t="shared" si="638"/>
        <v>0.47416907462617841</v>
      </c>
      <c r="AY691" s="12">
        <f t="shared" si="645"/>
        <v>0.19177130536569004</v>
      </c>
      <c r="AZ691" s="12">
        <f t="shared" si="639"/>
        <v>0.62271681119462252</v>
      </c>
      <c r="BD691" s="13">
        <f t="shared" si="640"/>
        <v>0.47199999999999992</v>
      </c>
      <c r="BE691" s="13">
        <f t="shared" si="641"/>
        <v>0.68702256149270668</v>
      </c>
      <c r="BF691" s="13">
        <f t="shared" ca="1" si="642"/>
        <v>-0.6764583135272092</v>
      </c>
      <c r="BG691" s="13">
        <f t="shared" si="646"/>
        <v>0.62271681119462252</v>
      </c>
      <c r="BH691" s="13">
        <f t="shared" si="647"/>
        <v>0.78912407845320653</v>
      </c>
      <c r="BI691" s="13">
        <f t="shared" ca="1" si="648"/>
        <v>-0.41683257880696778</v>
      </c>
      <c r="BJ691" s="13">
        <f t="shared" si="649"/>
        <v>2.2715557176675515E-2</v>
      </c>
      <c r="BK691" s="13">
        <f t="shared" si="650"/>
        <v>1.0424719765635238E-2</v>
      </c>
      <c r="BL691" s="13">
        <f t="shared" ca="1" si="651"/>
        <v>6.7405522129025175E-2</v>
      </c>
      <c r="BM691" s="13">
        <f t="shared" ca="1" si="652"/>
        <v>0.96939399993244257</v>
      </c>
      <c r="BN691" s="13">
        <f t="shared" ca="1" si="653"/>
        <v>0.15490923723224631</v>
      </c>
      <c r="BO691" s="13">
        <f t="shared" ca="1" si="654"/>
        <v>0.45452081820026324</v>
      </c>
      <c r="BP691" s="13">
        <f t="shared" si="643"/>
        <v>0</v>
      </c>
      <c r="BQ691" s="13">
        <f t="shared" si="644"/>
        <v>1.26</v>
      </c>
    </row>
    <row r="692" spans="1:69" x14ac:dyDescent="0.2">
      <c r="A692" s="75">
        <v>33891</v>
      </c>
      <c r="B692" s="76">
        <v>2.6</v>
      </c>
      <c r="C692" s="76">
        <v>1.24</v>
      </c>
      <c r="D692" s="76">
        <v>1.3692129629629628</v>
      </c>
      <c r="E692" s="12">
        <f t="shared" si="655"/>
        <v>0.45500000000000002</v>
      </c>
      <c r="F692" s="7"/>
      <c r="G692" s="12">
        <f t="shared" si="622"/>
        <v>0.45144094492601688</v>
      </c>
      <c r="H692" s="12">
        <f t="shared" si="623"/>
        <v>1.36</v>
      </c>
      <c r="I692" s="12">
        <f t="shared" si="624"/>
        <v>0</v>
      </c>
      <c r="J692" s="11">
        <f t="shared" si="625"/>
        <v>1.0807540913044078</v>
      </c>
      <c r="K692" s="11">
        <f t="shared" si="626"/>
        <v>0</v>
      </c>
      <c r="L692" s="11">
        <f t="shared" si="627"/>
        <v>0.45481716927378396</v>
      </c>
      <c r="M692" s="11">
        <f t="shared" si="669"/>
        <v>6.0706741276214907E-2</v>
      </c>
      <c r="N692" s="11">
        <f t="shared" si="628"/>
        <v>0.45462752430309228</v>
      </c>
      <c r="O692" s="11">
        <f t="shared" si="629"/>
        <v>0.33995264997180719</v>
      </c>
      <c r="P692" s="11">
        <f t="shared" si="630"/>
        <v>0.47416907462617841</v>
      </c>
      <c r="Q692" s="11">
        <f t="shared" si="670"/>
        <v>0.17771863484172887</v>
      </c>
      <c r="R692" s="11">
        <f t="shared" si="631"/>
        <v>0.16407887469314134</v>
      </c>
      <c r="S692" s="11">
        <f t="shared" si="632"/>
        <v>0.17143324532962201</v>
      </c>
      <c r="T692" s="11">
        <f t="shared" si="633"/>
        <v>0</v>
      </c>
      <c r="U692" s="11">
        <f t="shared" si="634"/>
        <v>0</v>
      </c>
      <c r="V692" s="11">
        <f t="shared" si="635"/>
        <v>0</v>
      </c>
      <c r="W692" s="11">
        <f t="shared" si="636"/>
        <v>0</v>
      </c>
      <c r="X692" s="11">
        <f t="shared" si="671"/>
        <v>0</v>
      </c>
      <c r="Y692" s="11">
        <f t="shared" si="672"/>
        <v>0</v>
      </c>
      <c r="Z692" s="11">
        <f t="shared" si="673"/>
        <v>0</v>
      </c>
      <c r="AA692" s="11">
        <f t="shared" si="621"/>
        <v>0</v>
      </c>
      <c r="AB692" s="12">
        <f t="shared" si="656"/>
        <v>1.206859260510168E-2</v>
      </c>
      <c r="AC692" s="12">
        <f t="shared" si="657"/>
        <v>2.3216685982932805E-2</v>
      </c>
      <c r="AD692" s="12">
        <f t="shared" si="658"/>
        <v>3.9934840470299028E-3</v>
      </c>
      <c r="AE692" s="12">
        <f t="shared" si="659"/>
        <v>0</v>
      </c>
      <c r="AF692" s="12">
        <f t="shared" si="660"/>
        <v>0</v>
      </c>
      <c r="AG692" s="12">
        <f t="shared" si="661"/>
        <v>0</v>
      </c>
      <c r="AH692" s="12">
        <f t="shared" si="662"/>
        <v>0</v>
      </c>
      <c r="AI692" s="12">
        <f t="shared" si="663"/>
        <v>0</v>
      </c>
      <c r="AJ692" s="12">
        <f t="shared" si="664"/>
        <v>0</v>
      </c>
      <c r="AK692" s="12">
        <f t="shared" si="665"/>
        <v>0</v>
      </c>
      <c r="AL692" s="12">
        <f t="shared" si="666"/>
        <v>0</v>
      </c>
      <c r="AM692" s="12">
        <f t="shared" si="667"/>
        <v>0</v>
      </c>
      <c r="AN692" s="12">
        <f t="shared" si="668"/>
        <v>0</v>
      </c>
      <c r="AO692" s="12">
        <f t="shared" si="674"/>
        <v>0</v>
      </c>
      <c r="AP692" s="12">
        <f t="shared" si="675"/>
        <v>0</v>
      </c>
      <c r="AQ692" s="12">
        <f t="shared" si="676"/>
        <v>0</v>
      </c>
      <c r="AR692" s="12">
        <f t="shared" si="677"/>
        <v>0</v>
      </c>
      <c r="AS692" s="12">
        <f t="shared" si="678"/>
        <v>0</v>
      </c>
      <c r="AT692" s="12">
        <f t="shared" si="679"/>
        <v>0</v>
      </c>
      <c r="AU692" s="12">
        <f t="shared" si="680"/>
        <v>0</v>
      </c>
      <c r="AV692" s="12">
        <f t="shared" si="637"/>
        <v>0.47907801046509235</v>
      </c>
      <c r="AW692" s="12">
        <f t="shared" si="681"/>
        <v>0.42537645084397691</v>
      </c>
      <c r="AX692" s="12">
        <f t="shared" si="638"/>
        <v>0.47296870408828573</v>
      </c>
      <c r="AY692" s="12">
        <f t="shared" si="645"/>
        <v>0.18978722744683055</v>
      </c>
      <c r="AZ692" s="12">
        <f t="shared" si="639"/>
        <v>0.61516367829080743</v>
      </c>
      <c r="BD692" s="13">
        <f t="shared" si="640"/>
        <v>0.45500000000000002</v>
      </c>
      <c r="BE692" s="13">
        <f t="shared" si="641"/>
        <v>0.67453687816160213</v>
      </c>
      <c r="BF692" s="13">
        <f t="shared" ca="1" si="642"/>
        <v>-0.71046740936660591</v>
      </c>
      <c r="BG692" s="13">
        <f t="shared" si="646"/>
        <v>0.61516367829080743</v>
      </c>
      <c r="BH692" s="13">
        <f t="shared" si="647"/>
        <v>0.78432370759196579</v>
      </c>
      <c r="BI692" s="13">
        <f t="shared" ca="1" si="648"/>
        <v>-0.42835796582301927</v>
      </c>
      <c r="BJ692" s="13">
        <f t="shared" si="649"/>
        <v>2.5652403843641251E-2</v>
      </c>
      <c r="BK692" s="13">
        <f t="shared" si="650"/>
        <v>1.2053147916371765E-2</v>
      </c>
      <c r="BL692" s="13">
        <f t="shared" ca="1" si="651"/>
        <v>7.9585738136472101E-2</v>
      </c>
      <c r="BM692" s="13">
        <f t="shared" ca="1" si="652"/>
        <v>1.0031586547269629</v>
      </c>
      <c r="BN692" s="13">
        <f t="shared" ca="1" si="653"/>
        <v>0.16489348756491806</v>
      </c>
      <c r="BO692" s="13">
        <f t="shared" ca="1" si="654"/>
        <v>0.5015340495111249</v>
      </c>
      <c r="BP692" s="13">
        <f t="shared" si="643"/>
        <v>2.6</v>
      </c>
      <c r="BQ692" s="13">
        <f t="shared" si="644"/>
        <v>1.24</v>
      </c>
    </row>
    <row r="693" spans="1:69" x14ac:dyDescent="0.2">
      <c r="A693" s="75">
        <v>33892</v>
      </c>
      <c r="B693" s="76">
        <v>1.9</v>
      </c>
      <c r="C693" s="76">
        <v>1.21</v>
      </c>
      <c r="D693" s="76">
        <v>1.4113425925925924</v>
      </c>
      <c r="E693" s="12">
        <f t="shared" si="655"/>
        <v>0.46899999999999997</v>
      </c>
      <c r="F693" s="7"/>
      <c r="G693" s="12">
        <f t="shared" si="622"/>
        <v>0.45462752430309228</v>
      </c>
      <c r="H693" s="12">
        <f t="shared" si="623"/>
        <v>0.69</v>
      </c>
      <c r="I693" s="12">
        <f t="shared" si="624"/>
        <v>0</v>
      </c>
      <c r="J693" s="11">
        <f t="shared" si="625"/>
        <v>0.54684979281440882</v>
      </c>
      <c r="K693" s="11">
        <f t="shared" si="626"/>
        <v>0</v>
      </c>
      <c r="L693" s="11">
        <f t="shared" si="627"/>
        <v>0.45633585703107021</v>
      </c>
      <c r="M693" s="11">
        <f t="shared" si="669"/>
        <v>6.1726203733550401E-2</v>
      </c>
      <c r="N693" s="11">
        <f t="shared" si="628"/>
        <v>0.45614302730817841</v>
      </c>
      <c r="O693" s="11">
        <f t="shared" si="629"/>
        <v>0.20487641091914152</v>
      </c>
      <c r="P693" s="11">
        <f t="shared" si="630"/>
        <v>0.47296870408828573</v>
      </c>
      <c r="Q693" s="11">
        <f t="shared" si="670"/>
        <v>0.17614896470352487</v>
      </c>
      <c r="R693" s="11">
        <f t="shared" si="631"/>
        <v>0.25250577973916277</v>
      </c>
      <c r="S693" s="11">
        <f t="shared" si="632"/>
        <v>0.10331623541768659</v>
      </c>
      <c r="T693" s="11">
        <f t="shared" si="633"/>
        <v>0</v>
      </c>
      <c r="U693" s="11">
        <f t="shared" si="634"/>
        <v>0</v>
      </c>
      <c r="V693" s="11">
        <f t="shared" si="635"/>
        <v>0</v>
      </c>
      <c r="W693" s="11">
        <f t="shared" si="636"/>
        <v>0</v>
      </c>
      <c r="X693" s="11">
        <f t="shared" si="671"/>
        <v>0</v>
      </c>
      <c r="Y693" s="11">
        <f t="shared" si="672"/>
        <v>0</v>
      </c>
      <c r="Z693" s="11">
        <f t="shared" si="673"/>
        <v>0</v>
      </c>
      <c r="AA693" s="11">
        <f t="shared" si="621"/>
        <v>0</v>
      </c>
      <c r="AB693" s="12">
        <f t="shared" si="656"/>
        <v>2.7720715672351737E-2</v>
      </c>
      <c r="AC693" s="12">
        <f t="shared" si="657"/>
        <v>1.7570375929361986E-2</v>
      </c>
      <c r="AD693" s="12">
        <f t="shared" si="658"/>
        <v>2.4067195201631373E-3</v>
      </c>
      <c r="AE693" s="12">
        <f t="shared" si="659"/>
        <v>0</v>
      </c>
      <c r="AF693" s="12">
        <f t="shared" si="660"/>
        <v>0</v>
      </c>
      <c r="AG693" s="12">
        <f t="shared" si="661"/>
        <v>0</v>
      </c>
      <c r="AH693" s="12">
        <f t="shared" si="662"/>
        <v>0</v>
      </c>
      <c r="AI693" s="12">
        <f t="shared" si="663"/>
        <v>0</v>
      </c>
      <c r="AJ693" s="12">
        <f t="shared" si="664"/>
        <v>0</v>
      </c>
      <c r="AK693" s="12">
        <f t="shared" si="665"/>
        <v>0</v>
      </c>
      <c r="AL693" s="12">
        <f t="shared" si="666"/>
        <v>0</v>
      </c>
      <c r="AM693" s="12">
        <f t="shared" si="667"/>
        <v>0</v>
      </c>
      <c r="AN693" s="12">
        <f t="shared" si="668"/>
        <v>0</v>
      </c>
      <c r="AO693" s="12">
        <f t="shared" si="674"/>
        <v>0</v>
      </c>
      <c r="AP693" s="12">
        <f t="shared" si="675"/>
        <v>0</v>
      </c>
      <c r="AQ693" s="12">
        <f t="shared" si="676"/>
        <v>0</v>
      </c>
      <c r="AR693" s="12">
        <f t="shared" si="677"/>
        <v>0</v>
      </c>
      <c r="AS693" s="12">
        <f t="shared" si="678"/>
        <v>0</v>
      </c>
      <c r="AT693" s="12">
        <f t="shared" si="679"/>
        <v>0</v>
      </c>
      <c r="AU693" s="12">
        <f t="shared" si="680"/>
        <v>0</v>
      </c>
      <c r="AV693" s="12">
        <f t="shared" si="637"/>
        <v>0.47912509370147721</v>
      </c>
      <c r="AW693" s="12">
        <f t="shared" si="681"/>
        <v>0.42558025261510046</v>
      </c>
      <c r="AX693" s="12">
        <f t="shared" si="638"/>
        <v>0.47301286029977896</v>
      </c>
      <c r="AY693" s="12">
        <f t="shared" si="645"/>
        <v>0.20386968037587661</v>
      </c>
      <c r="AZ693" s="12">
        <f t="shared" si="639"/>
        <v>0.62944993299097707</v>
      </c>
      <c r="BD693" s="13">
        <f t="shared" si="640"/>
        <v>0.46899999999999997</v>
      </c>
      <c r="BE693" s="13">
        <f t="shared" si="641"/>
        <v>0.68483574673055725</v>
      </c>
      <c r="BF693" s="13">
        <f t="shared" ca="1" si="642"/>
        <v>-0.68237648915632143</v>
      </c>
      <c r="BG693" s="13">
        <f t="shared" si="646"/>
        <v>0.62944993299097707</v>
      </c>
      <c r="BH693" s="13">
        <f t="shared" si="647"/>
        <v>0.79337880800471161</v>
      </c>
      <c r="BI693" s="13">
        <f t="shared" ca="1" si="648"/>
        <v>-0.40666925523374847</v>
      </c>
      <c r="BJ693" s="13">
        <f t="shared" si="649"/>
        <v>2.574418099680904E-2</v>
      </c>
      <c r="BK693" s="13">
        <f t="shared" si="650"/>
        <v>1.1781596150764828E-2</v>
      </c>
      <c r="BL693" s="13">
        <f t="shared" ca="1" si="651"/>
        <v>7.601447883723636E-2</v>
      </c>
      <c r="BM693" s="13">
        <f t="shared" ca="1" si="652"/>
        <v>0.97531046842559332</v>
      </c>
      <c r="BN693" s="13">
        <f t="shared" ca="1" si="653"/>
        <v>0.15663541483968385</v>
      </c>
      <c r="BO693" s="13">
        <f t="shared" ca="1" si="654"/>
        <v>0.46253569313083415</v>
      </c>
      <c r="BP693" s="13">
        <f t="shared" si="643"/>
        <v>1.9</v>
      </c>
      <c r="BQ693" s="13">
        <f t="shared" si="644"/>
        <v>1.21</v>
      </c>
    </row>
    <row r="694" spans="1:69" x14ac:dyDescent="0.2">
      <c r="A694" s="75">
        <v>33893</v>
      </c>
      <c r="B694" s="76">
        <v>1.5</v>
      </c>
      <c r="C694" s="76">
        <v>1.18</v>
      </c>
      <c r="D694" s="76">
        <v>1.5287037037037037</v>
      </c>
      <c r="E694" s="12">
        <f t="shared" si="655"/>
        <v>0.50800000000000001</v>
      </c>
      <c r="F694" s="7"/>
      <c r="G694" s="12">
        <f t="shared" si="622"/>
        <v>0.45614302730817841</v>
      </c>
      <c r="H694" s="12">
        <f t="shared" si="623"/>
        <v>0.32000000000000006</v>
      </c>
      <c r="I694" s="12">
        <f t="shared" si="624"/>
        <v>0</v>
      </c>
      <c r="J694" s="11">
        <f t="shared" si="625"/>
        <v>0.25330314425655459</v>
      </c>
      <c r="K694" s="11">
        <f t="shared" si="626"/>
        <v>0</v>
      </c>
      <c r="L694" s="11">
        <f t="shared" si="627"/>
        <v>0.45693433427605001</v>
      </c>
      <c r="M694" s="11">
        <f t="shared" si="669"/>
        <v>6.2131686647483954E-2</v>
      </c>
      <c r="N694" s="11">
        <f t="shared" si="628"/>
        <v>0.45674023784383211</v>
      </c>
      <c r="O694" s="11">
        <f t="shared" si="629"/>
        <v>0.12882854239092942</v>
      </c>
      <c r="P694" s="11">
        <f t="shared" si="630"/>
        <v>0.47301286029977896</v>
      </c>
      <c r="Q694" s="11">
        <f t="shared" si="670"/>
        <v>0.17620652966531763</v>
      </c>
      <c r="R694" s="11">
        <f t="shared" si="631"/>
        <v>0.15429553747136088</v>
      </c>
      <c r="S694" s="11">
        <f t="shared" si="632"/>
        <v>6.4966386098162188E-2</v>
      </c>
      <c r="T694" s="11">
        <f t="shared" si="633"/>
        <v>0</v>
      </c>
      <c r="U694" s="11">
        <f t="shared" si="634"/>
        <v>0</v>
      </c>
      <c r="V694" s="11">
        <f t="shared" si="635"/>
        <v>0</v>
      </c>
      <c r="W694" s="11">
        <f t="shared" si="636"/>
        <v>0</v>
      </c>
      <c r="X694" s="11">
        <f t="shared" si="671"/>
        <v>0</v>
      </c>
      <c r="Y694" s="11">
        <f t="shared" si="672"/>
        <v>0</v>
      </c>
      <c r="Z694" s="11">
        <f t="shared" si="673"/>
        <v>0</v>
      </c>
      <c r="AA694" s="11">
        <f t="shared" si="621"/>
        <v>0</v>
      </c>
      <c r="AB694" s="12">
        <f t="shared" si="656"/>
        <v>2.0402559376788334E-2</v>
      </c>
      <c r="AC694" s="12">
        <f t="shared" si="657"/>
        <v>1.0944018585258519E-2</v>
      </c>
      <c r="AD694" s="12">
        <f t="shared" si="658"/>
        <v>1.5133717265712104E-3</v>
      </c>
      <c r="AE694" s="12">
        <f t="shared" si="659"/>
        <v>0</v>
      </c>
      <c r="AF694" s="12">
        <f t="shared" si="660"/>
        <v>0</v>
      </c>
      <c r="AG694" s="12">
        <f t="shared" si="661"/>
        <v>0</v>
      </c>
      <c r="AH694" s="12">
        <f t="shared" si="662"/>
        <v>0</v>
      </c>
      <c r="AI694" s="12">
        <f t="shared" si="663"/>
        <v>0</v>
      </c>
      <c r="AJ694" s="12">
        <f t="shared" si="664"/>
        <v>0</v>
      </c>
      <c r="AK694" s="12">
        <f t="shared" si="665"/>
        <v>0</v>
      </c>
      <c r="AL694" s="12">
        <f t="shared" si="666"/>
        <v>0</v>
      </c>
      <c r="AM694" s="12">
        <f t="shared" si="667"/>
        <v>0</v>
      </c>
      <c r="AN694" s="12">
        <f t="shared" si="668"/>
        <v>0</v>
      </c>
      <c r="AO694" s="12">
        <f t="shared" si="674"/>
        <v>0</v>
      </c>
      <c r="AP694" s="12">
        <f t="shared" si="675"/>
        <v>0</v>
      </c>
      <c r="AQ694" s="12">
        <f t="shared" si="676"/>
        <v>0</v>
      </c>
      <c r="AR694" s="12">
        <f t="shared" si="677"/>
        <v>0</v>
      </c>
      <c r="AS694" s="12">
        <f t="shared" si="678"/>
        <v>0</v>
      </c>
      <c r="AT694" s="12">
        <f t="shared" si="679"/>
        <v>0</v>
      </c>
      <c r="AU694" s="12">
        <f t="shared" si="680"/>
        <v>0</v>
      </c>
      <c r="AV694" s="12">
        <f t="shared" si="637"/>
        <v>0.47775956967285255</v>
      </c>
      <c r="AW694" s="12">
        <f t="shared" si="681"/>
        <v>0.41970015497884455</v>
      </c>
      <c r="AX694" s="12">
        <f t="shared" si="638"/>
        <v>0.47173178692166434</v>
      </c>
      <c r="AY694" s="12">
        <f t="shared" si="645"/>
        <v>0.19660908904210597</v>
      </c>
      <c r="AZ694" s="12">
        <f t="shared" si="639"/>
        <v>0.61630924402095055</v>
      </c>
      <c r="BD694" s="13">
        <f t="shared" si="640"/>
        <v>0.50800000000000001</v>
      </c>
      <c r="BE694" s="13">
        <f t="shared" si="641"/>
        <v>0.71274118724821844</v>
      </c>
      <c r="BF694" s="13">
        <f t="shared" ca="1" si="642"/>
        <v>-0.60804446179966398</v>
      </c>
      <c r="BG694" s="13">
        <f t="shared" si="646"/>
        <v>0.61630924402095055</v>
      </c>
      <c r="BH694" s="13">
        <f t="shared" si="647"/>
        <v>0.78505365677828065</v>
      </c>
      <c r="BI694" s="13">
        <f t="shared" ca="1" si="648"/>
        <v>-0.42660136930294484</v>
      </c>
      <c r="BJ694" s="13">
        <f t="shared" si="649"/>
        <v>1.1730892340389812E-2</v>
      </c>
      <c r="BK694" s="13">
        <f t="shared" si="650"/>
        <v>5.2290932495361753E-3</v>
      </c>
      <c r="BL694" s="13">
        <f t="shared" ca="1" si="651"/>
        <v>3.2921595814772976E-2</v>
      </c>
      <c r="BM694" s="13">
        <f t="shared" ca="1" si="652"/>
        <v>0.89980037801463442</v>
      </c>
      <c r="BN694" s="13">
        <f t="shared" ca="1" si="653"/>
        <v>0.13532574875227463</v>
      </c>
      <c r="BO694" s="13">
        <f t="shared" ca="1" si="654"/>
        <v>0.36695455444371294</v>
      </c>
      <c r="BP694" s="13">
        <f t="shared" si="643"/>
        <v>1.5</v>
      </c>
      <c r="BQ694" s="13">
        <f t="shared" si="644"/>
        <v>1.18</v>
      </c>
    </row>
    <row r="695" spans="1:69" x14ac:dyDescent="0.2">
      <c r="A695" s="75">
        <v>33894</v>
      </c>
      <c r="B695" s="76">
        <v>1</v>
      </c>
      <c r="C695" s="76">
        <v>1.1499999999999999</v>
      </c>
      <c r="D695" s="76">
        <v>1.4113425925925924</v>
      </c>
      <c r="E695" s="12">
        <f t="shared" si="655"/>
        <v>0.46899999999999997</v>
      </c>
      <c r="F695" s="7"/>
      <c r="G695" s="12">
        <f t="shared" si="622"/>
        <v>0.45674023784383211</v>
      </c>
      <c r="H695" s="12">
        <f t="shared" si="623"/>
        <v>0</v>
      </c>
      <c r="I695" s="12">
        <f t="shared" si="624"/>
        <v>0.14999999999999991</v>
      </c>
      <c r="J695" s="11">
        <f t="shared" si="625"/>
        <v>0</v>
      </c>
      <c r="K695" s="11">
        <f t="shared" si="626"/>
        <v>0.10570340821867368</v>
      </c>
      <c r="L695" s="11">
        <f t="shared" si="627"/>
        <v>0.45641002542701942</v>
      </c>
      <c r="M695" s="11">
        <f t="shared" si="669"/>
        <v>6.1776339508865505E-2</v>
      </c>
      <c r="N695" s="11">
        <f t="shared" si="628"/>
        <v>0.45621703908235151</v>
      </c>
      <c r="O695" s="11">
        <f t="shared" si="629"/>
        <v>6.1776339508865505E-2</v>
      </c>
      <c r="P695" s="11">
        <f t="shared" si="630"/>
        <v>0.47173178692166434</v>
      </c>
      <c r="Q695" s="11">
        <f t="shared" si="670"/>
        <v>0.17454188961786926</v>
      </c>
      <c r="R695" s="11">
        <f t="shared" si="631"/>
        <v>8.9412169719901929E-2</v>
      </c>
      <c r="S695" s="11">
        <f t="shared" si="632"/>
        <v>3.1152921936239201E-2</v>
      </c>
      <c r="T695" s="11">
        <f t="shared" si="633"/>
        <v>0</v>
      </c>
      <c r="U695" s="11">
        <f t="shared" si="634"/>
        <v>0</v>
      </c>
      <c r="V695" s="11">
        <f t="shared" si="635"/>
        <v>0</v>
      </c>
      <c r="W695" s="11">
        <f t="shared" si="636"/>
        <v>0</v>
      </c>
      <c r="X695" s="11">
        <f t="shared" si="671"/>
        <v>0</v>
      </c>
      <c r="Y695" s="11">
        <f t="shared" si="672"/>
        <v>0</v>
      </c>
      <c r="Z695" s="11">
        <f t="shared" si="673"/>
        <v>0</v>
      </c>
      <c r="AA695" s="11">
        <f t="shared" si="621"/>
        <v>0</v>
      </c>
      <c r="AB695" s="12">
        <f t="shared" si="656"/>
        <v>1.2302117675355171E-2</v>
      </c>
      <c r="AC695" s="12">
        <f t="shared" si="657"/>
        <v>5.6072089752583149E-3</v>
      </c>
      <c r="AD695" s="12">
        <f t="shared" si="658"/>
        <v>7.2569761210279421E-4</v>
      </c>
      <c r="AE695" s="12">
        <f t="shared" si="659"/>
        <v>0</v>
      </c>
      <c r="AF695" s="12">
        <f t="shared" si="660"/>
        <v>0</v>
      </c>
      <c r="AG695" s="12">
        <f t="shared" si="661"/>
        <v>0</v>
      </c>
      <c r="AH695" s="12">
        <f t="shared" si="662"/>
        <v>0</v>
      </c>
      <c r="AI695" s="12">
        <f t="shared" si="663"/>
        <v>0</v>
      </c>
      <c r="AJ695" s="12">
        <f t="shared" si="664"/>
        <v>0</v>
      </c>
      <c r="AK695" s="12">
        <f t="shared" si="665"/>
        <v>0</v>
      </c>
      <c r="AL695" s="12">
        <f t="shared" si="666"/>
        <v>0</v>
      </c>
      <c r="AM695" s="12">
        <f t="shared" si="667"/>
        <v>0</v>
      </c>
      <c r="AN695" s="12">
        <f t="shared" si="668"/>
        <v>0</v>
      </c>
      <c r="AO695" s="12">
        <f t="shared" si="674"/>
        <v>0</v>
      </c>
      <c r="AP695" s="12">
        <f t="shared" si="675"/>
        <v>0</v>
      </c>
      <c r="AQ695" s="12">
        <f t="shared" si="676"/>
        <v>0</v>
      </c>
      <c r="AR695" s="12">
        <f t="shared" si="677"/>
        <v>0</v>
      </c>
      <c r="AS695" s="12">
        <f t="shared" si="678"/>
        <v>0</v>
      </c>
      <c r="AT695" s="12">
        <f t="shared" si="679"/>
        <v>0</v>
      </c>
      <c r="AU695" s="12">
        <f t="shared" si="680"/>
        <v>0</v>
      </c>
      <c r="AV695" s="12">
        <f t="shared" si="637"/>
        <v>0.47552272601736834</v>
      </c>
      <c r="AW695" s="12">
        <f t="shared" si="681"/>
        <v>0.41020428820644295</v>
      </c>
      <c r="AX695" s="12">
        <f t="shared" si="638"/>
        <v>0.4696313240162448</v>
      </c>
      <c r="AY695" s="12">
        <f t="shared" si="645"/>
        <v>0.18684400729322442</v>
      </c>
      <c r="AZ695" s="12">
        <f t="shared" si="639"/>
        <v>0.59704829549966743</v>
      </c>
      <c r="BD695" s="13">
        <f t="shared" si="640"/>
        <v>0.46899999999999997</v>
      </c>
      <c r="BE695" s="13">
        <f t="shared" si="641"/>
        <v>0.68483574673055725</v>
      </c>
      <c r="BF695" s="13">
        <f t="shared" ca="1" si="642"/>
        <v>-0.68237648915632143</v>
      </c>
      <c r="BG695" s="13">
        <f t="shared" si="646"/>
        <v>0.59704829549966743</v>
      </c>
      <c r="BH695" s="13">
        <f t="shared" si="647"/>
        <v>0.7726890030922321</v>
      </c>
      <c r="BI695" s="13">
        <f t="shared" ca="1" si="648"/>
        <v>-0.45655408512604317</v>
      </c>
      <c r="BJ695" s="13">
        <f t="shared" si="649"/>
        <v>1.6396365980370156E-2</v>
      </c>
      <c r="BK695" s="13">
        <f t="shared" si="650"/>
        <v>7.7181946533501624E-3</v>
      </c>
      <c r="BL695" s="13">
        <f t="shared" ca="1" si="651"/>
        <v>5.0995758162014231E-2</v>
      </c>
      <c r="BM695" s="13">
        <f t="shared" ca="1" si="652"/>
        <v>0.97531046842559332</v>
      </c>
      <c r="BN695" s="13">
        <f t="shared" ca="1" si="653"/>
        <v>0.15663541483968385</v>
      </c>
      <c r="BO695" s="13">
        <f t="shared" ca="1" si="654"/>
        <v>0.46253569313083415</v>
      </c>
      <c r="BP695" s="13">
        <f t="shared" si="643"/>
        <v>1</v>
      </c>
      <c r="BQ695" s="13">
        <f t="shared" si="644"/>
        <v>1.1499999999999999</v>
      </c>
    </row>
    <row r="696" spans="1:69" x14ac:dyDescent="0.2">
      <c r="A696" s="75">
        <v>33895</v>
      </c>
      <c r="B696" s="76">
        <v>3.4</v>
      </c>
      <c r="C696" s="76">
        <v>1.1200000000000001</v>
      </c>
      <c r="D696" s="76">
        <v>1.3210648148148147</v>
      </c>
      <c r="E696" s="12">
        <f t="shared" si="655"/>
        <v>0.439</v>
      </c>
      <c r="F696" s="7"/>
      <c r="G696" s="12">
        <f t="shared" si="622"/>
        <v>0.45621703908235151</v>
      </c>
      <c r="H696" s="12">
        <f t="shared" si="623"/>
        <v>2.2799999999999998</v>
      </c>
      <c r="I696" s="12">
        <f t="shared" si="624"/>
        <v>0</v>
      </c>
      <c r="J696" s="11">
        <f t="shared" si="625"/>
        <v>1.7995764327770649</v>
      </c>
      <c r="K696" s="11">
        <f t="shared" si="626"/>
        <v>0</v>
      </c>
      <c r="L696" s="11">
        <f t="shared" si="627"/>
        <v>0.46183883021587074</v>
      </c>
      <c r="M696" s="11">
        <f t="shared" si="669"/>
        <v>6.5535450736875486E-2</v>
      </c>
      <c r="N696" s="11">
        <f t="shared" si="628"/>
        <v>0.46163410058662391</v>
      </c>
      <c r="O696" s="11">
        <f t="shared" si="629"/>
        <v>0.54595901795981039</v>
      </c>
      <c r="P696" s="11">
        <f t="shared" si="630"/>
        <v>0.4696313240162448</v>
      </c>
      <c r="Q696" s="11">
        <f t="shared" si="670"/>
        <v>0.17183687858921778</v>
      </c>
      <c r="R696" s="11">
        <f t="shared" si="631"/>
        <v>0.24719673621027388</v>
      </c>
      <c r="S696" s="11">
        <f t="shared" si="632"/>
        <v>0.27531930188979464</v>
      </c>
      <c r="T696" s="11">
        <f t="shared" si="633"/>
        <v>0</v>
      </c>
      <c r="U696" s="11">
        <f t="shared" si="634"/>
        <v>0</v>
      </c>
      <c r="V696" s="11">
        <f t="shared" si="635"/>
        <v>0</v>
      </c>
      <c r="W696" s="11">
        <f t="shared" si="636"/>
        <v>0</v>
      </c>
      <c r="X696" s="11">
        <f t="shared" si="671"/>
        <v>0</v>
      </c>
      <c r="Y696" s="11">
        <f t="shared" si="672"/>
        <v>0</v>
      </c>
      <c r="Z696" s="11">
        <f t="shared" si="673"/>
        <v>0</v>
      </c>
      <c r="AA696" s="11">
        <f t="shared" ref="AA696:AA759" si="682">$O696*0.9*AA$13</f>
        <v>0</v>
      </c>
      <c r="AB696" s="12">
        <f t="shared" si="656"/>
        <v>1.7609643101593575E-2</v>
      </c>
      <c r="AC696" s="12">
        <f t="shared" si="657"/>
        <v>3.6905687908545488E-2</v>
      </c>
      <c r="AD696" s="12">
        <f t="shared" si="658"/>
        <v>6.4134773732030881E-3</v>
      </c>
      <c r="AE696" s="12">
        <f t="shared" si="659"/>
        <v>0</v>
      </c>
      <c r="AF696" s="12">
        <f t="shared" si="660"/>
        <v>0</v>
      </c>
      <c r="AG696" s="12">
        <f t="shared" si="661"/>
        <v>0</v>
      </c>
      <c r="AH696" s="12">
        <f t="shared" si="662"/>
        <v>0</v>
      </c>
      <c r="AI696" s="12">
        <f t="shared" si="663"/>
        <v>0</v>
      </c>
      <c r="AJ696" s="12">
        <f t="shared" si="664"/>
        <v>0</v>
      </c>
      <c r="AK696" s="12">
        <f t="shared" si="665"/>
        <v>0</v>
      </c>
      <c r="AL696" s="12">
        <f t="shared" si="666"/>
        <v>0</v>
      </c>
      <c r="AM696" s="12">
        <f t="shared" si="667"/>
        <v>0</v>
      </c>
      <c r="AN696" s="12">
        <f t="shared" si="668"/>
        <v>0</v>
      </c>
      <c r="AO696" s="12">
        <f t="shared" si="674"/>
        <v>0</v>
      </c>
      <c r="AP696" s="12">
        <f t="shared" si="675"/>
        <v>0</v>
      </c>
      <c r="AQ696" s="12">
        <f t="shared" si="676"/>
        <v>0</v>
      </c>
      <c r="AR696" s="12">
        <f t="shared" si="677"/>
        <v>0</v>
      </c>
      <c r="AS696" s="12">
        <f t="shared" si="678"/>
        <v>0</v>
      </c>
      <c r="AT696" s="12">
        <f t="shared" si="679"/>
        <v>0</v>
      </c>
      <c r="AU696" s="12">
        <f t="shared" si="680"/>
        <v>0</v>
      </c>
      <c r="AV696" s="12">
        <f t="shared" si="637"/>
        <v>0.47564953383935943</v>
      </c>
      <c r="AW696" s="12">
        <f t="shared" si="681"/>
        <v>0.41073811822501427</v>
      </c>
      <c r="AX696" s="12">
        <f t="shared" si="638"/>
        <v>0.469750464909025</v>
      </c>
      <c r="AY696" s="12">
        <f t="shared" si="645"/>
        <v>0.18944652169081136</v>
      </c>
      <c r="AZ696" s="12">
        <f t="shared" si="639"/>
        <v>0.6001846399158256</v>
      </c>
      <c r="BD696" s="13">
        <f t="shared" si="640"/>
        <v>0.439</v>
      </c>
      <c r="BE696" s="13">
        <f t="shared" si="641"/>
        <v>0.66257075093909779</v>
      </c>
      <c r="BF696" s="13">
        <f t="shared" ca="1" si="642"/>
        <v>-0.74356832473940637</v>
      </c>
      <c r="BG696" s="13">
        <f t="shared" si="646"/>
        <v>0.6001846399158256</v>
      </c>
      <c r="BH696" s="13">
        <f t="shared" si="647"/>
        <v>0.77471584462680609</v>
      </c>
      <c r="BI696" s="13">
        <f t="shared" ca="1" si="648"/>
        <v>-0.45161519050867721</v>
      </c>
      <c r="BJ696" s="13">
        <f t="shared" si="649"/>
        <v>2.598048814479436E-2</v>
      </c>
      <c r="BK696" s="13">
        <f t="shared" si="650"/>
        <v>1.2576522038224874E-2</v>
      </c>
      <c r="BL696" s="13">
        <f t="shared" ca="1" si="651"/>
        <v>8.5236632587146158E-2</v>
      </c>
      <c r="BM696" s="13">
        <f t="shared" ca="1" si="652"/>
        <v>1.0354651533571</v>
      </c>
      <c r="BN696" s="13">
        <f t="shared" ca="1" si="653"/>
        <v>0.17475486526622863</v>
      </c>
      <c r="BO696" s="13">
        <f t="shared" ca="1" si="654"/>
        <v>0.54951324012274094</v>
      </c>
      <c r="BP696" s="13">
        <f t="shared" si="643"/>
        <v>3.4</v>
      </c>
      <c r="BQ696" s="13">
        <f t="shared" si="644"/>
        <v>1.1200000000000001</v>
      </c>
    </row>
    <row r="697" spans="1:69" x14ac:dyDescent="0.2">
      <c r="A697" s="75">
        <v>33896</v>
      </c>
      <c r="B697" s="76">
        <v>7.2</v>
      </c>
      <c r="C697" s="76">
        <v>1.0900000000000001</v>
      </c>
      <c r="D697" s="76">
        <v>1.4685185185185183</v>
      </c>
      <c r="E697" s="12">
        <f t="shared" si="655"/>
        <v>0.48799999999999999</v>
      </c>
      <c r="F697" s="7"/>
      <c r="G697" s="12">
        <f t="shared" si="622"/>
        <v>0.46163410058662391</v>
      </c>
      <c r="H697" s="12">
        <f t="shared" si="623"/>
        <v>6.11</v>
      </c>
      <c r="I697" s="12">
        <f t="shared" si="624"/>
        <v>0</v>
      </c>
      <c r="J697" s="11">
        <f t="shared" si="625"/>
        <v>4.7653540727701165</v>
      </c>
      <c r="K697" s="11">
        <f t="shared" si="626"/>
        <v>0</v>
      </c>
      <c r="L697" s="11">
        <f t="shared" si="627"/>
        <v>0.47652083992507888</v>
      </c>
      <c r="M697" s="11">
        <f t="shared" si="669"/>
        <v>7.6624810434666402E-2</v>
      </c>
      <c r="N697" s="11">
        <f t="shared" si="628"/>
        <v>0.47628146766388268</v>
      </c>
      <c r="O697" s="11">
        <f t="shared" si="629"/>
        <v>1.4212707376645501</v>
      </c>
      <c r="P697" s="11">
        <f t="shared" si="630"/>
        <v>0.469750464909025</v>
      </c>
      <c r="Q697" s="11">
        <f t="shared" si="670"/>
        <v>0.1719895036779179</v>
      </c>
      <c r="R697" s="11">
        <f t="shared" si="631"/>
        <v>0.83773651853099618</v>
      </c>
      <c r="S697" s="11">
        <f t="shared" si="632"/>
        <v>0.7167264472568935</v>
      </c>
      <c r="T697" s="11">
        <f t="shared" si="633"/>
        <v>0</v>
      </c>
      <c r="U697" s="11">
        <f t="shared" si="634"/>
        <v>0</v>
      </c>
      <c r="V697" s="11">
        <f t="shared" si="635"/>
        <v>0</v>
      </c>
      <c r="W697" s="11">
        <f t="shared" si="636"/>
        <v>0</v>
      </c>
      <c r="X697" s="11">
        <f t="shared" si="671"/>
        <v>0</v>
      </c>
      <c r="Y697" s="11">
        <f t="shared" si="672"/>
        <v>0</v>
      </c>
      <c r="Z697" s="11">
        <f t="shared" si="673"/>
        <v>0</v>
      </c>
      <c r="AA697" s="11">
        <f t="shared" si="682"/>
        <v>0</v>
      </c>
      <c r="AB697" s="12">
        <f t="shared" si="656"/>
        <v>6.8151088833056692E-2</v>
      </c>
      <c r="AC697" s="12">
        <f t="shared" si="657"/>
        <v>0.10059923089272214</v>
      </c>
      <c r="AD697" s="12">
        <f t="shared" si="658"/>
        <v>1.6695919322424781E-2</v>
      </c>
      <c r="AE697" s="12">
        <f t="shared" si="659"/>
        <v>0</v>
      </c>
      <c r="AF697" s="12">
        <f t="shared" si="660"/>
        <v>0</v>
      </c>
      <c r="AG697" s="12">
        <f t="shared" si="661"/>
        <v>0</v>
      </c>
      <c r="AH697" s="12">
        <f t="shared" si="662"/>
        <v>0</v>
      </c>
      <c r="AI697" s="12">
        <f t="shared" si="663"/>
        <v>0</v>
      </c>
      <c r="AJ697" s="12">
        <f t="shared" si="664"/>
        <v>0</v>
      </c>
      <c r="AK697" s="12">
        <f t="shared" si="665"/>
        <v>0</v>
      </c>
      <c r="AL697" s="12">
        <f t="shared" si="666"/>
        <v>0</v>
      </c>
      <c r="AM697" s="12">
        <f t="shared" si="667"/>
        <v>0</v>
      </c>
      <c r="AN697" s="12">
        <f t="shared" si="668"/>
        <v>0</v>
      </c>
      <c r="AO697" s="12">
        <f t="shared" si="674"/>
        <v>0</v>
      </c>
      <c r="AP697" s="12">
        <f t="shared" si="675"/>
        <v>0</v>
      </c>
      <c r="AQ697" s="12">
        <f t="shared" si="676"/>
        <v>0</v>
      </c>
      <c r="AR697" s="12">
        <f t="shared" si="677"/>
        <v>0</v>
      </c>
      <c r="AS697" s="12">
        <f t="shared" si="678"/>
        <v>0</v>
      </c>
      <c r="AT697" s="12">
        <f t="shared" si="679"/>
        <v>0</v>
      </c>
      <c r="AU697" s="12">
        <f t="shared" si="680"/>
        <v>0</v>
      </c>
      <c r="AV697" s="12">
        <f t="shared" si="637"/>
        <v>0.48425226822716666</v>
      </c>
      <c r="AW697" s="12">
        <f t="shared" si="681"/>
        <v>0.44823002190623357</v>
      </c>
      <c r="AX697" s="12">
        <f t="shared" si="638"/>
        <v>0.47781473618778181</v>
      </c>
      <c r="AY697" s="12">
        <f t="shared" si="645"/>
        <v>0.24014059251097458</v>
      </c>
      <c r="AZ697" s="12">
        <f t="shared" si="639"/>
        <v>0.68837061441720815</v>
      </c>
      <c r="BD697" s="13">
        <f t="shared" si="640"/>
        <v>0.48799999999999999</v>
      </c>
      <c r="BE697" s="13">
        <f t="shared" si="641"/>
        <v>0.69856996786291925</v>
      </c>
      <c r="BF697" s="13">
        <f t="shared" ca="1" si="642"/>
        <v>-0.64547296825267164</v>
      </c>
      <c r="BG697" s="13">
        <f t="shared" si="646"/>
        <v>0.68837061441720815</v>
      </c>
      <c r="BH697" s="13">
        <f t="shared" si="647"/>
        <v>0.82968103173280283</v>
      </c>
      <c r="BI697" s="13">
        <f t="shared" ca="1" si="648"/>
        <v>-0.32188012811904371</v>
      </c>
      <c r="BJ697" s="13">
        <f t="shared" si="649"/>
        <v>4.0148383121929504E-2</v>
      </c>
      <c r="BK697" s="13">
        <f t="shared" si="650"/>
        <v>1.7190111069092691E-2</v>
      </c>
      <c r="BL697" s="13">
        <f t="shared" ca="1" si="651"/>
        <v>0.10471232618574769</v>
      </c>
      <c r="BM697" s="13">
        <f t="shared" ca="1" si="652"/>
        <v>0.93814350130230562</v>
      </c>
      <c r="BN697" s="13">
        <f t="shared" ca="1" si="653"/>
        <v>0.14595280545965419</v>
      </c>
      <c r="BO697" s="13">
        <f t="shared" ca="1" si="654"/>
        <v>0.41370141104670305</v>
      </c>
      <c r="BP697" s="13">
        <f t="shared" si="643"/>
        <v>7.2</v>
      </c>
      <c r="BQ697" s="13">
        <f t="shared" si="644"/>
        <v>1.0900000000000001</v>
      </c>
    </row>
    <row r="698" spans="1:69" x14ac:dyDescent="0.2">
      <c r="A698" s="75">
        <v>33897</v>
      </c>
      <c r="B698" s="76">
        <v>9.1999999999999993</v>
      </c>
      <c r="C698" s="76">
        <v>1.05</v>
      </c>
      <c r="D698" s="76">
        <v>2.0011574074074074</v>
      </c>
      <c r="E698" s="12">
        <f t="shared" si="655"/>
        <v>0.66500000000000004</v>
      </c>
      <c r="F698" s="7"/>
      <c r="G698" s="12">
        <f t="shared" si="622"/>
        <v>0.47628146766388268</v>
      </c>
      <c r="H698" s="12">
        <f t="shared" si="623"/>
        <v>8.1499999999999986</v>
      </c>
      <c r="I698" s="12">
        <f t="shared" si="624"/>
        <v>0</v>
      </c>
      <c r="J698" s="11">
        <f t="shared" si="625"/>
        <v>6.2243977682249634</v>
      </c>
      <c r="K698" s="11">
        <f t="shared" si="626"/>
        <v>0</v>
      </c>
      <c r="L698" s="11">
        <f t="shared" si="627"/>
        <v>0.4957261900705352</v>
      </c>
      <c r="M698" s="11">
        <f t="shared" si="669"/>
        <v>9.3341744975758728E-2</v>
      </c>
      <c r="N698" s="11">
        <f t="shared" si="628"/>
        <v>0.49543459490139746</v>
      </c>
      <c r="O698" s="11">
        <f t="shared" si="629"/>
        <v>2.0189439767507937</v>
      </c>
      <c r="P698" s="11">
        <f t="shared" si="630"/>
        <v>0.47781473618778181</v>
      </c>
      <c r="Q698" s="11">
        <f t="shared" si="670"/>
        <v>0.18254715413033648</v>
      </c>
      <c r="R698" s="11">
        <f t="shared" si="631"/>
        <v>1.5156515372257124</v>
      </c>
      <c r="S698" s="11">
        <f t="shared" si="632"/>
        <v>1.0181244891068955</v>
      </c>
      <c r="T698" s="11">
        <f t="shared" si="633"/>
        <v>0</v>
      </c>
      <c r="U698" s="11">
        <f t="shared" si="634"/>
        <v>0</v>
      </c>
      <c r="V698" s="11">
        <f t="shared" si="635"/>
        <v>0</v>
      </c>
      <c r="W698" s="11">
        <f t="shared" si="636"/>
        <v>0</v>
      </c>
      <c r="X698" s="11">
        <f t="shared" si="671"/>
        <v>0</v>
      </c>
      <c r="Y698" s="11">
        <f t="shared" si="672"/>
        <v>0</v>
      </c>
      <c r="Z698" s="11">
        <f t="shared" si="673"/>
        <v>0</v>
      </c>
      <c r="AA698" s="11">
        <f t="shared" si="682"/>
        <v>0</v>
      </c>
      <c r="AB698" s="12">
        <f t="shared" si="656"/>
        <v>0.14498395811321207</v>
      </c>
      <c r="AC698" s="12">
        <f t="shared" si="657"/>
        <v>0.1504886969577641</v>
      </c>
      <c r="AD698" s="12">
        <f t="shared" si="658"/>
        <v>2.3716892819250126E-2</v>
      </c>
      <c r="AE698" s="12">
        <f t="shared" si="659"/>
        <v>0</v>
      </c>
      <c r="AF698" s="12">
        <f t="shared" si="660"/>
        <v>0</v>
      </c>
      <c r="AG698" s="12">
        <f t="shared" si="661"/>
        <v>0</v>
      </c>
      <c r="AH698" s="12">
        <f t="shared" si="662"/>
        <v>0</v>
      </c>
      <c r="AI698" s="12">
        <f t="shared" si="663"/>
        <v>0</v>
      </c>
      <c r="AJ698" s="12">
        <f t="shared" si="664"/>
        <v>0</v>
      </c>
      <c r="AK698" s="12">
        <f t="shared" si="665"/>
        <v>0</v>
      </c>
      <c r="AL698" s="12">
        <f t="shared" si="666"/>
        <v>0</v>
      </c>
      <c r="AM698" s="12">
        <f t="shared" si="667"/>
        <v>0</v>
      </c>
      <c r="AN698" s="12">
        <f t="shared" si="668"/>
        <v>0</v>
      </c>
      <c r="AO698" s="12">
        <f t="shared" si="674"/>
        <v>0</v>
      </c>
      <c r="AP698" s="12">
        <f t="shared" si="675"/>
        <v>0</v>
      </c>
      <c r="AQ698" s="12">
        <f t="shared" si="676"/>
        <v>0</v>
      </c>
      <c r="AR698" s="12">
        <f t="shared" si="677"/>
        <v>0</v>
      </c>
      <c r="AS698" s="12">
        <f t="shared" si="678"/>
        <v>0</v>
      </c>
      <c r="AT698" s="12">
        <f t="shared" si="679"/>
        <v>0</v>
      </c>
      <c r="AU698" s="12">
        <f t="shared" si="680"/>
        <v>0</v>
      </c>
      <c r="AV698" s="12">
        <f t="shared" si="637"/>
        <v>0.50220446456508572</v>
      </c>
      <c r="AW698" s="12">
        <f t="shared" si="681"/>
        <v>0.53495960328844727</v>
      </c>
      <c r="AX698" s="12">
        <f t="shared" si="638"/>
        <v>0.49452131212629968</v>
      </c>
      <c r="AY698" s="12">
        <f t="shared" si="645"/>
        <v>0.32753111224354858</v>
      </c>
      <c r="AZ698" s="12">
        <f t="shared" si="639"/>
        <v>0.86249071553199586</v>
      </c>
      <c r="BD698" s="13">
        <f t="shared" si="640"/>
        <v>0.66500000000000004</v>
      </c>
      <c r="BE698" s="13">
        <f t="shared" si="641"/>
        <v>0.81547532151500457</v>
      </c>
      <c r="BF698" s="13">
        <f t="shared" ca="1" si="642"/>
        <v>-0.35465633690493409</v>
      </c>
      <c r="BG698" s="13">
        <f t="shared" si="646"/>
        <v>0.86249071553199586</v>
      </c>
      <c r="BH698" s="13">
        <f t="shared" si="647"/>
        <v>0.92870378244733975</v>
      </c>
      <c r="BI698" s="13">
        <f t="shared" ca="1" si="648"/>
        <v>-0.1065777366299092</v>
      </c>
      <c r="BJ698" s="13">
        <f t="shared" si="649"/>
        <v>3.9002582721339697E-2</v>
      </c>
      <c r="BK698" s="13">
        <f t="shared" si="650"/>
        <v>1.2820684365105355E-2</v>
      </c>
      <c r="BL698" s="13">
        <f t="shared" ca="1" si="651"/>
        <v>6.1542991914415569E-2</v>
      </c>
      <c r="BM698" s="13">
        <f t="shared" ca="1" si="652"/>
        <v>0.62659586020641567</v>
      </c>
      <c r="BN698" s="13">
        <f t="shared" ca="1" si="653"/>
        <v>7.0295161939369438E-2</v>
      </c>
      <c r="BO698" s="13">
        <f t="shared" ca="1" si="654"/>
        <v>0.12417139292011087</v>
      </c>
      <c r="BP698" s="13">
        <f t="shared" si="643"/>
        <v>9.1999999999999993</v>
      </c>
      <c r="BQ698" s="13">
        <f t="shared" si="644"/>
        <v>1.05</v>
      </c>
    </row>
    <row r="699" spans="1:69" x14ac:dyDescent="0.2">
      <c r="A699" s="75">
        <v>33898</v>
      </c>
      <c r="B699" s="76">
        <v>7.8</v>
      </c>
      <c r="C699" s="76">
        <v>0.97</v>
      </c>
      <c r="D699" s="76">
        <v>3.319212962962963</v>
      </c>
      <c r="E699" s="12">
        <f t="shared" si="655"/>
        <v>1.1030000000000002</v>
      </c>
      <c r="F699" s="7"/>
      <c r="G699" s="12">
        <f t="shared" si="622"/>
        <v>0.49543459490139746</v>
      </c>
      <c r="H699" s="12">
        <f t="shared" si="623"/>
        <v>6.83</v>
      </c>
      <c r="I699" s="12">
        <f t="shared" si="624"/>
        <v>0</v>
      </c>
      <c r="J699" s="11">
        <f t="shared" si="625"/>
        <v>5.0988660910225567</v>
      </c>
      <c r="K699" s="11">
        <f t="shared" si="626"/>
        <v>0</v>
      </c>
      <c r="L699" s="11">
        <f t="shared" si="627"/>
        <v>0.51136320991291861</v>
      </c>
      <c r="M699" s="11">
        <f t="shared" si="669"/>
        <v>0.1090007732309919</v>
      </c>
      <c r="N699" s="11">
        <f t="shared" si="628"/>
        <v>0.51102269668473022</v>
      </c>
      <c r="O699" s="11">
        <f t="shared" si="629"/>
        <v>1.8401346822084352</v>
      </c>
      <c r="P699" s="11">
        <f t="shared" si="630"/>
        <v>0.49452131212629968</v>
      </c>
      <c r="Q699" s="11">
        <f t="shared" si="670"/>
        <v>0.20588003020687776</v>
      </c>
      <c r="R699" s="11">
        <f t="shared" si="631"/>
        <v>1.7462921765055746</v>
      </c>
      <c r="S699" s="11">
        <f t="shared" si="632"/>
        <v>0.92795352658891261</v>
      </c>
      <c r="T699" s="11">
        <f t="shared" si="633"/>
        <v>0</v>
      </c>
      <c r="U699" s="11">
        <f t="shared" si="634"/>
        <v>0</v>
      </c>
      <c r="V699" s="11">
        <f t="shared" si="635"/>
        <v>0</v>
      </c>
      <c r="W699" s="11">
        <f t="shared" si="636"/>
        <v>0</v>
      </c>
      <c r="X699" s="11">
        <f t="shared" si="671"/>
        <v>0</v>
      </c>
      <c r="Y699" s="11">
        <f t="shared" si="672"/>
        <v>0</v>
      </c>
      <c r="Z699" s="11">
        <f t="shared" si="673"/>
        <v>0</v>
      </c>
      <c r="AA699" s="11">
        <f t="shared" si="682"/>
        <v>0</v>
      </c>
      <c r="AB699" s="12">
        <f t="shared" si="656"/>
        <v>0.19094245736880183</v>
      </c>
      <c r="AC699" s="12">
        <f t="shared" si="657"/>
        <v>0.14566021229263537</v>
      </c>
      <c r="AD699" s="12">
        <f t="shared" si="658"/>
        <v>2.1616388336420534E-2</v>
      </c>
      <c r="AE699" s="12">
        <f t="shared" si="659"/>
        <v>0</v>
      </c>
      <c r="AF699" s="12">
        <f t="shared" si="660"/>
        <v>0</v>
      </c>
      <c r="AG699" s="12">
        <f t="shared" si="661"/>
        <v>0</v>
      </c>
      <c r="AH699" s="12">
        <f t="shared" si="662"/>
        <v>0</v>
      </c>
      <c r="AI699" s="12">
        <f t="shared" si="663"/>
        <v>0</v>
      </c>
      <c r="AJ699" s="12">
        <f t="shared" si="664"/>
        <v>0</v>
      </c>
      <c r="AK699" s="12">
        <f t="shared" si="665"/>
        <v>0</v>
      </c>
      <c r="AL699" s="12">
        <f t="shared" si="666"/>
        <v>0</v>
      </c>
      <c r="AM699" s="12">
        <f t="shared" si="667"/>
        <v>0</v>
      </c>
      <c r="AN699" s="12">
        <f t="shared" si="668"/>
        <v>0</v>
      </c>
      <c r="AO699" s="12">
        <f t="shared" si="674"/>
        <v>0</v>
      </c>
      <c r="AP699" s="12">
        <f t="shared" si="675"/>
        <v>0</v>
      </c>
      <c r="AQ699" s="12">
        <f t="shared" si="676"/>
        <v>0</v>
      </c>
      <c r="AR699" s="12">
        <f t="shared" si="677"/>
        <v>0</v>
      </c>
      <c r="AS699" s="12">
        <f t="shared" si="678"/>
        <v>0</v>
      </c>
      <c r="AT699" s="12">
        <f t="shared" si="679"/>
        <v>0</v>
      </c>
      <c r="AU699" s="12">
        <f t="shared" si="680"/>
        <v>0</v>
      </c>
      <c r="AV699" s="12">
        <f t="shared" si="637"/>
        <v>0.52255863785843693</v>
      </c>
      <c r="AW699" s="12">
        <f t="shared" si="681"/>
        <v>0.64831834601120653</v>
      </c>
      <c r="AX699" s="12">
        <f t="shared" si="638"/>
        <v>0.51324741388816653</v>
      </c>
      <c r="AY699" s="12">
        <f t="shared" si="645"/>
        <v>0.39682248757567962</v>
      </c>
      <c r="AZ699" s="12">
        <f t="shared" si="639"/>
        <v>1.0451408335868861</v>
      </c>
      <c r="BD699" s="13">
        <f t="shared" si="640"/>
        <v>1.1030000000000002</v>
      </c>
      <c r="BE699" s="13">
        <f t="shared" si="641"/>
        <v>1.05023806824929</v>
      </c>
      <c r="BF699" s="13">
        <f t="shared" ca="1" si="642"/>
        <v>0.13051449190051156</v>
      </c>
      <c r="BG699" s="13">
        <f t="shared" si="646"/>
        <v>1.0451408335868861</v>
      </c>
      <c r="BH699" s="13">
        <f t="shared" si="647"/>
        <v>1.0223212966513444</v>
      </c>
      <c r="BI699" s="13">
        <f t="shared" ca="1" si="648"/>
        <v>7.8400084514207144E-2</v>
      </c>
      <c r="BJ699" s="13">
        <f t="shared" si="649"/>
        <v>3.347683138020426E-3</v>
      </c>
      <c r="BK699" s="13">
        <f t="shared" si="650"/>
        <v>7.7934613645186152E-4</v>
      </c>
      <c r="BL699" s="13">
        <f t="shared" ca="1" si="651"/>
        <v>2.7159114572257005E-3</v>
      </c>
      <c r="BM699" s="13">
        <f t="shared" ca="1" si="652"/>
        <v>0.12501746020641666</v>
      </c>
      <c r="BN699" s="13">
        <f t="shared" ca="1" si="653"/>
        <v>9.2231267913433373E-4</v>
      </c>
      <c r="BO699" s="13">
        <f t="shared" ca="1" si="654"/>
        <v>1.7633506519484077E-2</v>
      </c>
      <c r="BP699" s="13">
        <f t="shared" si="643"/>
        <v>7.8</v>
      </c>
      <c r="BQ699" s="13">
        <f t="shared" si="644"/>
        <v>0.97</v>
      </c>
    </row>
    <row r="700" spans="1:69" x14ac:dyDescent="0.2">
      <c r="A700" s="75">
        <v>33899</v>
      </c>
      <c r="B700" s="76">
        <v>4.7</v>
      </c>
      <c r="C700" s="76">
        <v>0.93</v>
      </c>
      <c r="D700" s="76">
        <v>3.5509259259259256</v>
      </c>
      <c r="E700" s="12">
        <f t="shared" si="655"/>
        <v>1.18</v>
      </c>
      <c r="F700" s="7"/>
      <c r="G700" s="12">
        <f t="shared" si="622"/>
        <v>0.51102269668473022</v>
      </c>
      <c r="H700" s="12">
        <f t="shared" si="623"/>
        <v>3.77</v>
      </c>
      <c r="I700" s="12">
        <f t="shared" si="624"/>
        <v>0</v>
      </c>
      <c r="J700" s="11">
        <f t="shared" si="625"/>
        <v>2.768695067436802</v>
      </c>
      <c r="K700" s="11">
        <f t="shared" si="626"/>
        <v>0</v>
      </c>
      <c r="L700" s="11">
        <f t="shared" si="627"/>
        <v>0.51967196831222928</v>
      </c>
      <c r="M700" s="11">
        <f t="shared" si="669"/>
        <v>0.1181355278983833</v>
      </c>
      <c r="N700" s="11">
        <f t="shared" si="628"/>
        <v>0.51930291854518607</v>
      </c>
      <c r="O700" s="11">
        <f t="shared" si="629"/>
        <v>1.1194404604615813</v>
      </c>
      <c r="P700" s="11">
        <f t="shared" si="630"/>
        <v>0.51324741388816653</v>
      </c>
      <c r="Q700" s="11">
        <f t="shared" si="670"/>
        <v>0.2344824657160498</v>
      </c>
      <c r="R700" s="11">
        <f t="shared" si="631"/>
        <v>1.3709321732913009</v>
      </c>
      <c r="S700" s="11">
        <f t="shared" si="632"/>
        <v>0.56451776771303486</v>
      </c>
      <c r="T700" s="11">
        <f t="shared" si="633"/>
        <v>0</v>
      </c>
      <c r="U700" s="11">
        <f t="shared" si="634"/>
        <v>0</v>
      </c>
      <c r="V700" s="11">
        <f t="shared" si="635"/>
        <v>0</v>
      </c>
      <c r="W700" s="11">
        <f t="shared" si="636"/>
        <v>0</v>
      </c>
      <c r="X700" s="11">
        <f t="shared" si="671"/>
        <v>0</v>
      </c>
      <c r="Y700" s="11">
        <f t="shared" si="672"/>
        <v>0</v>
      </c>
      <c r="Z700" s="11">
        <f t="shared" si="673"/>
        <v>0</v>
      </c>
      <c r="AA700" s="11">
        <f t="shared" si="682"/>
        <v>0</v>
      </c>
      <c r="AB700" s="12">
        <f t="shared" si="656"/>
        <v>0.17027013710943473</v>
      </c>
      <c r="AC700" s="12">
        <f t="shared" si="657"/>
        <v>9.5800244019021916E-2</v>
      </c>
      <c r="AD700" s="12">
        <f t="shared" si="658"/>
        <v>1.3150265546757399E-2</v>
      </c>
      <c r="AE700" s="12">
        <f t="shared" si="659"/>
        <v>0</v>
      </c>
      <c r="AF700" s="12">
        <f t="shared" si="660"/>
        <v>0</v>
      </c>
      <c r="AG700" s="12">
        <f t="shared" si="661"/>
        <v>0</v>
      </c>
      <c r="AH700" s="12">
        <f t="shared" si="662"/>
        <v>0</v>
      </c>
      <c r="AI700" s="12">
        <f t="shared" si="663"/>
        <v>0</v>
      </c>
      <c r="AJ700" s="12">
        <f t="shared" si="664"/>
        <v>0</v>
      </c>
      <c r="AK700" s="12">
        <f t="shared" si="665"/>
        <v>0</v>
      </c>
      <c r="AL700" s="12">
        <f t="shared" si="666"/>
        <v>0</v>
      </c>
      <c r="AM700" s="12">
        <f t="shared" si="667"/>
        <v>0</v>
      </c>
      <c r="AN700" s="12">
        <f t="shared" si="668"/>
        <v>0</v>
      </c>
      <c r="AO700" s="12">
        <f t="shared" si="674"/>
        <v>0</v>
      </c>
      <c r="AP700" s="12">
        <f t="shared" si="675"/>
        <v>0</v>
      </c>
      <c r="AQ700" s="12">
        <f t="shared" si="676"/>
        <v>0</v>
      </c>
      <c r="AR700" s="12">
        <f t="shared" si="677"/>
        <v>0</v>
      </c>
      <c r="AS700" s="12">
        <f t="shared" si="678"/>
        <v>0</v>
      </c>
      <c r="AT700" s="12">
        <f t="shared" si="679"/>
        <v>0</v>
      </c>
      <c r="AU700" s="12">
        <f t="shared" si="680"/>
        <v>0</v>
      </c>
      <c r="AV700" s="12">
        <f t="shared" si="637"/>
        <v>0.5363045668453803</v>
      </c>
      <c r="AW700" s="12">
        <f t="shared" si="681"/>
        <v>0.73467889197359915</v>
      </c>
      <c r="AX700" s="12">
        <f t="shared" si="638"/>
        <v>0.5257530226056033</v>
      </c>
      <c r="AY700" s="12">
        <f t="shared" si="645"/>
        <v>0.40475260282548453</v>
      </c>
      <c r="AZ700" s="12">
        <f t="shared" si="639"/>
        <v>1.1394314947990836</v>
      </c>
      <c r="BD700" s="13">
        <f t="shared" si="640"/>
        <v>1.18</v>
      </c>
      <c r="BE700" s="13">
        <f t="shared" si="641"/>
        <v>1.0862780491200215</v>
      </c>
      <c r="BF700" s="13">
        <f t="shared" ca="1" si="642"/>
        <v>0.19590755775575075</v>
      </c>
      <c r="BG700" s="13">
        <f t="shared" si="646"/>
        <v>1.1394314947990836</v>
      </c>
      <c r="BH700" s="13">
        <f t="shared" si="647"/>
        <v>1.0674415650512601</v>
      </c>
      <c r="BI700" s="13">
        <f t="shared" ca="1" si="648"/>
        <v>0.1619878433222707</v>
      </c>
      <c r="BJ700" s="13">
        <f t="shared" si="649"/>
        <v>1.6458036142367788E-3</v>
      </c>
      <c r="BK700" s="13">
        <f t="shared" si="650"/>
        <v>3.5481313207270097E-4</v>
      </c>
      <c r="BL700" s="13">
        <f t="shared" ca="1" si="651"/>
        <v>1.1505470272488347E-3</v>
      </c>
      <c r="BM700" s="13">
        <f t="shared" ca="1" si="652"/>
        <v>7.6495435548882787E-2</v>
      </c>
      <c r="BN700" s="13">
        <f t="shared" ca="1" si="653"/>
        <v>3.2153205220521344E-5</v>
      </c>
      <c r="BO700" s="13">
        <f t="shared" ca="1" si="654"/>
        <v>3.9277008787545815E-2</v>
      </c>
      <c r="BP700" s="13">
        <f t="shared" si="643"/>
        <v>4.7</v>
      </c>
      <c r="BQ700" s="13">
        <f t="shared" si="644"/>
        <v>0.93</v>
      </c>
    </row>
    <row r="701" spans="1:69" x14ac:dyDescent="0.2">
      <c r="A701" s="75">
        <v>33900</v>
      </c>
      <c r="B701" s="76">
        <v>9.8000000000000007</v>
      </c>
      <c r="C701" s="76">
        <v>0.9</v>
      </c>
      <c r="D701" s="76">
        <v>3.319212962962963</v>
      </c>
      <c r="E701" s="12">
        <f t="shared" si="655"/>
        <v>1.1030000000000002</v>
      </c>
      <c r="F701" s="7"/>
      <c r="G701" s="12">
        <f t="shared" si="622"/>
        <v>0.51930291854518607</v>
      </c>
      <c r="H701" s="12">
        <f t="shared" si="623"/>
        <v>8.9</v>
      </c>
      <c r="I701" s="12">
        <f t="shared" si="624"/>
        <v>0</v>
      </c>
      <c r="J701" s="11">
        <f t="shared" si="625"/>
        <v>6.4057494187294921</v>
      </c>
      <c r="K701" s="11">
        <f t="shared" si="626"/>
        <v>0</v>
      </c>
      <c r="L701" s="11">
        <f t="shared" si="627"/>
        <v>0.53931417487742583</v>
      </c>
      <c r="M701" s="11">
        <f t="shared" si="669"/>
        <v>0.14217394258993041</v>
      </c>
      <c r="N701" s="11">
        <f t="shared" si="628"/>
        <v>0.53887003024688285</v>
      </c>
      <c r="O701" s="11">
        <f t="shared" si="629"/>
        <v>2.6364245238604385</v>
      </c>
      <c r="P701" s="11">
        <f t="shared" si="630"/>
        <v>0.5257530226056033</v>
      </c>
      <c r="Q701" s="11">
        <f t="shared" si="670"/>
        <v>0.25509556121156657</v>
      </c>
      <c r="R701" s="11">
        <f t="shared" si="631"/>
        <v>1.6077887668969766</v>
      </c>
      <c r="S701" s="11">
        <f t="shared" si="632"/>
        <v>1.3295110722904531</v>
      </c>
      <c r="T701" s="11">
        <f t="shared" si="633"/>
        <v>0</v>
      </c>
      <c r="U701" s="11">
        <f t="shared" si="634"/>
        <v>0</v>
      </c>
      <c r="V701" s="11">
        <f t="shared" si="635"/>
        <v>0</v>
      </c>
      <c r="W701" s="11">
        <f t="shared" si="636"/>
        <v>0</v>
      </c>
      <c r="X701" s="11">
        <f t="shared" si="671"/>
        <v>0</v>
      </c>
      <c r="Y701" s="11">
        <f t="shared" si="672"/>
        <v>0</v>
      </c>
      <c r="Z701" s="11">
        <f t="shared" si="673"/>
        <v>0</v>
      </c>
      <c r="AA701" s="11">
        <f t="shared" si="682"/>
        <v>0</v>
      </c>
      <c r="AB701" s="12">
        <f t="shared" si="656"/>
        <v>0.15375974397368533</v>
      </c>
      <c r="AC701" s="12">
        <f t="shared" si="657"/>
        <v>0.18786267170321333</v>
      </c>
      <c r="AD701" s="12">
        <f t="shared" si="658"/>
        <v>3.0970546274924505E-2</v>
      </c>
      <c r="AE701" s="12">
        <f t="shared" si="659"/>
        <v>0</v>
      </c>
      <c r="AF701" s="12">
        <f t="shared" si="660"/>
        <v>0</v>
      </c>
      <c r="AG701" s="12">
        <f t="shared" si="661"/>
        <v>0</v>
      </c>
      <c r="AH701" s="12">
        <f t="shared" si="662"/>
        <v>0</v>
      </c>
      <c r="AI701" s="12">
        <f t="shared" si="663"/>
        <v>0</v>
      </c>
      <c r="AJ701" s="12">
        <f t="shared" si="664"/>
        <v>0</v>
      </c>
      <c r="AK701" s="12">
        <f t="shared" si="665"/>
        <v>0</v>
      </c>
      <c r="AL701" s="12">
        <f t="shared" si="666"/>
        <v>0</v>
      </c>
      <c r="AM701" s="12">
        <f t="shared" si="667"/>
        <v>0</v>
      </c>
      <c r="AN701" s="12">
        <f t="shared" si="668"/>
        <v>0</v>
      </c>
      <c r="AO701" s="12">
        <f t="shared" si="674"/>
        <v>0</v>
      </c>
      <c r="AP701" s="12">
        <f t="shared" si="675"/>
        <v>0</v>
      </c>
      <c r="AQ701" s="12">
        <f t="shared" si="676"/>
        <v>0</v>
      </c>
      <c r="AR701" s="12">
        <f t="shared" si="677"/>
        <v>0</v>
      </c>
      <c r="AS701" s="12">
        <f t="shared" si="678"/>
        <v>0</v>
      </c>
      <c r="AT701" s="12">
        <f t="shared" si="679"/>
        <v>0</v>
      </c>
      <c r="AU701" s="12">
        <f t="shared" si="680"/>
        <v>0</v>
      </c>
      <c r="AV701" s="12">
        <f t="shared" si="637"/>
        <v>0.55250798537419588</v>
      </c>
      <c r="AW701" s="12">
        <f t="shared" si="681"/>
        <v>0.84741413558311895</v>
      </c>
      <c r="AX701" s="12">
        <f t="shared" si="638"/>
        <v>0.54033732437017867</v>
      </c>
      <c r="AY701" s="12">
        <f t="shared" si="645"/>
        <v>0.40885530518525193</v>
      </c>
      <c r="AZ701" s="12">
        <f t="shared" si="639"/>
        <v>1.2562694407683708</v>
      </c>
      <c r="BD701" s="13">
        <f t="shared" si="640"/>
        <v>1.1030000000000002</v>
      </c>
      <c r="BE701" s="13">
        <f t="shared" si="641"/>
        <v>1.05023806824929</v>
      </c>
      <c r="BF701" s="13">
        <f t="shared" ca="1" si="642"/>
        <v>0.13051449190051156</v>
      </c>
      <c r="BG701" s="13">
        <f t="shared" si="646"/>
        <v>1.2562694407683708</v>
      </c>
      <c r="BH701" s="13">
        <f t="shared" si="647"/>
        <v>1.1208342610610948</v>
      </c>
      <c r="BI701" s="13">
        <f t="shared" ca="1" si="648"/>
        <v>0.25672059412583242</v>
      </c>
      <c r="BJ701" s="13">
        <f t="shared" si="649"/>
        <v>2.3491521473449056E-2</v>
      </c>
      <c r="BK701" s="13">
        <f t="shared" si="650"/>
        <v>4.9838224395215265E-3</v>
      </c>
      <c r="BL701" s="13">
        <f t="shared" ca="1" si="651"/>
        <v>1.5927980238908138E-2</v>
      </c>
      <c r="BM701" s="13">
        <f t="shared" ca="1" si="652"/>
        <v>0.12501746020641666</v>
      </c>
      <c r="BN701" s="13">
        <f t="shared" ca="1" si="653"/>
        <v>9.2231267913433373E-4</v>
      </c>
      <c r="BO701" s="13">
        <f t="shared" ca="1" si="654"/>
        <v>1.7633506519484077E-2</v>
      </c>
      <c r="BP701" s="13">
        <f t="shared" si="643"/>
        <v>9.8000000000000007</v>
      </c>
      <c r="BQ701" s="13">
        <f t="shared" si="644"/>
        <v>0.9</v>
      </c>
    </row>
    <row r="702" spans="1:69" x14ac:dyDescent="0.2">
      <c r="A702" s="75">
        <v>33901</v>
      </c>
      <c r="B702" s="76">
        <v>3.6</v>
      </c>
      <c r="C702" s="76">
        <v>0.87</v>
      </c>
      <c r="D702" s="76">
        <v>3.0604166666666659</v>
      </c>
      <c r="E702" s="12">
        <f t="shared" si="655"/>
        <v>1.0169999999999999</v>
      </c>
      <c r="F702" s="7"/>
      <c r="G702" s="12">
        <f t="shared" si="622"/>
        <v>0.53887003024688285</v>
      </c>
      <c r="H702" s="12">
        <f t="shared" si="623"/>
        <v>2.73</v>
      </c>
      <c r="I702" s="12">
        <f t="shared" si="624"/>
        <v>0</v>
      </c>
      <c r="J702" s="11">
        <f t="shared" si="625"/>
        <v>1.9283512534872893</v>
      </c>
      <c r="K702" s="11">
        <f t="shared" si="626"/>
        <v>0</v>
      </c>
      <c r="L702" s="11">
        <f t="shared" si="627"/>
        <v>0.54489410779186176</v>
      </c>
      <c r="M702" s="11">
        <f t="shared" si="669"/>
        <v>0.14966968357742852</v>
      </c>
      <c r="N702" s="11">
        <f t="shared" si="628"/>
        <v>0.5444265468231988</v>
      </c>
      <c r="O702" s="11">
        <f t="shared" si="629"/>
        <v>0.95131843009013917</v>
      </c>
      <c r="P702" s="11">
        <f t="shared" si="630"/>
        <v>0.54033732437017867</v>
      </c>
      <c r="Q702" s="11">
        <f t="shared" si="670"/>
        <v>0.2807333873242292</v>
      </c>
      <c r="R702" s="11">
        <f t="shared" si="631"/>
        <v>1.7059614201460309</v>
      </c>
      <c r="S702" s="11">
        <f t="shared" si="632"/>
        <v>0.47973623922554742</v>
      </c>
      <c r="T702" s="11">
        <f t="shared" si="633"/>
        <v>0</v>
      </c>
      <c r="U702" s="11">
        <f t="shared" si="634"/>
        <v>0</v>
      </c>
      <c r="V702" s="11">
        <f t="shared" si="635"/>
        <v>0</v>
      </c>
      <c r="W702" s="11">
        <f t="shared" si="636"/>
        <v>0</v>
      </c>
      <c r="X702" s="11">
        <f t="shared" si="671"/>
        <v>0</v>
      </c>
      <c r="Y702" s="11">
        <f t="shared" si="672"/>
        <v>0</v>
      </c>
      <c r="Z702" s="11">
        <f t="shared" si="673"/>
        <v>0</v>
      </c>
      <c r="AA702" s="11">
        <f t="shared" si="682"/>
        <v>0</v>
      </c>
      <c r="AB702" s="12">
        <f t="shared" si="656"/>
        <v>0.20877657991741211</v>
      </c>
      <c r="AC702" s="12">
        <f t="shared" si="657"/>
        <v>9.4013174818926293E-2</v>
      </c>
      <c r="AD702" s="12">
        <f t="shared" si="658"/>
        <v>1.1175306250813359E-2</v>
      </c>
      <c r="AE702" s="12">
        <f t="shared" si="659"/>
        <v>0</v>
      </c>
      <c r="AF702" s="12">
        <f t="shared" si="660"/>
        <v>0</v>
      </c>
      <c r="AG702" s="12">
        <f t="shared" si="661"/>
        <v>0</v>
      </c>
      <c r="AH702" s="12">
        <f t="shared" si="662"/>
        <v>0</v>
      </c>
      <c r="AI702" s="12">
        <f t="shared" si="663"/>
        <v>0</v>
      </c>
      <c r="AJ702" s="12">
        <f t="shared" si="664"/>
        <v>0</v>
      </c>
      <c r="AK702" s="12">
        <f t="shared" si="665"/>
        <v>0</v>
      </c>
      <c r="AL702" s="12">
        <f t="shared" si="666"/>
        <v>0</v>
      </c>
      <c r="AM702" s="12">
        <f t="shared" si="667"/>
        <v>0</v>
      </c>
      <c r="AN702" s="12">
        <f t="shared" si="668"/>
        <v>0</v>
      </c>
      <c r="AO702" s="12">
        <f t="shared" si="674"/>
        <v>0</v>
      </c>
      <c r="AP702" s="12">
        <f t="shared" si="675"/>
        <v>0</v>
      </c>
      <c r="AQ702" s="12">
        <f t="shared" si="676"/>
        <v>0</v>
      </c>
      <c r="AR702" s="12">
        <f t="shared" si="677"/>
        <v>0</v>
      </c>
      <c r="AS702" s="12">
        <f t="shared" si="678"/>
        <v>0</v>
      </c>
      <c r="AT702" s="12">
        <f t="shared" si="679"/>
        <v>0</v>
      </c>
      <c r="AU702" s="12">
        <f t="shared" si="680"/>
        <v>0</v>
      </c>
      <c r="AV702" s="12">
        <f t="shared" si="637"/>
        <v>0.56887046773522709</v>
      </c>
      <c r="AW702" s="12">
        <f t="shared" si="681"/>
        <v>0.97406103134227706</v>
      </c>
      <c r="AX702" s="12">
        <f t="shared" si="638"/>
        <v>0.55488088919045497</v>
      </c>
      <c r="AY702" s="12">
        <f t="shared" si="645"/>
        <v>0.48950996724164131</v>
      </c>
      <c r="AZ702" s="12">
        <f t="shared" si="639"/>
        <v>1.4635709985839185</v>
      </c>
      <c r="BD702" s="13">
        <f t="shared" si="640"/>
        <v>1.0169999999999999</v>
      </c>
      <c r="BE702" s="13">
        <f t="shared" si="641"/>
        <v>1.0084641788382966</v>
      </c>
      <c r="BF702" s="13">
        <f t="shared" ca="1" si="642"/>
        <v>5.2036747409907005E-2</v>
      </c>
      <c r="BG702" s="13">
        <f t="shared" si="646"/>
        <v>1.4635709985839185</v>
      </c>
      <c r="BH702" s="13">
        <f t="shared" si="647"/>
        <v>1.2097813846244778</v>
      </c>
      <c r="BI702" s="13">
        <f t="shared" ca="1" si="648"/>
        <v>0.40545540848693179</v>
      </c>
      <c r="BJ702" s="13">
        <f t="shared" si="649"/>
        <v>0.19942565677623822</v>
      </c>
      <c r="BK702" s="13">
        <f t="shared" si="650"/>
        <v>4.0528617345555622E-2</v>
      </c>
      <c r="BL702" s="13">
        <f t="shared" ca="1" si="651"/>
        <v>0.12490474999747693</v>
      </c>
      <c r="BM702" s="13">
        <f t="shared" ca="1" si="652"/>
        <v>0.19322889034340296</v>
      </c>
      <c r="BN702" s="13">
        <f t="shared" ca="1" si="653"/>
        <v>5.2046832424968844E-3</v>
      </c>
      <c r="BO702" s="13">
        <f t="shared" ca="1" si="654"/>
        <v>2.9499529717392065E-3</v>
      </c>
      <c r="BP702" s="13">
        <f t="shared" si="643"/>
        <v>3.6</v>
      </c>
      <c r="BQ702" s="13">
        <f t="shared" si="644"/>
        <v>0.87</v>
      </c>
    </row>
    <row r="703" spans="1:69" x14ac:dyDescent="0.2">
      <c r="A703" s="75">
        <v>33902</v>
      </c>
      <c r="B703" s="76">
        <v>4.2</v>
      </c>
      <c r="C703" s="76">
        <v>0.85</v>
      </c>
      <c r="D703" s="76">
        <v>3.3011574074074073</v>
      </c>
      <c r="E703" s="12">
        <f t="shared" si="655"/>
        <v>1.0970000000000002</v>
      </c>
      <c r="F703" s="7"/>
      <c r="G703" s="12">
        <f t="shared" si="622"/>
        <v>0.5444265468231988</v>
      </c>
      <c r="H703" s="12">
        <f t="shared" si="623"/>
        <v>3.35</v>
      </c>
      <c r="I703" s="12">
        <f t="shared" si="624"/>
        <v>0</v>
      </c>
      <c r="J703" s="11">
        <f t="shared" si="625"/>
        <v>2.3436206474573029</v>
      </c>
      <c r="K703" s="11">
        <f t="shared" si="626"/>
        <v>0</v>
      </c>
      <c r="L703" s="11">
        <f t="shared" si="627"/>
        <v>0.55174790619212333</v>
      </c>
      <c r="M703" s="11">
        <f t="shared" si="669"/>
        <v>0.15930486168928112</v>
      </c>
      <c r="N703" s="11">
        <f t="shared" si="628"/>
        <v>0.55125024538558054</v>
      </c>
      <c r="O703" s="11">
        <f t="shared" si="629"/>
        <v>1.1656842142319783</v>
      </c>
      <c r="P703" s="11">
        <f t="shared" si="630"/>
        <v>0.55488088919045497</v>
      </c>
      <c r="Q703" s="11">
        <f t="shared" si="670"/>
        <v>0.30808167306610551</v>
      </c>
      <c r="R703" s="11">
        <f t="shared" si="631"/>
        <v>0.94101420258404644</v>
      </c>
      <c r="S703" s="11">
        <f t="shared" si="632"/>
        <v>0.58783782945028129</v>
      </c>
      <c r="T703" s="11">
        <f t="shared" si="633"/>
        <v>0</v>
      </c>
      <c r="U703" s="11">
        <f t="shared" si="634"/>
        <v>0</v>
      </c>
      <c r="V703" s="11">
        <f t="shared" si="635"/>
        <v>0</v>
      </c>
      <c r="W703" s="11">
        <f t="shared" si="636"/>
        <v>0</v>
      </c>
      <c r="X703" s="11">
        <f t="shared" si="671"/>
        <v>0</v>
      </c>
      <c r="Y703" s="11">
        <f t="shared" si="672"/>
        <v>0</v>
      </c>
      <c r="Z703" s="11">
        <f t="shared" si="673"/>
        <v>0</v>
      </c>
      <c r="AA703" s="11">
        <f t="shared" si="682"/>
        <v>0</v>
      </c>
      <c r="AB703" s="12">
        <f t="shared" si="656"/>
        <v>0.11963972833884291</v>
      </c>
      <c r="AC703" s="12">
        <f t="shared" si="657"/>
        <v>8.8423675033566906E-2</v>
      </c>
      <c r="AD703" s="12">
        <f t="shared" si="658"/>
        <v>1.3693499120527673E-2</v>
      </c>
      <c r="AE703" s="12">
        <f t="shared" si="659"/>
        <v>0</v>
      </c>
      <c r="AF703" s="12">
        <f t="shared" si="660"/>
        <v>0</v>
      </c>
      <c r="AG703" s="12">
        <f t="shared" si="661"/>
        <v>0</v>
      </c>
      <c r="AH703" s="12">
        <f t="shared" si="662"/>
        <v>0</v>
      </c>
      <c r="AI703" s="12">
        <f t="shared" si="663"/>
        <v>0</v>
      </c>
      <c r="AJ703" s="12">
        <f t="shared" si="664"/>
        <v>0</v>
      </c>
      <c r="AK703" s="12">
        <f t="shared" si="665"/>
        <v>0</v>
      </c>
      <c r="AL703" s="12">
        <f t="shared" si="666"/>
        <v>0</v>
      </c>
      <c r="AM703" s="12">
        <f t="shared" si="667"/>
        <v>0</v>
      </c>
      <c r="AN703" s="12">
        <f t="shared" si="668"/>
        <v>0</v>
      </c>
      <c r="AO703" s="12">
        <f t="shared" si="674"/>
        <v>0</v>
      </c>
      <c r="AP703" s="12">
        <f t="shared" si="675"/>
        <v>0</v>
      </c>
      <c r="AQ703" s="12">
        <f t="shared" si="676"/>
        <v>0</v>
      </c>
      <c r="AR703" s="12">
        <f t="shared" si="677"/>
        <v>0</v>
      </c>
      <c r="AS703" s="12">
        <f t="shared" si="678"/>
        <v>0</v>
      </c>
      <c r="AT703" s="12">
        <f t="shared" si="679"/>
        <v>0</v>
      </c>
      <c r="AU703" s="12">
        <f t="shared" si="680"/>
        <v>0</v>
      </c>
      <c r="AV703" s="12">
        <f t="shared" si="637"/>
        <v>0.57282055036166379</v>
      </c>
      <c r="AW703" s="12">
        <f t="shared" si="681"/>
        <v>1.0066578259292636</v>
      </c>
      <c r="AX703" s="12">
        <f t="shared" si="638"/>
        <v>0.55836281283761902</v>
      </c>
      <c r="AY703" s="12">
        <f t="shared" si="645"/>
        <v>0.42772140140494841</v>
      </c>
      <c r="AZ703" s="12">
        <f t="shared" si="639"/>
        <v>1.434379227334212</v>
      </c>
      <c r="BD703" s="13">
        <f t="shared" si="640"/>
        <v>1.0970000000000002</v>
      </c>
      <c r="BE703" s="13">
        <f t="shared" si="641"/>
        <v>1.0473776778220931</v>
      </c>
      <c r="BF703" s="13">
        <f t="shared" ca="1" si="642"/>
        <v>0.12523471573507927</v>
      </c>
      <c r="BG703" s="13">
        <f t="shared" si="646"/>
        <v>1.434379227334212</v>
      </c>
      <c r="BH703" s="13">
        <f t="shared" si="647"/>
        <v>1.1976557215386281</v>
      </c>
      <c r="BI703" s="13">
        <f t="shared" ca="1" si="648"/>
        <v>0.38580217303909553</v>
      </c>
      <c r="BJ703" s="13">
        <f t="shared" si="649"/>
        <v>0.11382474303662975</v>
      </c>
      <c r="BK703" s="13">
        <f t="shared" si="650"/>
        <v>2.2583490423268796E-2</v>
      </c>
      <c r="BL703" s="13">
        <f t="shared" ca="1" si="651"/>
        <v>6.789539980588033E-2</v>
      </c>
      <c r="BM703" s="13">
        <f t="shared" ca="1" si="652"/>
        <v>0.12929639719271802</v>
      </c>
      <c r="BN703" s="13">
        <f t="shared" ca="1" si="653"/>
        <v>1.1042323458274608E-3</v>
      </c>
      <c r="BO703" s="13">
        <f t="shared" ca="1" si="654"/>
        <v>1.6259166782374428E-2</v>
      </c>
      <c r="BP703" s="13">
        <f t="shared" si="643"/>
        <v>4.2</v>
      </c>
      <c r="BQ703" s="13">
        <f t="shared" si="644"/>
        <v>0.85</v>
      </c>
    </row>
    <row r="704" spans="1:69" x14ac:dyDescent="0.2">
      <c r="A704" s="75">
        <v>33903</v>
      </c>
      <c r="B704" s="76">
        <v>1.2</v>
      </c>
      <c r="C704" s="76">
        <v>0.82</v>
      </c>
      <c r="D704" s="76">
        <v>3.1687500000000002</v>
      </c>
      <c r="E704" s="12">
        <f t="shared" si="655"/>
        <v>1.0530000000000002</v>
      </c>
      <c r="F704" s="7"/>
      <c r="G704" s="12">
        <f t="shared" si="622"/>
        <v>0.55125024538558054</v>
      </c>
      <c r="H704" s="12">
        <f t="shared" si="623"/>
        <v>0.38</v>
      </c>
      <c r="I704" s="12">
        <f t="shared" si="624"/>
        <v>0</v>
      </c>
      <c r="J704" s="11">
        <f t="shared" si="625"/>
        <v>0.26435368879980775</v>
      </c>
      <c r="K704" s="11">
        <f t="shared" si="626"/>
        <v>0</v>
      </c>
      <c r="L704" s="11">
        <f t="shared" si="627"/>
        <v>0.55207607372870593</v>
      </c>
      <c r="M704" s="11">
        <f t="shared" si="669"/>
        <v>0.15977832358975202</v>
      </c>
      <c r="N704" s="11">
        <f t="shared" si="628"/>
        <v>0.55157693384971829</v>
      </c>
      <c r="O704" s="11">
        <f t="shared" si="629"/>
        <v>0.27542463478994428</v>
      </c>
      <c r="P704" s="11">
        <f t="shared" si="630"/>
        <v>0.55836281283761902</v>
      </c>
      <c r="Q704" s="11">
        <f t="shared" si="670"/>
        <v>0.31490124711417666</v>
      </c>
      <c r="R704" s="11">
        <f t="shared" si="631"/>
        <v>0.69682730794156389</v>
      </c>
      <c r="S704" s="11">
        <f t="shared" si="632"/>
        <v>0.13889269281966718</v>
      </c>
      <c r="T704" s="11">
        <f t="shared" si="633"/>
        <v>0</v>
      </c>
      <c r="U704" s="11">
        <f t="shared" si="634"/>
        <v>0</v>
      </c>
      <c r="V704" s="11">
        <f t="shared" si="635"/>
        <v>0</v>
      </c>
      <c r="W704" s="11">
        <f t="shared" si="636"/>
        <v>0</v>
      </c>
      <c r="X704" s="11">
        <f t="shared" si="671"/>
        <v>0</v>
      </c>
      <c r="Y704" s="11">
        <f t="shared" si="672"/>
        <v>0</v>
      </c>
      <c r="Z704" s="11">
        <f t="shared" si="673"/>
        <v>0</v>
      </c>
      <c r="AA704" s="11">
        <f t="shared" si="682"/>
        <v>0</v>
      </c>
      <c r="AB704" s="12">
        <f t="shared" si="656"/>
        <v>9.4478646060860386E-2</v>
      </c>
      <c r="AC704" s="12">
        <f t="shared" si="657"/>
        <v>3.1945529559257418E-2</v>
      </c>
      <c r="AD704" s="12">
        <f t="shared" si="658"/>
        <v>3.2354620129712076E-3</v>
      </c>
      <c r="AE704" s="12">
        <f t="shared" si="659"/>
        <v>0</v>
      </c>
      <c r="AF704" s="12">
        <f t="shared" si="660"/>
        <v>0</v>
      </c>
      <c r="AG704" s="12">
        <f t="shared" si="661"/>
        <v>0</v>
      </c>
      <c r="AH704" s="12">
        <f t="shared" si="662"/>
        <v>0</v>
      </c>
      <c r="AI704" s="12">
        <f t="shared" si="663"/>
        <v>0</v>
      </c>
      <c r="AJ704" s="12">
        <f t="shared" si="664"/>
        <v>0</v>
      </c>
      <c r="AK704" s="12">
        <f t="shared" si="665"/>
        <v>0</v>
      </c>
      <c r="AL704" s="12">
        <f t="shared" si="666"/>
        <v>0</v>
      </c>
      <c r="AM704" s="12">
        <f t="shared" si="667"/>
        <v>0</v>
      </c>
      <c r="AN704" s="12">
        <f t="shared" si="668"/>
        <v>0</v>
      </c>
      <c r="AO704" s="12">
        <f t="shared" si="674"/>
        <v>0</v>
      </c>
      <c r="AP704" s="12">
        <f t="shared" si="675"/>
        <v>0</v>
      </c>
      <c r="AQ704" s="12">
        <f t="shared" si="676"/>
        <v>0</v>
      </c>
      <c r="AR704" s="12">
        <f t="shared" si="677"/>
        <v>0</v>
      </c>
      <c r="AS704" s="12">
        <f t="shared" si="678"/>
        <v>0</v>
      </c>
      <c r="AT704" s="12">
        <f t="shared" si="679"/>
        <v>0</v>
      </c>
      <c r="AU704" s="12">
        <f t="shared" si="680"/>
        <v>0</v>
      </c>
      <c r="AV704" s="12">
        <f t="shared" si="637"/>
        <v>0.57289337676690077</v>
      </c>
      <c r="AW704" s="12">
        <f t="shared" si="681"/>
        <v>1.0072663813370324</v>
      </c>
      <c r="AX704" s="12">
        <f t="shared" si="638"/>
        <v>0.55842689909885901</v>
      </c>
      <c r="AY704" s="12">
        <f t="shared" si="645"/>
        <v>0.40937989317503704</v>
      </c>
      <c r="AZ704" s="12">
        <f t="shared" si="639"/>
        <v>1.4166462745120694</v>
      </c>
      <c r="BD704" s="13">
        <f t="shared" si="640"/>
        <v>1.0530000000000002</v>
      </c>
      <c r="BE704" s="13">
        <f t="shared" si="641"/>
        <v>1.0261578825892244</v>
      </c>
      <c r="BF704" s="13">
        <f t="shared" ca="1" si="642"/>
        <v>8.5640351947733048E-2</v>
      </c>
      <c r="BG704" s="13">
        <f t="shared" si="646"/>
        <v>1.4166462745120694</v>
      </c>
      <c r="BH704" s="13">
        <f t="shared" si="647"/>
        <v>1.190229504974595</v>
      </c>
      <c r="BI704" s="13">
        <f t="shared" ca="1" si="648"/>
        <v>0.37367217763556393</v>
      </c>
      <c r="BJ704" s="13">
        <f t="shared" si="649"/>
        <v>0.13223861296650719</v>
      </c>
      <c r="BK704" s="13">
        <f t="shared" si="650"/>
        <v>2.6919497272167661E-2</v>
      </c>
      <c r="BL704" s="13">
        <f t="shared" ca="1" si="651"/>
        <v>8.2962332609064979E-2</v>
      </c>
      <c r="BM704" s="13">
        <f t="shared" ca="1" si="652"/>
        <v>0.16287526842559463</v>
      </c>
      <c r="BN704" s="13">
        <f t="shared" ca="1" si="653"/>
        <v>2.9647792928488926E-3</v>
      </c>
      <c r="BO704" s="13">
        <f t="shared" ca="1" si="654"/>
        <v>7.72941191160026E-3</v>
      </c>
      <c r="BP704" s="13">
        <f t="shared" si="643"/>
        <v>1.2</v>
      </c>
      <c r="BQ704" s="13">
        <f t="shared" si="644"/>
        <v>0.82</v>
      </c>
    </row>
    <row r="705" spans="1:69" x14ac:dyDescent="0.2">
      <c r="A705" s="75">
        <v>33904</v>
      </c>
      <c r="B705" s="76">
        <v>8.1999999999999993</v>
      </c>
      <c r="C705" s="76">
        <v>0.8</v>
      </c>
      <c r="D705" s="76">
        <v>2.8888888888888884</v>
      </c>
      <c r="E705" s="12">
        <f t="shared" si="655"/>
        <v>0.95999999999999985</v>
      </c>
      <c r="F705" s="7"/>
      <c r="G705" s="12">
        <f t="shared" si="622"/>
        <v>0.55157693384971829</v>
      </c>
      <c r="H705" s="12">
        <f t="shared" si="623"/>
        <v>7.3999999999999995</v>
      </c>
      <c r="I705" s="12">
        <f t="shared" si="624"/>
        <v>0</v>
      </c>
      <c r="J705" s="11">
        <f t="shared" si="625"/>
        <v>5.0829278268133082</v>
      </c>
      <c r="K705" s="11">
        <f t="shared" si="626"/>
        <v>0</v>
      </c>
      <c r="L705" s="11">
        <f t="shared" si="627"/>
        <v>0.56745575848235741</v>
      </c>
      <c r="M705" s="11">
        <f t="shared" si="669"/>
        <v>0.18326070462727789</v>
      </c>
      <c r="N705" s="11">
        <f t="shared" si="628"/>
        <v>0.56688326076254325</v>
      </c>
      <c r="O705" s="11">
        <f t="shared" si="629"/>
        <v>2.5003328778139693</v>
      </c>
      <c r="P705" s="11">
        <f t="shared" si="630"/>
        <v>0.55842689909885901</v>
      </c>
      <c r="Q705" s="11">
        <f t="shared" si="670"/>
        <v>0.3150277653656815</v>
      </c>
      <c r="R705" s="11">
        <f t="shared" si="631"/>
        <v>1.1283102756563852</v>
      </c>
      <c r="S705" s="11">
        <f t="shared" si="632"/>
        <v>1.2608820071958546</v>
      </c>
      <c r="T705" s="11">
        <f t="shared" si="633"/>
        <v>0</v>
      </c>
      <c r="U705" s="11">
        <f t="shared" si="634"/>
        <v>0</v>
      </c>
      <c r="V705" s="11">
        <f t="shared" si="635"/>
        <v>0</v>
      </c>
      <c r="W705" s="11">
        <f t="shared" si="636"/>
        <v>0</v>
      </c>
      <c r="X705" s="11">
        <f t="shared" si="671"/>
        <v>0</v>
      </c>
      <c r="Y705" s="11">
        <f t="shared" si="672"/>
        <v>0</v>
      </c>
      <c r="Z705" s="11">
        <f t="shared" si="673"/>
        <v>0</v>
      </c>
      <c r="AA705" s="11">
        <f t="shared" si="682"/>
        <v>0</v>
      </c>
      <c r="AB705" s="12">
        <f t="shared" si="656"/>
        <v>8.6913173050186199E-2</v>
      </c>
      <c r="AC705" s="12">
        <f t="shared" si="657"/>
        <v>0.16892925272135217</v>
      </c>
      <c r="AD705" s="12">
        <f t="shared" si="658"/>
        <v>2.9371853582087177E-2</v>
      </c>
      <c r="AE705" s="12">
        <f t="shared" si="659"/>
        <v>0</v>
      </c>
      <c r="AF705" s="12">
        <f t="shared" si="660"/>
        <v>0</v>
      </c>
      <c r="AG705" s="12">
        <f t="shared" si="661"/>
        <v>0</v>
      </c>
      <c r="AH705" s="12">
        <f t="shared" si="662"/>
        <v>0</v>
      </c>
      <c r="AI705" s="12">
        <f t="shared" si="663"/>
        <v>0</v>
      </c>
      <c r="AJ705" s="12">
        <f t="shared" si="664"/>
        <v>0</v>
      </c>
      <c r="AK705" s="12">
        <f t="shared" si="665"/>
        <v>0</v>
      </c>
      <c r="AL705" s="12">
        <f t="shared" si="666"/>
        <v>0</v>
      </c>
      <c r="AM705" s="12">
        <f t="shared" si="667"/>
        <v>0</v>
      </c>
      <c r="AN705" s="12">
        <f t="shared" si="668"/>
        <v>0</v>
      </c>
      <c r="AO705" s="12">
        <f t="shared" si="674"/>
        <v>0</v>
      </c>
      <c r="AP705" s="12">
        <f t="shared" si="675"/>
        <v>0</v>
      </c>
      <c r="AQ705" s="12">
        <f t="shared" si="676"/>
        <v>0</v>
      </c>
      <c r="AR705" s="12">
        <f t="shared" si="677"/>
        <v>0</v>
      </c>
      <c r="AS705" s="12">
        <f t="shared" si="678"/>
        <v>0</v>
      </c>
      <c r="AT705" s="12">
        <f t="shared" si="679"/>
        <v>0</v>
      </c>
      <c r="AU705" s="12">
        <f t="shared" si="680"/>
        <v>0</v>
      </c>
      <c r="AV705" s="12">
        <f t="shared" si="637"/>
        <v>0.57915628898494353</v>
      </c>
      <c r="AW705" s="12">
        <f t="shared" si="681"/>
        <v>1.0606403980045607</v>
      </c>
      <c r="AX705" s="12">
        <f t="shared" si="638"/>
        <v>0.56392324744216038</v>
      </c>
      <c r="AY705" s="12">
        <f t="shared" si="645"/>
        <v>0.4019409384158677</v>
      </c>
      <c r="AZ705" s="12">
        <f t="shared" si="639"/>
        <v>1.4625813364204283</v>
      </c>
      <c r="BD705" s="13">
        <f t="shared" si="640"/>
        <v>0.95999999999999985</v>
      </c>
      <c r="BE705" s="13">
        <f t="shared" si="641"/>
        <v>0.9797958971132712</v>
      </c>
      <c r="BF705" s="13">
        <f t="shared" ca="1" si="642"/>
        <v>-3.591991429130607E-3</v>
      </c>
      <c r="BG705" s="13">
        <f t="shared" si="646"/>
        <v>1.4625813364204283</v>
      </c>
      <c r="BH705" s="13">
        <f t="shared" si="647"/>
        <v>1.2093722902483042</v>
      </c>
      <c r="BI705" s="13">
        <f t="shared" ca="1" si="648"/>
        <v>0.40479540956029153</v>
      </c>
      <c r="BJ705" s="13">
        <f t="shared" si="649"/>
        <v>0.25258799971814389</v>
      </c>
      <c r="BK705" s="13">
        <f t="shared" si="650"/>
        <v>5.2705320284891215E-2</v>
      </c>
      <c r="BL705" s="13">
        <f t="shared" ca="1" si="651"/>
        <v>0.16678026928689504</v>
      </c>
      <c r="BM705" s="13">
        <f t="shared" ca="1" si="652"/>
        <v>0.24658979171326589</v>
      </c>
      <c r="BN705" s="13">
        <f t="shared" ca="1" si="653"/>
        <v>1.0163013448458045E-2</v>
      </c>
      <c r="BO705" s="13">
        <f t="shared" ca="1" si="654"/>
        <v>1.72993337096498E-6</v>
      </c>
      <c r="BP705" s="13">
        <f t="shared" si="643"/>
        <v>8.1999999999999993</v>
      </c>
      <c r="BQ705" s="13">
        <f t="shared" si="644"/>
        <v>0.8</v>
      </c>
    </row>
    <row r="706" spans="1:69" x14ac:dyDescent="0.2">
      <c r="A706" s="75">
        <v>33905</v>
      </c>
      <c r="B706" s="76">
        <v>2.1</v>
      </c>
      <c r="C706" s="76">
        <v>0.78</v>
      </c>
      <c r="D706" s="76">
        <v>4.0986111111111114</v>
      </c>
      <c r="E706" s="12">
        <f t="shared" si="655"/>
        <v>1.3620000000000003</v>
      </c>
      <c r="F706" s="7"/>
      <c r="G706" s="12">
        <f t="shared" si="622"/>
        <v>0.56688326076254325</v>
      </c>
      <c r="H706" s="12">
        <f t="shared" si="623"/>
        <v>1.32</v>
      </c>
      <c r="I706" s="12">
        <f t="shared" si="624"/>
        <v>0</v>
      </c>
      <c r="J706" s="11">
        <f t="shared" si="625"/>
        <v>0.8937150242258014</v>
      </c>
      <c r="K706" s="11">
        <f t="shared" si="626"/>
        <v>0</v>
      </c>
      <c r="L706" s="11">
        <f t="shared" si="627"/>
        <v>0.5696751839660118</v>
      </c>
      <c r="M706" s="11">
        <f t="shared" si="669"/>
        <v>0.18686527341898432</v>
      </c>
      <c r="N706" s="11">
        <f t="shared" si="628"/>
        <v>0.56909142574483507</v>
      </c>
      <c r="O706" s="11">
        <f t="shared" si="629"/>
        <v>0.61315024919318295</v>
      </c>
      <c r="P706" s="11">
        <f t="shared" si="630"/>
        <v>0.56392324744216038</v>
      </c>
      <c r="Q706" s="11">
        <f t="shared" si="670"/>
        <v>0.32601431725527946</v>
      </c>
      <c r="R706" s="11">
        <f t="shared" si="631"/>
        <v>1.5035143554145654</v>
      </c>
      <c r="S706" s="11">
        <f t="shared" si="632"/>
        <v>0.30920287605515384</v>
      </c>
      <c r="T706" s="11">
        <f t="shared" si="633"/>
        <v>0</v>
      </c>
      <c r="U706" s="11">
        <f t="shared" si="634"/>
        <v>0</v>
      </c>
      <c r="V706" s="11">
        <f t="shared" si="635"/>
        <v>0</v>
      </c>
      <c r="W706" s="11">
        <f t="shared" si="636"/>
        <v>0</v>
      </c>
      <c r="X706" s="11">
        <f t="shared" si="671"/>
        <v>0</v>
      </c>
      <c r="Y706" s="11">
        <f t="shared" si="672"/>
        <v>0</v>
      </c>
      <c r="Z706" s="11">
        <f t="shared" si="673"/>
        <v>0</v>
      </c>
      <c r="AA706" s="11">
        <f t="shared" si="682"/>
        <v>0</v>
      </c>
      <c r="AB706" s="12">
        <f t="shared" si="656"/>
        <v>0.18240882762239166</v>
      </c>
      <c r="AC706" s="12">
        <f t="shared" si="657"/>
        <v>7.0004518922004294E-2</v>
      </c>
      <c r="AD706" s="12">
        <f t="shared" si="658"/>
        <v>7.2027846783616848E-3</v>
      </c>
      <c r="AE706" s="12">
        <f t="shared" si="659"/>
        <v>0</v>
      </c>
      <c r="AF706" s="12">
        <f t="shared" si="660"/>
        <v>0</v>
      </c>
      <c r="AG706" s="12">
        <f t="shared" si="661"/>
        <v>0</v>
      </c>
      <c r="AH706" s="12">
        <f t="shared" si="662"/>
        <v>0</v>
      </c>
      <c r="AI706" s="12">
        <f t="shared" si="663"/>
        <v>0</v>
      </c>
      <c r="AJ706" s="12">
        <f t="shared" si="664"/>
        <v>0</v>
      </c>
      <c r="AK706" s="12">
        <f t="shared" si="665"/>
        <v>0</v>
      </c>
      <c r="AL706" s="12">
        <f t="shared" si="666"/>
        <v>0</v>
      </c>
      <c r="AM706" s="12">
        <f t="shared" si="667"/>
        <v>0</v>
      </c>
      <c r="AN706" s="12">
        <f t="shared" si="668"/>
        <v>0</v>
      </c>
      <c r="AO706" s="12">
        <f t="shared" si="674"/>
        <v>0</v>
      </c>
      <c r="AP706" s="12">
        <f t="shared" si="675"/>
        <v>0</v>
      </c>
      <c r="AQ706" s="12">
        <f t="shared" si="676"/>
        <v>0</v>
      </c>
      <c r="AR706" s="12">
        <f t="shared" si="677"/>
        <v>0</v>
      </c>
      <c r="AS706" s="12">
        <f t="shared" si="678"/>
        <v>0</v>
      </c>
      <c r="AT706" s="12">
        <f t="shared" si="679"/>
        <v>0</v>
      </c>
      <c r="AU706" s="12">
        <f t="shared" si="680"/>
        <v>0</v>
      </c>
      <c r="AV706" s="12">
        <f t="shared" si="637"/>
        <v>0.59019915238310428</v>
      </c>
      <c r="AW706" s="12">
        <f t="shared" si="681"/>
        <v>1.1598633246935435</v>
      </c>
      <c r="AX706" s="12">
        <f t="shared" si="638"/>
        <v>0.57354105955329349</v>
      </c>
      <c r="AY706" s="12">
        <f t="shared" si="645"/>
        <v>0.50842314487767115</v>
      </c>
      <c r="AZ706" s="12">
        <f t="shared" si="639"/>
        <v>1.6682864695712145</v>
      </c>
      <c r="BD706" s="13">
        <f t="shared" si="640"/>
        <v>1.3620000000000003</v>
      </c>
      <c r="BE706" s="13">
        <f t="shared" si="641"/>
        <v>1.1670475568716128</v>
      </c>
      <c r="BF706" s="13">
        <f t="shared" ca="1" si="642"/>
        <v>0.33533906057310736</v>
      </c>
      <c r="BG706" s="13">
        <f t="shared" si="646"/>
        <v>1.6682864695712145</v>
      </c>
      <c r="BH706" s="13">
        <f t="shared" si="647"/>
        <v>1.2916216433504104</v>
      </c>
      <c r="BI706" s="13">
        <f t="shared" ca="1" si="648"/>
        <v>0.53338968281283672</v>
      </c>
      <c r="BJ706" s="13">
        <f t="shared" si="649"/>
        <v>9.3811401442398315E-2</v>
      </c>
      <c r="BK706" s="13">
        <f t="shared" si="650"/>
        <v>1.5518703022026953E-2</v>
      </c>
      <c r="BL706" s="13">
        <f t="shared" ca="1" si="651"/>
        <v>3.9224048969543977E-2</v>
      </c>
      <c r="BM706" s="13">
        <f t="shared" ca="1" si="652"/>
        <v>8.945013631074944E-3</v>
      </c>
      <c r="BN706" s="13">
        <f t="shared" ca="1" si="653"/>
        <v>7.4718541316428494E-3</v>
      </c>
      <c r="BO706" s="13">
        <f t="shared" ca="1" si="654"/>
        <v>0.1139844167195203</v>
      </c>
      <c r="BP706" s="13">
        <f t="shared" si="643"/>
        <v>2.1</v>
      </c>
      <c r="BQ706" s="13">
        <f t="shared" si="644"/>
        <v>0.78</v>
      </c>
    </row>
    <row r="707" spans="1:69" x14ac:dyDescent="0.2">
      <c r="A707" s="75">
        <v>33906</v>
      </c>
      <c r="B707" s="76">
        <v>0</v>
      </c>
      <c r="C707" s="76">
        <v>0.76</v>
      </c>
      <c r="D707" s="76">
        <v>3.4696759259259258</v>
      </c>
      <c r="E707" s="12">
        <f t="shared" si="655"/>
        <v>1.153</v>
      </c>
      <c r="F707" s="7"/>
      <c r="G707" s="12">
        <f t="shared" si="622"/>
        <v>0.56909142574483507</v>
      </c>
      <c r="H707" s="12">
        <f t="shared" si="623"/>
        <v>0</v>
      </c>
      <c r="I707" s="12">
        <f t="shared" si="624"/>
        <v>0.76</v>
      </c>
      <c r="J707" s="11">
        <f t="shared" si="625"/>
        <v>0</v>
      </c>
      <c r="K707" s="11">
        <f t="shared" si="626"/>
        <v>0.61824785921126435</v>
      </c>
      <c r="L707" s="11">
        <f t="shared" si="627"/>
        <v>0.56716004885529248</v>
      </c>
      <c r="M707" s="11">
        <f t="shared" si="669"/>
        <v>0.18278466191482667</v>
      </c>
      <c r="N707" s="11">
        <f t="shared" si="628"/>
        <v>0.56658903827025697</v>
      </c>
      <c r="O707" s="11">
        <f t="shared" si="629"/>
        <v>0.18278466191482667</v>
      </c>
      <c r="P707" s="11">
        <f t="shared" si="630"/>
        <v>0.57354105955329349</v>
      </c>
      <c r="Q707" s="11">
        <f t="shared" si="670"/>
        <v>0.34589356159929668</v>
      </c>
      <c r="R707" s="11">
        <f t="shared" si="631"/>
        <v>0.38153338851456331</v>
      </c>
      <c r="S707" s="11">
        <f t="shared" si="632"/>
        <v>9.2175683263934521E-2</v>
      </c>
      <c r="T707" s="11">
        <f t="shared" si="633"/>
        <v>0</v>
      </c>
      <c r="U707" s="11">
        <f t="shared" si="634"/>
        <v>0</v>
      </c>
      <c r="V707" s="11">
        <f t="shared" si="635"/>
        <v>0</v>
      </c>
      <c r="W707" s="11">
        <f t="shared" si="636"/>
        <v>0</v>
      </c>
      <c r="X707" s="11">
        <f t="shared" si="671"/>
        <v>0</v>
      </c>
      <c r="Y707" s="11">
        <f t="shared" si="672"/>
        <v>0</v>
      </c>
      <c r="Z707" s="11">
        <f t="shared" si="673"/>
        <v>0</v>
      </c>
      <c r="AA707" s="11">
        <f t="shared" si="682"/>
        <v>0</v>
      </c>
      <c r="AB707" s="12">
        <f t="shared" si="656"/>
        <v>7.4022880725304815E-2</v>
      </c>
      <c r="AC707" s="12">
        <f t="shared" si="657"/>
        <v>1.9315685238424966E-2</v>
      </c>
      <c r="AD707" s="12">
        <f t="shared" si="658"/>
        <v>2.1472038281188576E-3</v>
      </c>
      <c r="AE707" s="12">
        <f t="shared" si="659"/>
        <v>0</v>
      </c>
      <c r="AF707" s="12">
        <f t="shared" si="660"/>
        <v>0</v>
      </c>
      <c r="AG707" s="12">
        <f t="shared" si="661"/>
        <v>0</v>
      </c>
      <c r="AH707" s="12">
        <f t="shared" si="662"/>
        <v>0</v>
      </c>
      <c r="AI707" s="12">
        <f t="shared" si="663"/>
        <v>0</v>
      </c>
      <c r="AJ707" s="12">
        <f t="shared" si="664"/>
        <v>0</v>
      </c>
      <c r="AK707" s="12">
        <f t="shared" si="665"/>
        <v>0</v>
      </c>
      <c r="AL707" s="12">
        <f t="shared" si="666"/>
        <v>0</v>
      </c>
      <c r="AM707" s="12">
        <f t="shared" si="667"/>
        <v>0</v>
      </c>
      <c r="AN707" s="12">
        <f t="shared" si="668"/>
        <v>0</v>
      </c>
      <c r="AO707" s="12">
        <f t="shared" si="674"/>
        <v>0</v>
      </c>
      <c r="AP707" s="12">
        <f t="shared" si="675"/>
        <v>0</v>
      </c>
      <c r="AQ707" s="12">
        <f t="shared" si="676"/>
        <v>0</v>
      </c>
      <c r="AR707" s="12">
        <f t="shared" si="677"/>
        <v>0</v>
      </c>
      <c r="AS707" s="12">
        <f t="shared" si="678"/>
        <v>0</v>
      </c>
      <c r="AT707" s="12">
        <f t="shared" si="679"/>
        <v>0</v>
      </c>
      <c r="AU707" s="12">
        <f t="shared" si="680"/>
        <v>0</v>
      </c>
      <c r="AV707" s="12">
        <f t="shared" si="637"/>
        <v>0.58398845055525006</v>
      </c>
      <c r="AW707" s="12">
        <f t="shared" si="681"/>
        <v>1.1032450135970919</v>
      </c>
      <c r="AX707" s="12">
        <f t="shared" si="638"/>
        <v>0.56814351653650963</v>
      </c>
      <c r="AY707" s="12">
        <f t="shared" si="645"/>
        <v>0.41991644232460151</v>
      </c>
      <c r="AZ707" s="12">
        <f t="shared" si="639"/>
        <v>1.5231614559216935</v>
      </c>
      <c r="BD707" s="13">
        <f t="shared" si="640"/>
        <v>1.153</v>
      </c>
      <c r="BE707" s="13">
        <f t="shared" si="641"/>
        <v>1.0737783756436894</v>
      </c>
      <c r="BF707" s="13">
        <f t="shared" ca="1" si="642"/>
        <v>0.1734611289268064</v>
      </c>
      <c r="BG707" s="13">
        <f t="shared" si="646"/>
        <v>1.5231614559216935</v>
      </c>
      <c r="BH707" s="13">
        <f t="shared" si="647"/>
        <v>1.2341642742851104</v>
      </c>
      <c r="BI707" s="13">
        <f t="shared" ca="1" si="648"/>
        <v>0.4444139304412606</v>
      </c>
      <c r="BJ707" s="13">
        <f t="shared" si="649"/>
        <v>0.13701950345006783</v>
      </c>
      <c r="BK707" s="13">
        <f t="shared" si="650"/>
        <v>2.5723636483016187E-2</v>
      </c>
      <c r="BL707" s="13">
        <f t="shared" ca="1" si="651"/>
        <v>7.3415420648531224E-2</v>
      </c>
      <c r="BM707" s="13">
        <f t="shared" ca="1" si="652"/>
        <v>9.2159651987238828E-2</v>
      </c>
      <c r="BN707" s="13">
        <f t="shared" ca="1" si="653"/>
        <v>4.6639254352589966E-5</v>
      </c>
      <c r="BO707" s="13">
        <f t="shared" ca="1" si="654"/>
        <v>3.088379228848865E-2</v>
      </c>
      <c r="BP707" s="13">
        <f t="shared" si="643"/>
        <v>0</v>
      </c>
      <c r="BQ707" s="13">
        <f t="shared" si="644"/>
        <v>0.76</v>
      </c>
    </row>
    <row r="708" spans="1:69" x14ac:dyDescent="0.2">
      <c r="A708" s="75">
        <v>33907</v>
      </c>
      <c r="B708" s="76">
        <v>0</v>
      </c>
      <c r="C708" s="76">
        <v>0.74</v>
      </c>
      <c r="D708" s="76">
        <v>2.6993055555555552</v>
      </c>
      <c r="E708" s="12">
        <f t="shared" si="655"/>
        <v>0.89699999999999991</v>
      </c>
      <c r="F708" s="7"/>
      <c r="G708" s="12">
        <f t="shared" si="622"/>
        <v>0.56658903827025697</v>
      </c>
      <c r="H708" s="12">
        <f t="shared" si="623"/>
        <v>0</v>
      </c>
      <c r="I708" s="12">
        <f t="shared" si="624"/>
        <v>0.74</v>
      </c>
      <c r="J708" s="11">
        <f t="shared" si="625"/>
        <v>0</v>
      </c>
      <c r="K708" s="11">
        <f t="shared" si="626"/>
        <v>0.60039203588638801</v>
      </c>
      <c r="L708" s="11">
        <f t="shared" si="627"/>
        <v>0.56471344212301633</v>
      </c>
      <c r="M708" s="11">
        <f t="shared" si="669"/>
        <v>0.17888377163667371</v>
      </c>
      <c r="N708" s="11">
        <f t="shared" si="628"/>
        <v>0.56415461773356501</v>
      </c>
      <c r="O708" s="11">
        <f t="shared" si="629"/>
        <v>0.17888377163667371</v>
      </c>
      <c r="P708" s="11">
        <f t="shared" si="630"/>
        <v>0.56814351653650963</v>
      </c>
      <c r="Q708" s="11">
        <f t="shared" si="670"/>
        <v>0.33463385051329775</v>
      </c>
      <c r="R708" s="11">
        <f t="shared" si="631"/>
        <v>0.16296255748854394</v>
      </c>
      <c r="S708" s="11">
        <f t="shared" si="632"/>
        <v>9.0208520248396928E-2</v>
      </c>
      <c r="T708" s="11">
        <f t="shared" si="633"/>
        <v>0</v>
      </c>
      <c r="U708" s="11">
        <f t="shared" si="634"/>
        <v>0</v>
      </c>
      <c r="V708" s="11">
        <f t="shared" si="635"/>
        <v>0</v>
      </c>
      <c r="W708" s="11">
        <f t="shared" si="636"/>
        <v>0</v>
      </c>
      <c r="X708" s="11">
        <f t="shared" si="671"/>
        <v>0</v>
      </c>
      <c r="Y708" s="11">
        <f t="shared" si="672"/>
        <v>0</v>
      </c>
      <c r="Z708" s="11">
        <f t="shared" si="673"/>
        <v>0</v>
      </c>
      <c r="AA708" s="11">
        <f t="shared" si="682"/>
        <v>0</v>
      </c>
      <c r="AB708" s="12">
        <f t="shared" si="656"/>
        <v>2.3248289362014379E-2</v>
      </c>
      <c r="AC708" s="12">
        <f t="shared" si="657"/>
        <v>1.4001597489736787E-2</v>
      </c>
      <c r="AD708" s="12">
        <f t="shared" si="658"/>
        <v>2.1013793784600311E-3</v>
      </c>
      <c r="AE708" s="12">
        <f t="shared" si="659"/>
        <v>0</v>
      </c>
      <c r="AF708" s="12">
        <f t="shared" si="660"/>
        <v>0</v>
      </c>
      <c r="AG708" s="12">
        <f t="shared" si="661"/>
        <v>0</v>
      </c>
      <c r="AH708" s="12">
        <f t="shared" si="662"/>
        <v>0</v>
      </c>
      <c r="AI708" s="12">
        <f t="shared" si="663"/>
        <v>0</v>
      </c>
      <c r="AJ708" s="12">
        <f t="shared" si="664"/>
        <v>0</v>
      </c>
      <c r="AK708" s="12">
        <f t="shared" si="665"/>
        <v>0</v>
      </c>
      <c r="AL708" s="12">
        <f t="shared" si="666"/>
        <v>0</v>
      </c>
      <c r="AM708" s="12">
        <f t="shared" si="667"/>
        <v>0</v>
      </c>
      <c r="AN708" s="12">
        <f t="shared" si="668"/>
        <v>0</v>
      </c>
      <c r="AO708" s="12">
        <f t="shared" si="674"/>
        <v>0</v>
      </c>
      <c r="AP708" s="12">
        <f t="shared" si="675"/>
        <v>0</v>
      </c>
      <c r="AQ708" s="12">
        <f t="shared" si="676"/>
        <v>0</v>
      </c>
      <c r="AR708" s="12">
        <f t="shared" si="677"/>
        <v>0</v>
      </c>
      <c r="AS708" s="12">
        <f t="shared" si="678"/>
        <v>0</v>
      </c>
      <c r="AT708" s="12">
        <f t="shared" si="679"/>
        <v>0</v>
      </c>
      <c r="AU708" s="12">
        <f t="shared" si="680"/>
        <v>0</v>
      </c>
      <c r="AV708" s="12">
        <f t="shared" si="637"/>
        <v>0.57529005439127379</v>
      </c>
      <c r="AW708" s="12">
        <f t="shared" si="681"/>
        <v>1.027447937306404</v>
      </c>
      <c r="AX708" s="12">
        <f t="shared" si="638"/>
        <v>0.5605337268541738</v>
      </c>
      <c r="AY708" s="12">
        <f t="shared" si="645"/>
        <v>0.35788213987531214</v>
      </c>
      <c r="AZ708" s="12">
        <f t="shared" si="639"/>
        <v>1.3853300771817163</v>
      </c>
      <c r="BD708" s="13">
        <f t="shared" si="640"/>
        <v>0.89699999999999991</v>
      </c>
      <c r="BE708" s="13">
        <f t="shared" si="641"/>
        <v>0.94710083940412593</v>
      </c>
      <c r="BF708" s="13">
        <f t="shared" ca="1" si="642"/>
        <v>-6.8905962347808894E-2</v>
      </c>
      <c r="BG708" s="13">
        <f t="shared" si="646"/>
        <v>1.3853300771817163</v>
      </c>
      <c r="BH708" s="13">
        <f t="shared" si="647"/>
        <v>1.1770004575962221</v>
      </c>
      <c r="BI708" s="13">
        <f t="shared" ca="1" si="648"/>
        <v>0.35188465928916463</v>
      </c>
      <c r="BJ708" s="13">
        <f t="shared" si="649"/>
        <v>0.2384662642803011</v>
      </c>
      <c r="BK708" s="13">
        <f t="shared" si="650"/>
        <v>5.2853834444871586E-2</v>
      </c>
      <c r="BL708" s="13">
        <f t="shared" ca="1" si="651"/>
        <v>0.17706474725763061</v>
      </c>
      <c r="BM708" s="13">
        <f t="shared" ca="1" si="652"/>
        <v>0.31312763006943006</v>
      </c>
      <c r="BN708" s="13">
        <f t="shared" ca="1" si="653"/>
        <v>1.7824073677884203E-2</v>
      </c>
      <c r="BO708" s="13">
        <f t="shared" ca="1" si="654"/>
        <v>4.4394556541164244E-3</v>
      </c>
      <c r="BP708" s="13">
        <f t="shared" si="643"/>
        <v>0</v>
      </c>
      <c r="BQ708" s="13">
        <f t="shared" si="644"/>
        <v>0.74</v>
      </c>
    </row>
    <row r="709" spans="1:69" x14ac:dyDescent="0.2">
      <c r="A709" s="75">
        <v>33908</v>
      </c>
      <c r="B709" s="76">
        <v>0</v>
      </c>
      <c r="C709" s="76">
        <v>0.73</v>
      </c>
      <c r="D709" s="76">
        <v>2.4314814814814816</v>
      </c>
      <c r="E709" s="12">
        <f t="shared" si="655"/>
        <v>0.80800000000000005</v>
      </c>
      <c r="F709" s="7"/>
      <c r="G709" s="12">
        <f t="shared" si="622"/>
        <v>0.56415461773356501</v>
      </c>
      <c r="H709" s="12">
        <f t="shared" si="623"/>
        <v>0</v>
      </c>
      <c r="I709" s="12">
        <f t="shared" si="624"/>
        <v>0.73</v>
      </c>
      <c r="J709" s="11">
        <f t="shared" si="625"/>
        <v>0</v>
      </c>
      <c r="K709" s="11">
        <f t="shared" si="626"/>
        <v>0.59074014229442162</v>
      </c>
      <c r="L709" s="11">
        <f t="shared" si="627"/>
        <v>0.56230917364256872</v>
      </c>
      <c r="M709" s="11">
        <f t="shared" si="669"/>
        <v>0.1751153926735656</v>
      </c>
      <c r="N709" s="11">
        <f t="shared" si="628"/>
        <v>0.56176212148965976</v>
      </c>
      <c r="O709" s="11">
        <f t="shared" si="629"/>
        <v>0.1751153926735656</v>
      </c>
      <c r="P709" s="11">
        <f t="shared" si="630"/>
        <v>0.5605337268541738</v>
      </c>
      <c r="Q709" s="11">
        <f t="shared" si="670"/>
        <v>0.31920728855101832</v>
      </c>
      <c r="R709" s="11">
        <f t="shared" si="631"/>
        <v>0.15950419286622231</v>
      </c>
      <c r="S709" s="11">
        <f t="shared" si="632"/>
        <v>8.8308180788383678E-2</v>
      </c>
      <c r="T709" s="11">
        <f t="shared" si="633"/>
        <v>0</v>
      </c>
      <c r="U709" s="11">
        <f t="shared" si="634"/>
        <v>0</v>
      </c>
      <c r="V709" s="11">
        <f t="shared" si="635"/>
        <v>0</v>
      </c>
      <c r="W709" s="11">
        <f t="shared" si="636"/>
        <v>0</v>
      </c>
      <c r="X709" s="11">
        <f t="shared" si="671"/>
        <v>0</v>
      </c>
      <c r="Y709" s="11">
        <f t="shared" si="672"/>
        <v>0</v>
      </c>
      <c r="Z709" s="11">
        <f t="shared" si="673"/>
        <v>0</v>
      </c>
      <c r="AA709" s="11">
        <f t="shared" si="682"/>
        <v>0</v>
      </c>
      <c r="AB709" s="12">
        <f t="shared" si="656"/>
        <v>1.7851357079615975E-2</v>
      </c>
      <c r="AC709" s="12">
        <f t="shared" si="657"/>
        <v>1.370604749322637E-2</v>
      </c>
      <c r="AD709" s="12">
        <f t="shared" si="658"/>
        <v>2.0571115627110335E-3</v>
      </c>
      <c r="AE709" s="12">
        <f t="shared" si="659"/>
        <v>0</v>
      </c>
      <c r="AF709" s="12">
        <f t="shared" si="660"/>
        <v>0</v>
      </c>
      <c r="AG709" s="12">
        <f t="shared" si="661"/>
        <v>0</v>
      </c>
      <c r="AH709" s="12">
        <f t="shared" si="662"/>
        <v>0</v>
      </c>
      <c r="AI709" s="12">
        <f t="shared" si="663"/>
        <v>0</v>
      </c>
      <c r="AJ709" s="12">
        <f t="shared" si="664"/>
        <v>0</v>
      </c>
      <c r="AK709" s="12">
        <f t="shared" si="665"/>
        <v>0</v>
      </c>
      <c r="AL709" s="12">
        <f t="shared" si="666"/>
        <v>0</v>
      </c>
      <c r="AM709" s="12">
        <f t="shared" si="667"/>
        <v>0</v>
      </c>
      <c r="AN709" s="12">
        <f t="shared" si="668"/>
        <v>0</v>
      </c>
      <c r="AO709" s="12">
        <f t="shared" si="674"/>
        <v>0</v>
      </c>
      <c r="AP709" s="12">
        <f t="shared" si="675"/>
        <v>0</v>
      </c>
      <c r="AQ709" s="12">
        <f t="shared" si="676"/>
        <v>0</v>
      </c>
      <c r="AR709" s="12">
        <f t="shared" si="677"/>
        <v>0</v>
      </c>
      <c r="AS709" s="12">
        <f t="shared" si="678"/>
        <v>0</v>
      </c>
      <c r="AT709" s="12">
        <f t="shared" si="679"/>
        <v>0</v>
      </c>
      <c r="AU709" s="12">
        <f t="shared" si="680"/>
        <v>0</v>
      </c>
      <c r="AV709" s="12">
        <f t="shared" si="637"/>
        <v>0.56740903718287272</v>
      </c>
      <c r="AW709" s="12">
        <f t="shared" si="681"/>
        <v>0.96220422818216012</v>
      </c>
      <c r="AX709" s="12">
        <f t="shared" si="638"/>
        <v>0.55358974743291034</v>
      </c>
      <c r="AY709" s="12">
        <f t="shared" si="645"/>
        <v>0.33705864563063431</v>
      </c>
      <c r="AZ709" s="12">
        <f t="shared" si="639"/>
        <v>1.2992628738127945</v>
      </c>
      <c r="BD709" s="13">
        <f t="shared" si="640"/>
        <v>0.80800000000000005</v>
      </c>
      <c r="BE709" s="13">
        <f t="shared" si="641"/>
        <v>0.89888820216976928</v>
      </c>
      <c r="BF709" s="13">
        <f t="shared" ca="1" si="642"/>
        <v>-0.16911184797822121</v>
      </c>
      <c r="BG709" s="13">
        <f t="shared" si="646"/>
        <v>1.2992628738127945</v>
      </c>
      <c r="BH709" s="13">
        <f t="shared" si="647"/>
        <v>1.1398521280467895</v>
      </c>
      <c r="BI709" s="13">
        <f t="shared" ca="1" si="648"/>
        <v>0.28943852338898485</v>
      </c>
      <c r="BJ709" s="13">
        <f t="shared" si="649"/>
        <v>0.2413392111868056</v>
      </c>
      <c r="BK709" s="13">
        <f t="shared" si="650"/>
        <v>5.8063613574066086E-2</v>
      </c>
      <c r="BL709" s="13">
        <f t="shared" ca="1" si="651"/>
        <v>0.21026844308100259</v>
      </c>
      <c r="BM709" s="13">
        <f t="shared" ca="1" si="652"/>
        <v>0.42065352869956668</v>
      </c>
      <c r="BN709" s="13">
        <f t="shared" ca="1" si="653"/>
        <v>3.3021964800842317E-2</v>
      </c>
      <c r="BO709" s="13">
        <f t="shared" ca="1" si="654"/>
        <v>2.7833959222084974E-2</v>
      </c>
      <c r="BP709" s="13">
        <f t="shared" si="643"/>
        <v>0</v>
      </c>
      <c r="BQ709" s="13">
        <f t="shared" si="644"/>
        <v>0.73</v>
      </c>
    </row>
    <row r="710" spans="1:69" x14ac:dyDescent="0.2">
      <c r="A710" s="75">
        <v>33909</v>
      </c>
      <c r="B710" s="76">
        <v>0.2</v>
      </c>
      <c r="C710" s="76">
        <v>0.74</v>
      </c>
      <c r="D710" s="76">
        <v>2.1997685185185185</v>
      </c>
      <c r="E710" s="12">
        <f t="shared" si="655"/>
        <v>0.73099999999999998</v>
      </c>
      <c r="F710" s="7"/>
      <c r="G710" s="12">
        <f t="shared" si="622"/>
        <v>0.56176212148965976</v>
      </c>
      <c r="H710" s="12">
        <f t="shared" si="623"/>
        <v>0</v>
      </c>
      <c r="I710" s="12">
        <f t="shared" si="624"/>
        <v>0.54</v>
      </c>
      <c r="J710" s="11">
        <f t="shared" si="625"/>
        <v>0</v>
      </c>
      <c r="K710" s="11">
        <f t="shared" si="626"/>
        <v>0.43596896735218621</v>
      </c>
      <c r="L710" s="11">
        <f t="shared" si="627"/>
        <v>0.56040017518356822</v>
      </c>
      <c r="M710" s="11">
        <f t="shared" si="669"/>
        <v>0.17216863963468979</v>
      </c>
      <c r="N710" s="11">
        <f t="shared" si="628"/>
        <v>0.55986232854691564</v>
      </c>
      <c r="O710" s="11">
        <f t="shared" si="629"/>
        <v>0.17216863963468979</v>
      </c>
      <c r="P710" s="11">
        <f t="shared" si="630"/>
        <v>0.55358974743291034</v>
      </c>
      <c r="Q710" s="11">
        <f t="shared" si="670"/>
        <v>0.3055799195917504</v>
      </c>
      <c r="R710" s="11">
        <f t="shared" si="631"/>
        <v>0.15643778096249095</v>
      </c>
      <c r="S710" s="11">
        <f t="shared" si="632"/>
        <v>8.6822175497113546E-2</v>
      </c>
      <c r="T710" s="11">
        <f t="shared" si="633"/>
        <v>0</v>
      </c>
      <c r="U710" s="11">
        <f t="shared" si="634"/>
        <v>0</v>
      </c>
      <c r="V710" s="11">
        <f t="shared" si="635"/>
        <v>0</v>
      </c>
      <c r="W710" s="11">
        <f t="shared" si="636"/>
        <v>0</v>
      </c>
      <c r="X710" s="11">
        <f t="shared" si="671"/>
        <v>0</v>
      </c>
      <c r="Y710" s="11">
        <f t="shared" si="672"/>
        <v>0</v>
      </c>
      <c r="Z710" s="11">
        <f t="shared" si="673"/>
        <v>0</v>
      </c>
      <c r="AA710" s="11">
        <f t="shared" si="682"/>
        <v>0</v>
      </c>
      <c r="AB710" s="12">
        <f t="shared" si="656"/>
        <v>1.7491025280676774E-2</v>
      </c>
      <c r="AC710" s="12">
        <f t="shared" si="657"/>
        <v>1.3466502206375342E-2</v>
      </c>
      <c r="AD710" s="12">
        <f t="shared" si="658"/>
        <v>2.022495532354267E-3</v>
      </c>
      <c r="AE710" s="12">
        <f t="shared" si="659"/>
        <v>0</v>
      </c>
      <c r="AF710" s="12">
        <f t="shared" si="660"/>
        <v>0</v>
      </c>
      <c r="AG710" s="12">
        <f t="shared" si="661"/>
        <v>0</v>
      </c>
      <c r="AH710" s="12">
        <f t="shared" si="662"/>
        <v>0</v>
      </c>
      <c r="AI710" s="12">
        <f t="shared" si="663"/>
        <v>0</v>
      </c>
      <c r="AJ710" s="12">
        <f t="shared" si="664"/>
        <v>0</v>
      </c>
      <c r="AK710" s="12">
        <f t="shared" si="665"/>
        <v>0</v>
      </c>
      <c r="AL710" s="12">
        <f t="shared" si="666"/>
        <v>0</v>
      </c>
      <c r="AM710" s="12">
        <f t="shared" si="667"/>
        <v>0</v>
      </c>
      <c r="AN710" s="12">
        <f t="shared" si="668"/>
        <v>0</v>
      </c>
      <c r="AO710" s="12">
        <f t="shared" si="674"/>
        <v>0</v>
      </c>
      <c r="AP710" s="12">
        <f t="shared" si="675"/>
        <v>0</v>
      </c>
      <c r="AQ710" s="12">
        <f t="shared" si="676"/>
        <v>0</v>
      </c>
      <c r="AR710" s="12">
        <f t="shared" si="677"/>
        <v>0</v>
      </c>
      <c r="AS710" s="12">
        <f t="shared" si="678"/>
        <v>0</v>
      </c>
      <c r="AT710" s="12">
        <f t="shared" si="679"/>
        <v>0</v>
      </c>
      <c r="AU710" s="12">
        <f t="shared" si="680"/>
        <v>0</v>
      </c>
      <c r="AV710" s="12">
        <f t="shared" si="637"/>
        <v>0.56022529972686852</v>
      </c>
      <c r="AW710" s="12">
        <f t="shared" si="681"/>
        <v>0.90549186359666978</v>
      </c>
      <c r="AX710" s="12">
        <f t="shared" si="638"/>
        <v>0.5472205195951948</v>
      </c>
      <c r="AY710" s="12">
        <f t="shared" si="645"/>
        <v>0.32307094487242716</v>
      </c>
      <c r="AZ710" s="12">
        <f t="shared" si="639"/>
        <v>1.2285628084690969</v>
      </c>
      <c r="BD710" s="13">
        <f t="shared" si="640"/>
        <v>0.73099999999999998</v>
      </c>
      <c r="BE710" s="13">
        <f t="shared" si="641"/>
        <v>0.85498537999196222</v>
      </c>
      <c r="BF710" s="13">
        <f t="shared" ca="1" si="642"/>
        <v>-0.26472826885404904</v>
      </c>
      <c r="BG710" s="13">
        <f t="shared" si="646"/>
        <v>1.2285628084690969</v>
      </c>
      <c r="BH710" s="13">
        <f t="shared" si="647"/>
        <v>1.1084055252790366</v>
      </c>
      <c r="BI710" s="13">
        <f t="shared" ca="1" si="648"/>
        <v>0.23505414614747405</v>
      </c>
      <c r="BJ710" s="13">
        <f t="shared" si="649"/>
        <v>0.24756874837165527</v>
      </c>
      <c r="BK710" s="13">
        <f t="shared" si="650"/>
        <v>6.4221770037321865E-2</v>
      </c>
      <c r="BL710" s="13">
        <f t="shared" ca="1" si="651"/>
        <v>0.24978246234475465</v>
      </c>
      <c r="BM710" s="13">
        <f t="shared" ca="1" si="652"/>
        <v>0.52646355335710082</v>
      </c>
      <c r="BN710" s="13">
        <f t="shared" ca="1" si="653"/>
        <v>5.0905417515473145E-2</v>
      </c>
      <c r="BO710" s="13">
        <f t="shared" ca="1" si="654"/>
        <v>6.8880814386172481E-2</v>
      </c>
      <c r="BP710" s="13">
        <f t="shared" si="643"/>
        <v>0.2</v>
      </c>
      <c r="BQ710" s="13">
        <f t="shared" si="644"/>
        <v>0.74</v>
      </c>
    </row>
    <row r="711" spans="1:69" x14ac:dyDescent="0.2">
      <c r="A711" s="75">
        <v>33910</v>
      </c>
      <c r="B711" s="76">
        <v>3.9</v>
      </c>
      <c r="C711" s="76">
        <v>0.73</v>
      </c>
      <c r="D711" s="76">
        <v>2.741435185185185</v>
      </c>
      <c r="E711" s="12">
        <f t="shared" si="655"/>
        <v>0.91100000000000003</v>
      </c>
      <c r="F711" s="7"/>
      <c r="G711" s="12">
        <f t="shared" si="622"/>
        <v>0.55986232854691564</v>
      </c>
      <c r="H711" s="12">
        <f t="shared" si="623"/>
        <v>3.17</v>
      </c>
      <c r="I711" s="12">
        <f t="shared" si="624"/>
        <v>0</v>
      </c>
      <c r="J711" s="11">
        <f t="shared" si="625"/>
        <v>2.1643064648850543</v>
      </c>
      <c r="K711" s="11">
        <f t="shared" si="626"/>
        <v>0</v>
      </c>
      <c r="L711" s="11">
        <f t="shared" si="627"/>
        <v>0.56662351894310958</v>
      </c>
      <c r="M711" s="11">
        <f t="shared" si="669"/>
        <v>0.18192345876929866</v>
      </c>
      <c r="N711" s="11">
        <f t="shared" si="628"/>
        <v>0.56605519871571575</v>
      </c>
      <c r="O711" s="11">
        <f t="shared" si="629"/>
        <v>1.1876169938842442</v>
      </c>
      <c r="P711" s="11">
        <f t="shared" si="630"/>
        <v>0.5472205195951948</v>
      </c>
      <c r="Q711" s="11">
        <f t="shared" si="670"/>
        <v>0.29345059039001309</v>
      </c>
      <c r="R711" s="11">
        <f t="shared" si="631"/>
        <v>0.55677925435298925</v>
      </c>
      <c r="S711" s="11">
        <f t="shared" si="632"/>
        <v>0.59889821563994416</v>
      </c>
      <c r="T711" s="11">
        <f t="shared" si="633"/>
        <v>0</v>
      </c>
      <c r="U711" s="11">
        <f t="shared" si="634"/>
        <v>0</v>
      </c>
      <c r="V711" s="11">
        <f t="shared" si="635"/>
        <v>0</v>
      </c>
      <c r="W711" s="11">
        <f t="shared" si="636"/>
        <v>0</v>
      </c>
      <c r="X711" s="11">
        <f t="shared" si="671"/>
        <v>0</v>
      </c>
      <c r="Y711" s="11">
        <f t="shared" si="672"/>
        <v>0</v>
      </c>
      <c r="Z711" s="11">
        <f t="shared" si="673"/>
        <v>0</v>
      </c>
      <c r="AA711" s="11">
        <f t="shared" si="682"/>
        <v>0</v>
      </c>
      <c r="AB711" s="12">
        <f t="shared" si="656"/>
        <v>3.9575228809479543E-2</v>
      </c>
      <c r="AC711" s="12">
        <f t="shared" si="657"/>
        <v>8.0724320946263625E-2</v>
      </c>
      <c r="AD711" s="12">
        <f t="shared" si="658"/>
        <v>1.3951147371410875E-2</v>
      </c>
      <c r="AE711" s="12">
        <f t="shared" si="659"/>
        <v>0</v>
      </c>
      <c r="AF711" s="12">
        <f t="shared" si="660"/>
        <v>0</v>
      </c>
      <c r="AG711" s="12">
        <f t="shared" si="661"/>
        <v>0</v>
      </c>
      <c r="AH711" s="12">
        <f t="shared" si="662"/>
        <v>0</v>
      </c>
      <c r="AI711" s="12">
        <f t="shared" si="663"/>
        <v>0</v>
      </c>
      <c r="AJ711" s="12">
        <f t="shared" si="664"/>
        <v>0</v>
      </c>
      <c r="AK711" s="12">
        <f t="shared" si="665"/>
        <v>0</v>
      </c>
      <c r="AL711" s="12">
        <f t="shared" si="666"/>
        <v>0</v>
      </c>
      <c r="AM711" s="12">
        <f t="shared" si="667"/>
        <v>0</v>
      </c>
      <c r="AN711" s="12">
        <f t="shared" si="668"/>
        <v>0</v>
      </c>
      <c r="AO711" s="12">
        <f t="shared" si="674"/>
        <v>0</v>
      </c>
      <c r="AP711" s="12">
        <f t="shared" si="675"/>
        <v>0</v>
      </c>
      <c r="AQ711" s="12">
        <f t="shared" si="676"/>
        <v>0</v>
      </c>
      <c r="AR711" s="12">
        <f t="shared" si="677"/>
        <v>0</v>
      </c>
      <c r="AS711" s="12">
        <f t="shared" si="678"/>
        <v>0</v>
      </c>
      <c r="AT711" s="12">
        <f t="shared" si="679"/>
        <v>0</v>
      </c>
      <c r="AU711" s="12">
        <f t="shared" si="680"/>
        <v>0</v>
      </c>
      <c r="AV711" s="12">
        <f t="shared" si="637"/>
        <v>0.55943162014374148</v>
      </c>
      <c r="AW711" s="12">
        <f t="shared" si="681"/>
        <v>0.89938428938354831</v>
      </c>
      <c r="AX711" s="12">
        <f t="shared" si="638"/>
        <v>0.54651455770780055</v>
      </c>
      <c r="AY711" s="12">
        <f t="shared" si="645"/>
        <v>0.33302581919949265</v>
      </c>
      <c r="AZ711" s="12">
        <f t="shared" si="639"/>
        <v>1.232410108583041</v>
      </c>
      <c r="BD711" s="13">
        <f t="shared" si="640"/>
        <v>0.91100000000000003</v>
      </c>
      <c r="BE711" s="13">
        <f t="shared" si="641"/>
        <v>0.9544631999192007</v>
      </c>
      <c r="BF711" s="13">
        <f t="shared" ca="1" si="642"/>
        <v>-5.4018634170587186E-2</v>
      </c>
      <c r="BG711" s="13">
        <f t="shared" si="646"/>
        <v>1.232410108583041</v>
      </c>
      <c r="BH711" s="13">
        <f t="shared" si="647"/>
        <v>1.1101396797624348</v>
      </c>
      <c r="BI711" s="13">
        <f t="shared" ca="1" si="648"/>
        <v>0.23809092908643811</v>
      </c>
      <c r="BJ711" s="13">
        <f t="shared" si="649"/>
        <v>0.10330445789936218</v>
      </c>
      <c r="BK711" s="13">
        <f t="shared" si="650"/>
        <v>2.4235166376380863E-2</v>
      </c>
      <c r="BL711" s="13">
        <f t="shared" ca="1" si="651"/>
        <v>8.5327996946210072E-2</v>
      </c>
      <c r="BM711" s="13">
        <f t="shared" ca="1" si="652"/>
        <v>0.29765544376806014</v>
      </c>
      <c r="BN711" s="13">
        <f t="shared" ca="1" si="653"/>
        <v>1.5912427201697495E-2</v>
      </c>
      <c r="BO711" s="13">
        <f t="shared" ca="1" si="654"/>
        <v>2.6772254632574733E-3</v>
      </c>
      <c r="BP711" s="13">
        <f t="shared" si="643"/>
        <v>3.9</v>
      </c>
      <c r="BQ711" s="13">
        <f t="shared" si="644"/>
        <v>0.73</v>
      </c>
    </row>
    <row r="712" spans="1:69" x14ac:dyDescent="0.2">
      <c r="A712" s="75">
        <v>33911</v>
      </c>
      <c r="B712" s="76">
        <v>10.1</v>
      </c>
      <c r="C712" s="76">
        <v>0.71</v>
      </c>
      <c r="D712" s="76">
        <v>4.6493055555555554</v>
      </c>
      <c r="E712" s="12">
        <f t="shared" si="655"/>
        <v>1.5449999999999999</v>
      </c>
      <c r="F712" s="7"/>
      <c r="G712" s="12">
        <f t="shared" si="622"/>
        <v>0.56605519871571575</v>
      </c>
      <c r="H712" s="12">
        <f t="shared" si="623"/>
        <v>9.39</v>
      </c>
      <c r="I712" s="12">
        <f t="shared" si="624"/>
        <v>0</v>
      </c>
      <c r="J712" s="11">
        <f t="shared" si="625"/>
        <v>6.2752721174224178</v>
      </c>
      <c r="K712" s="11">
        <f t="shared" si="626"/>
        <v>0</v>
      </c>
      <c r="L712" s="11">
        <f t="shared" si="627"/>
        <v>0.58565885016813291</v>
      </c>
      <c r="M712" s="11">
        <f t="shared" si="669"/>
        <v>0.21452879281420886</v>
      </c>
      <c r="N712" s="11">
        <f t="shared" si="628"/>
        <v>0.58498867242888208</v>
      </c>
      <c r="O712" s="11">
        <f t="shared" si="629"/>
        <v>3.3292566753917918</v>
      </c>
      <c r="P712" s="11">
        <f t="shared" si="630"/>
        <v>0.54651455770780055</v>
      </c>
      <c r="Q712" s="11">
        <f t="shared" si="670"/>
        <v>0.29212770733495708</v>
      </c>
      <c r="R712" s="11">
        <f t="shared" si="631"/>
        <v>1.9163328347011896</v>
      </c>
      <c r="S712" s="11">
        <f t="shared" si="632"/>
        <v>1.6788963887913673</v>
      </c>
      <c r="T712" s="11">
        <f t="shared" si="633"/>
        <v>0</v>
      </c>
      <c r="U712" s="11">
        <f t="shared" si="634"/>
        <v>0</v>
      </c>
      <c r="V712" s="11">
        <f t="shared" si="635"/>
        <v>0</v>
      </c>
      <c r="W712" s="11">
        <f t="shared" si="636"/>
        <v>0</v>
      </c>
      <c r="X712" s="11">
        <f t="shared" si="671"/>
        <v>0</v>
      </c>
      <c r="Y712" s="11">
        <f t="shared" si="672"/>
        <v>0</v>
      </c>
      <c r="Z712" s="11">
        <f t="shared" si="673"/>
        <v>0</v>
      </c>
      <c r="AA712" s="11">
        <f t="shared" si="682"/>
        <v>0</v>
      </c>
      <c r="AB712" s="12">
        <f t="shared" si="656"/>
        <v>0.15391513311633281</v>
      </c>
      <c r="AC712" s="12">
        <f t="shared" si="657"/>
        <v>0.23457663435422491</v>
      </c>
      <c r="AD712" s="12">
        <f t="shared" si="658"/>
        <v>3.9109368386295959E-2</v>
      </c>
      <c r="AE712" s="12">
        <f t="shared" si="659"/>
        <v>0</v>
      </c>
      <c r="AF712" s="12">
        <f t="shared" si="660"/>
        <v>0</v>
      </c>
      <c r="AG712" s="12">
        <f t="shared" si="661"/>
        <v>0</v>
      </c>
      <c r="AH712" s="12">
        <f t="shared" si="662"/>
        <v>0</v>
      </c>
      <c r="AI712" s="12">
        <f t="shared" si="663"/>
        <v>0</v>
      </c>
      <c r="AJ712" s="12">
        <f t="shared" si="664"/>
        <v>0</v>
      </c>
      <c r="AK712" s="12">
        <f t="shared" si="665"/>
        <v>0</v>
      </c>
      <c r="AL712" s="12">
        <f t="shared" si="666"/>
        <v>0</v>
      </c>
      <c r="AM712" s="12">
        <f t="shared" si="667"/>
        <v>0</v>
      </c>
      <c r="AN712" s="12">
        <f t="shared" si="668"/>
        <v>0</v>
      </c>
      <c r="AO712" s="12">
        <f t="shared" si="674"/>
        <v>0</v>
      </c>
      <c r="AP712" s="12">
        <f t="shared" si="675"/>
        <v>0</v>
      </c>
      <c r="AQ712" s="12">
        <f t="shared" si="676"/>
        <v>0</v>
      </c>
      <c r="AR712" s="12">
        <f t="shared" si="677"/>
        <v>0</v>
      </c>
      <c r="AS712" s="12">
        <f t="shared" si="678"/>
        <v>0</v>
      </c>
      <c r="AT712" s="12">
        <f t="shared" si="679"/>
        <v>0</v>
      </c>
      <c r="AU712" s="12">
        <f t="shared" si="680"/>
        <v>0</v>
      </c>
      <c r="AV712" s="12">
        <f t="shared" si="637"/>
        <v>0.57823272651008806</v>
      </c>
      <c r="AW712" s="12">
        <f t="shared" si="681"/>
        <v>1.0526395316956891</v>
      </c>
      <c r="AX712" s="12">
        <f t="shared" si="638"/>
        <v>0.56311459434572431</v>
      </c>
      <c r="AY712" s="12">
        <f t="shared" si="645"/>
        <v>0.44604284045128989</v>
      </c>
      <c r="AZ712" s="12">
        <f t="shared" si="639"/>
        <v>1.4986823721469791</v>
      </c>
      <c r="BD712" s="13">
        <f t="shared" si="640"/>
        <v>1.5449999999999999</v>
      </c>
      <c r="BE712" s="13">
        <f t="shared" si="641"/>
        <v>1.2429802894656052</v>
      </c>
      <c r="BF712" s="13">
        <f t="shared" ca="1" si="642"/>
        <v>0.4583196693854078</v>
      </c>
      <c r="BG712" s="13">
        <f t="shared" si="646"/>
        <v>1.4986823721469791</v>
      </c>
      <c r="BH712" s="13">
        <f t="shared" si="647"/>
        <v>1.2242068338916341</v>
      </c>
      <c r="BI712" s="13">
        <f t="shared" ca="1" si="648"/>
        <v>0.42859345670572729</v>
      </c>
      <c r="BJ712" s="13">
        <f t="shared" si="649"/>
        <v>2.1453226499309327E-3</v>
      </c>
      <c r="BK712" s="13">
        <f t="shared" si="650"/>
        <v>3.5244263418786819E-4</v>
      </c>
      <c r="BL712" s="13">
        <f t="shared" ca="1" si="651"/>
        <v>8.8364772027759819E-4</v>
      </c>
      <c r="BM712" s="13">
        <f t="shared" ca="1" si="652"/>
        <v>7.8184355488836836E-3</v>
      </c>
      <c r="BN712" s="13">
        <f t="shared" ca="1" si="653"/>
        <v>2.6364867719802881E-2</v>
      </c>
      <c r="BO712" s="13">
        <f t="shared" ca="1" si="654"/>
        <v>0.21214903586240152</v>
      </c>
      <c r="BP712" s="13">
        <f t="shared" si="643"/>
        <v>10.1</v>
      </c>
      <c r="BQ712" s="13">
        <f t="shared" si="644"/>
        <v>0.71</v>
      </c>
    </row>
    <row r="713" spans="1:69" x14ac:dyDescent="0.2">
      <c r="A713" s="75">
        <v>33912</v>
      </c>
      <c r="B713" s="76">
        <v>0</v>
      </c>
      <c r="C713" s="76">
        <v>0.7</v>
      </c>
      <c r="D713" s="76">
        <v>5.699537037037036</v>
      </c>
      <c r="E713" s="12">
        <f t="shared" si="655"/>
        <v>1.8939999999999997</v>
      </c>
      <c r="F713" s="7"/>
      <c r="G713" s="12">
        <f t="shared" si="622"/>
        <v>0.58498867242888208</v>
      </c>
      <c r="H713" s="12">
        <f t="shared" si="623"/>
        <v>0</v>
      </c>
      <c r="I713" s="12">
        <f t="shared" si="624"/>
        <v>0.7</v>
      </c>
      <c r="J713" s="11">
        <f t="shared" si="625"/>
        <v>0</v>
      </c>
      <c r="K713" s="11">
        <f t="shared" si="626"/>
        <v>0.57890961627026127</v>
      </c>
      <c r="L713" s="11">
        <f t="shared" si="627"/>
        <v>0.58318018633816637</v>
      </c>
      <c r="M713" s="11">
        <f t="shared" si="669"/>
        <v>0.2100374392259878</v>
      </c>
      <c r="N713" s="11">
        <f t="shared" si="628"/>
        <v>0.58252403937378006</v>
      </c>
      <c r="O713" s="11">
        <f t="shared" si="629"/>
        <v>0.2100374392259878</v>
      </c>
      <c r="P713" s="11">
        <f t="shared" si="630"/>
        <v>0.56311459434572431</v>
      </c>
      <c r="Q713" s="11">
        <f t="shared" si="670"/>
        <v>0.32438100818933008</v>
      </c>
      <c r="R713" s="11">
        <f t="shared" si="631"/>
        <v>1.7620112161282306</v>
      </c>
      <c r="S713" s="11">
        <f t="shared" si="632"/>
        <v>0.1059188679665256</v>
      </c>
      <c r="T713" s="11">
        <f t="shared" si="633"/>
        <v>0</v>
      </c>
      <c r="U713" s="11">
        <f t="shared" si="634"/>
        <v>0</v>
      </c>
      <c r="V713" s="11">
        <f t="shared" si="635"/>
        <v>0</v>
      </c>
      <c r="W713" s="11">
        <f t="shared" si="636"/>
        <v>0</v>
      </c>
      <c r="X713" s="11">
        <f t="shared" si="671"/>
        <v>0</v>
      </c>
      <c r="Y713" s="11">
        <f t="shared" si="672"/>
        <v>0</v>
      </c>
      <c r="Z713" s="11">
        <f t="shared" si="673"/>
        <v>0</v>
      </c>
      <c r="AA713" s="11">
        <f t="shared" si="682"/>
        <v>0</v>
      </c>
      <c r="AB713" s="12">
        <f t="shared" si="656"/>
        <v>0.23919412476182844</v>
      </c>
      <c r="AC713" s="12">
        <f t="shared" si="657"/>
        <v>5.3028274866645193E-2</v>
      </c>
      <c r="AD713" s="12">
        <f t="shared" si="658"/>
        <v>2.4673470346460204E-3</v>
      </c>
      <c r="AE713" s="12">
        <f t="shared" si="659"/>
        <v>0</v>
      </c>
      <c r="AF713" s="12">
        <f t="shared" si="660"/>
        <v>0</v>
      </c>
      <c r="AG713" s="12">
        <f t="shared" si="661"/>
        <v>0</v>
      </c>
      <c r="AH713" s="12">
        <f t="shared" si="662"/>
        <v>0</v>
      </c>
      <c r="AI713" s="12">
        <f t="shared" si="663"/>
        <v>0</v>
      </c>
      <c r="AJ713" s="12">
        <f t="shared" si="664"/>
        <v>0</v>
      </c>
      <c r="AK713" s="12">
        <f t="shared" si="665"/>
        <v>0</v>
      </c>
      <c r="AL713" s="12">
        <f t="shared" si="666"/>
        <v>0</v>
      </c>
      <c r="AM713" s="12">
        <f t="shared" si="667"/>
        <v>0</v>
      </c>
      <c r="AN713" s="12">
        <f t="shared" si="668"/>
        <v>0</v>
      </c>
      <c r="AO713" s="12">
        <f t="shared" si="674"/>
        <v>0</v>
      </c>
      <c r="AP713" s="12">
        <f t="shared" si="675"/>
        <v>0</v>
      </c>
      <c r="AQ713" s="12">
        <f t="shared" si="676"/>
        <v>0</v>
      </c>
      <c r="AR713" s="12">
        <f t="shared" si="677"/>
        <v>0</v>
      </c>
      <c r="AS713" s="12">
        <f t="shared" si="678"/>
        <v>0</v>
      </c>
      <c r="AT713" s="12">
        <f t="shared" si="679"/>
        <v>0</v>
      </c>
      <c r="AU713" s="12">
        <f t="shared" si="680"/>
        <v>0</v>
      </c>
      <c r="AV713" s="12">
        <f t="shared" si="637"/>
        <v>0.59307960368099255</v>
      </c>
      <c r="AW713" s="12">
        <f t="shared" si="681"/>
        <v>1.1868437250761781</v>
      </c>
      <c r="AX713" s="12">
        <f t="shared" si="638"/>
        <v>0.57603401518286401</v>
      </c>
      <c r="AY713" s="12">
        <f t="shared" si="645"/>
        <v>0.56357513295115846</v>
      </c>
      <c r="AZ713" s="12">
        <f t="shared" si="639"/>
        <v>1.7504188580273365</v>
      </c>
      <c r="BD713" s="13">
        <f t="shared" si="640"/>
        <v>1.8939999999999997</v>
      </c>
      <c r="BE713" s="13">
        <f t="shared" si="641"/>
        <v>1.3762267255071017</v>
      </c>
      <c r="BF713" s="13">
        <f t="shared" ca="1" si="642"/>
        <v>0.65773472186033444</v>
      </c>
      <c r="BG713" s="13">
        <f t="shared" si="646"/>
        <v>1.7504188580273365</v>
      </c>
      <c r="BH713" s="13">
        <f t="shared" si="647"/>
        <v>1.3230339595140166</v>
      </c>
      <c r="BI713" s="13">
        <f t="shared" ca="1" si="648"/>
        <v>0.5804449526335288</v>
      </c>
      <c r="BJ713" s="13">
        <f t="shared" si="649"/>
        <v>2.0615544330174047E-2</v>
      </c>
      <c r="BK713" s="13">
        <f t="shared" si="650"/>
        <v>2.8294703539951094E-3</v>
      </c>
      <c r="BL713" s="13">
        <f t="shared" ca="1" si="651"/>
        <v>5.9737084271328719E-3</v>
      </c>
      <c r="BM713" s="13">
        <f t="shared" ca="1" si="652"/>
        <v>0.19133793417902131</v>
      </c>
      <c r="BN713" s="13">
        <f t="shared" ca="1" si="653"/>
        <v>8.7390626284193806E-2</v>
      </c>
      <c r="BO713" s="13">
        <f t="shared" ca="1" si="654"/>
        <v>0.43561510617726623</v>
      </c>
      <c r="BP713" s="13">
        <f t="shared" si="643"/>
        <v>0</v>
      </c>
      <c r="BQ713" s="13">
        <f t="shared" si="644"/>
        <v>0.7</v>
      </c>
    </row>
    <row r="714" spans="1:69" x14ac:dyDescent="0.2">
      <c r="A714" s="75">
        <v>33913</v>
      </c>
      <c r="B714" s="76">
        <v>0</v>
      </c>
      <c r="C714" s="76">
        <v>0.69</v>
      </c>
      <c r="D714" s="76">
        <v>3.7194444444444441</v>
      </c>
      <c r="E714" s="12">
        <f t="shared" si="655"/>
        <v>1.236</v>
      </c>
      <c r="F714" s="7"/>
      <c r="G714" s="12">
        <f t="shared" ref="G714:G769" si="683">N713</f>
        <v>0.58252403937378006</v>
      </c>
      <c r="H714" s="12">
        <f t="shared" ref="H714:H769" si="684">IF(B714&gt;=C714,B714-C714,0)</f>
        <v>0</v>
      </c>
      <c r="I714" s="12">
        <f t="shared" ref="I714:I769" si="685">IF(B714&lt;C714,C714-B714,0)</f>
        <v>0.69</v>
      </c>
      <c r="J714" s="11">
        <f t="shared" ref="J714:J769" si="686">IF($H714&gt;0,$E$10*(1-G714^2)*TANH(H714/$E$10)/(1+G714*TANH(H714/$E$10)),0)</f>
        <v>0</v>
      </c>
      <c r="K714" s="11">
        <f t="shared" ref="K714:K769" si="687">IF($I714&gt;0,G714*$E$10*(2-G714)*TANH(I714/$E$10)/(1+(1-G714)*TANH(I714/$E$10)),0)</f>
        <v>0.5692294171758121</v>
      </c>
      <c r="L714" s="11">
        <f t="shared" ref="L714:L769" si="688">G714+(J714-K714)/$E$10</f>
        <v>0.58074579376435131</v>
      </c>
      <c r="M714" s="11">
        <f t="shared" si="669"/>
        <v>0.20569963718325246</v>
      </c>
      <c r="N714" s="11">
        <f t="shared" ref="N714:N769" si="689">L714-M714/$E$10</f>
        <v>0.58010319788710907</v>
      </c>
      <c r="O714" s="11">
        <f t="shared" ref="O714:O769" si="690">M714+(H714-J714)</f>
        <v>0.20569963718325246</v>
      </c>
      <c r="P714" s="11">
        <f t="shared" ref="P714:P769" si="691">AX713</f>
        <v>0.57603401518286401</v>
      </c>
      <c r="Q714" s="11">
        <f t="shared" si="670"/>
        <v>0.35118433188367976</v>
      </c>
      <c r="R714" s="11">
        <f t="shared" ref="R714:R769" si="692">S713+$O714*0.9*R$13</f>
        <v>0.18731716481657651</v>
      </c>
      <c r="S714" s="11">
        <f t="shared" ref="S714:S769" si="693">T713+$O714*0.9*S$13</f>
        <v>0.10373137661487632</v>
      </c>
      <c r="T714" s="11">
        <f t="shared" ref="T714:T769" si="694">U713+$O714*0.9*T$13</f>
        <v>0</v>
      </c>
      <c r="U714" s="11">
        <f t="shared" ref="U714:U769" si="695">V713+$O714*0.9*U$13</f>
        <v>0</v>
      </c>
      <c r="V714" s="11">
        <f t="shared" ref="V714:V769" si="696">W713+$O714*0.9*V$13</f>
        <v>0</v>
      </c>
      <c r="W714" s="11">
        <f t="shared" ref="W714:W769" si="697">X713+$O714*0.9*W$13</f>
        <v>0</v>
      </c>
      <c r="X714" s="11">
        <f t="shared" si="671"/>
        <v>0</v>
      </c>
      <c r="Y714" s="11">
        <f t="shared" si="672"/>
        <v>0</v>
      </c>
      <c r="Z714" s="11">
        <f t="shared" si="673"/>
        <v>0</v>
      </c>
      <c r="AA714" s="11">
        <f t="shared" si="682"/>
        <v>0</v>
      </c>
      <c r="AB714" s="12">
        <f t="shared" si="656"/>
        <v>5.7550402469425797E-2</v>
      </c>
      <c r="AC714" s="12">
        <f t="shared" si="657"/>
        <v>1.6098793045159026E-2</v>
      </c>
      <c r="AD714" s="12">
        <f t="shared" si="658"/>
        <v>2.4163901050316345E-3</v>
      </c>
      <c r="AE714" s="12">
        <f t="shared" si="659"/>
        <v>0</v>
      </c>
      <c r="AF714" s="12">
        <f t="shared" si="660"/>
        <v>0</v>
      </c>
      <c r="AG714" s="12">
        <f t="shared" si="661"/>
        <v>0</v>
      </c>
      <c r="AH714" s="12">
        <f t="shared" si="662"/>
        <v>0</v>
      </c>
      <c r="AI714" s="12">
        <f t="shared" si="663"/>
        <v>0</v>
      </c>
      <c r="AJ714" s="12">
        <f t="shared" si="664"/>
        <v>0</v>
      </c>
      <c r="AK714" s="12">
        <f t="shared" si="665"/>
        <v>0</v>
      </c>
      <c r="AL714" s="12">
        <f t="shared" si="666"/>
        <v>0</v>
      </c>
      <c r="AM714" s="12">
        <f t="shared" si="667"/>
        <v>0</v>
      </c>
      <c r="AN714" s="12">
        <f t="shared" si="668"/>
        <v>0</v>
      </c>
      <c r="AO714" s="12">
        <f t="shared" si="674"/>
        <v>0</v>
      </c>
      <c r="AP714" s="12">
        <f t="shared" si="675"/>
        <v>0</v>
      </c>
      <c r="AQ714" s="12">
        <f t="shared" si="676"/>
        <v>0</v>
      </c>
      <c r="AR714" s="12">
        <f t="shared" si="677"/>
        <v>0</v>
      </c>
      <c r="AS714" s="12">
        <f t="shared" si="678"/>
        <v>0</v>
      </c>
      <c r="AT714" s="12">
        <f t="shared" si="679"/>
        <v>0</v>
      </c>
      <c r="AU714" s="12">
        <f t="shared" si="680"/>
        <v>0</v>
      </c>
      <c r="AV714" s="12">
        <f t="shared" ref="AV714:AV769" si="698">MAX(0,P714+(R714+Q714)/$E$12)</f>
        <v>0.58376803670940469</v>
      </c>
      <c r="AW714" s="12">
        <f t="shared" si="681"/>
        <v>1.1012743017087356</v>
      </c>
      <c r="AX714" s="12">
        <f t="shared" ref="AX714:AX769" si="699">AV714-AW714/$E$12</f>
        <v>0.56795140628547414</v>
      </c>
      <c r="AY714" s="12">
        <f t="shared" si="645"/>
        <v>0.40873473435310553</v>
      </c>
      <c r="AZ714" s="12">
        <f t="shared" ref="AZ714:AZ769" si="700">AW714+AY714</f>
        <v>1.5100090360618412</v>
      </c>
      <c r="BD714" s="13">
        <f t="shared" ref="BD714:BD769" si="701">IF(E714&gt;=0,E714,"")</f>
        <v>1.236</v>
      </c>
      <c r="BE714" s="13">
        <f t="shared" ref="BE714:BE769" si="702">IF(E714&gt;=0,E714^0.5,"")</f>
        <v>1.1117553687749837</v>
      </c>
      <c r="BF714" s="13">
        <f t="shared" ref="BF714:BF769" ca="1" si="703">IF(E714&gt;=0,LN(E714+$E$27/40),"")</f>
        <v>0.24091623893491507</v>
      </c>
      <c r="BG714" s="13">
        <f t="shared" si="646"/>
        <v>1.5100090360618412</v>
      </c>
      <c r="BH714" s="13">
        <f t="shared" si="647"/>
        <v>1.2288242494603698</v>
      </c>
      <c r="BI714" s="13">
        <f t="shared" ca="1" si="648"/>
        <v>0.43594483769771747</v>
      </c>
      <c r="BJ714" s="13">
        <f t="shared" si="649"/>
        <v>7.5080951843539412E-2</v>
      </c>
      <c r="BK714" s="13">
        <f t="shared" si="650"/>
        <v>1.3705122824929172E-2</v>
      </c>
      <c r="BL714" s="13">
        <f t="shared" ca="1" si="651"/>
        <v>3.8036154335382169E-2</v>
      </c>
      <c r="BM714" s="13">
        <f t="shared" ca="1" si="652"/>
        <v>4.8654690343403452E-2</v>
      </c>
      <c r="BN714" s="13">
        <f t="shared" ca="1" si="653"/>
        <v>9.7017917114304954E-4</v>
      </c>
      <c r="BO714" s="13">
        <f t="shared" ca="1" si="654"/>
        <v>5.914281630380553E-2</v>
      </c>
      <c r="BP714" s="13">
        <f t="shared" ref="BP714:BP769" si="704">IF(B714&gt;=0,B714,"")</f>
        <v>0</v>
      </c>
      <c r="BQ714" s="13">
        <f t="shared" ref="BQ714:BQ769" si="705">IF(C714&gt;=0,C714,"")</f>
        <v>0.69</v>
      </c>
    </row>
    <row r="715" spans="1:69" x14ac:dyDescent="0.2">
      <c r="A715" s="75">
        <v>33914</v>
      </c>
      <c r="B715" s="76">
        <v>0</v>
      </c>
      <c r="C715" s="76">
        <v>0.68</v>
      </c>
      <c r="D715" s="76">
        <v>3.0212962962962959</v>
      </c>
      <c r="E715" s="12">
        <f t="shared" si="655"/>
        <v>1.0039999999999998</v>
      </c>
      <c r="F715" s="7"/>
      <c r="G715" s="12">
        <f t="shared" si="683"/>
        <v>0.58010319788710907</v>
      </c>
      <c r="H715" s="12">
        <f t="shared" si="684"/>
        <v>0</v>
      </c>
      <c r="I715" s="12">
        <f t="shared" si="685"/>
        <v>0.68</v>
      </c>
      <c r="J715" s="11">
        <f t="shared" si="686"/>
        <v>0</v>
      </c>
      <c r="K715" s="11">
        <f t="shared" si="687"/>
        <v>0.55960693854643495</v>
      </c>
      <c r="L715" s="11">
        <f t="shared" si="688"/>
        <v>0.57835501244298138</v>
      </c>
      <c r="M715" s="11">
        <f t="shared" si="669"/>
        <v>0.20150940469404122</v>
      </c>
      <c r="N715" s="11">
        <f t="shared" si="689"/>
        <v>0.57772550665262079</v>
      </c>
      <c r="O715" s="11">
        <f t="shared" si="690"/>
        <v>0.20150940469404122</v>
      </c>
      <c r="P715" s="11">
        <f t="shared" si="691"/>
        <v>0.56795140628547414</v>
      </c>
      <c r="Q715" s="11">
        <f t="shared" si="670"/>
        <v>0.33423798576637798</v>
      </c>
      <c r="R715" s="11">
        <f t="shared" si="692"/>
        <v>0.18347153836708216</v>
      </c>
      <c r="S715" s="11">
        <f t="shared" si="693"/>
        <v>0.10161830247243125</v>
      </c>
      <c r="T715" s="11">
        <f t="shared" si="694"/>
        <v>0</v>
      </c>
      <c r="U715" s="11">
        <f t="shared" si="695"/>
        <v>0</v>
      </c>
      <c r="V715" s="11">
        <f t="shared" si="696"/>
        <v>0</v>
      </c>
      <c r="W715" s="11">
        <f t="shared" si="697"/>
        <v>0</v>
      </c>
      <c r="X715" s="11">
        <f t="shared" si="671"/>
        <v>0</v>
      </c>
      <c r="Y715" s="11">
        <f t="shared" si="672"/>
        <v>0</v>
      </c>
      <c r="Z715" s="11">
        <f t="shared" si="673"/>
        <v>0</v>
      </c>
      <c r="AA715" s="11">
        <f t="shared" si="682"/>
        <v>0</v>
      </c>
      <c r="AB715" s="12">
        <f t="shared" si="656"/>
        <v>2.0528802031392686E-2</v>
      </c>
      <c r="AC715" s="12">
        <f t="shared" si="657"/>
        <v>1.5770154887078034E-2</v>
      </c>
      <c r="AD715" s="12">
        <f t="shared" si="658"/>
        <v>2.3671667011240633E-3</v>
      </c>
      <c r="AE715" s="12">
        <f t="shared" si="659"/>
        <v>0</v>
      </c>
      <c r="AF715" s="12">
        <f t="shared" si="660"/>
        <v>0</v>
      </c>
      <c r="AG715" s="12">
        <f t="shared" si="661"/>
        <v>0</v>
      </c>
      <c r="AH715" s="12">
        <f t="shared" si="662"/>
        <v>0</v>
      </c>
      <c r="AI715" s="12">
        <f t="shared" si="663"/>
        <v>0</v>
      </c>
      <c r="AJ715" s="12">
        <f t="shared" si="664"/>
        <v>0</v>
      </c>
      <c r="AK715" s="12">
        <f t="shared" si="665"/>
        <v>0</v>
      </c>
      <c r="AL715" s="12">
        <f t="shared" si="666"/>
        <v>0</v>
      </c>
      <c r="AM715" s="12">
        <f t="shared" si="667"/>
        <v>0</v>
      </c>
      <c r="AN715" s="12">
        <f t="shared" si="668"/>
        <v>0</v>
      </c>
      <c r="AO715" s="12">
        <f t="shared" si="674"/>
        <v>0</v>
      </c>
      <c r="AP715" s="12">
        <f t="shared" si="675"/>
        <v>0</v>
      </c>
      <c r="AQ715" s="12">
        <f t="shared" si="676"/>
        <v>0</v>
      </c>
      <c r="AR715" s="12">
        <f t="shared" si="677"/>
        <v>0</v>
      </c>
      <c r="AS715" s="12">
        <f t="shared" si="678"/>
        <v>0</v>
      </c>
      <c r="AT715" s="12">
        <f t="shared" si="679"/>
        <v>0</v>
      </c>
      <c r="AU715" s="12">
        <f t="shared" si="680"/>
        <v>0</v>
      </c>
      <c r="AV715" s="12">
        <f t="shared" si="698"/>
        <v>0.57538681106833589</v>
      </c>
      <c r="AW715" s="12">
        <f t="shared" si="681"/>
        <v>1.0282690009108575</v>
      </c>
      <c r="AX715" s="12">
        <f t="shared" si="699"/>
        <v>0.56061869131964426</v>
      </c>
      <c r="AY715" s="12">
        <f t="shared" si="645"/>
        <v>0.35476678779777066</v>
      </c>
      <c r="AZ715" s="12">
        <f t="shared" si="700"/>
        <v>1.3830357887086282</v>
      </c>
      <c r="BD715" s="13">
        <f t="shared" si="701"/>
        <v>1.0039999999999998</v>
      </c>
      <c r="BE715" s="13">
        <f t="shared" si="702"/>
        <v>1.0019980039900278</v>
      </c>
      <c r="BF715" s="13">
        <f t="shared" ca="1" si="703"/>
        <v>3.9619145359775211E-2</v>
      </c>
      <c r="BG715" s="13">
        <f t="shared" si="646"/>
        <v>1.3830357887086282</v>
      </c>
      <c r="BH715" s="13">
        <f t="shared" si="647"/>
        <v>1.1760254200945779</v>
      </c>
      <c r="BI715" s="13">
        <f t="shared" ca="1" si="648"/>
        <v>0.35026964225760293</v>
      </c>
      <c r="BJ715" s="13">
        <f t="shared" si="649"/>
        <v>0.14366812912197199</v>
      </c>
      <c r="BK715" s="13">
        <f t="shared" si="650"/>
        <v>3.0285541556026217E-2</v>
      </c>
      <c r="BL715" s="13">
        <f t="shared" ca="1" si="651"/>
        <v>9.6503731222867262E-2</v>
      </c>
      <c r="BM715" s="13">
        <f t="shared" ca="1" si="652"/>
        <v>0.20482692048038934</v>
      </c>
      <c r="BN715" s="13">
        <f t="shared" ca="1" si="653"/>
        <v>6.1794795090199355E-3</v>
      </c>
      <c r="BO715" s="13">
        <f t="shared" ca="1" si="654"/>
        <v>1.7552637113915763E-3</v>
      </c>
      <c r="BP715" s="13">
        <f t="shared" si="704"/>
        <v>0</v>
      </c>
      <c r="BQ715" s="13">
        <f t="shared" si="705"/>
        <v>0.68</v>
      </c>
    </row>
    <row r="716" spans="1:69" x14ac:dyDescent="0.2">
      <c r="A716" s="75">
        <v>33915</v>
      </c>
      <c r="B716" s="76">
        <v>0</v>
      </c>
      <c r="C716" s="76">
        <v>0.67</v>
      </c>
      <c r="D716" s="76">
        <v>2.7805555555555554</v>
      </c>
      <c r="E716" s="12">
        <f t="shared" si="655"/>
        <v>0.92400000000000004</v>
      </c>
      <c r="F716" s="7"/>
      <c r="G716" s="12">
        <f t="shared" si="683"/>
        <v>0.57772550665262079</v>
      </c>
      <c r="H716" s="12">
        <f t="shared" si="684"/>
        <v>0</v>
      </c>
      <c r="I716" s="12">
        <f t="shared" si="685"/>
        <v>0.67</v>
      </c>
      <c r="J716" s="11">
        <f t="shared" si="686"/>
        <v>0</v>
      </c>
      <c r="K716" s="11">
        <f t="shared" si="687"/>
        <v>0.55004149666932578</v>
      </c>
      <c r="L716" s="11">
        <f t="shared" si="688"/>
        <v>0.57600720319369436</v>
      </c>
      <c r="M716" s="11">
        <f t="shared" si="669"/>
        <v>0.19746104258111324</v>
      </c>
      <c r="N716" s="11">
        <f t="shared" si="689"/>
        <v>0.57539034429391156</v>
      </c>
      <c r="O716" s="11">
        <f t="shared" si="690"/>
        <v>0.19746104258111324</v>
      </c>
      <c r="P716" s="11">
        <f t="shared" si="691"/>
        <v>0.56061869131964426</v>
      </c>
      <c r="Q716" s="11">
        <f t="shared" si="670"/>
        <v>0.31937666721750618</v>
      </c>
      <c r="R716" s="11">
        <f t="shared" si="692"/>
        <v>0.17975646926958017</v>
      </c>
      <c r="S716" s="11">
        <f t="shared" si="693"/>
        <v>9.9576771525852995E-2</v>
      </c>
      <c r="T716" s="11">
        <f t="shared" si="694"/>
        <v>0</v>
      </c>
      <c r="U716" s="11">
        <f t="shared" si="695"/>
        <v>0</v>
      </c>
      <c r="V716" s="11">
        <f t="shared" si="696"/>
        <v>0</v>
      </c>
      <c r="W716" s="11">
        <f t="shared" si="697"/>
        <v>0</v>
      </c>
      <c r="X716" s="11">
        <f t="shared" si="671"/>
        <v>0</v>
      </c>
      <c r="Y716" s="11">
        <f t="shared" si="672"/>
        <v>0</v>
      </c>
      <c r="Z716" s="11">
        <f t="shared" si="673"/>
        <v>0</v>
      </c>
      <c r="AA716" s="11">
        <f t="shared" si="682"/>
        <v>0</v>
      </c>
      <c r="AB716" s="12">
        <f t="shared" si="656"/>
        <v>2.0111164153586308E-2</v>
      </c>
      <c r="AC716" s="12">
        <f t="shared" si="657"/>
        <v>1.5452651819049224E-2</v>
      </c>
      <c r="AD716" s="12">
        <f t="shared" si="658"/>
        <v>2.3196098736778911E-3</v>
      </c>
      <c r="AE716" s="12">
        <f t="shared" si="659"/>
        <v>0</v>
      </c>
      <c r="AF716" s="12">
        <f t="shared" si="660"/>
        <v>0</v>
      </c>
      <c r="AG716" s="12">
        <f t="shared" si="661"/>
        <v>0</v>
      </c>
      <c r="AH716" s="12">
        <f t="shared" si="662"/>
        <v>0</v>
      </c>
      <c r="AI716" s="12">
        <f t="shared" si="663"/>
        <v>0</v>
      </c>
      <c r="AJ716" s="12">
        <f t="shared" si="664"/>
        <v>0</v>
      </c>
      <c r="AK716" s="12">
        <f t="shared" si="665"/>
        <v>0</v>
      </c>
      <c r="AL716" s="12">
        <f t="shared" si="666"/>
        <v>0</v>
      </c>
      <c r="AM716" s="12">
        <f t="shared" si="667"/>
        <v>0</v>
      </c>
      <c r="AN716" s="12">
        <f t="shared" si="668"/>
        <v>0</v>
      </c>
      <c r="AO716" s="12">
        <f t="shared" si="674"/>
        <v>0</v>
      </c>
      <c r="AP716" s="12">
        <f t="shared" si="675"/>
        <v>0</v>
      </c>
      <c r="AQ716" s="12">
        <f t="shared" si="676"/>
        <v>0</v>
      </c>
      <c r="AR716" s="12">
        <f t="shared" si="677"/>
        <v>0</v>
      </c>
      <c r="AS716" s="12">
        <f t="shared" si="678"/>
        <v>0</v>
      </c>
      <c r="AT716" s="12">
        <f t="shared" si="679"/>
        <v>0</v>
      </c>
      <c r="AU716" s="12">
        <f t="shared" si="680"/>
        <v>0</v>
      </c>
      <c r="AV716" s="12">
        <f t="shared" si="698"/>
        <v>0.56778729984878573</v>
      </c>
      <c r="AW716" s="12">
        <f t="shared" si="681"/>
        <v>0.96526266928434523</v>
      </c>
      <c r="AX716" s="12">
        <f t="shared" si="699"/>
        <v>0.55392408440972696</v>
      </c>
      <c r="AY716" s="12">
        <f t="shared" si="645"/>
        <v>0.33948783137109251</v>
      </c>
      <c r="AZ716" s="12">
        <f t="shared" si="700"/>
        <v>1.3047505006554379</v>
      </c>
      <c r="BD716" s="13">
        <f t="shared" si="701"/>
        <v>0.92400000000000004</v>
      </c>
      <c r="BE716" s="13">
        <f t="shared" si="702"/>
        <v>0.9612491872558333</v>
      </c>
      <c r="BF716" s="13">
        <f t="shared" ca="1" si="703"/>
        <v>-4.0390366794494592E-2</v>
      </c>
      <c r="BG716" s="13">
        <f t="shared" si="646"/>
        <v>1.3047505006554379</v>
      </c>
      <c r="BH716" s="13">
        <f t="shared" si="647"/>
        <v>1.1422567577630862</v>
      </c>
      <c r="BI716" s="13">
        <f t="shared" ca="1" si="648"/>
        <v>0.29353860397580939</v>
      </c>
      <c r="BJ716" s="13">
        <f t="shared" si="649"/>
        <v>0.14497094374936653</v>
      </c>
      <c r="BK716" s="13">
        <f t="shared" si="650"/>
        <v>3.2763740580938137E-2</v>
      </c>
      <c r="BL716" s="13">
        <f t="shared" ca="1" si="651"/>
        <v>0.11150855751971453</v>
      </c>
      <c r="BM716" s="13">
        <f t="shared" ca="1" si="652"/>
        <v>0.28363941363107381</v>
      </c>
      <c r="BN716" s="13">
        <f t="shared" ca="1" si="653"/>
        <v>1.4246447279729187E-2</v>
      </c>
      <c r="BO716" s="13">
        <f t="shared" ca="1" si="654"/>
        <v>1.4526499108205859E-3</v>
      </c>
      <c r="BP716" s="13">
        <f t="shared" si="704"/>
        <v>0</v>
      </c>
      <c r="BQ716" s="13">
        <f t="shared" si="705"/>
        <v>0.67</v>
      </c>
    </row>
    <row r="717" spans="1:69" x14ac:dyDescent="0.2">
      <c r="A717" s="75">
        <v>33916</v>
      </c>
      <c r="B717" s="76">
        <v>0</v>
      </c>
      <c r="C717" s="76">
        <v>0.67</v>
      </c>
      <c r="D717" s="76">
        <v>2.6601851851851848</v>
      </c>
      <c r="E717" s="12">
        <f t="shared" si="655"/>
        <v>0.8839999999999999</v>
      </c>
      <c r="F717" s="7"/>
      <c r="G717" s="12">
        <f t="shared" si="683"/>
        <v>0.57539034429391156</v>
      </c>
      <c r="H717" s="12">
        <f t="shared" si="684"/>
        <v>0</v>
      </c>
      <c r="I717" s="12">
        <f t="shared" si="685"/>
        <v>0.67</v>
      </c>
      <c r="J717" s="11">
        <f t="shared" si="686"/>
        <v>0</v>
      </c>
      <c r="K717" s="11">
        <f t="shared" si="687"/>
        <v>0.54871498909331773</v>
      </c>
      <c r="L717" s="11">
        <f t="shared" si="688"/>
        <v>0.5736761847815236</v>
      </c>
      <c r="M717" s="11">
        <f t="shared" si="669"/>
        <v>0.19350609456517481</v>
      </c>
      <c r="N717" s="11">
        <f t="shared" si="689"/>
        <v>0.57307168095112515</v>
      </c>
      <c r="O717" s="11">
        <f t="shared" si="690"/>
        <v>0.19350609456517481</v>
      </c>
      <c r="P717" s="11">
        <f t="shared" si="691"/>
        <v>0.55392408440972696</v>
      </c>
      <c r="Q717" s="11">
        <f t="shared" si="670"/>
        <v>0.30622634298760548</v>
      </c>
      <c r="R717" s="11">
        <f t="shared" si="692"/>
        <v>0.17614990866599245</v>
      </c>
      <c r="S717" s="11">
        <f t="shared" si="693"/>
        <v>9.7582347968517877E-2</v>
      </c>
      <c r="T717" s="11">
        <f t="shared" si="694"/>
        <v>0</v>
      </c>
      <c r="U717" s="11">
        <f t="shared" si="695"/>
        <v>0</v>
      </c>
      <c r="V717" s="11">
        <f t="shared" si="696"/>
        <v>0</v>
      </c>
      <c r="W717" s="11">
        <f t="shared" si="697"/>
        <v>0</v>
      </c>
      <c r="X717" s="11">
        <f t="shared" si="671"/>
        <v>0</v>
      </c>
      <c r="Y717" s="11">
        <f t="shared" si="672"/>
        <v>0</v>
      </c>
      <c r="Z717" s="11">
        <f t="shared" si="673"/>
        <v>0</v>
      </c>
      <c r="AA717" s="11">
        <f t="shared" si="682"/>
        <v>0</v>
      </c>
      <c r="AB717" s="12">
        <f t="shared" si="656"/>
        <v>1.9706714993501417E-2</v>
      </c>
      <c r="AC717" s="12">
        <f t="shared" si="657"/>
        <v>1.5143005757553398E-2</v>
      </c>
      <c r="AD717" s="12">
        <f t="shared" si="658"/>
        <v>2.2731503981897826E-3</v>
      </c>
      <c r="AE717" s="12">
        <f t="shared" si="659"/>
        <v>0</v>
      </c>
      <c r="AF717" s="12">
        <f t="shared" si="660"/>
        <v>0</v>
      </c>
      <c r="AG717" s="12">
        <f t="shared" si="661"/>
        <v>0</v>
      </c>
      <c r="AH717" s="12">
        <f t="shared" si="662"/>
        <v>0</v>
      </c>
      <c r="AI717" s="12">
        <f t="shared" si="663"/>
        <v>0</v>
      </c>
      <c r="AJ717" s="12">
        <f t="shared" si="664"/>
        <v>0</v>
      </c>
      <c r="AK717" s="12">
        <f t="shared" si="665"/>
        <v>0</v>
      </c>
      <c r="AL717" s="12">
        <f t="shared" si="666"/>
        <v>0</v>
      </c>
      <c r="AM717" s="12">
        <f t="shared" si="667"/>
        <v>0</v>
      </c>
      <c r="AN717" s="12">
        <f t="shared" si="668"/>
        <v>0</v>
      </c>
      <c r="AO717" s="12">
        <f t="shared" si="674"/>
        <v>0</v>
      </c>
      <c r="AP717" s="12">
        <f t="shared" si="675"/>
        <v>0</v>
      </c>
      <c r="AQ717" s="12">
        <f t="shared" si="676"/>
        <v>0</v>
      </c>
      <c r="AR717" s="12">
        <f t="shared" si="677"/>
        <v>0</v>
      </c>
      <c r="AS717" s="12">
        <f t="shared" si="678"/>
        <v>0</v>
      </c>
      <c r="AT717" s="12">
        <f t="shared" si="679"/>
        <v>0</v>
      </c>
      <c r="AU717" s="12">
        <f t="shared" si="680"/>
        <v>0</v>
      </c>
      <c r="AV717" s="12">
        <f t="shared" si="698"/>
        <v>0.56085202859751726</v>
      </c>
      <c r="AW717" s="12">
        <f t="shared" si="681"/>
        <v>0.91033675775493694</v>
      </c>
      <c r="AX717" s="12">
        <f t="shared" si="699"/>
        <v>0.54777766552885365</v>
      </c>
      <c r="AY717" s="12">
        <f t="shared" si="645"/>
        <v>0.32593305798110689</v>
      </c>
      <c r="AZ717" s="12">
        <f t="shared" si="700"/>
        <v>1.2362698157360439</v>
      </c>
      <c r="BD717" s="13">
        <f t="shared" si="701"/>
        <v>0.8839999999999999</v>
      </c>
      <c r="BE717" s="13">
        <f t="shared" si="702"/>
        <v>0.94021274188345261</v>
      </c>
      <c r="BF717" s="13">
        <f t="shared" ca="1" si="703"/>
        <v>-8.293121901591434E-2</v>
      </c>
      <c r="BG717" s="13">
        <f t="shared" si="646"/>
        <v>1.2362698157360439</v>
      </c>
      <c r="BH717" s="13">
        <f t="shared" si="647"/>
        <v>1.1118767088738049</v>
      </c>
      <c r="BI717" s="13">
        <f t="shared" ca="1" si="648"/>
        <v>0.24112826665309417</v>
      </c>
      <c r="BJ717" s="13">
        <f t="shared" si="649"/>
        <v>0.12409402307870639</v>
      </c>
      <c r="BK717" s="13">
        <f t="shared" si="650"/>
        <v>2.9468517562864744E-2</v>
      </c>
      <c r="BL717" s="13">
        <f t="shared" ca="1" si="651"/>
        <v>0.10501455025206233</v>
      </c>
      <c r="BM717" s="13">
        <f t="shared" ca="1" si="652"/>
        <v>0.32784566020641637</v>
      </c>
      <c r="BN717" s="13">
        <f t="shared" ca="1" si="653"/>
        <v>1.9710735695866025E-2</v>
      </c>
      <c r="BO717" s="13">
        <f t="shared" ca="1" si="654"/>
        <v>6.5051478704788862E-3</v>
      </c>
      <c r="BP717" s="13">
        <f t="shared" si="704"/>
        <v>0</v>
      </c>
      <c r="BQ717" s="13">
        <f t="shared" si="705"/>
        <v>0.67</v>
      </c>
    </row>
    <row r="718" spans="1:69" x14ac:dyDescent="0.2">
      <c r="A718" s="75">
        <v>33917</v>
      </c>
      <c r="B718" s="76">
        <v>4.0999999999999996</v>
      </c>
      <c r="C718" s="76">
        <v>0.66</v>
      </c>
      <c r="D718" s="76">
        <v>2.6210648148148148</v>
      </c>
      <c r="E718" s="12">
        <f t="shared" si="655"/>
        <v>0.871</v>
      </c>
      <c r="F718" s="7"/>
      <c r="G718" s="12">
        <f t="shared" si="683"/>
        <v>0.57307168095112515</v>
      </c>
      <c r="H718" s="12">
        <f t="shared" si="684"/>
        <v>3.4399999999999995</v>
      </c>
      <c r="I718" s="12">
        <f t="shared" si="685"/>
        <v>0</v>
      </c>
      <c r="J718" s="11">
        <f t="shared" si="686"/>
        <v>2.2960372107882518</v>
      </c>
      <c r="K718" s="11">
        <f t="shared" si="687"/>
        <v>0</v>
      </c>
      <c r="L718" s="11">
        <f t="shared" si="688"/>
        <v>0.58024439192840804</v>
      </c>
      <c r="M718" s="11">
        <f t="shared" si="669"/>
        <v>0.20481514075057389</v>
      </c>
      <c r="N718" s="11">
        <f t="shared" si="689"/>
        <v>0.5796045591759279</v>
      </c>
      <c r="O718" s="11">
        <f t="shared" si="690"/>
        <v>1.3487779299623215</v>
      </c>
      <c r="P718" s="11">
        <f t="shared" si="691"/>
        <v>0.54777766552885365</v>
      </c>
      <c r="Q718" s="11">
        <f t="shared" si="670"/>
        <v>0.29449762796434009</v>
      </c>
      <c r="R718" s="11">
        <f t="shared" si="692"/>
        <v>0.63131312081408542</v>
      </c>
      <c r="S718" s="11">
        <f t="shared" si="693"/>
        <v>0.68016936412052165</v>
      </c>
      <c r="T718" s="11">
        <f t="shared" si="694"/>
        <v>0</v>
      </c>
      <c r="U718" s="11">
        <f t="shared" si="695"/>
        <v>0</v>
      </c>
      <c r="V718" s="11">
        <f t="shared" si="696"/>
        <v>0</v>
      </c>
      <c r="W718" s="11">
        <f t="shared" si="697"/>
        <v>0</v>
      </c>
      <c r="X718" s="11">
        <f t="shared" si="671"/>
        <v>0</v>
      </c>
      <c r="Y718" s="11">
        <f t="shared" si="672"/>
        <v>0</v>
      </c>
      <c r="Z718" s="11">
        <f t="shared" si="673"/>
        <v>0</v>
      </c>
      <c r="AA718" s="11">
        <f t="shared" si="682"/>
        <v>0</v>
      </c>
      <c r="AB718" s="12">
        <f t="shared" si="656"/>
        <v>4.4794715360084933E-2</v>
      </c>
      <c r="AC718" s="12">
        <f t="shared" si="657"/>
        <v>9.1654900333283024E-2</v>
      </c>
      <c r="AD718" s="12">
        <f t="shared" si="658"/>
        <v>1.5844333458607376E-2</v>
      </c>
      <c r="AE718" s="12">
        <f t="shared" si="659"/>
        <v>0</v>
      </c>
      <c r="AF718" s="12">
        <f t="shared" si="660"/>
        <v>0</v>
      </c>
      <c r="AG718" s="12">
        <f t="shared" si="661"/>
        <v>0</v>
      </c>
      <c r="AH718" s="12">
        <f t="shared" si="662"/>
        <v>0</v>
      </c>
      <c r="AI718" s="12">
        <f t="shared" si="663"/>
        <v>0</v>
      </c>
      <c r="AJ718" s="12">
        <f t="shared" si="664"/>
        <v>0</v>
      </c>
      <c r="AK718" s="12">
        <f t="shared" si="665"/>
        <v>0</v>
      </c>
      <c r="AL718" s="12">
        <f t="shared" si="666"/>
        <v>0</v>
      </c>
      <c r="AM718" s="12">
        <f t="shared" si="667"/>
        <v>0</v>
      </c>
      <c r="AN718" s="12">
        <f t="shared" si="668"/>
        <v>0</v>
      </c>
      <c r="AO718" s="12">
        <f t="shared" si="674"/>
        <v>0</v>
      </c>
      <c r="AP718" s="12">
        <f t="shared" si="675"/>
        <v>0</v>
      </c>
      <c r="AQ718" s="12">
        <f t="shared" si="676"/>
        <v>0</v>
      </c>
      <c r="AR718" s="12">
        <f t="shared" si="677"/>
        <v>0</v>
      </c>
      <c r="AS718" s="12">
        <f t="shared" si="678"/>
        <v>0</v>
      </c>
      <c r="AT718" s="12">
        <f t="shared" si="679"/>
        <v>0</v>
      </c>
      <c r="AU718" s="12">
        <f t="shared" si="680"/>
        <v>0</v>
      </c>
      <c r="AV718" s="12">
        <f t="shared" si="698"/>
        <v>0.56107426786780801</v>
      </c>
      <c r="AW718" s="12">
        <f t="shared" si="681"/>
        <v>0.91205944992230836</v>
      </c>
      <c r="AX718" s="12">
        <f t="shared" si="699"/>
        <v>0.54797516329259766</v>
      </c>
      <c r="AY718" s="12">
        <f t="shared" si="645"/>
        <v>0.33929234332442504</v>
      </c>
      <c r="AZ718" s="12">
        <f t="shared" si="700"/>
        <v>1.2513517932467333</v>
      </c>
      <c r="BD718" s="13">
        <f t="shared" si="701"/>
        <v>0.871</v>
      </c>
      <c r="BE718" s="13">
        <f t="shared" si="702"/>
        <v>0.93327380762560785</v>
      </c>
      <c r="BF718" s="13">
        <f t="shared" ca="1" si="703"/>
        <v>-9.7155984994826375E-2</v>
      </c>
      <c r="BG718" s="13">
        <f t="shared" si="646"/>
        <v>1.2513517932467333</v>
      </c>
      <c r="BH718" s="13">
        <f t="shared" si="647"/>
        <v>1.1186383657137517</v>
      </c>
      <c r="BI718" s="13">
        <f t="shared" ca="1" si="648"/>
        <v>0.25290912464434517</v>
      </c>
      <c r="BJ718" s="13">
        <f t="shared" si="649"/>
        <v>0.14466748662600576</v>
      </c>
      <c r="BK718" s="13">
        <f t="shared" si="650"/>
        <v>3.4360019395212875E-2</v>
      </c>
      <c r="BL718" s="13">
        <f t="shared" ca="1" si="651"/>
        <v>0.12254558098668519</v>
      </c>
      <c r="BM718" s="13">
        <f t="shared" ca="1" si="652"/>
        <v>0.34290169034340251</v>
      </c>
      <c r="BN718" s="13">
        <f t="shared" ca="1" si="653"/>
        <v>2.1707266850006068E-2</v>
      </c>
      <c r="BO718" s="13">
        <f t="shared" ca="1" si="654"/>
        <v>9.0020745247830509E-3</v>
      </c>
      <c r="BP718" s="13">
        <f t="shared" si="704"/>
        <v>4.0999999999999996</v>
      </c>
      <c r="BQ718" s="13">
        <f t="shared" si="705"/>
        <v>0.66</v>
      </c>
    </row>
    <row r="719" spans="1:69" x14ac:dyDescent="0.2">
      <c r="A719" s="75">
        <v>33918</v>
      </c>
      <c r="B719" s="76">
        <v>11.6</v>
      </c>
      <c r="C719" s="76">
        <v>0.65</v>
      </c>
      <c r="D719" s="76">
        <v>3.6201388888888886</v>
      </c>
      <c r="E719" s="12">
        <f t="shared" si="655"/>
        <v>1.2029999999999998</v>
      </c>
      <c r="F719" s="7"/>
      <c r="G719" s="12">
        <f t="shared" si="683"/>
        <v>0.5796045591759279</v>
      </c>
      <c r="H719" s="12">
        <f t="shared" si="684"/>
        <v>10.95</v>
      </c>
      <c r="I719" s="12">
        <f t="shared" si="685"/>
        <v>0</v>
      </c>
      <c r="J719" s="11">
        <f t="shared" si="686"/>
        <v>7.1273496143306829</v>
      </c>
      <c r="K719" s="11">
        <f t="shared" si="687"/>
        <v>0</v>
      </c>
      <c r="L719" s="11">
        <f t="shared" si="688"/>
        <v>0.60187006017801825</v>
      </c>
      <c r="M719" s="11">
        <f t="shared" si="669"/>
        <v>0.24582868228690083</v>
      </c>
      <c r="N719" s="11">
        <f t="shared" si="689"/>
        <v>0.60110210307362755</v>
      </c>
      <c r="O719" s="11">
        <f t="shared" si="690"/>
        <v>4.0684790679562175</v>
      </c>
      <c r="P719" s="11">
        <f t="shared" si="691"/>
        <v>0.54797516329259766</v>
      </c>
      <c r="Q719" s="11">
        <f t="shared" si="670"/>
        <v>0.29486942286244444</v>
      </c>
      <c r="R719" s="11">
        <f t="shared" si="692"/>
        <v>2.2901248868261366</v>
      </c>
      <c r="S719" s="11">
        <f t="shared" si="693"/>
        <v>2.0516756384549808</v>
      </c>
      <c r="T719" s="11">
        <f t="shared" si="694"/>
        <v>0</v>
      </c>
      <c r="U719" s="11">
        <f t="shared" si="695"/>
        <v>0</v>
      </c>
      <c r="V719" s="11">
        <f t="shared" si="696"/>
        <v>0</v>
      </c>
      <c r="W719" s="11">
        <f t="shared" si="697"/>
        <v>0</v>
      </c>
      <c r="X719" s="11">
        <f t="shared" si="671"/>
        <v>0</v>
      </c>
      <c r="Y719" s="11">
        <f t="shared" si="672"/>
        <v>0</v>
      </c>
      <c r="Z719" s="11">
        <f t="shared" si="673"/>
        <v>0</v>
      </c>
      <c r="AA719" s="11">
        <f t="shared" si="682"/>
        <v>0</v>
      </c>
      <c r="AB719" s="12">
        <f t="shared" si="656"/>
        <v>0.18109687381692829</v>
      </c>
      <c r="AC719" s="12">
        <f t="shared" si="657"/>
        <v>0.28545712188730182</v>
      </c>
      <c r="AD719" s="12">
        <f t="shared" si="658"/>
        <v>4.7793144883282027E-2</v>
      </c>
      <c r="AE719" s="12">
        <f t="shared" si="659"/>
        <v>0</v>
      </c>
      <c r="AF719" s="12">
        <f t="shared" si="660"/>
        <v>0</v>
      </c>
      <c r="AG719" s="12">
        <f t="shared" si="661"/>
        <v>0</v>
      </c>
      <c r="AH719" s="12">
        <f t="shared" si="662"/>
        <v>0</v>
      </c>
      <c r="AI719" s="12">
        <f t="shared" si="663"/>
        <v>0</v>
      </c>
      <c r="AJ719" s="12">
        <f t="shared" si="664"/>
        <v>0</v>
      </c>
      <c r="AK719" s="12">
        <f t="shared" si="665"/>
        <v>0</v>
      </c>
      <c r="AL719" s="12">
        <f t="shared" si="666"/>
        <v>0</v>
      </c>
      <c r="AM719" s="12">
        <f t="shared" si="667"/>
        <v>0</v>
      </c>
      <c r="AN719" s="12">
        <f t="shared" si="668"/>
        <v>0</v>
      </c>
      <c r="AO719" s="12">
        <f t="shared" si="674"/>
        <v>0</v>
      </c>
      <c r="AP719" s="12">
        <f t="shared" si="675"/>
        <v>0</v>
      </c>
      <c r="AQ719" s="12">
        <f t="shared" si="676"/>
        <v>0</v>
      </c>
      <c r="AR719" s="12">
        <f t="shared" si="677"/>
        <v>0</v>
      </c>
      <c r="AS719" s="12">
        <f t="shared" si="678"/>
        <v>0</v>
      </c>
      <c r="AT719" s="12">
        <f t="shared" si="679"/>
        <v>0</v>
      </c>
      <c r="AU719" s="12">
        <f t="shared" si="680"/>
        <v>0</v>
      </c>
      <c r="AV719" s="12">
        <f t="shared" si="698"/>
        <v>0.58510115413871944</v>
      </c>
      <c r="AW719" s="12">
        <f t="shared" si="681"/>
        <v>1.1132338447847159</v>
      </c>
      <c r="AX719" s="12">
        <f t="shared" si="699"/>
        <v>0.56911275935728201</v>
      </c>
      <c r="AY719" s="12">
        <f t="shared" si="645"/>
        <v>0.47596629667937274</v>
      </c>
      <c r="AZ719" s="12">
        <f t="shared" si="700"/>
        <v>1.5892001414640886</v>
      </c>
      <c r="BD719" s="13">
        <f t="shared" si="701"/>
        <v>1.2029999999999998</v>
      </c>
      <c r="BE719" s="13">
        <f t="shared" si="702"/>
        <v>1.0968135666557011</v>
      </c>
      <c r="BF719" s="13">
        <f t="shared" ca="1" si="703"/>
        <v>0.21463905200297484</v>
      </c>
      <c r="BG719" s="13">
        <f t="shared" si="646"/>
        <v>1.5892001414640886</v>
      </c>
      <c r="BH719" s="13">
        <f t="shared" si="647"/>
        <v>1.2606348168538297</v>
      </c>
      <c r="BI719" s="13">
        <f t="shared" ca="1" si="648"/>
        <v>0.48588595567403492</v>
      </c>
      <c r="BJ719" s="13">
        <f t="shared" si="649"/>
        <v>0.14915054926688218</v>
      </c>
      <c r="BK719" s="13">
        <f t="shared" si="650"/>
        <v>2.6837402016477867E-2</v>
      </c>
      <c r="BL719" s="13">
        <f t="shared" ca="1" si="651"/>
        <v>7.3574882751137341E-2</v>
      </c>
      <c r="BM719" s="13">
        <f t="shared" ca="1" si="652"/>
        <v>6.4301843768060973E-2</v>
      </c>
      <c r="BN719" s="13">
        <f t="shared" ca="1" si="653"/>
        <v>2.6263110315093618E-4</v>
      </c>
      <c r="BO719" s="13">
        <f t="shared" ca="1" si="654"/>
        <v>4.7052453060825686E-2</v>
      </c>
      <c r="BP719" s="13">
        <f t="shared" si="704"/>
        <v>11.6</v>
      </c>
      <c r="BQ719" s="13">
        <f t="shared" si="705"/>
        <v>0.65</v>
      </c>
    </row>
    <row r="720" spans="1:69" x14ac:dyDescent="0.2">
      <c r="A720" s="75">
        <v>33919</v>
      </c>
      <c r="B720" s="76">
        <v>7.9</v>
      </c>
      <c r="C720" s="76">
        <v>0.66</v>
      </c>
      <c r="D720" s="76">
        <v>8.398842592592592</v>
      </c>
      <c r="E720" s="12">
        <f t="shared" si="655"/>
        <v>2.7909999999999999</v>
      </c>
      <c r="F720" s="7"/>
      <c r="G720" s="12">
        <f t="shared" si="683"/>
        <v>0.60110210307362755</v>
      </c>
      <c r="H720" s="12">
        <f t="shared" si="684"/>
        <v>7.24</v>
      </c>
      <c r="I720" s="12">
        <f t="shared" si="685"/>
        <v>0</v>
      </c>
      <c r="J720" s="11">
        <f t="shared" si="686"/>
        <v>4.5612268063174337</v>
      </c>
      <c r="K720" s="11">
        <f t="shared" si="687"/>
        <v>0</v>
      </c>
      <c r="L720" s="11">
        <f t="shared" si="688"/>
        <v>0.61535115854617284</v>
      </c>
      <c r="M720" s="11">
        <f t="shared" si="669"/>
        <v>0.27454011014197061</v>
      </c>
      <c r="N720" s="11">
        <f t="shared" si="689"/>
        <v>0.6144935083075499</v>
      </c>
      <c r="O720" s="11">
        <f t="shared" si="690"/>
        <v>2.9533133038245372</v>
      </c>
      <c r="P720" s="11">
        <f t="shared" si="691"/>
        <v>0.56911275935728201</v>
      </c>
      <c r="Q720" s="11">
        <f t="shared" si="670"/>
        <v>0.3366361930745545</v>
      </c>
      <c r="R720" s="11">
        <f t="shared" si="692"/>
        <v>3.2203440731093056</v>
      </c>
      <c r="S720" s="11">
        <f t="shared" si="693"/>
        <v>1.4893135387877583</v>
      </c>
      <c r="T720" s="11">
        <f t="shared" si="694"/>
        <v>0</v>
      </c>
      <c r="U720" s="11">
        <f t="shared" si="695"/>
        <v>0</v>
      </c>
      <c r="V720" s="11">
        <f t="shared" si="696"/>
        <v>0</v>
      </c>
      <c r="W720" s="11">
        <f t="shared" si="697"/>
        <v>0</v>
      </c>
      <c r="X720" s="11">
        <f t="shared" si="671"/>
        <v>0</v>
      </c>
      <c r="Y720" s="11">
        <f t="shared" si="672"/>
        <v>0</v>
      </c>
      <c r="Z720" s="11">
        <f t="shared" si="673"/>
        <v>0</v>
      </c>
      <c r="AA720" s="11">
        <f t="shared" si="682"/>
        <v>0</v>
      </c>
      <c r="AB720" s="12">
        <f t="shared" si="656"/>
        <v>0.35038314603476434</v>
      </c>
      <c r="AC720" s="12">
        <f t="shared" si="657"/>
        <v>0.24350535616613045</v>
      </c>
      <c r="AD720" s="12">
        <f t="shared" si="658"/>
        <v>3.4693094952142782E-2</v>
      </c>
      <c r="AE720" s="12">
        <f t="shared" si="659"/>
        <v>0</v>
      </c>
      <c r="AF720" s="12">
        <f t="shared" si="660"/>
        <v>0</v>
      </c>
      <c r="AG720" s="12">
        <f t="shared" si="661"/>
        <v>0</v>
      </c>
      <c r="AH720" s="12">
        <f t="shared" si="662"/>
        <v>0</v>
      </c>
      <c r="AI720" s="12">
        <f t="shared" si="663"/>
        <v>0</v>
      </c>
      <c r="AJ720" s="12">
        <f t="shared" si="664"/>
        <v>0</v>
      </c>
      <c r="AK720" s="12">
        <f t="shared" si="665"/>
        <v>0</v>
      </c>
      <c r="AL720" s="12">
        <f t="shared" si="666"/>
        <v>0</v>
      </c>
      <c r="AM720" s="12">
        <f t="shared" si="667"/>
        <v>0</v>
      </c>
      <c r="AN720" s="12">
        <f t="shared" si="668"/>
        <v>0</v>
      </c>
      <c r="AO720" s="12">
        <f t="shared" si="674"/>
        <v>0</v>
      </c>
      <c r="AP720" s="12">
        <f t="shared" si="675"/>
        <v>0</v>
      </c>
      <c r="AQ720" s="12">
        <f t="shared" si="676"/>
        <v>0</v>
      </c>
      <c r="AR720" s="12">
        <f t="shared" si="677"/>
        <v>0</v>
      </c>
      <c r="AS720" s="12">
        <f t="shared" si="678"/>
        <v>0</v>
      </c>
      <c r="AT720" s="12">
        <f t="shared" si="679"/>
        <v>0</v>
      </c>
      <c r="AU720" s="12">
        <f t="shared" si="680"/>
        <v>0</v>
      </c>
      <c r="AV720" s="12">
        <f t="shared" si="698"/>
        <v>0.62019852628033845</v>
      </c>
      <c r="AW720" s="12">
        <f t="shared" si="681"/>
        <v>1.464197872731819</v>
      </c>
      <c r="AX720" s="12">
        <f t="shared" si="699"/>
        <v>0.59916954504962106</v>
      </c>
      <c r="AY720" s="12">
        <f t="shared" si="645"/>
        <v>0.68701933910931889</v>
      </c>
      <c r="AZ720" s="12">
        <f t="shared" si="700"/>
        <v>2.1512172118411379</v>
      </c>
      <c r="BD720" s="13">
        <f t="shared" si="701"/>
        <v>2.7909999999999999</v>
      </c>
      <c r="BE720" s="13">
        <f t="shared" si="702"/>
        <v>1.6706286242010819</v>
      </c>
      <c r="BF720" s="13">
        <f t="shared" ca="1" si="703"/>
        <v>1.0393626728668874</v>
      </c>
      <c r="BG720" s="13">
        <f t="shared" si="646"/>
        <v>2.1512172118411379</v>
      </c>
      <c r="BH720" s="13">
        <f t="shared" si="647"/>
        <v>1.4667028369240778</v>
      </c>
      <c r="BI720" s="13">
        <f t="shared" ca="1" si="648"/>
        <v>0.78281952664790377</v>
      </c>
      <c r="BJ720" s="13">
        <f t="shared" si="649"/>
        <v>0.40932201602432733</v>
      </c>
      <c r="BK720" s="13">
        <f t="shared" si="650"/>
        <v>4.1585726716545958E-2</v>
      </c>
      <c r="BL720" s="13">
        <f t="shared" ca="1" si="651"/>
        <v>6.5814385871934833E-2</v>
      </c>
      <c r="BM720" s="13">
        <f t="shared" ca="1" si="652"/>
        <v>1.7806818547269689</v>
      </c>
      <c r="BN720" s="13">
        <f t="shared" ca="1" si="653"/>
        <v>0.34812472700566416</v>
      </c>
      <c r="BO720" s="13">
        <f t="shared" ca="1" si="654"/>
        <v>1.0850126291764335</v>
      </c>
      <c r="BP720" s="13">
        <f t="shared" si="704"/>
        <v>7.9</v>
      </c>
      <c r="BQ720" s="13">
        <f t="shared" si="705"/>
        <v>0.66</v>
      </c>
    </row>
    <row r="721" spans="1:69" x14ac:dyDescent="0.2">
      <c r="A721" s="75">
        <v>33920</v>
      </c>
      <c r="B721" s="76">
        <v>7</v>
      </c>
      <c r="C721" s="76">
        <v>0.65</v>
      </c>
      <c r="D721" s="76">
        <v>6.3495370370370354</v>
      </c>
      <c r="E721" s="12">
        <f t="shared" si="655"/>
        <v>2.1099999999999994</v>
      </c>
      <c r="F721" s="7"/>
      <c r="G721" s="12">
        <f t="shared" si="683"/>
        <v>0.6144935083075499</v>
      </c>
      <c r="H721" s="12">
        <f t="shared" si="684"/>
        <v>6.35</v>
      </c>
      <c r="I721" s="12">
        <f t="shared" si="685"/>
        <v>0</v>
      </c>
      <c r="J721" s="11">
        <f t="shared" si="686"/>
        <v>3.9041231289008116</v>
      </c>
      <c r="K721" s="11">
        <f t="shared" si="687"/>
        <v>0</v>
      </c>
      <c r="L721" s="11">
        <f t="shared" si="688"/>
        <v>0.6266898031636412</v>
      </c>
      <c r="M721" s="11">
        <f t="shared" si="669"/>
        <v>0.3007041057237107</v>
      </c>
      <c r="N721" s="11">
        <f t="shared" si="689"/>
        <v>0.62575041784797469</v>
      </c>
      <c r="O721" s="11">
        <f t="shared" si="690"/>
        <v>2.7465809768228988</v>
      </c>
      <c r="P721" s="11">
        <f t="shared" si="691"/>
        <v>0.59916954504962106</v>
      </c>
      <c r="Q721" s="11">
        <f t="shared" si="670"/>
        <v>0.40307952258358248</v>
      </c>
      <c r="R721" s="11">
        <f t="shared" si="692"/>
        <v>2.5761750264186918</v>
      </c>
      <c r="S721" s="11">
        <f t="shared" si="693"/>
        <v>1.3850613915096752</v>
      </c>
      <c r="T721" s="11">
        <f t="shared" si="694"/>
        <v>0</v>
      </c>
      <c r="U721" s="11">
        <f t="shared" si="695"/>
        <v>0</v>
      </c>
      <c r="V721" s="11">
        <f t="shared" si="696"/>
        <v>0</v>
      </c>
      <c r="W721" s="11">
        <f t="shared" si="697"/>
        <v>0</v>
      </c>
      <c r="X721" s="11">
        <f t="shared" si="671"/>
        <v>0</v>
      </c>
      <c r="Y721" s="11">
        <f t="shared" si="672"/>
        <v>0</v>
      </c>
      <c r="Z721" s="11">
        <f t="shared" si="673"/>
        <v>0</v>
      </c>
      <c r="AA721" s="11">
        <f t="shared" si="682"/>
        <v>0</v>
      </c>
      <c r="AB721" s="12">
        <f t="shared" si="656"/>
        <v>0.30388654992340453</v>
      </c>
      <c r="AC721" s="12">
        <f t="shared" si="657"/>
        <v>0.21670542522042233</v>
      </c>
      <c r="AD721" s="12">
        <f t="shared" si="658"/>
        <v>3.226457365673626E-2</v>
      </c>
      <c r="AE721" s="12">
        <f t="shared" si="659"/>
        <v>0</v>
      </c>
      <c r="AF721" s="12">
        <f t="shared" si="660"/>
        <v>0</v>
      </c>
      <c r="AG721" s="12">
        <f t="shared" si="661"/>
        <v>0</v>
      </c>
      <c r="AH721" s="12">
        <f t="shared" si="662"/>
        <v>0</v>
      </c>
      <c r="AI721" s="12">
        <f t="shared" si="663"/>
        <v>0</v>
      </c>
      <c r="AJ721" s="12">
        <f t="shared" si="664"/>
        <v>0</v>
      </c>
      <c r="AK721" s="12">
        <f t="shared" si="665"/>
        <v>0</v>
      </c>
      <c r="AL721" s="12">
        <f t="shared" si="666"/>
        <v>0</v>
      </c>
      <c r="AM721" s="12">
        <f t="shared" si="667"/>
        <v>0</v>
      </c>
      <c r="AN721" s="12">
        <f t="shared" si="668"/>
        <v>0</v>
      </c>
      <c r="AO721" s="12">
        <f t="shared" si="674"/>
        <v>0</v>
      </c>
      <c r="AP721" s="12">
        <f t="shared" si="675"/>
        <v>0</v>
      </c>
      <c r="AQ721" s="12">
        <f t="shared" si="676"/>
        <v>0</v>
      </c>
      <c r="AR721" s="12">
        <f t="shared" si="677"/>
        <v>0</v>
      </c>
      <c r="AS721" s="12">
        <f t="shared" si="678"/>
        <v>0</v>
      </c>
      <c r="AT721" s="12">
        <f t="shared" si="679"/>
        <v>0</v>
      </c>
      <c r="AU721" s="12">
        <f t="shared" si="680"/>
        <v>0</v>
      </c>
      <c r="AV721" s="12">
        <f t="shared" si="698"/>
        <v>0.64195794760043767</v>
      </c>
      <c r="AW721" s="12">
        <f t="shared" si="681"/>
        <v>1.7189344138274865</v>
      </c>
      <c r="AX721" s="12">
        <f t="shared" si="699"/>
        <v>0.61727041034990837</v>
      </c>
      <c r="AY721" s="12">
        <f t="shared" si="645"/>
        <v>0.70696607250698706</v>
      </c>
      <c r="AZ721" s="12">
        <f t="shared" si="700"/>
        <v>2.4259004863344735</v>
      </c>
      <c r="BD721" s="13">
        <f t="shared" si="701"/>
        <v>2.1099999999999994</v>
      </c>
      <c r="BE721" s="13">
        <f t="shared" si="702"/>
        <v>1.4525839046333948</v>
      </c>
      <c r="BF721" s="13">
        <f t="shared" ca="1" si="703"/>
        <v>0.763798753266689</v>
      </c>
      <c r="BG721" s="13">
        <f t="shared" si="646"/>
        <v>2.4259004863344735</v>
      </c>
      <c r="BH721" s="13">
        <f t="shared" si="647"/>
        <v>1.5575302521410213</v>
      </c>
      <c r="BI721" s="13">
        <f t="shared" ca="1" si="648"/>
        <v>0.90110193931691984</v>
      </c>
      <c r="BJ721" s="13">
        <f t="shared" si="649"/>
        <v>9.9793117266357256E-2</v>
      </c>
      <c r="BK721" s="13">
        <f t="shared" si="650"/>
        <v>1.1013735855191489E-2</v>
      </c>
      <c r="BL721" s="13">
        <f t="shared" ca="1" si="651"/>
        <v>1.8852164899544305E-2</v>
      </c>
      <c r="BM721" s="13">
        <f t="shared" ca="1" si="652"/>
        <v>0.42696020267217211</v>
      </c>
      <c r="BN721" s="13">
        <f t="shared" ca="1" si="653"/>
        <v>0.13836631951617465</v>
      </c>
      <c r="BO721" s="13">
        <f t="shared" ca="1" si="654"/>
        <v>0.5868716339799579</v>
      </c>
      <c r="BP721" s="13">
        <f t="shared" si="704"/>
        <v>7</v>
      </c>
      <c r="BQ721" s="13">
        <f t="shared" si="705"/>
        <v>0.65</v>
      </c>
    </row>
    <row r="722" spans="1:69" x14ac:dyDescent="0.2">
      <c r="A722" s="75">
        <v>33921</v>
      </c>
      <c r="B722" s="76">
        <v>0.6</v>
      </c>
      <c r="C722" s="76">
        <v>0.64</v>
      </c>
      <c r="D722" s="76">
        <v>7.2011574074074058</v>
      </c>
      <c r="E722" s="12">
        <f t="shared" si="655"/>
        <v>2.3929999999999998</v>
      </c>
      <c r="F722" s="7"/>
      <c r="G722" s="12">
        <f t="shared" si="683"/>
        <v>0.62575041784797469</v>
      </c>
      <c r="H722" s="12">
        <f t="shared" si="684"/>
        <v>0</v>
      </c>
      <c r="I722" s="12">
        <f t="shared" si="685"/>
        <v>4.0000000000000036E-2</v>
      </c>
      <c r="J722" s="11">
        <f t="shared" si="686"/>
        <v>0</v>
      </c>
      <c r="K722" s="11">
        <f t="shared" si="687"/>
        <v>3.4395881290233424E-2</v>
      </c>
      <c r="L722" s="11">
        <f t="shared" si="688"/>
        <v>0.62564296675173614</v>
      </c>
      <c r="M722" s="11">
        <f t="shared" si="669"/>
        <v>0.29820840561925888</v>
      </c>
      <c r="N722" s="11">
        <f t="shared" si="689"/>
        <v>0.62471137788442466</v>
      </c>
      <c r="O722" s="11">
        <f t="shared" si="690"/>
        <v>0.29820840561925888</v>
      </c>
      <c r="P722" s="11">
        <f t="shared" si="691"/>
        <v>0.61727041034990837</v>
      </c>
      <c r="Q722" s="11">
        <f t="shared" si="670"/>
        <v>0.44733284257630196</v>
      </c>
      <c r="R722" s="11">
        <f t="shared" si="692"/>
        <v>1.5030667349131352</v>
      </c>
      <c r="S722" s="11">
        <f t="shared" si="693"/>
        <v>0.15038222165387308</v>
      </c>
      <c r="T722" s="11">
        <f t="shared" si="694"/>
        <v>0</v>
      </c>
      <c r="U722" s="11">
        <f t="shared" si="695"/>
        <v>0</v>
      </c>
      <c r="V722" s="11">
        <f t="shared" si="696"/>
        <v>0</v>
      </c>
      <c r="W722" s="11">
        <f t="shared" si="697"/>
        <v>0</v>
      </c>
      <c r="X722" s="11">
        <f t="shared" si="671"/>
        <v>0</v>
      </c>
      <c r="Y722" s="11">
        <f t="shared" si="672"/>
        <v>0</v>
      </c>
      <c r="Z722" s="11">
        <f t="shared" si="673"/>
        <v>0</v>
      </c>
      <c r="AA722" s="11">
        <f t="shared" si="682"/>
        <v>0</v>
      </c>
      <c r="AB722" s="12">
        <f t="shared" si="656"/>
        <v>0.22326127763172565</v>
      </c>
      <c r="AC722" s="12">
        <f t="shared" si="657"/>
        <v>5.2026454799281384E-2</v>
      </c>
      <c r="AD722" s="12">
        <f t="shared" si="658"/>
        <v>3.5031070080774342E-3</v>
      </c>
      <c r="AE722" s="12">
        <f t="shared" si="659"/>
        <v>0</v>
      </c>
      <c r="AF722" s="12">
        <f t="shared" si="660"/>
        <v>0</v>
      </c>
      <c r="AG722" s="12">
        <f t="shared" si="661"/>
        <v>0</v>
      </c>
      <c r="AH722" s="12">
        <f t="shared" si="662"/>
        <v>0</v>
      </c>
      <c r="AI722" s="12">
        <f t="shared" si="663"/>
        <v>0</v>
      </c>
      <c r="AJ722" s="12">
        <f t="shared" si="664"/>
        <v>0</v>
      </c>
      <c r="AK722" s="12">
        <f t="shared" si="665"/>
        <v>0</v>
      </c>
      <c r="AL722" s="12">
        <f t="shared" si="666"/>
        <v>0</v>
      </c>
      <c r="AM722" s="12">
        <f t="shared" si="667"/>
        <v>0</v>
      </c>
      <c r="AN722" s="12">
        <f t="shared" si="668"/>
        <v>0</v>
      </c>
      <c r="AO722" s="12">
        <f t="shared" si="674"/>
        <v>0</v>
      </c>
      <c r="AP722" s="12">
        <f t="shared" si="675"/>
        <v>0</v>
      </c>
      <c r="AQ722" s="12">
        <f t="shared" si="676"/>
        <v>0</v>
      </c>
      <c r="AR722" s="12">
        <f t="shared" si="677"/>
        <v>0</v>
      </c>
      <c r="AS722" s="12">
        <f t="shared" si="678"/>
        <v>0</v>
      </c>
      <c r="AT722" s="12">
        <f t="shared" si="679"/>
        <v>0</v>
      </c>
      <c r="AU722" s="12">
        <f t="shared" si="680"/>
        <v>0</v>
      </c>
      <c r="AV722" s="12">
        <f t="shared" si="698"/>
        <v>0.64528227737366062</v>
      </c>
      <c r="AW722" s="12">
        <f t="shared" si="681"/>
        <v>1.7605058455848488</v>
      </c>
      <c r="AX722" s="12">
        <f t="shared" si="699"/>
        <v>0.6199976863543476</v>
      </c>
      <c r="AY722" s="12">
        <f t="shared" si="645"/>
        <v>0.67059412020802767</v>
      </c>
      <c r="AZ722" s="12">
        <f t="shared" si="700"/>
        <v>2.4310999657928765</v>
      </c>
      <c r="BD722" s="13">
        <f t="shared" si="701"/>
        <v>2.3929999999999998</v>
      </c>
      <c r="BE722" s="13">
        <f t="shared" si="702"/>
        <v>1.5469324484281788</v>
      </c>
      <c r="BF722" s="13">
        <f t="shared" ca="1" si="703"/>
        <v>0.88765026208283482</v>
      </c>
      <c r="BG722" s="13">
        <f t="shared" si="646"/>
        <v>2.4310999657928765</v>
      </c>
      <c r="BH722" s="13">
        <f t="shared" si="647"/>
        <v>1.559198501087298</v>
      </c>
      <c r="BI722" s="13">
        <f t="shared" ca="1" si="648"/>
        <v>0.90321133540778886</v>
      </c>
      <c r="BJ722" s="13">
        <f t="shared" si="649"/>
        <v>1.451607393418372E-3</v>
      </c>
      <c r="BK722" s="13">
        <f t="shared" si="650"/>
        <v>1.5045604783628459E-4</v>
      </c>
      <c r="BL722" s="13">
        <f t="shared" ca="1" si="651"/>
        <v>2.4214700302459632E-4</v>
      </c>
      <c r="BM722" s="13">
        <f t="shared" ca="1" si="652"/>
        <v>0.87688600815162521</v>
      </c>
      <c r="BN722" s="13">
        <f t="shared" ca="1" si="653"/>
        <v>0.21745879945765914</v>
      </c>
      <c r="BO722" s="13">
        <f t="shared" ca="1" si="654"/>
        <v>0.7919700372019165</v>
      </c>
      <c r="BP722" s="13">
        <f t="shared" si="704"/>
        <v>0.6</v>
      </c>
      <c r="BQ722" s="13">
        <f t="shared" si="705"/>
        <v>0.64</v>
      </c>
    </row>
    <row r="723" spans="1:69" x14ac:dyDescent="0.2">
      <c r="A723" s="75">
        <v>33922</v>
      </c>
      <c r="B723" s="76">
        <v>4.5</v>
      </c>
      <c r="C723" s="76">
        <v>0.64</v>
      </c>
      <c r="D723" s="76">
        <v>6.0004629629629624</v>
      </c>
      <c r="E723" s="12">
        <f t="shared" si="655"/>
        <v>1.9939999999999998</v>
      </c>
      <c r="F723" s="7"/>
      <c r="G723" s="12">
        <f t="shared" si="683"/>
        <v>0.62471137788442466</v>
      </c>
      <c r="H723" s="12">
        <f t="shared" si="684"/>
        <v>3.86</v>
      </c>
      <c r="I723" s="12">
        <f t="shared" si="685"/>
        <v>0</v>
      </c>
      <c r="J723" s="11">
        <f t="shared" si="686"/>
        <v>2.3358703251650832</v>
      </c>
      <c r="K723" s="11">
        <f t="shared" si="687"/>
        <v>0</v>
      </c>
      <c r="L723" s="11">
        <f t="shared" si="688"/>
        <v>0.63200852561534882</v>
      </c>
      <c r="M723" s="11">
        <f t="shared" si="669"/>
        <v>0.31364259028640495</v>
      </c>
      <c r="N723" s="11">
        <f t="shared" si="689"/>
        <v>0.63102872108965546</v>
      </c>
      <c r="O723" s="11">
        <f t="shared" si="690"/>
        <v>1.8377722651213215</v>
      </c>
      <c r="P723" s="11">
        <f t="shared" si="691"/>
        <v>0.6199976863543476</v>
      </c>
      <c r="Q723" s="11">
        <f t="shared" si="670"/>
        <v>0.45428868412331025</v>
      </c>
      <c r="R723" s="11">
        <f t="shared" si="692"/>
        <v>0.87761506672626644</v>
      </c>
      <c r="S723" s="11">
        <f t="shared" si="693"/>
        <v>0.92676219353679601</v>
      </c>
      <c r="T723" s="11">
        <f t="shared" si="694"/>
        <v>0</v>
      </c>
      <c r="U723" s="11">
        <f t="shared" si="695"/>
        <v>0</v>
      </c>
      <c r="V723" s="11">
        <f t="shared" si="696"/>
        <v>0</v>
      </c>
      <c r="W723" s="11">
        <f t="shared" si="697"/>
        <v>0</v>
      </c>
      <c r="X723" s="11">
        <f t="shared" si="671"/>
        <v>0</v>
      </c>
      <c r="Y723" s="11">
        <f t="shared" si="672"/>
        <v>0</v>
      </c>
      <c r="Z723" s="11">
        <f t="shared" si="673"/>
        <v>0</v>
      </c>
      <c r="AA723" s="11">
        <f t="shared" si="682"/>
        <v>0</v>
      </c>
      <c r="AB723" s="12">
        <f t="shared" si="656"/>
        <v>9.2428279525525459E-2</v>
      </c>
      <c r="AC723" s="12">
        <f t="shared" si="657"/>
        <v>0.12528987218988361</v>
      </c>
      <c r="AD723" s="12">
        <f t="shared" si="658"/>
        <v>2.1588636604081925E-2</v>
      </c>
      <c r="AE723" s="12">
        <f t="shared" si="659"/>
        <v>0</v>
      </c>
      <c r="AF723" s="12">
        <f t="shared" si="660"/>
        <v>0</v>
      </c>
      <c r="AG723" s="12">
        <f t="shared" si="661"/>
        <v>0</v>
      </c>
      <c r="AH723" s="12">
        <f t="shared" si="662"/>
        <v>0</v>
      </c>
      <c r="AI723" s="12">
        <f t="shared" si="663"/>
        <v>0</v>
      </c>
      <c r="AJ723" s="12">
        <f t="shared" si="664"/>
        <v>0</v>
      </c>
      <c r="AK723" s="12">
        <f t="shared" si="665"/>
        <v>0</v>
      </c>
      <c r="AL723" s="12">
        <f t="shared" si="666"/>
        <v>0</v>
      </c>
      <c r="AM723" s="12">
        <f t="shared" si="667"/>
        <v>0</v>
      </c>
      <c r="AN723" s="12">
        <f t="shared" si="668"/>
        <v>0</v>
      </c>
      <c r="AO723" s="12">
        <f t="shared" si="674"/>
        <v>0</v>
      </c>
      <c r="AP723" s="12">
        <f t="shared" si="675"/>
        <v>0</v>
      </c>
      <c r="AQ723" s="12">
        <f t="shared" si="676"/>
        <v>0</v>
      </c>
      <c r="AR723" s="12">
        <f t="shared" si="677"/>
        <v>0</v>
      </c>
      <c r="AS723" s="12">
        <f t="shared" si="678"/>
        <v>0</v>
      </c>
      <c r="AT723" s="12">
        <f t="shared" si="679"/>
        <v>0</v>
      </c>
      <c r="AU723" s="12">
        <f t="shared" si="680"/>
        <v>0</v>
      </c>
      <c r="AV723" s="12">
        <f t="shared" si="698"/>
        <v>0.63912664392172958</v>
      </c>
      <c r="AW723" s="12">
        <f t="shared" si="681"/>
        <v>1.6840925400158648</v>
      </c>
      <c r="AX723" s="12">
        <f t="shared" si="699"/>
        <v>0.61493950974108091</v>
      </c>
      <c r="AY723" s="12">
        <f t="shared" si="645"/>
        <v>0.54671696364883571</v>
      </c>
      <c r="AZ723" s="12">
        <f t="shared" si="700"/>
        <v>2.2308095036647004</v>
      </c>
      <c r="BD723" s="13">
        <f t="shared" si="701"/>
        <v>1.9939999999999998</v>
      </c>
      <c r="BE723" s="13">
        <f t="shared" si="702"/>
        <v>1.4120906486483082</v>
      </c>
      <c r="BF723" s="13">
        <f t="shared" ca="1" si="703"/>
        <v>0.70823993578894018</v>
      </c>
      <c r="BG723" s="13">
        <f t="shared" si="646"/>
        <v>2.2308095036647004</v>
      </c>
      <c r="BH723" s="13">
        <f t="shared" si="647"/>
        <v>1.49358946958818</v>
      </c>
      <c r="BI723" s="13">
        <f t="shared" ca="1" si="648"/>
        <v>0.81855615611206622</v>
      </c>
      <c r="BJ723" s="13">
        <f t="shared" si="649"/>
        <v>5.6078741025921877E-2</v>
      </c>
      <c r="BK723" s="13">
        <f t="shared" si="650"/>
        <v>6.6420578145892709E-3</v>
      </c>
      <c r="BL723" s="13">
        <f t="shared" ca="1" si="651"/>
        <v>1.2169668466380488E-2</v>
      </c>
      <c r="BM723" s="13">
        <f t="shared" ca="1" si="652"/>
        <v>0.28882231774066541</v>
      </c>
      <c r="BN723" s="13">
        <f t="shared" ca="1" si="653"/>
        <v>0.10988096547587405</v>
      </c>
      <c r="BO723" s="13">
        <f t="shared" ca="1" si="654"/>
        <v>0.50483392115775771</v>
      </c>
      <c r="BP723" s="13">
        <f t="shared" si="704"/>
        <v>4.5</v>
      </c>
      <c r="BQ723" s="13">
        <f t="shared" si="705"/>
        <v>0.64</v>
      </c>
    </row>
    <row r="724" spans="1:69" x14ac:dyDescent="0.2">
      <c r="A724" s="75">
        <v>33923</v>
      </c>
      <c r="B724" s="76">
        <v>0.7</v>
      </c>
      <c r="C724" s="76">
        <v>0.63</v>
      </c>
      <c r="D724" s="76">
        <v>6.8009259259259247</v>
      </c>
      <c r="E724" s="12">
        <f t="shared" si="655"/>
        <v>2.2599999999999998</v>
      </c>
      <c r="F724" s="7"/>
      <c r="G724" s="12">
        <f t="shared" si="683"/>
        <v>0.63102872108965546</v>
      </c>
      <c r="H724" s="12">
        <f t="shared" si="684"/>
        <v>6.9999999999999951E-2</v>
      </c>
      <c r="I724" s="12">
        <f t="shared" si="685"/>
        <v>0</v>
      </c>
      <c r="J724" s="11">
        <f t="shared" si="686"/>
        <v>4.2120379805587659E-2</v>
      </c>
      <c r="K724" s="11">
        <f t="shared" si="687"/>
        <v>0</v>
      </c>
      <c r="L724" s="11">
        <f t="shared" si="688"/>
        <v>0.6311603031516444</v>
      </c>
      <c r="M724" s="11">
        <f t="shared" si="669"/>
        <v>0.311549983403618</v>
      </c>
      <c r="N724" s="11">
        <f t="shared" si="689"/>
        <v>0.63018703583026492</v>
      </c>
      <c r="O724" s="11">
        <f t="shared" si="690"/>
        <v>0.33942960359803032</v>
      </c>
      <c r="P724" s="11">
        <f t="shared" si="691"/>
        <v>0.61493950974108091</v>
      </c>
      <c r="Q724" s="11">
        <f t="shared" si="670"/>
        <v>0.44144852353063618</v>
      </c>
      <c r="R724" s="11">
        <f t="shared" si="692"/>
        <v>1.0610793562294731</v>
      </c>
      <c r="S724" s="11">
        <f t="shared" si="693"/>
        <v>0.17116948054555015</v>
      </c>
      <c r="T724" s="11">
        <f t="shared" si="694"/>
        <v>0</v>
      </c>
      <c r="U724" s="11">
        <f t="shared" si="695"/>
        <v>0</v>
      </c>
      <c r="V724" s="11">
        <f t="shared" si="696"/>
        <v>0</v>
      </c>
      <c r="W724" s="11">
        <f t="shared" si="697"/>
        <v>0</v>
      </c>
      <c r="X724" s="11">
        <f t="shared" si="671"/>
        <v>0</v>
      </c>
      <c r="Y724" s="11">
        <f t="shared" si="672"/>
        <v>0</v>
      </c>
      <c r="Z724" s="11">
        <f t="shared" si="673"/>
        <v>0</v>
      </c>
      <c r="AA724" s="11">
        <f t="shared" si="682"/>
        <v>0</v>
      </c>
      <c r="AB724" s="12">
        <f t="shared" si="656"/>
        <v>0.13275193678392122</v>
      </c>
      <c r="AC724" s="12">
        <f t="shared" si="657"/>
        <v>4.4082192641297403E-2</v>
      </c>
      <c r="AD724" s="12">
        <f t="shared" si="658"/>
        <v>3.9873397285499386E-3</v>
      </c>
      <c r="AE724" s="12">
        <f t="shared" si="659"/>
        <v>0</v>
      </c>
      <c r="AF724" s="12">
        <f t="shared" si="660"/>
        <v>0</v>
      </c>
      <c r="AG724" s="12">
        <f t="shared" si="661"/>
        <v>0</v>
      </c>
      <c r="AH724" s="12">
        <f t="shared" si="662"/>
        <v>0</v>
      </c>
      <c r="AI724" s="12">
        <f t="shared" si="663"/>
        <v>0</v>
      </c>
      <c r="AJ724" s="12">
        <f t="shared" si="664"/>
        <v>0</v>
      </c>
      <c r="AK724" s="12">
        <f t="shared" si="665"/>
        <v>0</v>
      </c>
      <c r="AL724" s="12">
        <f t="shared" si="666"/>
        <v>0</v>
      </c>
      <c r="AM724" s="12">
        <f t="shared" si="667"/>
        <v>0</v>
      </c>
      <c r="AN724" s="12">
        <f t="shared" si="668"/>
        <v>0</v>
      </c>
      <c r="AO724" s="12">
        <f t="shared" si="674"/>
        <v>0</v>
      </c>
      <c r="AP724" s="12">
        <f t="shared" si="675"/>
        <v>0</v>
      </c>
      <c r="AQ724" s="12">
        <f t="shared" si="676"/>
        <v>0</v>
      </c>
      <c r="AR724" s="12">
        <f t="shared" si="677"/>
        <v>0</v>
      </c>
      <c r="AS724" s="12">
        <f t="shared" si="678"/>
        <v>0</v>
      </c>
      <c r="AT724" s="12">
        <f t="shared" si="679"/>
        <v>0</v>
      </c>
      <c r="AU724" s="12">
        <f t="shared" si="680"/>
        <v>0</v>
      </c>
      <c r="AV724" s="12">
        <f t="shared" si="698"/>
        <v>0.63651899101921838</v>
      </c>
      <c r="AW724" s="12">
        <f t="shared" si="681"/>
        <v>1.6524584567148837</v>
      </c>
      <c r="AX724" s="12">
        <f t="shared" si="699"/>
        <v>0.61278618924566852</v>
      </c>
      <c r="AY724" s="12">
        <f t="shared" si="645"/>
        <v>0.5742004603145574</v>
      </c>
      <c r="AZ724" s="12">
        <f t="shared" si="700"/>
        <v>2.2266589170294413</v>
      </c>
      <c r="BD724" s="13">
        <f t="shared" si="701"/>
        <v>2.2599999999999998</v>
      </c>
      <c r="BE724" s="13">
        <f t="shared" si="702"/>
        <v>1.5033296378372907</v>
      </c>
      <c r="BF724" s="13">
        <f t="shared" ca="1" si="703"/>
        <v>0.83134897264409102</v>
      </c>
      <c r="BG724" s="13">
        <f t="shared" si="646"/>
        <v>2.2266589170294413</v>
      </c>
      <c r="BH724" s="13">
        <f t="shared" si="647"/>
        <v>1.4921993556591027</v>
      </c>
      <c r="BI724" s="13">
        <f t="shared" ca="1" si="648"/>
        <v>0.8167237872854729</v>
      </c>
      <c r="BJ724" s="13">
        <f t="shared" si="649"/>
        <v>1.1116278136496652E-3</v>
      </c>
      <c r="BK724" s="13">
        <f t="shared" si="650"/>
        <v>1.2388318136608966E-4</v>
      </c>
      <c r="BL724" s="13">
        <f t="shared" ca="1" si="651"/>
        <v>2.1389604677393785E-4</v>
      </c>
      <c r="BM724" s="13">
        <f t="shared" ca="1" si="652"/>
        <v>0.64548677801463861</v>
      </c>
      <c r="BN724" s="13">
        <f t="shared" ca="1" si="653"/>
        <v>0.17869386252877231</v>
      </c>
      <c r="BO724" s="13">
        <f t="shared" ca="1" si="654"/>
        <v>0.69493179896113755</v>
      </c>
      <c r="BP724" s="13">
        <f t="shared" si="704"/>
        <v>0.7</v>
      </c>
      <c r="BQ724" s="13">
        <f t="shared" si="705"/>
        <v>0.63</v>
      </c>
    </row>
    <row r="725" spans="1:69" x14ac:dyDescent="0.2">
      <c r="A725" s="75">
        <v>33924</v>
      </c>
      <c r="B725" s="76">
        <v>15.9</v>
      </c>
      <c r="C725" s="76">
        <v>0.63</v>
      </c>
      <c r="D725" s="76">
        <v>5.9493055555555552</v>
      </c>
      <c r="E725" s="12">
        <f t="shared" si="655"/>
        <v>1.9769999999999999</v>
      </c>
      <c r="F725" s="7"/>
      <c r="G725" s="12">
        <f t="shared" si="683"/>
        <v>0.63018703583026492</v>
      </c>
      <c r="H725" s="12">
        <f t="shared" si="684"/>
        <v>15.27</v>
      </c>
      <c r="I725" s="12">
        <f t="shared" si="685"/>
        <v>0</v>
      </c>
      <c r="J725" s="11">
        <f t="shared" si="686"/>
        <v>8.9304993405630775</v>
      </c>
      <c r="K725" s="11">
        <f t="shared" si="687"/>
        <v>0</v>
      </c>
      <c r="L725" s="11">
        <f t="shared" si="688"/>
        <v>0.65808549076457468</v>
      </c>
      <c r="M725" s="11">
        <f t="shared" si="669"/>
        <v>0.3836516332414403</v>
      </c>
      <c r="N725" s="11">
        <f t="shared" si="689"/>
        <v>0.65688698132044476</v>
      </c>
      <c r="O725" s="11">
        <f t="shared" si="690"/>
        <v>6.7231522926783622</v>
      </c>
      <c r="P725" s="11">
        <f t="shared" si="691"/>
        <v>0.61278618924566852</v>
      </c>
      <c r="Q725" s="11">
        <f t="shared" si="670"/>
        <v>0.43606182576463803</v>
      </c>
      <c r="R725" s="11">
        <f t="shared" si="692"/>
        <v>2.8316172751131212</v>
      </c>
      <c r="S725" s="11">
        <f t="shared" si="693"/>
        <v>3.3903892688429544</v>
      </c>
      <c r="T725" s="11">
        <f t="shared" si="694"/>
        <v>0</v>
      </c>
      <c r="U725" s="11">
        <f t="shared" si="695"/>
        <v>0</v>
      </c>
      <c r="V725" s="11">
        <f t="shared" si="696"/>
        <v>0</v>
      </c>
      <c r="W725" s="11">
        <f t="shared" si="697"/>
        <v>0</v>
      </c>
      <c r="X725" s="11">
        <f t="shared" si="671"/>
        <v>0</v>
      </c>
      <c r="Y725" s="11">
        <f t="shared" si="672"/>
        <v>0</v>
      </c>
      <c r="Z725" s="11">
        <f t="shared" si="673"/>
        <v>0</v>
      </c>
      <c r="AA725" s="11">
        <f t="shared" si="682"/>
        <v>0</v>
      </c>
      <c r="AB725" s="12">
        <f t="shared" si="656"/>
        <v>0.19188484789505136</v>
      </c>
      <c r="AC725" s="12">
        <f t="shared" si="657"/>
        <v>0.44952185186021953</v>
      </c>
      <c r="AD725" s="12">
        <f t="shared" si="658"/>
        <v>7.8978061882412645E-2</v>
      </c>
      <c r="AE725" s="12">
        <f t="shared" si="659"/>
        <v>0</v>
      </c>
      <c r="AF725" s="12">
        <f t="shared" si="660"/>
        <v>0</v>
      </c>
      <c r="AG725" s="12">
        <f t="shared" si="661"/>
        <v>0</v>
      </c>
      <c r="AH725" s="12">
        <f t="shared" si="662"/>
        <v>0</v>
      </c>
      <c r="AI725" s="12">
        <f t="shared" si="663"/>
        <v>0</v>
      </c>
      <c r="AJ725" s="12">
        <f t="shared" si="664"/>
        <v>0</v>
      </c>
      <c r="AK725" s="12">
        <f t="shared" si="665"/>
        <v>0</v>
      </c>
      <c r="AL725" s="12">
        <f t="shared" si="666"/>
        <v>0</v>
      </c>
      <c r="AM725" s="12">
        <f t="shared" si="667"/>
        <v>0</v>
      </c>
      <c r="AN725" s="12">
        <f t="shared" si="668"/>
        <v>0</v>
      </c>
      <c r="AO725" s="12">
        <f t="shared" si="674"/>
        <v>0</v>
      </c>
      <c r="AP725" s="12">
        <f t="shared" si="675"/>
        <v>0</v>
      </c>
      <c r="AQ725" s="12">
        <f t="shared" si="676"/>
        <v>0</v>
      </c>
      <c r="AR725" s="12">
        <f t="shared" si="677"/>
        <v>0</v>
      </c>
      <c r="AS725" s="12">
        <f t="shared" si="678"/>
        <v>0</v>
      </c>
      <c r="AT725" s="12">
        <f t="shared" si="679"/>
        <v>0</v>
      </c>
      <c r="AU725" s="12">
        <f t="shared" si="680"/>
        <v>0</v>
      </c>
      <c r="AV725" s="12">
        <f t="shared" si="698"/>
        <v>0.6597169789702565</v>
      </c>
      <c r="AW725" s="12">
        <f t="shared" si="681"/>
        <v>1.9494607958505241</v>
      </c>
      <c r="AX725" s="12">
        <f t="shared" si="699"/>
        <v>0.63171859483828552</v>
      </c>
      <c r="AY725" s="12">
        <f t="shared" si="645"/>
        <v>0.62794667365968937</v>
      </c>
      <c r="AZ725" s="12">
        <f t="shared" si="700"/>
        <v>2.5774074695102134</v>
      </c>
      <c r="BD725" s="13">
        <f t="shared" si="701"/>
        <v>1.9769999999999999</v>
      </c>
      <c r="BE725" s="13">
        <f t="shared" si="702"/>
        <v>1.4060583202698242</v>
      </c>
      <c r="BF725" s="13">
        <f t="shared" ca="1" si="703"/>
        <v>0.69983201322265587</v>
      </c>
      <c r="BG725" s="13">
        <f t="shared" si="646"/>
        <v>2.5774074695102134</v>
      </c>
      <c r="BH725" s="13">
        <f t="shared" si="647"/>
        <v>1.6054306180929194</v>
      </c>
      <c r="BI725" s="13">
        <f t="shared" ca="1" si="648"/>
        <v>0.96081348800193322</v>
      </c>
      <c r="BJ725" s="13">
        <f t="shared" si="649"/>
        <v>0.36048912944365796</v>
      </c>
      <c r="BK725" s="13">
        <f t="shared" si="650"/>
        <v>3.9749313139260965E-2</v>
      </c>
      <c r="BL725" s="13">
        <f t="shared" ca="1" si="651"/>
        <v>6.8111330177966584E-2</v>
      </c>
      <c r="BM725" s="13">
        <f t="shared" ca="1" si="652"/>
        <v>0.27083897253518602</v>
      </c>
      <c r="BN725" s="13">
        <f t="shared" ca="1" si="653"/>
        <v>0.1059181260971412</v>
      </c>
      <c r="BO725" s="13">
        <f t="shared" ca="1" si="654"/>
        <v>0.49295667623623002</v>
      </c>
      <c r="BP725" s="13">
        <f t="shared" si="704"/>
        <v>15.9</v>
      </c>
      <c r="BQ725" s="13">
        <f t="shared" si="705"/>
        <v>0.63</v>
      </c>
    </row>
    <row r="726" spans="1:69" x14ac:dyDescent="0.2">
      <c r="A726" s="75">
        <v>33925</v>
      </c>
      <c r="B726" s="76">
        <v>0.3</v>
      </c>
      <c r="C726" s="76">
        <v>0.62</v>
      </c>
      <c r="D726" s="76">
        <v>9.5995370370370363</v>
      </c>
      <c r="E726" s="12">
        <f t="shared" si="655"/>
        <v>3.19</v>
      </c>
      <c r="F726" s="7"/>
      <c r="G726" s="12">
        <f t="shared" si="683"/>
        <v>0.65688698132044476</v>
      </c>
      <c r="H726" s="12">
        <f t="shared" si="684"/>
        <v>0</v>
      </c>
      <c r="I726" s="12">
        <f t="shared" si="685"/>
        <v>0.32</v>
      </c>
      <c r="J726" s="11">
        <f t="shared" si="686"/>
        <v>0</v>
      </c>
      <c r="K726" s="11">
        <f t="shared" si="687"/>
        <v>0.28223060750509232</v>
      </c>
      <c r="L726" s="11">
        <f t="shared" si="688"/>
        <v>0.65600530633405285</v>
      </c>
      <c r="M726" s="11">
        <f t="shared" si="669"/>
        <v>0.37764789920479086</v>
      </c>
      <c r="N726" s="11">
        <f t="shared" si="689"/>
        <v>0.65482555226933359</v>
      </c>
      <c r="O726" s="11">
        <f t="shared" si="690"/>
        <v>0.37764789920479086</v>
      </c>
      <c r="P726" s="11">
        <f t="shared" si="691"/>
        <v>0.63171859483828552</v>
      </c>
      <c r="Q726" s="11">
        <f t="shared" si="670"/>
        <v>0.48506449897117448</v>
      </c>
      <c r="R726" s="11">
        <f t="shared" si="692"/>
        <v>3.5398299592846412</v>
      </c>
      <c r="S726" s="11">
        <f t="shared" si="693"/>
        <v>0.19044241884262519</v>
      </c>
      <c r="T726" s="11">
        <f t="shared" si="694"/>
        <v>0</v>
      </c>
      <c r="U726" s="11">
        <f t="shared" si="695"/>
        <v>0</v>
      </c>
      <c r="V726" s="11">
        <f t="shared" si="696"/>
        <v>0</v>
      </c>
      <c r="W726" s="11">
        <f t="shared" si="697"/>
        <v>0</v>
      </c>
      <c r="X726" s="11">
        <f t="shared" si="671"/>
        <v>0</v>
      </c>
      <c r="Y726" s="11">
        <f t="shared" si="672"/>
        <v>0</v>
      </c>
      <c r="Z726" s="11">
        <f t="shared" si="673"/>
        <v>0</v>
      </c>
      <c r="AA726" s="11">
        <f t="shared" si="682"/>
        <v>0</v>
      </c>
      <c r="AB726" s="12">
        <f t="shared" si="656"/>
        <v>0.45782411244031324</v>
      </c>
      <c r="AC726" s="12">
        <f t="shared" si="657"/>
        <v>0.10400429440030301</v>
      </c>
      <c r="AD726" s="12">
        <f t="shared" si="658"/>
        <v>4.4362968224950176E-3</v>
      </c>
      <c r="AE726" s="12">
        <f t="shared" si="659"/>
        <v>0</v>
      </c>
      <c r="AF726" s="12">
        <f t="shared" si="660"/>
        <v>0</v>
      </c>
      <c r="AG726" s="12">
        <f t="shared" si="661"/>
        <v>0</v>
      </c>
      <c r="AH726" s="12">
        <f t="shared" si="662"/>
        <v>0</v>
      </c>
      <c r="AI726" s="12">
        <f t="shared" si="663"/>
        <v>0</v>
      </c>
      <c r="AJ726" s="12">
        <f t="shared" si="664"/>
        <v>0</v>
      </c>
      <c r="AK726" s="12">
        <f t="shared" si="665"/>
        <v>0</v>
      </c>
      <c r="AL726" s="12">
        <f t="shared" si="666"/>
        <v>0</v>
      </c>
      <c r="AM726" s="12">
        <f t="shared" si="667"/>
        <v>0</v>
      </c>
      <c r="AN726" s="12">
        <f t="shared" si="668"/>
        <v>0</v>
      </c>
      <c r="AO726" s="12">
        <f t="shared" si="674"/>
        <v>0</v>
      </c>
      <c r="AP726" s="12">
        <f t="shared" si="675"/>
        <v>0</v>
      </c>
      <c r="AQ726" s="12">
        <f t="shared" si="676"/>
        <v>0</v>
      </c>
      <c r="AR726" s="12">
        <f t="shared" si="677"/>
        <v>0</v>
      </c>
      <c r="AS726" s="12">
        <f t="shared" si="678"/>
        <v>0</v>
      </c>
      <c r="AT726" s="12">
        <f t="shared" si="679"/>
        <v>0</v>
      </c>
      <c r="AU726" s="12">
        <f t="shared" si="680"/>
        <v>0</v>
      </c>
      <c r="AV726" s="12">
        <f t="shared" si="698"/>
        <v>0.68952460015665451</v>
      </c>
      <c r="AW726" s="12">
        <f t="shared" si="681"/>
        <v>2.3847840699645486</v>
      </c>
      <c r="AX726" s="12">
        <f t="shared" si="699"/>
        <v>0.65527405220780921</v>
      </c>
      <c r="AY726" s="12">
        <f t="shared" si="645"/>
        <v>0.94288861141148772</v>
      </c>
      <c r="AZ726" s="12">
        <f t="shared" si="700"/>
        <v>3.3276726813760362</v>
      </c>
      <c r="BD726" s="13">
        <f t="shared" si="701"/>
        <v>3.19</v>
      </c>
      <c r="BE726" s="13">
        <f t="shared" si="702"/>
        <v>1.7860571099491751</v>
      </c>
      <c r="BF726" s="13">
        <f t="shared" ca="1" si="703"/>
        <v>1.171371443879782</v>
      </c>
      <c r="BG726" s="13">
        <f t="shared" si="646"/>
        <v>3.3276726813760362</v>
      </c>
      <c r="BH726" s="13">
        <f t="shared" si="647"/>
        <v>1.8241909662576548</v>
      </c>
      <c r="BI726" s="13">
        <f t="shared" ca="1" si="648"/>
        <v>1.2131566435085603</v>
      </c>
      <c r="BJ726" s="13">
        <f t="shared" si="649"/>
        <v>1.8953767197267605E-2</v>
      </c>
      <c r="BK726" s="13">
        <f t="shared" si="650"/>
        <v>1.4541909969557733E-3</v>
      </c>
      <c r="BL726" s="13">
        <f t="shared" ca="1" si="651"/>
        <v>1.7460029080168589E-3</v>
      </c>
      <c r="BM726" s="13">
        <f t="shared" ca="1" si="652"/>
        <v>3.0047515451379287</v>
      </c>
      <c r="BN726" s="13">
        <f t="shared" ca="1" si="653"/>
        <v>0.4976589130531156</v>
      </c>
      <c r="BO726" s="13">
        <f t="shared" ca="1" si="654"/>
        <v>1.3774500175408884</v>
      </c>
      <c r="BP726" s="13">
        <f t="shared" si="704"/>
        <v>0.3</v>
      </c>
      <c r="BQ726" s="13">
        <f t="shared" si="705"/>
        <v>0.62</v>
      </c>
    </row>
    <row r="727" spans="1:69" x14ac:dyDescent="0.2">
      <c r="A727" s="75">
        <v>33926</v>
      </c>
      <c r="B727" s="76">
        <v>12.9</v>
      </c>
      <c r="C727" s="76">
        <v>0.62</v>
      </c>
      <c r="D727" s="76">
        <v>8.0497685185185173</v>
      </c>
      <c r="E727" s="12">
        <f t="shared" si="655"/>
        <v>2.6749999999999994</v>
      </c>
      <c r="F727" s="7"/>
      <c r="G727" s="12">
        <f t="shared" si="683"/>
        <v>0.65482555226933359</v>
      </c>
      <c r="H727" s="12">
        <f t="shared" si="684"/>
        <v>12.280000000000001</v>
      </c>
      <c r="I727" s="12">
        <f t="shared" si="685"/>
        <v>0</v>
      </c>
      <c r="J727" s="11">
        <f t="shared" si="686"/>
        <v>6.839219612540071</v>
      </c>
      <c r="K727" s="11">
        <f t="shared" si="687"/>
        <v>0</v>
      </c>
      <c r="L727" s="11">
        <f t="shared" si="688"/>
        <v>0.67619094885803843</v>
      </c>
      <c r="M727" s="11">
        <f t="shared" si="669"/>
        <v>0.43918346607838354</v>
      </c>
      <c r="N727" s="11">
        <f t="shared" si="689"/>
        <v>0.67481896061090541</v>
      </c>
      <c r="O727" s="11">
        <f t="shared" si="690"/>
        <v>5.8799638535383139</v>
      </c>
      <c r="P727" s="11">
        <f t="shared" si="691"/>
        <v>0.65527405220780921</v>
      </c>
      <c r="Q727" s="11">
        <f t="shared" si="670"/>
        <v>0.55137500717192867</v>
      </c>
      <c r="R727" s="11">
        <f t="shared" si="692"/>
        <v>2.5172284539171139</v>
      </c>
      <c r="S727" s="11">
        <f t="shared" si="693"/>
        <v>2.9651814331099939</v>
      </c>
      <c r="T727" s="11">
        <f t="shared" si="694"/>
        <v>0</v>
      </c>
      <c r="U727" s="11">
        <f t="shared" si="695"/>
        <v>0</v>
      </c>
      <c r="V727" s="11">
        <f t="shared" si="696"/>
        <v>0</v>
      </c>
      <c r="W727" s="11">
        <f t="shared" si="697"/>
        <v>0</v>
      </c>
      <c r="X727" s="11">
        <f t="shared" si="671"/>
        <v>0</v>
      </c>
      <c r="Y727" s="11">
        <f t="shared" si="672"/>
        <v>0</v>
      </c>
      <c r="Z727" s="11">
        <f t="shared" si="673"/>
        <v>0</v>
      </c>
      <c r="AA727" s="11">
        <f t="shared" si="682"/>
        <v>0</v>
      </c>
      <c r="AB727" s="12">
        <f t="shared" si="656"/>
        <v>0.2332701852377746</v>
      </c>
      <c r="AC727" s="12">
        <f t="shared" si="657"/>
        <v>0.39409381353396022</v>
      </c>
      <c r="AD727" s="12">
        <f t="shared" si="658"/>
        <v>6.9072977804894561E-2</v>
      </c>
      <c r="AE727" s="12">
        <f t="shared" si="659"/>
        <v>0</v>
      </c>
      <c r="AF727" s="12">
        <f t="shared" si="660"/>
        <v>0</v>
      </c>
      <c r="AG727" s="12">
        <f t="shared" si="661"/>
        <v>0</v>
      </c>
      <c r="AH727" s="12">
        <f t="shared" si="662"/>
        <v>0</v>
      </c>
      <c r="AI727" s="12">
        <f t="shared" si="663"/>
        <v>0</v>
      </c>
      <c r="AJ727" s="12">
        <f t="shared" si="664"/>
        <v>0</v>
      </c>
      <c r="AK727" s="12">
        <f t="shared" si="665"/>
        <v>0</v>
      </c>
      <c r="AL727" s="12">
        <f t="shared" si="666"/>
        <v>0</v>
      </c>
      <c r="AM727" s="12">
        <f t="shared" si="667"/>
        <v>0</v>
      </c>
      <c r="AN727" s="12">
        <f t="shared" si="668"/>
        <v>0</v>
      </c>
      <c r="AO727" s="12">
        <f t="shared" si="674"/>
        <v>0</v>
      </c>
      <c r="AP727" s="12">
        <f t="shared" si="675"/>
        <v>0</v>
      </c>
      <c r="AQ727" s="12">
        <f t="shared" si="676"/>
        <v>0</v>
      </c>
      <c r="AR727" s="12">
        <f t="shared" si="677"/>
        <v>0</v>
      </c>
      <c r="AS727" s="12">
        <f t="shared" si="678"/>
        <v>0</v>
      </c>
      <c r="AT727" s="12">
        <f t="shared" si="679"/>
        <v>0</v>
      </c>
      <c r="AU727" s="12">
        <f t="shared" si="680"/>
        <v>0</v>
      </c>
      <c r="AV727" s="12">
        <f t="shared" si="698"/>
        <v>0.69934569429219517</v>
      </c>
      <c r="AW727" s="12">
        <f t="shared" si="681"/>
        <v>2.5420665463210566</v>
      </c>
      <c r="AX727" s="12">
        <f t="shared" si="699"/>
        <v>0.66283623700819916</v>
      </c>
      <c r="AY727" s="12">
        <f t="shared" si="645"/>
        <v>0.78464519240970332</v>
      </c>
      <c r="AZ727" s="12">
        <f t="shared" si="700"/>
        <v>3.3267117387307596</v>
      </c>
      <c r="BD727" s="13">
        <f t="shared" si="701"/>
        <v>2.6749999999999994</v>
      </c>
      <c r="BE727" s="13">
        <f t="shared" si="702"/>
        <v>1.6355427233796125</v>
      </c>
      <c r="BF727" s="13">
        <f t="shared" ca="1" si="703"/>
        <v>0.99747043675693325</v>
      </c>
      <c r="BG727" s="13">
        <f t="shared" si="646"/>
        <v>3.3267117387307596</v>
      </c>
      <c r="BH727" s="13">
        <f t="shared" si="647"/>
        <v>1.823927558520557</v>
      </c>
      <c r="BI727" s="13">
        <f t="shared" ca="1" si="648"/>
        <v>1.2128709553326398</v>
      </c>
      <c r="BJ727" s="13">
        <f t="shared" si="649"/>
        <v>0.42472819039947074</v>
      </c>
      <c r="BK727" s="13">
        <f t="shared" si="650"/>
        <v>3.5488846111080843E-2</v>
      </c>
      <c r="BL727" s="13">
        <f t="shared" ca="1" si="651"/>
        <v>4.639738340268329E-2</v>
      </c>
      <c r="BM727" s="13">
        <f t="shared" ca="1" si="652"/>
        <v>1.4845519697954603</v>
      </c>
      <c r="BN727" s="13">
        <f t="shared" ca="1" si="653"/>
        <v>0.30795291404250941</v>
      </c>
      <c r="BO727" s="13">
        <f t="shared" ca="1" si="654"/>
        <v>0.99949438167077609</v>
      </c>
      <c r="BP727" s="13">
        <f t="shared" si="704"/>
        <v>12.9</v>
      </c>
      <c r="BQ727" s="13">
        <f t="shared" si="705"/>
        <v>0.62</v>
      </c>
    </row>
    <row r="728" spans="1:69" x14ac:dyDescent="0.2">
      <c r="A728" s="75">
        <v>33927</v>
      </c>
      <c r="B728" s="76">
        <v>0</v>
      </c>
      <c r="C728" s="76">
        <v>0.61</v>
      </c>
      <c r="D728" s="76">
        <v>10.700925925925926</v>
      </c>
      <c r="E728" s="12">
        <f t="shared" si="655"/>
        <v>3.556</v>
      </c>
      <c r="F728" s="7"/>
      <c r="G728" s="12">
        <f t="shared" si="683"/>
        <v>0.67481896061090541</v>
      </c>
      <c r="H728" s="12">
        <f t="shared" si="684"/>
        <v>0</v>
      </c>
      <c r="I728" s="12">
        <f t="shared" si="685"/>
        <v>0.61</v>
      </c>
      <c r="J728" s="11">
        <f t="shared" si="686"/>
        <v>0</v>
      </c>
      <c r="K728" s="11">
        <f t="shared" si="687"/>
        <v>0.54515847043974486</v>
      </c>
      <c r="L728" s="11">
        <f t="shared" si="688"/>
        <v>0.67311591149353522</v>
      </c>
      <c r="M728" s="11">
        <f t="shared" si="669"/>
        <v>0.42932701950373259</v>
      </c>
      <c r="N728" s="11">
        <f t="shared" si="689"/>
        <v>0.67177471431642966</v>
      </c>
      <c r="O728" s="11">
        <f t="shared" si="690"/>
        <v>0.42932701950373259</v>
      </c>
      <c r="P728" s="11">
        <f t="shared" si="691"/>
        <v>0.66283623700819916</v>
      </c>
      <c r="Q728" s="11">
        <f t="shared" si="670"/>
        <v>0.57396912186710103</v>
      </c>
      <c r="R728" s="11">
        <f t="shared" si="692"/>
        <v>3.1350722927043622</v>
      </c>
      <c r="S728" s="11">
        <f t="shared" si="693"/>
        <v>0.21650345795899117</v>
      </c>
      <c r="T728" s="11">
        <f t="shared" si="694"/>
        <v>0</v>
      </c>
      <c r="U728" s="11">
        <f t="shared" si="695"/>
        <v>0</v>
      </c>
      <c r="V728" s="11">
        <f t="shared" si="696"/>
        <v>0</v>
      </c>
      <c r="W728" s="11">
        <f t="shared" si="697"/>
        <v>0</v>
      </c>
      <c r="X728" s="11">
        <f t="shared" si="671"/>
        <v>0</v>
      </c>
      <c r="Y728" s="11">
        <f t="shared" si="672"/>
        <v>0</v>
      </c>
      <c r="Z728" s="11">
        <f t="shared" si="673"/>
        <v>0</v>
      </c>
      <c r="AA728" s="11">
        <f t="shared" si="682"/>
        <v>0</v>
      </c>
      <c r="AB728" s="12">
        <f t="shared" si="656"/>
        <v>0.40353219462253626</v>
      </c>
      <c r="AC728" s="12">
        <f t="shared" si="657"/>
        <v>9.7523918056217851E-2</v>
      </c>
      <c r="AD728" s="12">
        <f t="shared" si="658"/>
        <v>5.0433806104739562E-3</v>
      </c>
      <c r="AE728" s="12">
        <f t="shared" si="659"/>
        <v>0</v>
      </c>
      <c r="AF728" s="12">
        <f t="shared" si="660"/>
        <v>0</v>
      </c>
      <c r="AG728" s="12">
        <f t="shared" si="661"/>
        <v>0</v>
      </c>
      <c r="AH728" s="12">
        <f t="shared" si="662"/>
        <v>0</v>
      </c>
      <c r="AI728" s="12">
        <f t="shared" si="663"/>
        <v>0</v>
      </c>
      <c r="AJ728" s="12">
        <f t="shared" si="664"/>
        <v>0</v>
      </c>
      <c r="AK728" s="12">
        <f t="shared" si="665"/>
        <v>0</v>
      </c>
      <c r="AL728" s="12">
        <f t="shared" si="666"/>
        <v>0</v>
      </c>
      <c r="AM728" s="12">
        <f t="shared" si="667"/>
        <v>0</v>
      </c>
      <c r="AN728" s="12">
        <f t="shared" si="668"/>
        <v>0</v>
      </c>
      <c r="AO728" s="12">
        <f t="shared" si="674"/>
        <v>0</v>
      </c>
      <c r="AP728" s="12">
        <f t="shared" si="675"/>
        <v>0</v>
      </c>
      <c r="AQ728" s="12">
        <f t="shared" si="676"/>
        <v>0</v>
      </c>
      <c r="AR728" s="12">
        <f t="shared" si="677"/>
        <v>0</v>
      </c>
      <c r="AS728" s="12">
        <f t="shared" si="678"/>
        <v>0</v>
      </c>
      <c r="AT728" s="12">
        <f t="shared" si="679"/>
        <v>0</v>
      </c>
      <c r="AU728" s="12">
        <f t="shared" si="680"/>
        <v>0</v>
      </c>
      <c r="AV728" s="12">
        <f t="shared" si="698"/>
        <v>0.7161059239429669</v>
      </c>
      <c r="AW728" s="12">
        <f t="shared" si="681"/>
        <v>2.8269141138142273</v>
      </c>
      <c r="AX728" s="12">
        <f t="shared" si="699"/>
        <v>0.67550545255357985</v>
      </c>
      <c r="AY728" s="12">
        <f t="shared" si="645"/>
        <v>0.97750131648963734</v>
      </c>
      <c r="AZ728" s="12">
        <f t="shared" si="700"/>
        <v>3.8044154303038646</v>
      </c>
      <c r="BD728" s="13">
        <f t="shared" si="701"/>
        <v>3.556</v>
      </c>
      <c r="BE728" s="13">
        <f t="shared" si="702"/>
        <v>1.8857359306117067</v>
      </c>
      <c r="BF728" s="13">
        <f t="shared" ca="1" si="703"/>
        <v>1.2788245257591306</v>
      </c>
      <c r="BG728" s="13">
        <f t="shared" si="646"/>
        <v>3.8044154303038646</v>
      </c>
      <c r="BH728" s="13">
        <f t="shared" si="647"/>
        <v>1.9504910741410391</v>
      </c>
      <c r="BI728" s="13">
        <f t="shared" ca="1" si="648"/>
        <v>1.3456884584476778</v>
      </c>
      <c r="BJ728" s="13">
        <f t="shared" si="649"/>
        <v>6.171022601305421E-2</v>
      </c>
      <c r="BK728" s="13">
        <f t="shared" si="650"/>
        <v>4.1932286135044289E-3</v>
      </c>
      <c r="BL728" s="13">
        <f t="shared" ca="1" si="651"/>
        <v>4.4707854945785679E-3</v>
      </c>
      <c r="BM728" s="13">
        <f t="shared" ca="1" si="652"/>
        <v>4.4075723889735468</v>
      </c>
      <c r="BN728" s="13">
        <f t="shared" ca="1" si="653"/>
        <v>0.64823151686708058</v>
      </c>
      <c r="BO728" s="13">
        <f t="shared" ca="1" si="654"/>
        <v>1.6412204073024421</v>
      </c>
      <c r="BP728" s="13">
        <f t="shared" si="704"/>
        <v>0</v>
      </c>
      <c r="BQ728" s="13">
        <f t="shared" si="705"/>
        <v>0.61</v>
      </c>
    </row>
    <row r="729" spans="1:69" x14ac:dyDescent="0.2">
      <c r="A729" s="75">
        <v>33928</v>
      </c>
      <c r="B729" s="76">
        <v>29.6</v>
      </c>
      <c r="C729" s="76">
        <v>0.6</v>
      </c>
      <c r="D729" s="76">
        <v>7.9504629629629626</v>
      </c>
      <c r="E729" s="12">
        <f t="shared" si="655"/>
        <v>2.6419999999999999</v>
      </c>
      <c r="F729" s="7"/>
      <c r="G729" s="12">
        <f t="shared" si="683"/>
        <v>0.67177471431642966</v>
      </c>
      <c r="H729" s="12">
        <f t="shared" si="684"/>
        <v>29</v>
      </c>
      <c r="I729" s="12">
        <f t="shared" si="685"/>
        <v>0</v>
      </c>
      <c r="J729" s="11">
        <f t="shared" si="686"/>
        <v>14.961396105802633</v>
      </c>
      <c r="K729" s="11">
        <f t="shared" si="687"/>
        <v>0</v>
      </c>
      <c r="L729" s="11">
        <f t="shared" si="688"/>
        <v>0.71851340373284645</v>
      </c>
      <c r="M729" s="11">
        <f t="shared" si="669"/>
        <v>0.59411415569958359</v>
      </c>
      <c r="N729" s="11">
        <f t="shared" si="689"/>
        <v>0.71665741938454286</v>
      </c>
      <c r="O729" s="11">
        <f t="shared" si="690"/>
        <v>14.632718049896951</v>
      </c>
      <c r="P729" s="11">
        <f t="shared" si="691"/>
        <v>0.67550545255357985</v>
      </c>
      <c r="Q729" s="11">
        <f t="shared" si="670"/>
        <v>0.61329254329495764</v>
      </c>
      <c r="R729" s="11">
        <f t="shared" si="692"/>
        <v>6.0068798721259693</v>
      </c>
      <c r="S729" s="11">
        <f t="shared" si="693"/>
        <v>7.3790698307402769</v>
      </c>
      <c r="T729" s="11">
        <f t="shared" si="694"/>
        <v>0</v>
      </c>
      <c r="U729" s="11">
        <f t="shared" si="695"/>
        <v>0</v>
      </c>
      <c r="V729" s="11">
        <f t="shared" si="696"/>
        <v>0</v>
      </c>
      <c r="W729" s="11">
        <f t="shared" si="697"/>
        <v>0</v>
      </c>
      <c r="X729" s="11">
        <f t="shared" si="671"/>
        <v>0</v>
      </c>
      <c r="Y729" s="11">
        <f t="shared" si="672"/>
        <v>0</v>
      </c>
      <c r="Z729" s="11">
        <f t="shared" si="673"/>
        <v>0</v>
      </c>
      <c r="AA729" s="11">
        <f t="shared" si="682"/>
        <v>0</v>
      </c>
      <c r="AB729" s="12">
        <f t="shared" si="656"/>
        <v>0.41921149662105001</v>
      </c>
      <c r="AC729" s="12">
        <f t="shared" si="657"/>
        <v>0.97473447397167012</v>
      </c>
      <c r="AD729" s="12">
        <f t="shared" si="658"/>
        <v>0.17189313306366674</v>
      </c>
      <c r="AE729" s="12">
        <f t="shared" si="659"/>
        <v>0</v>
      </c>
      <c r="AF729" s="12">
        <f t="shared" si="660"/>
        <v>0</v>
      </c>
      <c r="AG729" s="12">
        <f t="shared" si="661"/>
        <v>0</v>
      </c>
      <c r="AH729" s="12">
        <f t="shared" si="662"/>
        <v>0</v>
      </c>
      <c r="AI729" s="12">
        <f t="shared" si="663"/>
        <v>0</v>
      </c>
      <c r="AJ729" s="12">
        <f t="shared" si="664"/>
        <v>0</v>
      </c>
      <c r="AK729" s="12">
        <f t="shared" si="665"/>
        <v>0</v>
      </c>
      <c r="AL729" s="12">
        <f t="shared" si="666"/>
        <v>0</v>
      </c>
      <c r="AM729" s="12">
        <f t="shared" si="667"/>
        <v>0</v>
      </c>
      <c r="AN729" s="12">
        <f t="shared" si="668"/>
        <v>0</v>
      </c>
      <c r="AO729" s="12">
        <f t="shared" si="674"/>
        <v>0</v>
      </c>
      <c r="AP729" s="12">
        <f t="shared" si="675"/>
        <v>0</v>
      </c>
      <c r="AQ729" s="12">
        <f t="shared" si="676"/>
        <v>0</v>
      </c>
      <c r="AR729" s="12">
        <f t="shared" si="677"/>
        <v>0</v>
      </c>
      <c r="AS729" s="12">
        <f t="shared" si="678"/>
        <v>0</v>
      </c>
      <c r="AT729" s="12">
        <f t="shared" si="679"/>
        <v>0</v>
      </c>
      <c r="AU729" s="12">
        <f t="shared" si="680"/>
        <v>0</v>
      </c>
      <c r="AV729" s="12">
        <f t="shared" si="698"/>
        <v>0.77058514366681685</v>
      </c>
      <c r="AW729" s="12">
        <f t="shared" si="681"/>
        <v>3.90209211212954</v>
      </c>
      <c r="AX729" s="12">
        <f t="shared" si="699"/>
        <v>0.71454284001737556</v>
      </c>
      <c r="AY729" s="12">
        <f t="shared" si="645"/>
        <v>1.0325040399160077</v>
      </c>
      <c r="AZ729" s="12">
        <f t="shared" si="700"/>
        <v>4.9345961520455477</v>
      </c>
      <c r="BD729" s="13">
        <f t="shared" si="701"/>
        <v>2.6419999999999999</v>
      </c>
      <c r="BE729" s="13">
        <f t="shared" si="702"/>
        <v>1.6254230218623089</v>
      </c>
      <c r="BF729" s="13">
        <f t="shared" ca="1" si="703"/>
        <v>0.98522499707758182</v>
      </c>
      <c r="BG729" s="13">
        <f t="shared" si="646"/>
        <v>4.9345961520455477</v>
      </c>
      <c r="BH729" s="13">
        <f t="shared" si="647"/>
        <v>2.2213950913886409</v>
      </c>
      <c r="BI729" s="13">
        <f t="shared" ca="1" si="648"/>
        <v>1.6036231603028457</v>
      </c>
      <c r="BJ729" s="13">
        <f t="shared" si="649"/>
        <v>5.2559971163740524</v>
      </c>
      <c r="BK729" s="13">
        <f t="shared" si="650"/>
        <v>0.35518270765549909</v>
      </c>
      <c r="BL729" s="13">
        <f t="shared" ca="1" si="651"/>
        <v>0.3824162882803801</v>
      </c>
      <c r="BM729" s="13">
        <f t="shared" ca="1" si="652"/>
        <v>1.4052251232201192</v>
      </c>
      <c r="BN729" s="13">
        <f t="shared" ca="1" si="653"/>
        <v>0.29682376818747702</v>
      </c>
      <c r="BO729" s="13">
        <f t="shared" ca="1" si="654"/>
        <v>0.97515964540659938</v>
      </c>
      <c r="BP729" s="13">
        <f t="shared" si="704"/>
        <v>29.6</v>
      </c>
      <c r="BQ729" s="13">
        <f t="shared" si="705"/>
        <v>0.6</v>
      </c>
    </row>
    <row r="730" spans="1:69" x14ac:dyDescent="0.2">
      <c r="A730" s="75">
        <v>33929</v>
      </c>
      <c r="B730" s="76">
        <v>1.3</v>
      </c>
      <c r="C730" s="76">
        <v>0.59</v>
      </c>
      <c r="D730" s="76">
        <v>19.09976851851852</v>
      </c>
      <c r="E730" s="12">
        <f t="shared" si="655"/>
        <v>6.3470000000000013</v>
      </c>
      <c r="F730" s="7"/>
      <c r="G730" s="12">
        <f t="shared" si="683"/>
        <v>0.71665741938454286</v>
      </c>
      <c r="H730" s="12">
        <f t="shared" si="684"/>
        <v>0.71000000000000008</v>
      </c>
      <c r="I730" s="12">
        <f t="shared" si="685"/>
        <v>0</v>
      </c>
      <c r="J730" s="11">
        <f t="shared" si="686"/>
        <v>0.34479688418937493</v>
      </c>
      <c r="K730" s="11">
        <f t="shared" si="687"/>
        <v>0</v>
      </c>
      <c r="L730" s="11">
        <f t="shared" si="688"/>
        <v>0.71773454844174533</v>
      </c>
      <c r="M730" s="11">
        <f t="shared" si="669"/>
        <v>0.59091756149252295</v>
      </c>
      <c r="N730" s="11">
        <f t="shared" si="689"/>
        <v>0.71588855010161756</v>
      </c>
      <c r="O730" s="11">
        <f t="shared" si="690"/>
        <v>0.95612067730314809</v>
      </c>
      <c r="P730" s="11">
        <f t="shared" si="691"/>
        <v>0.71454284001737556</v>
      </c>
      <c r="Q730" s="11">
        <f t="shared" si="670"/>
        <v>0.7465615682749206</v>
      </c>
      <c r="R730" s="11">
        <f t="shared" si="692"/>
        <v>7.7574204966982325</v>
      </c>
      <c r="S730" s="11">
        <f t="shared" si="693"/>
        <v>0.48215794361487785</v>
      </c>
      <c r="T730" s="11">
        <f t="shared" si="694"/>
        <v>0</v>
      </c>
      <c r="U730" s="11">
        <f t="shared" si="695"/>
        <v>0</v>
      </c>
      <c r="V730" s="11">
        <f t="shared" si="696"/>
        <v>0</v>
      </c>
      <c r="W730" s="11">
        <f t="shared" si="697"/>
        <v>0</v>
      </c>
      <c r="X730" s="11">
        <f t="shared" si="671"/>
        <v>0</v>
      </c>
      <c r="Y730" s="11">
        <f t="shared" si="672"/>
        <v>0</v>
      </c>
      <c r="Z730" s="11">
        <f t="shared" si="673"/>
        <v>0</v>
      </c>
      <c r="AA730" s="11">
        <f t="shared" si="682"/>
        <v>0</v>
      </c>
      <c r="AB730" s="12">
        <f t="shared" si="656"/>
        <v>0.99575395541377876</v>
      </c>
      <c r="AC730" s="12">
        <f t="shared" si="657"/>
        <v>0.23525400025169174</v>
      </c>
      <c r="AD730" s="12">
        <f t="shared" si="658"/>
        <v>1.1231719100181161E-2</v>
      </c>
      <c r="AE730" s="12">
        <f t="shared" si="659"/>
        <v>0</v>
      </c>
      <c r="AF730" s="12">
        <f t="shared" si="660"/>
        <v>0</v>
      </c>
      <c r="AG730" s="12">
        <f t="shared" si="661"/>
        <v>0</v>
      </c>
      <c r="AH730" s="12">
        <f t="shared" si="662"/>
        <v>0</v>
      </c>
      <c r="AI730" s="12">
        <f t="shared" si="663"/>
        <v>0</v>
      </c>
      <c r="AJ730" s="12">
        <f t="shared" si="664"/>
        <v>0</v>
      </c>
      <c r="AK730" s="12">
        <f t="shared" si="665"/>
        <v>0</v>
      </c>
      <c r="AL730" s="12">
        <f t="shared" si="666"/>
        <v>0</v>
      </c>
      <c r="AM730" s="12">
        <f t="shared" si="667"/>
        <v>0</v>
      </c>
      <c r="AN730" s="12">
        <f t="shared" si="668"/>
        <v>0</v>
      </c>
      <c r="AO730" s="12">
        <f t="shared" si="674"/>
        <v>0</v>
      </c>
      <c r="AP730" s="12">
        <f t="shared" si="675"/>
        <v>0</v>
      </c>
      <c r="AQ730" s="12">
        <f t="shared" si="676"/>
        <v>0</v>
      </c>
      <c r="AR730" s="12">
        <f t="shared" si="677"/>
        <v>0</v>
      </c>
      <c r="AS730" s="12">
        <f t="shared" si="678"/>
        <v>0</v>
      </c>
      <c r="AT730" s="12">
        <f t="shared" si="679"/>
        <v>0</v>
      </c>
      <c r="AU730" s="12">
        <f t="shared" si="680"/>
        <v>0</v>
      </c>
      <c r="AV730" s="12">
        <f t="shared" si="698"/>
        <v>0.83667802581506212</v>
      </c>
      <c r="AW730" s="12">
        <f t="shared" si="681"/>
        <v>5.5280239223728422</v>
      </c>
      <c r="AX730" s="12">
        <f t="shared" si="699"/>
        <v>0.75728389919360684</v>
      </c>
      <c r="AY730" s="12">
        <f t="shared" si="645"/>
        <v>1.7423155236886994</v>
      </c>
      <c r="AZ730" s="12">
        <f t="shared" si="700"/>
        <v>7.2703394460615414</v>
      </c>
      <c r="BD730" s="13">
        <f t="shared" si="701"/>
        <v>6.3470000000000013</v>
      </c>
      <c r="BE730" s="13">
        <f t="shared" si="702"/>
        <v>2.5193253065056926</v>
      </c>
      <c r="BF730" s="13">
        <f t="shared" ca="1" si="703"/>
        <v>1.8537031347715023</v>
      </c>
      <c r="BG730" s="13">
        <f t="shared" si="646"/>
        <v>7.2703394460615414</v>
      </c>
      <c r="BH730" s="13">
        <f t="shared" si="647"/>
        <v>2.6963566985956331</v>
      </c>
      <c r="BI730" s="13">
        <f t="shared" ca="1" si="648"/>
        <v>1.9887991119512527</v>
      </c>
      <c r="BJ730" s="13">
        <f t="shared" si="649"/>
        <v>0.85255573265323159</v>
      </c>
      <c r="BK730" s="13">
        <f t="shared" si="650"/>
        <v>3.1340113785302229E-2</v>
      </c>
      <c r="BL730" s="13">
        <f t="shared" ca="1" si="651"/>
        <v>1.8250923050151645E-2</v>
      </c>
      <c r="BM730" s="13">
        <f t="shared" ca="1" si="652"/>
        <v>23.916226534179049</v>
      </c>
      <c r="BN730" s="13">
        <f t="shared" ca="1" si="653"/>
        <v>2.0699084390782763</v>
      </c>
      <c r="BO730" s="13">
        <f t="shared" ca="1" si="654"/>
        <v>3.4446612291652361</v>
      </c>
      <c r="BP730" s="13">
        <f t="shared" si="704"/>
        <v>1.3</v>
      </c>
      <c r="BQ730" s="13">
        <f t="shared" si="705"/>
        <v>0.59</v>
      </c>
    </row>
    <row r="731" spans="1:69" x14ac:dyDescent="0.2">
      <c r="A731" s="75">
        <v>33930</v>
      </c>
      <c r="B731" s="76">
        <v>0</v>
      </c>
      <c r="C731" s="76">
        <v>0.59</v>
      </c>
      <c r="D731" s="76">
        <v>16.999305555555555</v>
      </c>
      <c r="E731" s="12">
        <f t="shared" si="655"/>
        <v>5.649</v>
      </c>
      <c r="F731" s="7"/>
      <c r="G731" s="12">
        <f t="shared" si="683"/>
        <v>0.71588855010161756</v>
      </c>
      <c r="H731" s="12">
        <f t="shared" si="684"/>
        <v>0</v>
      </c>
      <c r="I731" s="12">
        <f t="shared" si="685"/>
        <v>0.59</v>
      </c>
      <c r="J731" s="11">
        <f t="shared" si="686"/>
        <v>0</v>
      </c>
      <c r="K731" s="11">
        <f t="shared" si="687"/>
        <v>0.54209112106709623</v>
      </c>
      <c r="L731" s="11">
        <f t="shared" si="688"/>
        <v>0.7141950832377113</v>
      </c>
      <c r="M731" s="11">
        <f t="shared" si="669"/>
        <v>0.57656259137820909</v>
      </c>
      <c r="N731" s="11">
        <f t="shared" si="689"/>
        <v>0.71239392914106259</v>
      </c>
      <c r="O731" s="11">
        <f t="shared" si="690"/>
        <v>0.57656259137820909</v>
      </c>
      <c r="P731" s="11">
        <f t="shared" si="691"/>
        <v>0.75728389919360684</v>
      </c>
      <c r="Q731" s="11">
        <f t="shared" si="670"/>
        <v>0.9148970128536712</v>
      </c>
      <c r="R731" s="11">
        <f t="shared" si="692"/>
        <v>0.71031203084755612</v>
      </c>
      <c r="S731" s="11">
        <f t="shared" si="693"/>
        <v>0.29075224500770985</v>
      </c>
      <c r="T731" s="11">
        <f t="shared" si="694"/>
        <v>0</v>
      </c>
      <c r="U731" s="11">
        <f t="shared" si="695"/>
        <v>0</v>
      </c>
      <c r="V731" s="11">
        <f t="shared" si="696"/>
        <v>0</v>
      </c>
      <c r="W731" s="11">
        <f t="shared" si="697"/>
        <v>0</v>
      </c>
      <c r="X731" s="11">
        <f t="shared" si="671"/>
        <v>0</v>
      </c>
      <c r="Y731" s="11">
        <f t="shared" si="672"/>
        <v>0</v>
      </c>
      <c r="Z731" s="11">
        <f t="shared" si="673"/>
        <v>0</v>
      </c>
      <c r="AA731" s="11">
        <f t="shared" si="682"/>
        <v>0</v>
      </c>
      <c r="AB731" s="12">
        <f t="shared" si="656"/>
        <v>0.24792922732017386</v>
      </c>
      <c r="AC731" s="12">
        <f t="shared" si="657"/>
        <v>4.9439768193878929E-2</v>
      </c>
      <c r="AD731" s="12">
        <f t="shared" si="658"/>
        <v>6.7729829756410136E-3</v>
      </c>
      <c r="AE731" s="12">
        <f t="shared" si="659"/>
        <v>0</v>
      </c>
      <c r="AF731" s="12">
        <f t="shared" si="660"/>
        <v>0</v>
      </c>
      <c r="AG731" s="12">
        <f t="shared" si="661"/>
        <v>0</v>
      </c>
      <c r="AH731" s="12">
        <f t="shared" si="662"/>
        <v>0</v>
      </c>
      <c r="AI731" s="12">
        <f t="shared" si="663"/>
        <v>0</v>
      </c>
      <c r="AJ731" s="12">
        <f t="shared" si="664"/>
        <v>0</v>
      </c>
      <c r="AK731" s="12">
        <f t="shared" si="665"/>
        <v>0</v>
      </c>
      <c r="AL731" s="12">
        <f t="shared" si="666"/>
        <v>0</v>
      </c>
      <c r="AM731" s="12">
        <f t="shared" si="667"/>
        <v>0</v>
      </c>
      <c r="AN731" s="12">
        <f t="shared" si="668"/>
        <v>0</v>
      </c>
      <c r="AO731" s="12">
        <f t="shared" si="674"/>
        <v>0</v>
      </c>
      <c r="AP731" s="12">
        <f t="shared" si="675"/>
        <v>0</v>
      </c>
      <c r="AQ731" s="12">
        <f t="shared" si="676"/>
        <v>0</v>
      </c>
      <c r="AR731" s="12">
        <f t="shared" si="677"/>
        <v>0</v>
      </c>
      <c r="AS731" s="12">
        <f t="shared" si="678"/>
        <v>0</v>
      </c>
      <c r="AT731" s="12">
        <f t="shared" si="679"/>
        <v>0</v>
      </c>
      <c r="AU731" s="12">
        <f t="shared" si="680"/>
        <v>0</v>
      </c>
      <c r="AV731" s="12">
        <f t="shared" si="698"/>
        <v>0.78062534170794451</v>
      </c>
      <c r="AW731" s="12">
        <f t="shared" si="681"/>
        <v>4.1259979043481847</v>
      </c>
      <c r="AX731" s="12">
        <f t="shared" si="699"/>
        <v>0.72136727686276403</v>
      </c>
      <c r="AY731" s="12">
        <f t="shared" si="645"/>
        <v>1.1628262401738452</v>
      </c>
      <c r="AZ731" s="12">
        <f t="shared" si="700"/>
        <v>5.2888241445220299</v>
      </c>
      <c r="BD731" s="13">
        <f t="shared" si="701"/>
        <v>5.649</v>
      </c>
      <c r="BE731" s="13">
        <f t="shared" si="702"/>
        <v>2.376762503911571</v>
      </c>
      <c r="BF731" s="13">
        <f t="shared" ca="1" si="703"/>
        <v>1.7379040272813355</v>
      </c>
      <c r="BG731" s="13">
        <f t="shared" si="646"/>
        <v>5.2888241445220299</v>
      </c>
      <c r="BH731" s="13">
        <f t="shared" si="647"/>
        <v>2.2997443650375642</v>
      </c>
      <c r="BI731" s="13">
        <f t="shared" ca="1" si="648"/>
        <v>1.6724575174605782</v>
      </c>
      <c r="BJ731" s="13">
        <f t="shared" si="649"/>
        <v>0.12972664686928764</v>
      </c>
      <c r="BK731" s="13">
        <f t="shared" si="650"/>
        <v>5.9317937156157926E-3</v>
      </c>
      <c r="BL731" s="13">
        <f t="shared" ca="1" si="651"/>
        <v>4.2832456477184793E-3</v>
      </c>
      <c r="BM731" s="13">
        <f t="shared" ca="1" si="652"/>
        <v>17.576401536918755</v>
      </c>
      <c r="BN731" s="13">
        <f t="shared" ca="1" si="653"/>
        <v>1.6800173548108586</v>
      </c>
      <c r="BO731" s="13">
        <f t="shared" ca="1" si="654"/>
        <v>3.0282290405665866</v>
      </c>
      <c r="BP731" s="13">
        <f t="shared" si="704"/>
        <v>0</v>
      </c>
      <c r="BQ731" s="13">
        <f t="shared" si="705"/>
        <v>0.59</v>
      </c>
    </row>
    <row r="732" spans="1:69" x14ac:dyDescent="0.2">
      <c r="A732" s="75">
        <v>33931</v>
      </c>
      <c r="B732" s="76">
        <v>1.5</v>
      </c>
      <c r="C732" s="76">
        <v>0.57999999999999996</v>
      </c>
      <c r="D732" s="76">
        <v>12.199537037037036</v>
      </c>
      <c r="E732" s="12">
        <f t="shared" si="655"/>
        <v>4.0540000000000003</v>
      </c>
      <c r="F732" s="7"/>
      <c r="G732" s="12">
        <f t="shared" si="683"/>
        <v>0.71239392914106259</v>
      </c>
      <c r="H732" s="12">
        <f t="shared" si="684"/>
        <v>0.92</v>
      </c>
      <c r="I732" s="12">
        <f t="shared" si="685"/>
        <v>0</v>
      </c>
      <c r="J732" s="11">
        <f t="shared" si="686"/>
        <v>0.45216826348201644</v>
      </c>
      <c r="K732" s="11">
        <f t="shared" si="687"/>
        <v>0</v>
      </c>
      <c r="L732" s="11">
        <f t="shared" si="688"/>
        <v>0.71380648127733348</v>
      </c>
      <c r="M732" s="11">
        <f t="shared" si="669"/>
        <v>0.57500358891993097</v>
      </c>
      <c r="N732" s="11">
        <f t="shared" si="689"/>
        <v>0.71201019743017091</v>
      </c>
      <c r="O732" s="11">
        <f t="shared" si="690"/>
        <v>1.0428353254379146</v>
      </c>
      <c r="P732" s="11">
        <f t="shared" si="691"/>
        <v>0.72136727686276403</v>
      </c>
      <c r="Q732" s="11">
        <f t="shared" si="670"/>
        <v>0.77181676885144568</v>
      </c>
      <c r="R732" s="11">
        <f t="shared" si="692"/>
        <v>0.70341714100892616</v>
      </c>
      <c r="S732" s="11">
        <f t="shared" si="693"/>
        <v>0.5258868968929068</v>
      </c>
      <c r="T732" s="11">
        <f t="shared" si="694"/>
        <v>0</v>
      </c>
      <c r="U732" s="11">
        <f t="shared" si="695"/>
        <v>0</v>
      </c>
      <c r="V732" s="11">
        <f t="shared" si="696"/>
        <v>0</v>
      </c>
      <c r="W732" s="11">
        <f t="shared" si="697"/>
        <v>0</v>
      </c>
      <c r="X732" s="11">
        <f t="shared" si="671"/>
        <v>0</v>
      </c>
      <c r="Y732" s="11">
        <f t="shared" si="672"/>
        <v>0</v>
      </c>
      <c r="Z732" s="11">
        <f t="shared" si="673"/>
        <v>0</v>
      </c>
      <c r="AA732" s="11">
        <f t="shared" si="682"/>
        <v>0</v>
      </c>
      <c r="AB732" s="12">
        <f t="shared" si="656"/>
        <v>7.2365595749502062E-2</v>
      </c>
      <c r="AC732" s="12">
        <f t="shared" si="657"/>
        <v>7.5880316518959837E-2</v>
      </c>
      <c r="AD732" s="12">
        <f t="shared" si="658"/>
        <v>1.2250371444849514E-2</v>
      </c>
      <c r="AE732" s="12">
        <f t="shared" si="659"/>
        <v>0</v>
      </c>
      <c r="AF732" s="12">
        <f t="shared" si="660"/>
        <v>0</v>
      </c>
      <c r="AG732" s="12">
        <f t="shared" si="661"/>
        <v>0</v>
      </c>
      <c r="AH732" s="12">
        <f t="shared" si="662"/>
        <v>0</v>
      </c>
      <c r="AI732" s="12">
        <f t="shared" si="663"/>
        <v>0</v>
      </c>
      <c r="AJ732" s="12">
        <f t="shared" si="664"/>
        <v>0</v>
      </c>
      <c r="AK732" s="12">
        <f t="shared" si="665"/>
        <v>0</v>
      </c>
      <c r="AL732" s="12">
        <f t="shared" si="666"/>
        <v>0</v>
      </c>
      <c r="AM732" s="12">
        <f t="shared" si="667"/>
        <v>0</v>
      </c>
      <c r="AN732" s="12">
        <f t="shared" si="668"/>
        <v>0</v>
      </c>
      <c r="AO732" s="12">
        <f t="shared" si="674"/>
        <v>0</v>
      </c>
      <c r="AP732" s="12">
        <f t="shared" si="675"/>
        <v>0</v>
      </c>
      <c r="AQ732" s="12">
        <f t="shared" si="676"/>
        <v>0</v>
      </c>
      <c r="AR732" s="12">
        <f t="shared" si="677"/>
        <v>0</v>
      </c>
      <c r="AS732" s="12">
        <f t="shared" si="678"/>
        <v>0</v>
      </c>
      <c r="AT732" s="12">
        <f t="shared" si="679"/>
        <v>0</v>
      </c>
      <c r="AU732" s="12">
        <f t="shared" si="680"/>
        <v>0</v>
      </c>
      <c r="AV732" s="12">
        <f t="shared" si="698"/>
        <v>0.74255475895047618</v>
      </c>
      <c r="AW732" s="12">
        <f t="shared" si="681"/>
        <v>3.3198226345066688</v>
      </c>
      <c r="AX732" s="12">
        <f t="shared" si="699"/>
        <v>0.69487507769257395</v>
      </c>
      <c r="AY732" s="12">
        <f t="shared" si="645"/>
        <v>0.84418236460094775</v>
      </c>
      <c r="AZ732" s="12">
        <f t="shared" si="700"/>
        <v>4.1640049991076165</v>
      </c>
      <c r="BD732" s="13">
        <f t="shared" si="701"/>
        <v>4.0540000000000003</v>
      </c>
      <c r="BE732" s="13">
        <f t="shared" si="702"/>
        <v>2.0134547424762248</v>
      </c>
      <c r="BF732" s="13">
        <f t="shared" ca="1" si="703"/>
        <v>1.4086462979415988</v>
      </c>
      <c r="BG732" s="13">
        <f t="shared" si="646"/>
        <v>4.1640049991076165</v>
      </c>
      <c r="BH732" s="13">
        <f t="shared" si="647"/>
        <v>2.0405893754275053</v>
      </c>
      <c r="BI732" s="13">
        <f t="shared" ca="1" si="648"/>
        <v>1.435184389627097</v>
      </c>
      <c r="BJ732" s="13">
        <f t="shared" si="649"/>
        <v>1.2101099828666638E-2</v>
      </c>
      <c r="BK732" s="13">
        <f t="shared" si="650"/>
        <v>7.3628830540071696E-4</v>
      </c>
      <c r="BL732" s="13">
        <f t="shared" ca="1" si="651"/>
        <v>7.0427031030791164E-4</v>
      </c>
      <c r="BM732" s="13">
        <f t="shared" ca="1" si="652"/>
        <v>6.7466006191105352</v>
      </c>
      <c r="BN732" s="13">
        <f t="shared" ca="1" si="653"/>
        <v>0.8702036615908052</v>
      </c>
      <c r="BO732" s="13">
        <f t="shared" ca="1" si="654"/>
        <v>1.9907037685231965</v>
      </c>
      <c r="BP732" s="13">
        <f t="shared" si="704"/>
        <v>1.5</v>
      </c>
      <c r="BQ732" s="13">
        <f t="shared" si="705"/>
        <v>0.57999999999999996</v>
      </c>
    </row>
    <row r="733" spans="1:69" x14ac:dyDescent="0.2">
      <c r="A733" s="75">
        <v>33932</v>
      </c>
      <c r="B733" s="76">
        <v>9.9</v>
      </c>
      <c r="C733" s="76">
        <v>0.57999999999999996</v>
      </c>
      <c r="D733" s="76">
        <v>11.7</v>
      </c>
      <c r="E733" s="12">
        <f t="shared" si="655"/>
        <v>3.8879999999999999</v>
      </c>
      <c r="F733" s="7"/>
      <c r="G733" s="12">
        <f t="shared" si="683"/>
        <v>0.71201019743017091</v>
      </c>
      <c r="H733" s="12">
        <f t="shared" si="684"/>
        <v>9.32</v>
      </c>
      <c r="I733" s="12">
        <f t="shared" si="685"/>
        <v>0</v>
      </c>
      <c r="J733" s="11">
        <f t="shared" si="686"/>
        <v>4.5005764419843199</v>
      </c>
      <c r="K733" s="11">
        <f t="shared" si="687"/>
        <v>0</v>
      </c>
      <c r="L733" s="11">
        <f t="shared" si="688"/>
        <v>0.72606978405091183</v>
      </c>
      <c r="M733" s="11">
        <f t="shared" si="669"/>
        <v>0.62584649858880304</v>
      </c>
      <c r="N733" s="11">
        <f t="shared" si="689"/>
        <v>0.72411466937357571</v>
      </c>
      <c r="O733" s="11">
        <f t="shared" si="690"/>
        <v>5.4452700566044836</v>
      </c>
      <c r="P733" s="11">
        <f t="shared" si="691"/>
        <v>0.69487507769257395</v>
      </c>
      <c r="Q733" s="11">
        <f t="shared" si="670"/>
        <v>0.67708041662838103</v>
      </c>
      <c r="R733" s="11">
        <f t="shared" si="692"/>
        <v>2.6806583615665076</v>
      </c>
      <c r="S733" s="11">
        <f t="shared" si="693"/>
        <v>2.7459715862704339</v>
      </c>
      <c r="T733" s="11">
        <f t="shared" si="694"/>
        <v>0</v>
      </c>
      <c r="U733" s="11">
        <f t="shared" si="695"/>
        <v>0</v>
      </c>
      <c r="V733" s="11">
        <f t="shared" si="696"/>
        <v>0</v>
      </c>
      <c r="W733" s="11">
        <f t="shared" si="697"/>
        <v>0</v>
      </c>
      <c r="X733" s="11">
        <f t="shared" si="671"/>
        <v>0</v>
      </c>
      <c r="Y733" s="11">
        <f t="shared" si="672"/>
        <v>0</v>
      </c>
      <c r="Z733" s="11">
        <f t="shared" si="673"/>
        <v>0</v>
      </c>
      <c r="AA733" s="11">
        <f t="shared" si="682"/>
        <v>0</v>
      </c>
      <c r="AB733" s="12">
        <f t="shared" si="656"/>
        <v>0.19558984233415988</v>
      </c>
      <c r="AC733" s="12">
        <f t="shared" si="657"/>
        <v>0.3731012985815868</v>
      </c>
      <c r="AD733" s="12">
        <f t="shared" si="658"/>
        <v>6.3966552708511079E-2</v>
      </c>
      <c r="AE733" s="12">
        <f t="shared" si="659"/>
        <v>0</v>
      </c>
      <c r="AF733" s="12">
        <f t="shared" si="660"/>
        <v>0</v>
      </c>
      <c r="AG733" s="12">
        <f t="shared" si="661"/>
        <v>0</v>
      </c>
      <c r="AH733" s="12">
        <f t="shared" si="662"/>
        <v>0</v>
      </c>
      <c r="AI733" s="12">
        <f t="shared" si="663"/>
        <v>0</v>
      </c>
      <c r="AJ733" s="12">
        <f t="shared" si="664"/>
        <v>0</v>
      </c>
      <c r="AK733" s="12">
        <f t="shared" si="665"/>
        <v>0</v>
      </c>
      <c r="AL733" s="12">
        <f t="shared" si="666"/>
        <v>0</v>
      </c>
      <c r="AM733" s="12">
        <f t="shared" si="667"/>
        <v>0</v>
      </c>
      <c r="AN733" s="12">
        <f t="shared" si="668"/>
        <v>0</v>
      </c>
      <c r="AO733" s="12">
        <f t="shared" si="674"/>
        <v>0</v>
      </c>
      <c r="AP733" s="12">
        <f t="shared" si="675"/>
        <v>0</v>
      </c>
      <c r="AQ733" s="12">
        <f t="shared" si="676"/>
        <v>0</v>
      </c>
      <c r="AR733" s="12">
        <f t="shared" si="677"/>
        <v>0</v>
      </c>
      <c r="AS733" s="12">
        <f t="shared" si="678"/>
        <v>0</v>
      </c>
      <c r="AT733" s="12">
        <f t="shared" si="679"/>
        <v>0</v>
      </c>
      <c r="AU733" s="12">
        <f t="shared" si="680"/>
        <v>0</v>
      </c>
      <c r="AV733" s="12">
        <f t="shared" si="698"/>
        <v>0.74309931504416393</v>
      </c>
      <c r="AW733" s="12">
        <f t="shared" si="681"/>
        <v>3.3305412339703824</v>
      </c>
      <c r="AX733" s="12">
        <f t="shared" si="699"/>
        <v>0.69526569200616506</v>
      </c>
      <c r="AY733" s="12">
        <f t="shared" si="645"/>
        <v>0.87267025896254091</v>
      </c>
      <c r="AZ733" s="12">
        <f t="shared" si="700"/>
        <v>4.2032114929329234</v>
      </c>
      <c r="BD733" s="13">
        <f t="shared" si="701"/>
        <v>3.8879999999999999</v>
      </c>
      <c r="BE733" s="13">
        <f t="shared" si="702"/>
        <v>1.971801207018598</v>
      </c>
      <c r="BF733" s="13">
        <f t="shared" ca="1" si="703"/>
        <v>1.3672171559154425</v>
      </c>
      <c r="BG733" s="13">
        <f t="shared" si="646"/>
        <v>4.2032114929329234</v>
      </c>
      <c r="BH733" s="13">
        <f t="shared" si="647"/>
        <v>2.0501735275173472</v>
      </c>
      <c r="BI733" s="13">
        <f t="shared" ca="1" si="648"/>
        <v>1.4444750448304426</v>
      </c>
      <c r="BJ733" s="13">
        <f t="shared" si="649"/>
        <v>9.9358285277002481E-2</v>
      </c>
      <c r="BK733" s="13">
        <f t="shared" si="650"/>
        <v>6.1422206203586649E-3</v>
      </c>
      <c r="BL733" s="13">
        <f t="shared" ca="1" si="651"/>
        <v>5.9687813996025085E-3</v>
      </c>
      <c r="BM733" s="13">
        <f t="shared" ca="1" si="652"/>
        <v>5.911812542398204</v>
      </c>
      <c r="BN733" s="13">
        <f t="shared" ca="1" si="653"/>
        <v>0.79422592134404613</v>
      </c>
      <c r="BO733" s="13">
        <f t="shared" ca="1" si="654"/>
        <v>1.8755134819604951</v>
      </c>
      <c r="BP733" s="13">
        <f t="shared" si="704"/>
        <v>9.9</v>
      </c>
      <c r="BQ733" s="13">
        <f t="shared" si="705"/>
        <v>0.57999999999999996</v>
      </c>
    </row>
    <row r="734" spans="1:69" x14ac:dyDescent="0.2">
      <c r="A734" s="75">
        <v>33933</v>
      </c>
      <c r="B734" s="76">
        <v>18.600000000000001</v>
      </c>
      <c r="C734" s="76">
        <v>0.56999999999999995</v>
      </c>
      <c r="D734" s="76">
        <v>19.698611111111109</v>
      </c>
      <c r="E734" s="12">
        <f t="shared" si="655"/>
        <v>6.5460000000000003</v>
      </c>
      <c r="F734" s="7"/>
      <c r="G734" s="12">
        <f t="shared" si="683"/>
        <v>0.72411466937357571</v>
      </c>
      <c r="H734" s="12">
        <f t="shared" si="684"/>
        <v>18.03</v>
      </c>
      <c r="I734" s="12">
        <f t="shared" si="685"/>
        <v>0</v>
      </c>
      <c r="J734" s="11">
        <f t="shared" si="686"/>
        <v>8.2316753290450979</v>
      </c>
      <c r="K734" s="11">
        <f t="shared" si="687"/>
        <v>0</v>
      </c>
      <c r="L734" s="11">
        <f t="shared" si="688"/>
        <v>0.74983003135318416</v>
      </c>
      <c r="M734" s="11">
        <f t="shared" si="669"/>
        <v>0.73449629221928281</v>
      </c>
      <c r="N734" s="11">
        <f t="shared" si="689"/>
        <v>0.74753549989122836</v>
      </c>
      <c r="O734" s="11">
        <f t="shared" si="690"/>
        <v>10.532820963174187</v>
      </c>
      <c r="P734" s="11">
        <f t="shared" si="691"/>
        <v>0.69526569200616506</v>
      </c>
      <c r="Q734" s="11">
        <f t="shared" si="670"/>
        <v>0.67841349247349758</v>
      </c>
      <c r="R734" s="11">
        <f t="shared" si="692"/>
        <v>6.9139599170670376</v>
      </c>
      <c r="S734" s="11">
        <f t="shared" si="693"/>
        <v>5.3115505360601638</v>
      </c>
      <c r="T734" s="11">
        <f t="shared" si="694"/>
        <v>0</v>
      </c>
      <c r="U734" s="11">
        <f t="shared" si="695"/>
        <v>0</v>
      </c>
      <c r="V734" s="11">
        <f t="shared" si="696"/>
        <v>0</v>
      </c>
      <c r="W734" s="11">
        <f t="shared" si="697"/>
        <v>0</v>
      </c>
      <c r="X734" s="11">
        <f t="shared" si="671"/>
        <v>0</v>
      </c>
      <c r="Y734" s="11">
        <f t="shared" si="672"/>
        <v>0</v>
      </c>
      <c r="Z734" s="11">
        <f t="shared" si="673"/>
        <v>0</v>
      </c>
      <c r="AA734" s="11">
        <f t="shared" si="682"/>
        <v>0</v>
      </c>
      <c r="AB734" s="12">
        <f t="shared" si="656"/>
        <v>0.60465620584806479</v>
      </c>
      <c r="AC734" s="12">
        <f t="shared" si="657"/>
        <v>0.76196282661539694</v>
      </c>
      <c r="AD734" s="12">
        <f t="shared" si="658"/>
        <v>0.12373091514405483</v>
      </c>
      <c r="AE734" s="12">
        <f t="shared" si="659"/>
        <v>0</v>
      </c>
      <c r="AF734" s="12">
        <f t="shared" si="660"/>
        <v>0</v>
      </c>
      <c r="AG734" s="12">
        <f t="shared" si="661"/>
        <v>0</v>
      </c>
      <c r="AH734" s="12">
        <f t="shared" si="662"/>
        <v>0</v>
      </c>
      <c r="AI734" s="12">
        <f t="shared" si="663"/>
        <v>0</v>
      </c>
      <c r="AJ734" s="12">
        <f t="shared" si="664"/>
        <v>0</v>
      </c>
      <c r="AK734" s="12">
        <f t="shared" si="665"/>
        <v>0</v>
      </c>
      <c r="AL734" s="12">
        <f t="shared" si="666"/>
        <v>0</v>
      </c>
      <c r="AM734" s="12">
        <f t="shared" si="667"/>
        <v>0</v>
      </c>
      <c r="AN734" s="12">
        <f t="shared" si="668"/>
        <v>0</v>
      </c>
      <c r="AO734" s="12">
        <f t="shared" si="674"/>
        <v>0</v>
      </c>
      <c r="AP734" s="12">
        <f t="shared" si="675"/>
        <v>0</v>
      </c>
      <c r="AQ734" s="12">
        <f t="shared" si="676"/>
        <v>0</v>
      </c>
      <c r="AR734" s="12">
        <f t="shared" si="677"/>
        <v>0</v>
      </c>
      <c r="AS734" s="12">
        <f t="shared" si="678"/>
        <v>0</v>
      </c>
      <c r="AT734" s="12">
        <f t="shared" si="679"/>
        <v>0</v>
      </c>
      <c r="AU734" s="12">
        <f t="shared" si="680"/>
        <v>0</v>
      </c>
      <c r="AV734" s="12">
        <f t="shared" si="698"/>
        <v>0.80430824759186714</v>
      </c>
      <c r="AW734" s="12">
        <f t="shared" si="681"/>
        <v>4.686737977479158</v>
      </c>
      <c r="AX734" s="12">
        <f t="shared" si="699"/>
        <v>0.7369967681824503</v>
      </c>
      <c r="AY734" s="12">
        <f t="shared" si="645"/>
        <v>1.2830696983215624</v>
      </c>
      <c r="AZ734" s="12">
        <f t="shared" si="700"/>
        <v>5.9698076758007206</v>
      </c>
      <c r="BD734" s="13">
        <f t="shared" si="701"/>
        <v>6.5460000000000003</v>
      </c>
      <c r="BE734" s="13">
        <f t="shared" si="702"/>
        <v>2.5585151944047548</v>
      </c>
      <c r="BF734" s="13">
        <f t="shared" ca="1" si="703"/>
        <v>1.8844016160341897</v>
      </c>
      <c r="BG734" s="13">
        <f t="shared" si="646"/>
        <v>5.9698076758007206</v>
      </c>
      <c r="BH734" s="13">
        <f t="shared" si="647"/>
        <v>2.4433189877297479</v>
      </c>
      <c r="BI734" s="13">
        <f t="shared" ca="1" si="648"/>
        <v>1.7927959532021629</v>
      </c>
      <c r="BJ734" s="13">
        <f t="shared" si="649"/>
        <v>0.33199759446616783</v>
      </c>
      <c r="BK734" s="13">
        <f t="shared" si="650"/>
        <v>1.3270166032310919E-2</v>
      </c>
      <c r="BL734" s="13">
        <f t="shared" ca="1" si="651"/>
        <v>8.3915974628949678E-3</v>
      </c>
      <c r="BM734" s="13">
        <f t="shared" ca="1" si="652"/>
        <v>25.902215457466703</v>
      </c>
      <c r="BN734" s="13">
        <f t="shared" ca="1" si="653"/>
        <v>2.1842106522184119</v>
      </c>
      <c r="BO734" s="13">
        <f t="shared" ca="1" si="654"/>
        <v>3.5595551516381296</v>
      </c>
      <c r="BP734" s="13">
        <f t="shared" si="704"/>
        <v>18.600000000000001</v>
      </c>
      <c r="BQ734" s="13">
        <f t="shared" si="705"/>
        <v>0.56999999999999995</v>
      </c>
    </row>
    <row r="735" spans="1:69" x14ac:dyDescent="0.2">
      <c r="A735" s="75">
        <v>33934</v>
      </c>
      <c r="B735" s="76">
        <v>0.1</v>
      </c>
      <c r="C735" s="76">
        <v>0.56999999999999995</v>
      </c>
      <c r="D735" s="76">
        <v>26.80046296296296</v>
      </c>
      <c r="E735" s="12">
        <f t="shared" si="655"/>
        <v>8.9060000000000006</v>
      </c>
      <c r="F735" s="7"/>
      <c r="G735" s="12">
        <f t="shared" si="683"/>
        <v>0.74753549989122836</v>
      </c>
      <c r="H735" s="12">
        <f t="shared" si="684"/>
        <v>0</v>
      </c>
      <c r="I735" s="12">
        <f t="shared" si="685"/>
        <v>0.47</v>
      </c>
      <c r="J735" s="11">
        <f t="shared" si="686"/>
        <v>0</v>
      </c>
      <c r="K735" s="11">
        <f t="shared" si="687"/>
        <v>0.4398796158477693</v>
      </c>
      <c r="L735" s="11">
        <f t="shared" si="688"/>
        <v>0.74616133690534581</v>
      </c>
      <c r="M735" s="11">
        <f t="shared" si="669"/>
        <v>0.71680911967982763</v>
      </c>
      <c r="N735" s="11">
        <f t="shared" si="689"/>
        <v>0.74392205932866451</v>
      </c>
      <c r="O735" s="11">
        <f t="shared" si="690"/>
        <v>0.71680911967982763</v>
      </c>
      <c r="P735" s="11">
        <f t="shared" si="691"/>
        <v>0.7369967681824503</v>
      </c>
      <c r="Q735" s="11">
        <f t="shared" si="670"/>
        <v>0.83194807303060314</v>
      </c>
      <c r="R735" s="11">
        <f t="shared" si="692"/>
        <v>5.5952021861432524</v>
      </c>
      <c r="S735" s="11">
        <f t="shared" si="693"/>
        <v>0.36147655762875597</v>
      </c>
      <c r="T735" s="11">
        <f t="shared" si="694"/>
        <v>0</v>
      </c>
      <c r="U735" s="11">
        <f t="shared" si="695"/>
        <v>0</v>
      </c>
      <c r="V735" s="11">
        <f t="shared" si="696"/>
        <v>0</v>
      </c>
      <c r="W735" s="11">
        <f t="shared" si="697"/>
        <v>0</v>
      </c>
      <c r="X735" s="11">
        <f t="shared" si="671"/>
        <v>0</v>
      </c>
      <c r="Y735" s="11">
        <f t="shared" si="672"/>
        <v>0</v>
      </c>
      <c r="Z735" s="11">
        <f t="shared" si="673"/>
        <v>0</v>
      </c>
      <c r="AA735" s="11">
        <f t="shared" si="682"/>
        <v>0</v>
      </c>
      <c r="AB735" s="12">
        <f t="shared" si="656"/>
        <v>0.77772125162001293</v>
      </c>
      <c r="AC735" s="12">
        <f t="shared" si="657"/>
        <v>0.17123291830050213</v>
      </c>
      <c r="AD735" s="12">
        <f t="shared" si="658"/>
        <v>8.4204838069193953E-3</v>
      </c>
      <c r="AE735" s="12">
        <f t="shared" si="659"/>
        <v>0</v>
      </c>
      <c r="AF735" s="12">
        <f t="shared" si="660"/>
        <v>0</v>
      </c>
      <c r="AG735" s="12">
        <f t="shared" si="661"/>
        <v>0</v>
      </c>
      <c r="AH735" s="12">
        <f t="shared" si="662"/>
        <v>0</v>
      </c>
      <c r="AI735" s="12">
        <f t="shared" si="663"/>
        <v>0</v>
      </c>
      <c r="AJ735" s="12">
        <f t="shared" si="664"/>
        <v>0</v>
      </c>
      <c r="AK735" s="12">
        <f t="shared" si="665"/>
        <v>0</v>
      </c>
      <c r="AL735" s="12">
        <f t="shared" si="666"/>
        <v>0</v>
      </c>
      <c r="AM735" s="12">
        <f t="shared" si="667"/>
        <v>0</v>
      </c>
      <c r="AN735" s="12">
        <f t="shared" si="668"/>
        <v>0</v>
      </c>
      <c r="AO735" s="12">
        <f t="shared" si="674"/>
        <v>0</v>
      </c>
      <c r="AP735" s="12">
        <f t="shared" si="675"/>
        <v>0</v>
      </c>
      <c r="AQ735" s="12">
        <f t="shared" si="676"/>
        <v>0</v>
      </c>
      <c r="AR735" s="12">
        <f t="shared" si="677"/>
        <v>0</v>
      </c>
      <c r="AS735" s="12">
        <f t="shared" si="678"/>
        <v>0</v>
      </c>
      <c r="AT735" s="12">
        <f t="shared" si="679"/>
        <v>0</v>
      </c>
      <c r="AU735" s="12">
        <f t="shared" si="680"/>
        <v>0</v>
      </c>
      <c r="AV735" s="12">
        <f t="shared" si="698"/>
        <v>0.82930425249466311</v>
      </c>
      <c r="AW735" s="12">
        <f t="shared" si="681"/>
        <v>5.3287347727313428</v>
      </c>
      <c r="AX735" s="12">
        <f t="shared" si="699"/>
        <v>0.75277233996690662</v>
      </c>
      <c r="AY735" s="12">
        <f t="shared" si="645"/>
        <v>1.609669324650616</v>
      </c>
      <c r="AZ735" s="12">
        <f t="shared" si="700"/>
        <v>6.9384040973819587</v>
      </c>
      <c r="BD735" s="13">
        <f t="shared" si="701"/>
        <v>8.9060000000000006</v>
      </c>
      <c r="BE735" s="13">
        <f t="shared" si="702"/>
        <v>2.9842922108935648</v>
      </c>
      <c r="BF735" s="13">
        <f t="shared" ca="1" si="703"/>
        <v>2.19080562565907</v>
      </c>
      <c r="BG735" s="13">
        <f t="shared" si="646"/>
        <v>6.9384040973819587</v>
      </c>
      <c r="BH735" s="13">
        <f t="shared" si="647"/>
        <v>2.6340850588737559</v>
      </c>
      <c r="BI735" s="13">
        <f t="shared" ca="1" si="648"/>
        <v>1.9423063129513787</v>
      </c>
      <c r="BJ735" s="13">
        <f t="shared" si="649"/>
        <v>3.8714336359993067</v>
      </c>
      <c r="BK735" s="13">
        <f t="shared" si="650"/>
        <v>0.12264504932582554</v>
      </c>
      <c r="BL735" s="13">
        <f t="shared" ca="1" si="651"/>
        <v>6.1751908416194955E-2</v>
      </c>
      <c r="BM735" s="13">
        <f t="shared" ca="1" si="652"/>
        <v>55.493886909521521</v>
      </c>
      <c r="BN735" s="13">
        <f t="shared" ca="1" si="653"/>
        <v>3.6240148332030593</v>
      </c>
      <c r="BO735" s="13">
        <f t="shared" ca="1" si="654"/>
        <v>4.8096101841144403</v>
      </c>
      <c r="BP735" s="13">
        <f t="shared" si="704"/>
        <v>0.1</v>
      </c>
      <c r="BQ735" s="13">
        <f t="shared" si="705"/>
        <v>0.56999999999999995</v>
      </c>
    </row>
    <row r="736" spans="1:69" x14ac:dyDescent="0.2">
      <c r="A736" s="75">
        <v>33935</v>
      </c>
      <c r="B736" s="76">
        <v>6.8</v>
      </c>
      <c r="C736" s="76">
        <v>0.56999999999999995</v>
      </c>
      <c r="D736" s="76">
        <v>14.700231481481481</v>
      </c>
      <c r="E736" s="12">
        <f t="shared" si="655"/>
        <v>4.8850000000000007</v>
      </c>
      <c r="F736" s="7"/>
      <c r="G736" s="12">
        <f t="shared" si="683"/>
        <v>0.74392205932866451</v>
      </c>
      <c r="H736" s="12">
        <f t="shared" si="684"/>
        <v>6.2299999999999995</v>
      </c>
      <c r="I736" s="12">
        <f t="shared" si="685"/>
        <v>0</v>
      </c>
      <c r="J736" s="11">
        <f t="shared" si="686"/>
        <v>2.742145185209877</v>
      </c>
      <c r="K736" s="11">
        <f t="shared" si="687"/>
        <v>0</v>
      </c>
      <c r="L736" s="11">
        <f t="shared" si="688"/>
        <v>0.75248839038760496</v>
      </c>
      <c r="M736" s="11">
        <f t="shared" si="669"/>
        <v>0.74752764287730755</v>
      </c>
      <c r="N736" s="11">
        <f t="shared" si="689"/>
        <v>0.75015314960636004</v>
      </c>
      <c r="O736" s="11">
        <f t="shared" si="690"/>
        <v>4.2353824576674297</v>
      </c>
      <c r="P736" s="11">
        <f t="shared" si="691"/>
        <v>0.75277233996690662</v>
      </c>
      <c r="Q736" s="11">
        <f t="shared" si="670"/>
        <v>0.89596173752237551</v>
      </c>
      <c r="R736" s="11">
        <f t="shared" si="692"/>
        <v>2.0374781455925701</v>
      </c>
      <c r="S736" s="11">
        <f t="shared" si="693"/>
        <v>2.1358426239368726</v>
      </c>
      <c r="T736" s="11">
        <f t="shared" si="694"/>
        <v>0</v>
      </c>
      <c r="U736" s="11">
        <f t="shared" si="695"/>
        <v>0</v>
      </c>
      <c r="V736" s="11">
        <f t="shared" si="696"/>
        <v>0</v>
      </c>
      <c r="W736" s="11">
        <f t="shared" si="697"/>
        <v>0</v>
      </c>
      <c r="X736" s="11">
        <f t="shared" si="671"/>
        <v>0</v>
      </c>
      <c r="Y736" s="11">
        <f t="shared" si="672"/>
        <v>0</v>
      </c>
      <c r="Z736" s="11">
        <f t="shared" si="673"/>
        <v>0</v>
      </c>
      <c r="AA736" s="11">
        <f t="shared" si="682"/>
        <v>0</v>
      </c>
      <c r="AB736" s="12">
        <f t="shared" si="656"/>
        <v>0.26434411763182514</v>
      </c>
      <c r="AC736" s="12">
        <f t="shared" si="657"/>
        <v>0.28909374165099322</v>
      </c>
      <c r="AD736" s="12">
        <f t="shared" si="658"/>
        <v>4.9753788591346125E-2</v>
      </c>
      <c r="AE736" s="12">
        <f t="shared" si="659"/>
        <v>0</v>
      </c>
      <c r="AF736" s="12">
        <f t="shared" si="660"/>
        <v>0</v>
      </c>
      <c r="AG736" s="12">
        <f t="shared" si="661"/>
        <v>0</v>
      </c>
      <c r="AH736" s="12">
        <f t="shared" si="662"/>
        <v>0</v>
      </c>
      <c r="AI736" s="12">
        <f t="shared" si="663"/>
        <v>0</v>
      </c>
      <c r="AJ736" s="12">
        <f t="shared" si="664"/>
        <v>0</v>
      </c>
      <c r="AK736" s="12">
        <f t="shared" si="665"/>
        <v>0</v>
      </c>
      <c r="AL736" s="12">
        <f t="shared" si="666"/>
        <v>0</v>
      </c>
      <c r="AM736" s="12">
        <f t="shared" si="667"/>
        <v>0</v>
      </c>
      <c r="AN736" s="12">
        <f t="shared" si="668"/>
        <v>0</v>
      </c>
      <c r="AO736" s="12">
        <f t="shared" si="674"/>
        <v>0</v>
      </c>
      <c r="AP736" s="12">
        <f t="shared" si="675"/>
        <v>0</v>
      </c>
      <c r="AQ736" s="12">
        <f t="shared" si="676"/>
        <v>0</v>
      </c>
      <c r="AR736" s="12">
        <f t="shared" si="677"/>
        <v>0</v>
      </c>
      <c r="AS736" s="12">
        <f t="shared" si="678"/>
        <v>0</v>
      </c>
      <c r="AT736" s="12">
        <f t="shared" si="679"/>
        <v>0</v>
      </c>
      <c r="AU736" s="12">
        <f t="shared" si="680"/>
        <v>0</v>
      </c>
      <c r="AV736" s="12">
        <f t="shared" si="698"/>
        <v>0.79490274692369967</v>
      </c>
      <c r="AW736" s="12">
        <f t="shared" si="681"/>
        <v>4.4585362642083988</v>
      </c>
      <c r="AX736" s="12">
        <f t="shared" si="699"/>
        <v>0.7308687272310046</v>
      </c>
      <c r="AY736" s="12">
        <f t="shared" si="645"/>
        <v>1.1603058551542007</v>
      </c>
      <c r="AZ736" s="12">
        <f t="shared" si="700"/>
        <v>5.6188421193625997</v>
      </c>
      <c r="BD736" s="13">
        <f t="shared" si="701"/>
        <v>4.8850000000000007</v>
      </c>
      <c r="BE736" s="13">
        <f t="shared" si="702"/>
        <v>2.2102036105300344</v>
      </c>
      <c r="BF736" s="13">
        <f t="shared" ca="1" si="703"/>
        <v>1.5935959794418517</v>
      </c>
      <c r="BG736" s="13">
        <f t="shared" si="646"/>
        <v>5.6188421193625997</v>
      </c>
      <c r="BH736" s="13">
        <f t="shared" si="647"/>
        <v>2.3704096944120439</v>
      </c>
      <c r="BI736" s="13">
        <f t="shared" ca="1" si="648"/>
        <v>1.7325854792581201</v>
      </c>
      <c r="BJ736" s="13">
        <f t="shared" si="649"/>
        <v>0.53852425615059107</v>
      </c>
      <c r="BK736" s="13">
        <f t="shared" si="650"/>
        <v>2.5665989312809435E-2</v>
      </c>
      <c r="BL736" s="13">
        <f t="shared" ca="1" si="651"/>
        <v>1.9318081059176474E-2</v>
      </c>
      <c r="BM736" s="13">
        <f t="shared" ca="1" si="652"/>
        <v>11.7540768465078</v>
      </c>
      <c r="BN736" s="13">
        <f t="shared" ca="1" si="653"/>
        <v>1.2759869900284559</v>
      </c>
      <c r="BO736" s="13">
        <f t="shared" ca="1" si="654"/>
        <v>2.546809679571608</v>
      </c>
      <c r="BP736" s="13">
        <f t="shared" si="704"/>
        <v>6.8</v>
      </c>
      <c r="BQ736" s="13">
        <f t="shared" si="705"/>
        <v>0.56999999999999995</v>
      </c>
    </row>
    <row r="737" spans="1:69" x14ac:dyDescent="0.2">
      <c r="A737" s="75">
        <v>33936</v>
      </c>
      <c r="B737" s="76">
        <v>2.9</v>
      </c>
      <c r="C737" s="76">
        <v>0.56999999999999995</v>
      </c>
      <c r="D737" s="76">
        <v>13.300925925925924</v>
      </c>
      <c r="E737" s="12">
        <f t="shared" si="655"/>
        <v>4.419999999999999</v>
      </c>
      <c r="F737" s="7"/>
      <c r="G737" s="12">
        <f t="shared" si="683"/>
        <v>0.75015314960636004</v>
      </c>
      <c r="H737" s="12">
        <f t="shared" si="684"/>
        <v>2.33</v>
      </c>
      <c r="I737" s="12">
        <f t="shared" si="685"/>
        <v>0</v>
      </c>
      <c r="J737" s="11">
        <f t="shared" si="686"/>
        <v>1.0132890099749459</v>
      </c>
      <c r="K737" s="11">
        <f t="shared" si="687"/>
        <v>0</v>
      </c>
      <c r="L737" s="11">
        <f t="shared" si="688"/>
        <v>0.75331861625074081</v>
      </c>
      <c r="M737" s="11">
        <f t="shared" si="669"/>
        <v>0.75163481742440952</v>
      </c>
      <c r="N737" s="11">
        <f t="shared" si="689"/>
        <v>0.75097054485167269</v>
      </c>
      <c r="O737" s="11">
        <f t="shared" si="690"/>
        <v>2.0683458074494636</v>
      </c>
      <c r="P737" s="11">
        <f t="shared" si="691"/>
        <v>0.7308687272310046</v>
      </c>
      <c r="Q737" s="11">
        <f t="shared" si="670"/>
        <v>0.80798724746676609</v>
      </c>
      <c r="R737" s="11">
        <f t="shared" si="692"/>
        <v>2.9543167268996418</v>
      </c>
      <c r="S737" s="11">
        <f t="shared" si="693"/>
        <v>1.043037123741748</v>
      </c>
      <c r="T737" s="11">
        <f t="shared" si="694"/>
        <v>0</v>
      </c>
      <c r="U737" s="11">
        <f t="shared" si="695"/>
        <v>0</v>
      </c>
      <c r="V737" s="11">
        <f t="shared" si="696"/>
        <v>0</v>
      </c>
      <c r="W737" s="11">
        <f t="shared" si="697"/>
        <v>0</v>
      </c>
      <c r="X737" s="11">
        <f t="shared" si="671"/>
        <v>0</v>
      </c>
      <c r="Y737" s="11">
        <f t="shared" si="672"/>
        <v>0</v>
      </c>
      <c r="Z737" s="11">
        <f t="shared" si="673"/>
        <v>0</v>
      </c>
      <c r="AA737" s="11">
        <f t="shared" si="682"/>
        <v>0</v>
      </c>
      <c r="AB737" s="12">
        <f t="shared" si="656"/>
        <v>0.33456452514892487</v>
      </c>
      <c r="AC737" s="12">
        <f t="shared" si="657"/>
        <v>0.18682036095579083</v>
      </c>
      <c r="AD737" s="12">
        <f t="shared" si="658"/>
        <v>2.4297224882570037E-2</v>
      </c>
      <c r="AE737" s="12">
        <f t="shared" si="659"/>
        <v>0</v>
      </c>
      <c r="AF737" s="12">
        <f t="shared" si="660"/>
        <v>0</v>
      </c>
      <c r="AG737" s="12">
        <f t="shared" si="661"/>
        <v>0</v>
      </c>
      <c r="AH737" s="12">
        <f t="shared" si="662"/>
        <v>0</v>
      </c>
      <c r="AI737" s="12">
        <f t="shared" si="663"/>
        <v>0</v>
      </c>
      <c r="AJ737" s="12">
        <f t="shared" si="664"/>
        <v>0</v>
      </c>
      <c r="AK737" s="12">
        <f t="shared" si="665"/>
        <v>0</v>
      </c>
      <c r="AL737" s="12">
        <f t="shared" si="666"/>
        <v>0</v>
      </c>
      <c r="AM737" s="12">
        <f t="shared" si="667"/>
        <v>0</v>
      </c>
      <c r="AN737" s="12">
        <f t="shared" si="668"/>
        <v>0</v>
      </c>
      <c r="AO737" s="12">
        <f t="shared" si="674"/>
        <v>0</v>
      </c>
      <c r="AP737" s="12">
        <f t="shared" si="675"/>
        <v>0</v>
      </c>
      <c r="AQ737" s="12">
        <f t="shared" si="676"/>
        <v>0</v>
      </c>
      <c r="AR737" s="12">
        <f t="shared" si="677"/>
        <v>0</v>
      </c>
      <c r="AS737" s="12">
        <f t="shared" si="678"/>
        <v>0</v>
      </c>
      <c r="AT737" s="12">
        <f t="shared" si="679"/>
        <v>0</v>
      </c>
      <c r="AU737" s="12">
        <f t="shared" si="680"/>
        <v>0</v>
      </c>
      <c r="AV737" s="12">
        <f t="shared" si="698"/>
        <v>0.78490337728386383</v>
      </c>
      <c r="AW737" s="12">
        <f t="shared" si="681"/>
        <v>4.2238907908301391</v>
      </c>
      <c r="AX737" s="12">
        <f t="shared" si="699"/>
        <v>0.72423936334478867</v>
      </c>
      <c r="AY737" s="12">
        <f t="shared" si="645"/>
        <v>1.1425517726156911</v>
      </c>
      <c r="AZ737" s="12">
        <f t="shared" si="700"/>
        <v>5.3664425634458297</v>
      </c>
      <c r="BD737" s="13">
        <f t="shared" si="701"/>
        <v>4.419999999999999</v>
      </c>
      <c r="BE737" s="13">
        <f t="shared" si="702"/>
        <v>2.1023796041628637</v>
      </c>
      <c r="BF737" s="13">
        <f t="shared" ca="1" si="703"/>
        <v>1.4943445081864548</v>
      </c>
      <c r="BG737" s="13">
        <f t="shared" si="646"/>
        <v>5.3664425634458297</v>
      </c>
      <c r="BH737" s="13">
        <f t="shared" si="647"/>
        <v>2.3165583444942262</v>
      </c>
      <c r="BI737" s="13">
        <f t="shared" ca="1" si="648"/>
        <v>1.6869278906029292</v>
      </c>
      <c r="BJ737" s="13">
        <f t="shared" si="649"/>
        <v>0.89575352590191515</v>
      </c>
      <c r="BK737" s="13">
        <f t="shared" si="650"/>
        <v>4.5872532809929173E-2</v>
      </c>
      <c r="BL737" s="13">
        <f t="shared" ca="1" si="651"/>
        <v>3.7088359182970036E-2</v>
      </c>
      <c r="BM737" s="13">
        <f t="shared" ca="1" si="652"/>
        <v>8.7818694629461458</v>
      </c>
      <c r="BN737" s="13">
        <f t="shared" ca="1" si="653"/>
        <v>1.0440178864980936</v>
      </c>
      <c r="BO737" s="13">
        <f t="shared" ca="1" si="654"/>
        <v>2.2398751069864553</v>
      </c>
      <c r="BP737" s="13">
        <f t="shared" si="704"/>
        <v>2.9</v>
      </c>
      <c r="BQ737" s="13">
        <f t="shared" si="705"/>
        <v>0.56999999999999995</v>
      </c>
    </row>
    <row r="738" spans="1:69" x14ac:dyDescent="0.2">
      <c r="A738" s="75">
        <v>33937</v>
      </c>
      <c r="B738" s="76">
        <v>0.3</v>
      </c>
      <c r="C738" s="76">
        <v>0.56999999999999995</v>
      </c>
      <c r="D738" s="76">
        <v>12.699074074074071</v>
      </c>
      <c r="E738" s="12">
        <f t="shared" si="655"/>
        <v>4.2199999999999989</v>
      </c>
      <c r="F738" s="7"/>
      <c r="G738" s="12">
        <f t="shared" si="683"/>
        <v>0.75097054485167269</v>
      </c>
      <c r="H738" s="12">
        <f t="shared" si="684"/>
        <v>0</v>
      </c>
      <c r="I738" s="12">
        <f t="shared" si="685"/>
        <v>0.26999999999999996</v>
      </c>
      <c r="J738" s="11">
        <f t="shared" si="686"/>
        <v>0</v>
      </c>
      <c r="K738" s="11">
        <f t="shared" si="687"/>
        <v>0.2532025244550028</v>
      </c>
      <c r="L738" s="11">
        <f t="shared" si="688"/>
        <v>0.75017955221527255</v>
      </c>
      <c r="M738" s="11">
        <f t="shared" si="669"/>
        <v>0.73619927898922177</v>
      </c>
      <c r="N738" s="11">
        <f t="shared" si="689"/>
        <v>0.74787970070369325</v>
      </c>
      <c r="O738" s="11">
        <f t="shared" si="690"/>
        <v>0.73619927898922177</v>
      </c>
      <c r="P738" s="11">
        <f t="shared" si="691"/>
        <v>0.72423936334478867</v>
      </c>
      <c r="Q738" s="11">
        <f t="shared" si="670"/>
        <v>0.7826257224816201</v>
      </c>
      <c r="R738" s="11">
        <f t="shared" si="692"/>
        <v>1.3343617379829105</v>
      </c>
      <c r="S738" s="11">
        <f t="shared" si="693"/>
        <v>0.37125473684913707</v>
      </c>
      <c r="T738" s="11">
        <f t="shared" si="694"/>
        <v>0</v>
      </c>
      <c r="U738" s="11">
        <f t="shared" si="695"/>
        <v>0</v>
      </c>
      <c r="V738" s="11">
        <f t="shared" si="696"/>
        <v>0</v>
      </c>
      <c r="W738" s="11">
        <f t="shared" si="697"/>
        <v>0</v>
      </c>
      <c r="X738" s="11">
        <f t="shared" si="671"/>
        <v>0</v>
      </c>
      <c r="Y738" s="11">
        <f t="shared" si="672"/>
        <v>0</v>
      </c>
      <c r="Z738" s="11">
        <f t="shared" si="673"/>
        <v>0</v>
      </c>
      <c r="AA738" s="11">
        <f t="shared" si="682"/>
        <v>0</v>
      </c>
      <c r="AB738" s="12">
        <f t="shared" si="656"/>
        <v>0.20300506174696653</v>
      </c>
      <c r="AC738" s="12">
        <f t="shared" si="657"/>
        <v>7.3084188544444886E-2</v>
      </c>
      <c r="AD738" s="12">
        <f t="shared" si="658"/>
        <v>8.6482634458716311E-3</v>
      </c>
      <c r="AE738" s="12">
        <f t="shared" si="659"/>
        <v>0</v>
      </c>
      <c r="AF738" s="12">
        <f t="shared" si="660"/>
        <v>0</v>
      </c>
      <c r="AG738" s="12">
        <f t="shared" si="661"/>
        <v>0</v>
      </c>
      <c r="AH738" s="12">
        <f t="shared" si="662"/>
        <v>0</v>
      </c>
      <c r="AI738" s="12">
        <f t="shared" si="663"/>
        <v>0</v>
      </c>
      <c r="AJ738" s="12">
        <f t="shared" si="664"/>
        <v>0</v>
      </c>
      <c r="AK738" s="12">
        <f t="shared" si="665"/>
        <v>0</v>
      </c>
      <c r="AL738" s="12">
        <f t="shared" si="666"/>
        <v>0</v>
      </c>
      <c r="AM738" s="12">
        <f t="shared" si="667"/>
        <v>0</v>
      </c>
      <c r="AN738" s="12">
        <f t="shared" si="668"/>
        <v>0</v>
      </c>
      <c r="AO738" s="12">
        <f t="shared" si="674"/>
        <v>0</v>
      </c>
      <c r="AP738" s="12">
        <f t="shared" si="675"/>
        <v>0</v>
      </c>
      <c r="AQ738" s="12">
        <f t="shared" si="676"/>
        <v>0</v>
      </c>
      <c r="AR738" s="12">
        <f t="shared" si="677"/>
        <v>0</v>
      </c>
      <c r="AS738" s="12">
        <f t="shared" si="678"/>
        <v>0</v>
      </c>
      <c r="AT738" s="12">
        <f t="shared" si="679"/>
        <v>0</v>
      </c>
      <c r="AU738" s="12">
        <f t="shared" si="680"/>
        <v>0</v>
      </c>
      <c r="AV738" s="12">
        <f t="shared" si="698"/>
        <v>0.75464378504273399</v>
      </c>
      <c r="AW738" s="12">
        <f t="shared" si="681"/>
        <v>3.5632740007175561</v>
      </c>
      <c r="AX738" s="12">
        <f t="shared" si="699"/>
        <v>0.70346762676763086</v>
      </c>
      <c r="AY738" s="12">
        <f t="shared" si="645"/>
        <v>0.98563078422858663</v>
      </c>
      <c r="AZ738" s="12">
        <f t="shared" si="700"/>
        <v>4.548904784946143</v>
      </c>
      <c r="BD738" s="13">
        <f t="shared" si="701"/>
        <v>4.2199999999999989</v>
      </c>
      <c r="BE738" s="13">
        <f t="shared" si="702"/>
        <v>2.0542638584174133</v>
      </c>
      <c r="BF738" s="13">
        <f t="shared" ca="1" si="703"/>
        <v>1.4484271279501275</v>
      </c>
      <c r="BG738" s="13">
        <f t="shared" si="646"/>
        <v>4.548904784946143</v>
      </c>
      <c r="BH738" s="13">
        <f t="shared" si="647"/>
        <v>2.1328161629512619</v>
      </c>
      <c r="BI738" s="13">
        <f t="shared" ca="1" si="648"/>
        <v>1.5228597296752315</v>
      </c>
      <c r="BJ738" s="13">
        <f t="shared" si="649"/>
        <v>0.10817835756046934</v>
      </c>
      <c r="BK738" s="13">
        <f t="shared" si="650"/>
        <v>6.1704645475784813E-3</v>
      </c>
      <c r="BL738" s="13">
        <f t="shared" ca="1" si="651"/>
        <v>5.5402121995679577E-3</v>
      </c>
      <c r="BM738" s="13">
        <f t="shared" ca="1" si="652"/>
        <v>7.636500695822857</v>
      </c>
      <c r="BN738" s="13">
        <f t="shared" ca="1" si="653"/>
        <v>0.9480063742490108</v>
      </c>
      <c r="BO738" s="13">
        <f t="shared" ca="1" si="654"/>
        <v>2.1045416605912783</v>
      </c>
      <c r="BP738" s="13">
        <f t="shared" si="704"/>
        <v>0.3</v>
      </c>
      <c r="BQ738" s="13">
        <f t="shared" si="705"/>
        <v>0.56999999999999995</v>
      </c>
    </row>
    <row r="739" spans="1:69" x14ac:dyDescent="0.2">
      <c r="A739" s="75">
        <v>33938</v>
      </c>
      <c r="B739" s="76">
        <v>5.7</v>
      </c>
      <c r="C739" s="76">
        <v>0.56000000000000005</v>
      </c>
      <c r="D739" s="76">
        <v>12.199537037037036</v>
      </c>
      <c r="E739" s="12">
        <f t="shared" si="655"/>
        <v>4.0540000000000003</v>
      </c>
      <c r="F739" s="7"/>
      <c r="G739" s="12">
        <f t="shared" si="683"/>
        <v>0.74787970070369325</v>
      </c>
      <c r="H739" s="12">
        <f t="shared" si="684"/>
        <v>5.1400000000000006</v>
      </c>
      <c r="I739" s="12">
        <f t="shared" si="685"/>
        <v>0</v>
      </c>
      <c r="J739" s="11">
        <f t="shared" si="686"/>
        <v>2.2380063114421986</v>
      </c>
      <c r="K739" s="11">
        <f t="shared" si="687"/>
        <v>0</v>
      </c>
      <c r="L739" s="11">
        <f t="shared" si="688"/>
        <v>0.75487112591312999</v>
      </c>
      <c r="M739" s="11">
        <f t="shared" si="669"/>
        <v>0.75936322735472628</v>
      </c>
      <c r="N739" s="11">
        <f t="shared" si="689"/>
        <v>0.7524989113292373</v>
      </c>
      <c r="O739" s="11">
        <f t="shared" si="690"/>
        <v>3.6613569159125281</v>
      </c>
      <c r="P739" s="11">
        <f t="shared" si="691"/>
        <v>0.70346762676763086</v>
      </c>
      <c r="Q739" s="11">
        <f t="shared" si="670"/>
        <v>0.70683994578776965</v>
      </c>
      <c r="R739" s="11">
        <f t="shared" si="692"/>
        <v>1.8201061845059416</v>
      </c>
      <c r="S739" s="11">
        <f t="shared" si="693"/>
        <v>1.8463697766644707</v>
      </c>
      <c r="T739" s="11">
        <f t="shared" si="694"/>
        <v>0</v>
      </c>
      <c r="U739" s="11">
        <f t="shared" si="695"/>
        <v>0</v>
      </c>
      <c r="V739" s="11">
        <f t="shared" si="696"/>
        <v>0</v>
      </c>
      <c r="W739" s="11">
        <f t="shared" si="697"/>
        <v>0</v>
      </c>
      <c r="X739" s="11">
        <f t="shared" si="671"/>
        <v>0</v>
      </c>
      <c r="Y739" s="11">
        <f t="shared" si="672"/>
        <v>0</v>
      </c>
      <c r="Z739" s="11">
        <f t="shared" si="673"/>
        <v>0</v>
      </c>
      <c r="AA739" s="11">
        <f t="shared" si="682"/>
        <v>0</v>
      </c>
      <c r="AB739" s="12">
        <f t="shared" si="656"/>
        <v>0.15357593563648958</v>
      </c>
      <c r="AC739" s="12">
        <f t="shared" si="657"/>
        <v>0.25128159915767395</v>
      </c>
      <c r="AD739" s="12">
        <f t="shared" si="658"/>
        <v>4.3010608787405764E-2</v>
      </c>
      <c r="AE739" s="12">
        <f t="shared" si="659"/>
        <v>0</v>
      </c>
      <c r="AF739" s="12">
        <f t="shared" si="660"/>
        <v>0</v>
      </c>
      <c r="AG739" s="12">
        <f t="shared" si="661"/>
        <v>0</v>
      </c>
      <c r="AH739" s="12">
        <f t="shared" si="662"/>
        <v>0</v>
      </c>
      <c r="AI739" s="12">
        <f t="shared" si="663"/>
        <v>0</v>
      </c>
      <c r="AJ739" s="12">
        <f t="shared" si="664"/>
        <v>0</v>
      </c>
      <c r="AK739" s="12">
        <f t="shared" si="665"/>
        <v>0</v>
      </c>
      <c r="AL739" s="12">
        <f t="shared" si="666"/>
        <v>0</v>
      </c>
      <c r="AM739" s="12">
        <f t="shared" si="667"/>
        <v>0</v>
      </c>
      <c r="AN739" s="12">
        <f t="shared" si="668"/>
        <v>0</v>
      </c>
      <c r="AO739" s="12">
        <f t="shared" si="674"/>
        <v>0</v>
      </c>
      <c r="AP739" s="12">
        <f t="shared" si="675"/>
        <v>0</v>
      </c>
      <c r="AQ739" s="12">
        <f t="shared" si="676"/>
        <v>0</v>
      </c>
      <c r="AR739" s="12">
        <f t="shared" si="677"/>
        <v>0</v>
      </c>
      <c r="AS739" s="12">
        <f t="shared" si="678"/>
        <v>0</v>
      </c>
      <c r="AT739" s="12">
        <f t="shared" si="679"/>
        <v>0</v>
      </c>
      <c r="AU739" s="12">
        <f t="shared" si="680"/>
        <v>0</v>
      </c>
      <c r="AV739" s="12">
        <f t="shared" si="698"/>
        <v>0.73975992286681624</v>
      </c>
      <c r="AW739" s="12">
        <f t="shared" si="681"/>
        <v>3.265177062705142</v>
      </c>
      <c r="AX739" s="12">
        <f t="shared" si="699"/>
        <v>0.69286506770732381</v>
      </c>
      <c r="AY739" s="12">
        <f t="shared" si="645"/>
        <v>0.86041588142425929</v>
      </c>
      <c r="AZ739" s="12">
        <f t="shared" si="700"/>
        <v>4.1255929441294015</v>
      </c>
      <c r="BD739" s="13">
        <f t="shared" si="701"/>
        <v>4.0540000000000003</v>
      </c>
      <c r="BE739" s="13">
        <f t="shared" si="702"/>
        <v>2.0134547424762248</v>
      </c>
      <c r="BF739" s="13">
        <f t="shared" ca="1" si="703"/>
        <v>1.4086462979415988</v>
      </c>
      <c r="BG739" s="13">
        <f t="shared" si="646"/>
        <v>4.1255929441294015</v>
      </c>
      <c r="BH739" s="13">
        <f t="shared" si="647"/>
        <v>2.0311555686676002</v>
      </c>
      <c r="BI739" s="13">
        <f t="shared" ca="1" si="648"/>
        <v>1.425997505044394</v>
      </c>
      <c r="BJ739" s="13">
        <f t="shared" si="649"/>
        <v>5.1255496491155626E-3</v>
      </c>
      <c r="BK739" s="13">
        <f t="shared" si="650"/>
        <v>3.1331924785728006E-4</v>
      </c>
      <c r="BL739" s="13">
        <f t="shared" ca="1" si="651"/>
        <v>3.010643879240924E-4</v>
      </c>
      <c r="BM739" s="13">
        <f t="shared" ca="1" si="652"/>
        <v>6.7466006191105352</v>
      </c>
      <c r="BN739" s="13">
        <f t="shared" ca="1" si="653"/>
        <v>0.8702036615908052</v>
      </c>
      <c r="BO739" s="13">
        <f t="shared" ca="1" si="654"/>
        <v>1.9907037685231965</v>
      </c>
      <c r="BP739" s="13">
        <f t="shared" si="704"/>
        <v>5.7</v>
      </c>
      <c r="BQ739" s="13">
        <f t="shared" si="705"/>
        <v>0.56000000000000005</v>
      </c>
    </row>
    <row r="740" spans="1:69" x14ac:dyDescent="0.2">
      <c r="A740" s="75">
        <v>33939</v>
      </c>
      <c r="B740" s="76">
        <v>11.9</v>
      </c>
      <c r="C740" s="76">
        <v>0.57999999999999996</v>
      </c>
      <c r="D740" s="76">
        <v>12.000925925925925</v>
      </c>
      <c r="E740" s="12">
        <f t="shared" si="655"/>
        <v>3.9879999999999995</v>
      </c>
      <c r="F740" s="7"/>
      <c r="G740" s="12">
        <f t="shared" si="683"/>
        <v>0.7524989113292373</v>
      </c>
      <c r="H740" s="12">
        <f t="shared" si="684"/>
        <v>11.32</v>
      </c>
      <c r="I740" s="12">
        <f t="shared" si="685"/>
        <v>0</v>
      </c>
      <c r="J740" s="11">
        <f t="shared" si="686"/>
        <v>4.7807849356546255</v>
      </c>
      <c r="K740" s="11">
        <f t="shared" si="687"/>
        <v>0</v>
      </c>
      <c r="L740" s="11">
        <f t="shared" si="688"/>
        <v>0.76743385594898328</v>
      </c>
      <c r="M740" s="11">
        <f t="shared" si="669"/>
        <v>0.82424860193107685</v>
      </c>
      <c r="N740" s="11">
        <f t="shared" si="689"/>
        <v>0.76485894254283193</v>
      </c>
      <c r="O740" s="11">
        <f t="shared" si="690"/>
        <v>7.3634636662764521</v>
      </c>
      <c r="P740" s="11">
        <f t="shared" si="691"/>
        <v>0.69286506770732381</v>
      </c>
      <c r="Q740" s="11">
        <f t="shared" si="670"/>
        <v>0.67025028776267725</v>
      </c>
      <c r="R740" s="11">
        <f t="shared" si="692"/>
        <v>4.7601979659585947</v>
      </c>
      <c r="S740" s="11">
        <f t="shared" si="693"/>
        <v>3.7132891103546828</v>
      </c>
      <c r="T740" s="11">
        <f t="shared" si="694"/>
        <v>0</v>
      </c>
      <c r="U740" s="11">
        <f t="shared" si="695"/>
        <v>0</v>
      </c>
      <c r="V740" s="11">
        <f t="shared" si="696"/>
        <v>0</v>
      </c>
      <c r="W740" s="11">
        <f t="shared" si="697"/>
        <v>0</v>
      </c>
      <c r="X740" s="11">
        <f t="shared" si="671"/>
        <v>0</v>
      </c>
      <c r="Y740" s="11">
        <f t="shared" si="672"/>
        <v>0</v>
      </c>
      <c r="Z740" s="11">
        <f t="shared" si="673"/>
        <v>0</v>
      </c>
      <c r="AA740" s="11">
        <f t="shared" si="682"/>
        <v>0</v>
      </c>
      <c r="AB740" s="12">
        <f t="shared" si="656"/>
        <v>0.41316094300734751</v>
      </c>
      <c r="AC740" s="12">
        <f t="shared" si="657"/>
        <v>0.53097771846101427</v>
      </c>
      <c r="AD740" s="12">
        <f t="shared" si="658"/>
        <v>8.6499913104363238E-2</v>
      </c>
      <c r="AE740" s="12">
        <f t="shared" si="659"/>
        <v>0</v>
      </c>
      <c r="AF740" s="12">
        <f t="shared" si="660"/>
        <v>0</v>
      </c>
      <c r="AG740" s="12">
        <f t="shared" si="661"/>
        <v>0</v>
      </c>
      <c r="AH740" s="12">
        <f t="shared" si="662"/>
        <v>0</v>
      </c>
      <c r="AI740" s="12">
        <f t="shared" si="663"/>
        <v>0</v>
      </c>
      <c r="AJ740" s="12">
        <f t="shared" si="664"/>
        <v>0</v>
      </c>
      <c r="AK740" s="12">
        <f t="shared" si="665"/>
        <v>0</v>
      </c>
      <c r="AL740" s="12">
        <f t="shared" si="666"/>
        <v>0</v>
      </c>
      <c r="AM740" s="12">
        <f t="shared" si="667"/>
        <v>0</v>
      </c>
      <c r="AN740" s="12">
        <f t="shared" si="668"/>
        <v>0</v>
      </c>
      <c r="AO740" s="12">
        <f t="shared" si="674"/>
        <v>0</v>
      </c>
      <c r="AP740" s="12">
        <f t="shared" si="675"/>
        <v>0</v>
      </c>
      <c r="AQ740" s="12">
        <f t="shared" si="676"/>
        <v>0</v>
      </c>
      <c r="AR740" s="12">
        <f t="shared" si="677"/>
        <v>0</v>
      </c>
      <c r="AS740" s="12">
        <f t="shared" si="678"/>
        <v>0</v>
      </c>
      <c r="AT740" s="12">
        <f t="shared" si="679"/>
        <v>0</v>
      </c>
      <c r="AU740" s="12">
        <f t="shared" si="680"/>
        <v>0</v>
      </c>
      <c r="AV740" s="12">
        <f t="shared" si="698"/>
        <v>0.77085780115449432</v>
      </c>
      <c r="AW740" s="12">
        <f t="shared" si="681"/>
        <v>3.9080648148655417</v>
      </c>
      <c r="AX740" s="12">
        <f t="shared" si="699"/>
        <v>0.71472971684926112</v>
      </c>
      <c r="AY740" s="12">
        <f t="shared" si="645"/>
        <v>1.0834112307700248</v>
      </c>
      <c r="AZ740" s="12">
        <f t="shared" si="700"/>
        <v>4.9914760456355669</v>
      </c>
      <c r="BD740" s="13">
        <f t="shared" si="701"/>
        <v>3.9879999999999995</v>
      </c>
      <c r="BE740" s="13">
        <f t="shared" si="702"/>
        <v>1.9969977466186584</v>
      </c>
      <c r="BF740" s="13">
        <f t="shared" ca="1" si="703"/>
        <v>1.3923794225372506</v>
      </c>
      <c r="BG740" s="13">
        <f t="shared" si="646"/>
        <v>4.9914760456355669</v>
      </c>
      <c r="BH740" s="13">
        <f t="shared" si="647"/>
        <v>2.2341611503281422</v>
      </c>
      <c r="BI740" s="13">
        <f t="shared" ca="1" si="648"/>
        <v>1.6150005119885311</v>
      </c>
      <c r="BJ740" s="13">
        <f t="shared" si="649"/>
        <v>1.0069641741643953</v>
      </c>
      <c r="BK740" s="13">
        <f t="shared" si="650"/>
        <v>5.624648005906762E-2</v>
      </c>
      <c r="BL740" s="13">
        <f t="shared" ca="1" si="651"/>
        <v>4.9560149468475062E-2</v>
      </c>
      <c r="BM740" s="13">
        <f t="shared" ca="1" si="652"/>
        <v>6.408096925959847</v>
      </c>
      <c r="BN740" s="13">
        <f t="shared" ca="1" si="653"/>
        <v>0.83977077347149776</v>
      </c>
      <c r="BO740" s="13">
        <f t="shared" ca="1" si="654"/>
        <v>1.9450657618138705</v>
      </c>
      <c r="BP740" s="13">
        <f t="shared" si="704"/>
        <v>11.9</v>
      </c>
      <c r="BQ740" s="13">
        <f t="shared" si="705"/>
        <v>0.57999999999999996</v>
      </c>
    </row>
    <row r="741" spans="1:69" x14ac:dyDescent="0.2">
      <c r="A741" s="75">
        <v>33940</v>
      </c>
      <c r="B741" s="76">
        <v>13.6</v>
      </c>
      <c r="C741" s="76">
        <v>0.57999999999999996</v>
      </c>
      <c r="D741" s="76">
        <v>24.101157407407406</v>
      </c>
      <c r="E741" s="12">
        <f t="shared" si="655"/>
        <v>8.0090000000000003</v>
      </c>
      <c r="F741" s="7"/>
      <c r="G741" s="12">
        <f t="shared" si="683"/>
        <v>0.76485894254283193</v>
      </c>
      <c r="H741" s="12">
        <f t="shared" si="684"/>
        <v>13.02</v>
      </c>
      <c r="I741" s="12">
        <f t="shared" si="685"/>
        <v>0</v>
      </c>
      <c r="J741" s="11">
        <f t="shared" si="686"/>
        <v>5.2373593221545116</v>
      </c>
      <c r="K741" s="11">
        <f t="shared" si="687"/>
        <v>0</v>
      </c>
      <c r="L741" s="11">
        <f t="shared" si="688"/>
        <v>0.78122020381746771</v>
      </c>
      <c r="M741" s="11">
        <f t="shared" si="669"/>
        <v>0.90043608247274542</v>
      </c>
      <c r="N741" s="11">
        <f t="shared" si="689"/>
        <v>0.77840728434789319</v>
      </c>
      <c r="O741" s="11">
        <f t="shared" si="690"/>
        <v>8.6830767603182331</v>
      </c>
      <c r="P741" s="11">
        <f t="shared" si="691"/>
        <v>0.71472971684926112</v>
      </c>
      <c r="Q741" s="11">
        <f t="shared" si="670"/>
        <v>0.74724516950954312</v>
      </c>
      <c r="R741" s="11">
        <f t="shared" si="692"/>
        <v>7.1493071285999115</v>
      </c>
      <c r="S741" s="11">
        <f t="shared" si="693"/>
        <v>4.3787510660411808</v>
      </c>
      <c r="T741" s="11">
        <f t="shared" si="694"/>
        <v>0</v>
      </c>
      <c r="U741" s="11">
        <f t="shared" si="695"/>
        <v>0</v>
      </c>
      <c r="V741" s="11">
        <f t="shared" si="696"/>
        <v>0</v>
      </c>
      <c r="W741" s="11">
        <f t="shared" si="697"/>
        <v>0</v>
      </c>
      <c r="X741" s="11">
        <f t="shared" si="671"/>
        <v>0</v>
      </c>
      <c r="Y741" s="11">
        <f t="shared" si="672"/>
        <v>0</v>
      </c>
      <c r="Z741" s="11">
        <f t="shared" si="673"/>
        <v>0</v>
      </c>
      <c r="AA741" s="11">
        <f t="shared" si="682"/>
        <v>0</v>
      </c>
      <c r="AB741" s="12">
        <f t="shared" si="656"/>
        <v>0.72186760836352704</v>
      </c>
      <c r="AC741" s="12">
        <f t="shared" si="657"/>
        <v>0.66191605716869018</v>
      </c>
      <c r="AD741" s="12">
        <f t="shared" si="658"/>
        <v>0.10200164206498366</v>
      </c>
      <c r="AE741" s="12">
        <f t="shared" si="659"/>
        <v>0</v>
      </c>
      <c r="AF741" s="12">
        <f t="shared" si="660"/>
        <v>0</v>
      </c>
      <c r="AG741" s="12">
        <f t="shared" si="661"/>
        <v>0</v>
      </c>
      <c r="AH741" s="12">
        <f t="shared" si="662"/>
        <v>0</v>
      </c>
      <c r="AI741" s="12">
        <f t="shared" si="663"/>
        <v>0</v>
      </c>
      <c r="AJ741" s="12">
        <f t="shared" si="664"/>
        <v>0</v>
      </c>
      <c r="AK741" s="12">
        <f t="shared" si="665"/>
        <v>0</v>
      </c>
      <c r="AL741" s="12">
        <f t="shared" si="666"/>
        <v>0</v>
      </c>
      <c r="AM741" s="12">
        <f t="shared" si="667"/>
        <v>0</v>
      </c>
      <c r="AN741" s="12">
        <f t="shared" si="668"/>
        <v>0</v>
      </c>
      <c r="AO741" s="12">
        <f t="shared" si="674"/>
        <v>0</v>
      </c>
      <c r="AP741" s="12">
        <f t="shared" si="675"/>
        <v>0</v>
      </c>
      <c r="AQ741" s="12">
        <f t="shared" si="676"/>
        <v>0</v>
      </c>
      <c r="AR741" s="12">
        <f t="shared" si="677"/>
        <v>0</v>
      </c>
      <c r="AS741" s="12">
        <f t="shared" si="678"/>
        <v>0</v>
      </c>
      <c r="AT741" s="12">
        <f t="shared" si="679"/>
        <v>0</v>
      </c>
      <c r="AU741" s="12">
        <f t="shared" si="680"/>
        <v>0</v>
      </c>
      <c r="AV741" s="12">
        <f t="shared" si="698"/>
        <v>0.82814092523635119</v>
      </c>
      <c r="AW741" s="12">
        <f t="shared" si="681"/>
        <v>5.2977064083896162</v>
      </c>
      <c r="AX741" s="12">
        <f t="shared" si="699"/>
        <v>0.75205464570910208</v>
      </c>
      <c r="AY741" s="12">
        <f t="shared" si="645"/>
        <v>1.4691127778730702</v>
      </c>
      <c r="AZ741" s="12">
        <f t="shared" si="700"/>
        <v>6.7668191862626861</v>
      </c>
      <c r="BD741" s="13">
        <f t="shared" si="701"/>
        <v>8.0090000000000003</v>
      </c>
      <c r="BE741" s="13">
        <f t="shared" si="702"/>
        <v>2.8300176677893729</v>
      </c>
      <c r="BF741" s="13">
        <f t="shared" ca="1" si="703"/>
        <v>2.0851022958426753</v>
      </c>
      <c r="BG741" s="13">
        <f t="shared" si="646"/>
        <v>6.7668191862626861</v>
      </c>
      <c r="BH741" s="13">
        <f t="shared" si="647"/>
        <v>2.601311051424394</v>
      </c>
      <c r="BI741" s="13">
        <f t="shared" ca="1" si="648"/>
        <v>1.917398034197791</v>
      </c>
      <c r="BJ741" s="13">
        <f t="shared" si="649"/>
        <v>1.5430131740170963</v>
      </c>
      <c r="BK741" s="13">
        <f t="shared" si="650"/>
        <v>5.2306716369117635E-2</v>
      </c>
      <c r="BL741" s="13">
        <f t="shared" ca="1" si="651"/>
        <v>2.8124719373855803E-2</v>
      </c>
      <c r="BM741" s="13">
        <f t="shared" ca="1" si="652"/>
        <v>42.934232988973569</v>
      </c>
      <c r="BN741" s="13">
        <f t="shared" ca="1" si="653"/>
        <v>3.0604353421720125</v>
      </c>
      <c r="BO741" s="13">
        <f t="shared" ca="1" si="654"/>
        <v>4.3571511646063446</v>
      </c>
      <c r="BP741" s="13">
        <f t="shared" si="704"/>
        <v>13.6</v>
      </c>
      <c r="BQ741" s="13">
        <f t="shared" si="705"/>
        <v>0.57999999999999996</v>
      </c>
    </row>
    <row r="742" spans="1:69" x14ac:dyDescent="0.2">
      <c r="A742" s="75">
        <v>33941</v>
      </c>
      <c r="B742" s="76">
        <v>12.5</v>
      </c>
      <c r="C742" s="76">
        <v>0.57999999999999996</v>
      </c>
      <c r="D742" s="76">
        <v>22.999768518518515</v>
      </c>
      <c r="E742" s="12">
        <f t="shared" si="655"/>
        <v>7.6429999999999998</v>
      </c>
      <c r="F742" s="7"/>
      <c r="G742" s="12">
        <f t="shared" si="683"/>
        <v>0.77840728434789319</v>
      </c>
      <c r="H742" s="12">
        <f t="shared" si="684"/>
        <v>11.92</v>
      </c>
      <c r="I742" s="12">
        <f t="shared" si="685"/>
        <v>0</v>
      </c>
      <c r="J742" s="11">
        <f t="shared" si="686"/>
        <v>4.5630843754305515</v>
      </c>
      <c r="K742" s="11">
        <f t="shared" si="687"/>
        <v>0</v>
      </c>
      <c r="L742" s="11">
        <f t="shared" si="688"/>
        <v>0.79266214277794556</v>
      </c>
      <c r="M742" s="11">
        <f t="shared" si="669"/>
        <v>0.96781636064441312</v>
      </c>
      <c r="N742" s="11">
        <f t="shared" si="689"/>
        <v>0.78963873052601397</v>
      </c>
      <c r="O742" s="11">
        <f t="shared" si="690"/>
        <v>8.3247319852138624</v>
      </c>
      <c r="P742" s="11">
        <f t="shared" si="691"/>
        <v>0.75205464570910208</v>
      </c>
      <c r="Q742" s="11">
        <f t="shared" si="670"/>
        <v>0.89297555951018237</v>
      </c>
      <c r="R742" s="11">
        <f t="shared" si="692"/>
        <v>7.6729669169222312</v>
      </c>
      <c r="S742" s="11">
        <f t="shared" si="693"/>
        <v>4.1980429358114248</v>
      </c>
      <c r="T742" s="11">
        <f t="shared" si="694"/>
        <v>0</v>
      </c>
      <c r="U742" s="11">
        <f t="shared" si="695"/>
        <v>0</v>
      </c>
      <c r="V742" s="11">
        <f t="shared" si="696"/>
        <v>0</v>
      </c>
      <c r="W742" s="11">
        <f t="shared" si="697"/>
        <v>0</v>
      </c>
      <c r="X742" s="11">
        <f t="shared" si="671"/>
        <v>0</v>
      </c>
      <c r="Y742" s="11">
        <f t="shared" si="672"/>
        <v>0</v>
      </c>
      <c r="Z742" s="11">
        <f t="shared" si="673"/>
        <v>0</v>
      </c>
      <c r="AA742" s="11">
        <f t="shared" si="682"/>
        <v>0</v>
      </c>
      <c r="AB742" s="12">
        <f t="shared" si="656"/>
        <v>0.84492804888430406</v>
      </c>
      <c r="AC742" s="12">
        <f t="shared" si="657"/>
        <v>0.65367074640734468</v>
      </c>
      <c r="AD742" s="12">
        <f t="shared" si="658"/>
        <v>9.7792102463411204E-2</v>
      </c>
      <c r="AE742" s="12">
        <f t="shared" si="659"/>
        <v>0</v>
      </c>
      <c r="AF742" s="12">
        <f t="shared" si="660"/>
        <v>0</v>
      </c>
      <c r="AG742" s="12">
        <f t="shared" si="661"/>
        <v>0</v>
      </c>
      <c r="AH742" s="12">
        <f t="shared" si="662"/>
        <v>0</v>
      </c>
      <c r="AI742" s="12">
        <f t="shared" si="663"/>
        <v>0</v>
      </c>
      <c r="AJ742" s="12">
        <f t="shared" si="664"/>
        <v>0</v>
      </c>
      <c r="AK742" s="12">
        <f t="shared" si="665"/>
        <v>0</v>
      </c>
      <c r="AL742" s="12">
        <f t="shared" si="666"/>
        <v>0</v>
      </c>
      <c r="AM742" s="12">
        <f t="shared" si="667"/>
        <v>0</v>
      </c>
      <c r="AN742" s="12">
        <f t="shared" si="668"/>
        <v>0</v>
      </c>
      <c r="AO742" s="12">
        <f t="shared" si="674"/>
        <v>0</v>
      </c>
      <c r="AP742" s="12">
        <f t="shared" si="675"/>
        <v>0</v>
      </c>
      <c r="AQ742" s="12">
        <f t="shared" si="676"/>
        <v>0</v>
      </c>
      <c r="AR742" s="12">
        <f t="shared" si="677"/>
        <v>0</v>
      </c>
      <c r="AS742" s="12">
        <f t="shared" si="678"/>
        <v>0</v>
      </c>
      <c r="AT742" s="12">
        <f t="shared" si="679"/>
        <v>0</v>
      </c>
      <c r="AU742" s="12">
        <f t="shared" si="680"/>
        <v>0</v>
      </c>
      <c r="AV742" s="12">
        <f t="shared" si="698"/>
        <v>0.87507971418855579</v>
      </c>
      <c r="AW742" s="12">
        <f t="shared" si="681"/>
        <v>6.6389084569958277</v>
      </c>
      <c r="AX742" s="12">
        <f t="shared" si="699"/>
        <v>0.7797309338531897</v>
      </c>
      <c r="AY742" s="12">
        <f t="shared" si="645"/>
        <v>1.7379036083944865</v>
      </c>
      <c r="AZ742" s="12">
        <f t="shared" si="700"/>
        <v>8.3768120653903146</v>
      </c>
      <c r="BD742" s="13">
        <f t="shared" si="701"/>
        <v>7.6429999999999998</v>
      </c>
      <c r="BE742" s="13">
        <f t="shared" si="702"/>
        <v>2.764597619907823</v>
      </c>
      <c r="BF742" s="13">
        <f t="shared" ca="1" si="703"/>
        <v>2.0385433010308867</v>
      </c>
      <c r="BG742" s="13">
        <f t="shared" si="646"/>
        <v>8.3768120653903146</v>
      </c>
      <c r="BH742" s="13">
        <f t="shared" si="647"/>
        <v>2.894272285979727</v>
      </c>
      <c r="BI742" s="13">
        <f t="shared" ca="1" si="648"/>
        <v>2.1298050528995582</v>
      </c>
      <c r="BJ742" s="13">
        <f t="shared" si="649"/>
        <v>0.53848014731239968</v>
      </c>
      <c r="BK742" s="13">
        <f t="shared" si="650"/>
        <v>1.6815519020859791E-2</v>
      </c>
      <c r="BL742" s="13">
        <f t="shared" ca="1" si="651"/>
        <v>8.3287073541389815E-3</v>
      </c>
      <c r="BM742" s="13">
        <f t="shared" ca="1" si="652"/>
        <v>38.271816145137933</v>
      </c>
      <c r="BN742" s="13">
        <f t="shared" ca="1" si="653"/>
        <v>2.8358221531295924</v>
      </c>
      <c r="BO742" s="13">
        <f t="shared" ca="1" si="654"/>
        <v>4.1649463668696534</v>
      </c>
      <c r="BP742" s="13">
        <f t="shared" si="704"/>
        <v>12.5</v>
      </c>
      <c r="BQ742" s="13">
        <f t="shared" si="705"/>
        <v>0.57999999999999996</v>
      </c>
    </row>
    <row r="743" spans="1:69" x14ac:dyDescent="0.2">
      <c r="A743" s="75">
        <v>33942</v>
      </c>
      <c r="B743" s="76">
        <v>4.2</v>
      </c>
      <c r="C743" s="76">
        <v>0.57999999999999996</v>
      </c>
      <c r="D743" s="76">
        <v>23.598611111111108</v>
      </c>
      <c r="E743" s="12">
        <f t="shared" si="655"/>
        <v>7.8419999999999996</v>
      </c>
      <c r="F743" s="7"/>
      <c r="G743" s="12">
        <f t="shared" si="683"/>
        <v>0.78963873052601397</v>
      </c>
      <c r="H743" s="12">
        <f t="shared" si="684"/>
        <v>3.62</v>
      </c>
      <c r="I743" s="12">
        <f t="shared" si="685"/>
        <v>0</v>
      </c>
      <c r="J743" s="11">
        <f t="shared" si="686"/>
        <v>1.3507047511174239</v>
      </c>
      <c r="K743" s="11">
        <f t="shared" si="687"/>
        <v>0</v>
      </c>
      <c r="L743" s="11">
        <f t="shared" si="688"/>
        <v>0.79385826788798997</v>
      </c>
      <c r="M743" s="11">
        <f t="shared" si="669"/>
        <v>0.97508455838748498</v>
      </c>
      <c r="N743" s="11">
        <f t="shared" si="689"/>
        <v>0.79081215013220507</v>
      </c>
      <c r="O743" s="11">
        <f t="shared" si="690"/>
        <v>3.2443798072700614</v>
      </c>
      <c r="P743" s="11">
        <f t="shared" si="691"/>
        <v>0.7797309338531897</v>
      </c>
      <c r="Q743" s="11">
        <f t="shared" si="670"/>
        <v>1.0133823886120705</v>
      </c>
      <c r="R743" s="11">
        <f t="shared" si="692"/>
        <v>5.4818905607404425</v>
      </c>
      <c r="S743" s="11">
        <f t="shared" si="693"/>
        <v>1.6360942016140374</v>
      </c>
      <c r="T743" s="11">
        <f t="shared" si="694"/>
        <v>0</v>
      </c>
      <c r="U743" s="11">
        <f t="shared" si="695"/>
        <v>0</v>
      </c>
      <c r="V743" s="11">
        <f t="shared" si="696"/>
        <v>0</v>
      </c>
      <c r="W743" s="11">
        <f t="shared" si="697"/>
        <v>0</v>
      </c>
      <c r="X743" s="11">
        <f t="shared" si="671"/>
        <v>0</v>
      </c>
      <c r="Y743" s="11">
        <f t="shared" si="672"/>
        <v>0</v>
      </c>
      <c r="Z743" s="11">
        <f t="shared" si="673"/>
        <v>0</v>
      </c>
      <c r="AA743" s="11">
        <f t="shared" si="682"/>
        <v>0</v>
      </c>
      <c r="AB743" s="12">
        <f t="shared" si="656"/>
        <v>0.72499561445895677</v>
      </c>
      <c r="AC743" s="12">
        <f t="shared" si="657"/>
        <v>0.31279291036955742</v>
      </c>
      <c r="AD743" s="12">
        <f t="shared" si="658"/>
        <v>3.8112304769247818E-2</v>
      </c>
      <c r="AE743" s="12">
        <f t="shared" si="659"/>
        <v>0</v>
      </c>
      <c r="AF743" s="12">
        <f t="shared" si="660"/>
        <v>0</v>
      </c>
      <c r="AG743" s="12">
        <f t="shared" si="661"/>
        <v>0</v>
      </c>
      <c r="AH743" s="12">
        <f t="shared" si="662"/>
        <v>0</v>
      </c>
      <c r="AI743" s="12">
        <f t="shared" si="663"/>
        <v>0</v>
      </c>
      <c r="AJ743" s="12">
        <f t="shared" si="664"/>
        <v>0</v>
      </c>
      <c r="AK743" s="12">
        <f t="shared" si="665"/>
        <v>0</v>
      </c>
      <c r="AL743" s="12">
        <f t="shared" si="666"/>
        <v>0</v>
      </c>
      <c r="AM743" s="12">
        <f t="shared" si="667"/>
        <v>0</v>
      </c>
      <c r="AN743" s="12">
        <f t="shared" si="668"/>
        <v>0</v>
      </c>
      <c r="AO743" s="12">
        <f t="shared" si="674"/>
        <v>0</v>
      </c>
      <c r="AP743" s="12">
        <f t="shared" si="675"/>
        <v>0</v>
      </c>
      <c r="AQ743" s="12">
        <f t="shared" si="676"/>
        <v>0</v>
      </c>
      <c r="AR743" s="12">
        <f t="shared" si="677"/>
        <v>0</v>
      </c>
      <c r="AS743" s="12">
        <f t="shared" si="678"/>
        <v>0</v>
      </c>
      <c r="AT743" s="12">
        <f t="shared" si="679"/>
        <v>0</v>
      </c>
      <c r="AU743" s="12">
        <f t="shared" si="680"/>
        <v>0</v>
      </c>
      <c r="AV743" s="12">
        <f t="shared" si="698"/>
        <v>0.87301680421542471</v>
      </c>
      <c r="AW743" s="12">
        <f t="shared" si="681"/>
        <v>6.5761253390165164</v>
      </c>
      <c r="AX743" s="12">
        <f t="shared" si="699"/>
        <v>0.77856972236916355</v>
      </c>
      <c r="AY743" s="12">
        <f t="shared" si="645"/>
        <v>1.7383780030710274</v>
      </c>
      <c r="AZ743" s="12">
        <f t="shared" si="700"/>
        <v>8.3145033420875443</v>
      </c>
      <c r="BD743" s="13">
        <f t="shared" si="701"/>
        <v>7.8419999999999996</v>
      </c>
      <c r="BE743" s="13">
        <f t="shared" si="702"/>
        <v>2.8003571200830795</v>
      </c>
      <c r="BF743" s="13">
        <f t="shared" ca="1" si="703"/>
        <v>2.0641266719558309</v>
      </c>
      <c r="BG743" s="13">
        <f t="shared" si="646"/>
        <v>8.3145033420875443</v>
      </c>
      <c r="BH743" s="13">
        <f t="shared" si="647"/>
        <v>2.8834880513169368</v>
      </c>
      <c r="BI743" s="13">
        <f t="shared" ca="1" si="648"/>
        <v>2.12237144828865</v>
      </c>
      <c r="BJ743" s="13">
        <f t="shared" si="649"/>
        <v>0.22325940828389923</v>
      </c>
      <c r="BK743" s="13">
        <f t="shared" si="650"/>
        <v>6.910751727808309E-3</v>
      </c>
      <c r="BL743" s="13">
        <f t="shared" ca="1" si="651"/>
        <v>3.3924539700601244E-3</v>
      </c>
      <c r="BM743" s="13">
        <f t="shared" ca="1" si="652"/>
        <v>40.773613068425604</v>
      </c>
      <c r="BN743" s="13">
        <f t="shared" ca="1" si="653"/>
        <v>2.9575381728370229</v>
      </c>
      <c r="BO743" s="13">
        <f t="shared" ca="1" si="654"/>
        <v>4.2700229870238813</v>
      </c>
      <c r="BP743" s="13">
        <f t="shared" si="704"/>
        <v>4.2</v>
      </c>
      <c r="BQ743" s="13">
        <f t="shared" si="705"/>
        <v>0.57999999999999996</v>
      </c>
    </row>
    <row r="744" spans="1:69" x14ac:dyDescent="0.2">
      <c r="A744" s="75">
        <v>33943</v>
      </c>
      <c r="B744" s="76">
        <v>0.6</v>
      </c>
      <c r="C744" s="76">
        <v>0.56999999999999995</v>
      </c>
      <c r="D744" s="76">
        <v>16.899999999999999</v>
      </c>
      <c r="E744" s="12">
        <f t="shared" si="655"/>
        <v>5.6160000000000005</v>
      </c>
      <c r="F744" s="7"/>
      <c r="G744" s="12">
        <f t="shared" si="683"/>
        <v>0.79081215013220507</v>
      </c>
      <c r="H744" s="12">
        <f t="shared" si="684"/>
        <v>3.0000000000000027E-2</v>
      </c>
      <c r="I744" s="12">
        <f t="shared" si="685"/>
        <v>0</v>
      </c>
      <c r="J744" s="11">
        <f t="shared" si="686"/>
        <v>1.1237651398317545E-2</v>
      </c>
      <c r="K744" s="11">
        <f t="shared" si="687"/>
        <v>0</v>
      </c>
      <c r="L744" s="11">
        <f t="shared" si="688"/>
        <v>0.79084725602036965</v>
      </c>
      <c r="M744" s="11">
        <f t="shared" si="669"/>
        <v>0.95687033568931201</v>
      </c>
      <c r="N744" s="11">
        <f t="shared" si="689"/>
        <v>0.78785803862947257</v>
      </c>
      <c r="O744" s="11">
        <f t="shared" si="690"/>
        <v>0.97563268429099448</v>
      </c>
      <c r="P744" s="11">
        <f t="shared" si="691"/>
        <v>0.77856972236916355</v>
      </c>
      <c r="Q744" s="11">
        <f t="shared" si="670"/>
        <v>1.0081100980080295</v>
      </c>
      <c r="R744" s="11">
        <f t="shared" si="692"/>
        <v>2.0221660486041309</v>
      </c>
      <c r="S744" s="11">
        <f t="shared" si="693"/>
        <v>0.49199756887180168</v>
      </c>
      <c r="T744" s="11">
        <f t="shared" si="694"/>
        <v>0</v>
      </c>
      <c r="U744" s="11">
        <f t="shared" si="695"/>
        <v>0</v>
      </c>
      <c r="V744" s="11">
        <f t="shared" si="696"/>
        <v>0</v>
      </c>
      <c r="W744" s="11">
        <f t="shared" si="697"/>
        <v>0</v>
      </c>
      <c r="X744" s="11">
        <f t="shared" si="671"/>
        <v>0</v>
      </c>
      <c r="Y744" s="11">
        <f t="shared" si="672"/>
        <v>0</v>
      </c>
      <c r="Z744" s="11">
        <f t="shared" si="673"/>
        <v>0</v>
      </c>
      <c r="AA744" s="11">
        <f t="shared" si="682"/>
        <v>0</v>
      </c>
      <c r="AB744" s="12">
        <f t="shared" si="656"/>
        <v>0.33424134631345148</v>
      </c>
      <c r="AC744" s="12">
        <f t="shared" si="657"/>
        <v>0.1027662071490395</v>
      </c>
      <c r="AD744" s="12">
        <f t="shared" si="658"/>
        <v>1.1460930105413693E-2</v>
      </c>
      <c r="AE744" s="12">
        <f t="shared" si="659"/>
        <v>0</v>
      </c>
      <c r="AF744" s="12">
        <f t="shared" si="660"/>
        <v>0</v>
      </c>
      <c r="AG744" s="12">
        <f t="shared" si="661"/>
        <v>0</v>
      </c>
      <c r="AH744" s="12">
        <f t="shared" si="662"/>
        <v>0</v>
      </c>
      <c r="AI744" s="12">
        <f t="shared" si="663"/>
        <v>0</v>
      </c>
      <c r="AJ744" s="12">
        <f t="shared" si="664"/>
        <v>0</v>
      </c>
      <c r="AK744" s="12">
        <f t="shared" si="665"/>
        <v>0</v>
      </c>
      <c r="AL744" s="12">
        <f t="shared" si="666"/>
        <v>0</v>
      </c>
      <c r="AM744" s="12">
        <f t="shared" si="667"/>
        <v>0</v>
      </c>
      <c r="AN744" s="12">
        <f t="shared" si="668"/>
        <v>0</v>
      </c>
      <c r="AO744" s="12">
        <f t="shared" si="674"/>
        <v>0</v>
      </c>
      <c r="AP744" s="12">
        <f t="shared" si="675"/>
        <v>0</v>
      </c>
      <c r="AQ744" s="12">
        <f t="shared" si="676"/>
        <v>0</v>
      </c>
      <c r="AR744" s="12">
        <f t="shared" si="677"/>
        <v>0</v>
      </c>
      <c r="AS744" s="12">
        <f t="shared" si="678"/>
        <v>0</v>
      </c>
      <c r="AT744" s="12">
        <f t="shared" si="679"/>
        <v>0</v>
      </c>
      <c r="AU744" s="12">
        <f t="shared" si="680"/>
        <v>0</v>
      </c>
      <c r="AV744" s="12">
        <f t="shared" si="698"/>
        <v>0.82209090307686794</v>
      </c>
      <c r="AW744" s="12">
        <f t="shared" si="681"/>
        <v>5.1381515320534188</v>
      </c>
      <c r="AX744" s="12">
        <f t="shared" si="699"/>
        <v>0.74829616935925947</v>
      </c>
      <c r="AY744" s="12">
        <f t="shared" ref="AY744:AY769" si="706">MAX(0,AB744+Q744)</f>
        <v>1.342351444321481</v>
      </c>
      <c r="AZ744" s="12">
        <f t="shared" si="700"/>
        <v>6.4805029763748996</v>
      </c>
      <c r="BD744" s="13">
        <f t="shared" si="701"/>
        <v>5.6160000000000005</v>
      </c>
      <c r="BE744" s="13">
        <f t="shared" si="702"/>
        <v>2.3698101189757801</v>
      </c>
      <c r="BF744" s="13">
        <f t="shared" ca="1" si="703"/>
        <v>1.7320827905229157</v>
      </c>
      <c r="BG744" s="13">
        <f t="shared" ref="BG744:BG769" si="707">IF(E744&gt;=0,AZ744,"")</f>
        <v>6.4805029763748996</v>
      </c>
      <c r="BH744" s="13">
        <f t="shared" ref="BH744:BH769" si="708">IF(E744&gt;=0,AZ744^0.5,"")</f>
        <v>2.5456832042449626</v>
      </c>
      <c r="BI744" s="13">
        <f t="shared" ref="BI744:BI769" ca="1" si="709">IF(E744&gt;=0,LN(AZ744+$E$27/40),"")</f>
        <v>1.874401477088864</v>
      </c>
      <c r="BJ744" s="13">
        <f t="shared" ref="BJ744:BJ769" si="710">IF(E744&gt;=0,(BD744-BG744)^2,"")</f>
        <v>0.74736539616105924</v>
      </c>
      <c r="BK744" s="13">
        <f t="shared" ref="BK744:BK769" si="711">IF(E744&gt;=0,(BE744-BH744)^2,"")</f>
        <v>3.0931342122101156E-2</v>
      </c>
      <c r="BL744" s="13">
        <f t="shared" ref="BL744:BL769" ca="1" si="712">IF(E744&gt;=0,(BF744-BI744)^2,"")</f>
        <v>2.0254608545856621E-2</v>
      </c>
      <c r="BM744" s="13">
        <f t="shared" ref="BM744:BM769" ca="1" si="713">IF(E744&gt;=0,($E$27-BD744)^2,"")</f>
        <v>17.300790690343415</v>
      </c>
      <c r="BN744" s="13">
        <f t="shared" ref="BN744:BN769" ca="1" si="714">IF(E744&gt;=0,($E$28-BE744)^2,"")</f>
        <v>1.6620429557764957</v>
      </c>
      <c r="BO744" s="13">
        <f t="shared" ref="BO744:BO769" ca="1" si="715">IF(E744&gt;=0,($E$29-BF744)^2,"")</f>
        <v>3.0080029190746331</v>
      </c>
      <c r="BP744" s="13">
        <f t="shared" si="704"/>
        <v>0.6</v>
      </c>
      <c r="BQ744" s="13">
        <f t="shared" si="705"/>
        <v>0.56999999999999995</v>
      </c>
    </row>
    <row r="745" spans="1:69" x14ac:dyDescent="0.2">
      <c r="A745" s="75">
        <v>33944</v>
      </c>
      <c r="B745" s="76">
        <v>21.4</v>
      </c>
      <c r="C745" s="76">
        <v>0.56999999999999995</v>
      </c>
      <c r="D745" s="76">
        <v>23.300694444444442</v>
      </c>
      <c r="E745" s="12">
        <f t="shared" ref="E745:E769" si="716">D745*86.4/$E$7</f>
        <v>7.7429999999999994</v>
      </c>
      <c r="F745" s="7"/>
      <c r="G745" s="12">
        <f t="shared" si="683"/>
        <v>0.78785803862947257</v>
      </c>
      <c r="H745" s="12">
        <f t="shared" si="684"/>
        <v>20.83</v>
      </c>
      <c r="I745" s="12">
        <f t="shared" si="685"/>
        <v>0</v>
      </c>
      <c r="J745" s="11">
        <f t="shared" si="686"/>
        <v>7.5050420531709525</v>
      </c>
      <c r="K745" s="11">
        <f t="shared" si="687"/>
        <v>0</v>
      </c>
      <c r="L745" s="11">
        <f t="shared" si="688"/>
        <v>0.81130343283598372</v>
      </c>
      <c r="M745" s="11">
        <f t="shared" si="669"/>
        <v>1.0860934967308316</v>
      </c>
      <c r="N745" s="11">
        <f t="shared" si="689"/>
        <v>0.80791052843976863</v>
      </c>
      <c r="O745" s="11">
        <f t="shared" si="690"/>
        <v>14.411051443559877</v>
      </c>
      <c r="P745" s="11">
        <f t="shared" si="691"/>
        <v>0.74829616935925947</v>
      </c>
      <c r="Q745" s="11">
        <f t="shared" si="670"/>
        <v>0.87745328695807956</v>
      </c>
      <c r="R745" s="11">
        <f t="shared" si="692"/>
        <v>6.1946573274751433</v>
      </c>
      <c r="S745" s="11">
        <f t="shared" si="693"/>
        <v>7.2672865406005478</v>
      </c>
      <c r="T745" s="11">
        <f t="shared" si="694"/>
        <v>0</v>
      </c>
      <c r="U745" s="11">
        <f t="shared" si="695"/>
        <v>0</v>
      </c>
      <c r="V745" s="11">
        <f t="shared" si="696"/>
        <v>0</v>
      </c>
      <c r="W745" s="11">
        <f t="shared" si="697"/>
        <v>0</v>
      </c>
      <c r="X745" s="11">
        <f t="shared" si="671"/>
        <v>0</v>
      </c>
      <c r="Y745" s="11">
        <f t="shared" si="672"/>
        <v>0</v>
      </c>
      <c r="Z745" s="11">
        <f t="shared" si="673"/>
        <v>0</v>
      </c>
      <c r="AA745" s="11">
        <f t="shared" si="682"/>
        <v>0</v>
      </c>
      <c r="AB745" s="12">
        <f t="shared" ref="AB745:AB769" si="717">AC744+$O745*0.1*R$14</f>
        <v>0.41958063818255847</v>
      </c>
      <c r="AC745" s="12">
        <f t="shared" ref="AC745:AC769" si="718">AD744+$O745*0.1*S$14</f>
        <v>0.96646246728656893</v>
      </c>
      <c r="AD745" s="12">
        <f t="shared" ref="AD745:AD769" si="719">AE744+$O745*0.1*T$14</f>
        <v>0.1692891761413137</v>
      </c>
      <c r="AE745" s="12">
        <f t="shared" ref="AE745:AE769" si="720">AF744+$O745*0.1*U$14</f>
        <v>0</v>
      </c>
      <c r="AF745" s="12">
        <f t="shared" ref="AF745:AF769" si="721">AG744+$O745*0.1*V$14</f>
        <v>0</v>
      </c>
      <c r="AG745" s="12">
        <f t="shared" ref="AG745:AG769" si="722">AH744+$O745*0.1*W$14</f>
        <v>0</v>
      </c>
      <c r="AH745" s="12">
        <f t="shared" ref="AH745:AH769" si="723">AI744+$O745*0.1*X$14</f>
        <v>0</v>
      </c>
      <c r="AI745" s="12">
        <f t="shared" ref="AI745:AI769" si="724">AJ744+$O745*0.1*Y$14</f>
        <v>0</v>
      </c>
      <c r="AJ745" s="12">
        <f t="shared" ref="AJ745:AJ769" si="725">AK744+$O745*0.1*Z$14</f>
        <v>0</v>
      </c>
      <c r="AK745" s="12">
        <f t="shared" ref="AK745:AK769" si="726">AL744+$O745*0.1*AA$14</f>
        <v>0</v>
      </c>
      <c r="AL745" s="12">
        <f t="shared" ref="AL745:AL769" si="727">AM744+$O745*0.1*AB$14</f>
        <v>0</v>
      </c>
      <c r="AM745" s="12">
        <f t="shared" ref="AM745:AM769" si="728">AN744+$O745*0.1*AC$14</f>
        <v>0</v>
      </c>
      <c r="AN745" s="12">
        <f t="shared" ref="AN745:AN769" si="729">AO744+$O745*0.1*AD$14</f>
        <v>0</v>
      </c>
      <c r="AO745" s="12">
        <f t="shared" si="674"/>
        <v>0</v>
      </c>
      <c r="AP745" s="12">
        <f t="shared" si="675"/>
        <v>0</v>
      </c>
      <c r="AQ745" s="12">
        <f t="shared" si="676"/>
        <v>0</v>
      </c>
      <c r="AR745" s="12">
        <f t="shared" si="677"/>
        <v>0</v>
      </c>
      <c r="AS745" s="12">
        <f t="shared" si="678"/>
        <v>0</v>
      </c>
      <c r="AT745" s="12">
        <f t="shared" si="679"/>
        <v>0</v>
      </c>
      <c r="AU745" s="12">
        <f t="shared" si="680"/>
        <v>0</v>
      </c>
      <c r="AV745" s="12">
        <f t="shared" si="698"/>
        <v>0.84986664978551607</v>
      </c>
      <c r="AW745" s="12">
        <f t="shared" si="681"/>
        <v>5.895740528837444</v>
      </c>
      <c r="AX745" s="12">
        <f t="shared" si="699"/>
        <v>0.76519133422124397</v>
      </c>
      <c r="AY745" s="12">
        <f t="shared" si="706"/>
        <v>1.297033925140638</v>
      </c>
      <c r="AZ745" s="12">
        <f t="shared" si="700"/>
        <v>7.1927744539780818</v>
      </c>
      <c r="BD745" s="13">
        <f t="shared" si="701"/>
        <v>7.7429999999999994</v>
      </c>
      <c r="BE745" s="13">
        <f t="shared" si="702"/>
        <v>2.7826246602802902</v>
      </c>
      <c r="BF745" s="13">
        <f t="shared" ca="1" si="703"/>
        <v>2.0514810721258492</v>
      </c>
      <c r="BG745" s="13">
        <f t="shared" si="707"/>
        <v>7.1927744539780818</v>
      </c>
      <c r="BH745" s="13">
        <f t="shared" si="708"/>
        <v>2.6819348340289855</v>
      </c>
      <c r="BI745" s="13">
        <f t="shared" ca="1" si="709"/>
        <v>1.978126845373078</v>
      </c>
      <c r="BJ745" s="13">
        <f t="shared" si="710"/>
        <v>0.30274815149511741</v>
      </c>
      <c r="BK745" s="13">
        <f t="shared" si="711"/>
        <v>1.0138441110517937E-2</v>
      </c>
      <c r="BL745" s="13">
        <f t="shared" ca="1" si="712"/>
        <v>5.3808425824969659E-3</v>
      </c>
      <c r="BM745" s="13">
        <f t="shared" ca="1" si="713"/>
        <v>39.519100528699575</v>
      </c>
      <c r="BN745" s="13">
        <f t="shared" ca="1" si="714"/>
        <v>2.8968618369604342</v>
      </c>
      <c r="BO745" s="13">
        <f t="shared" ca="1" si="715"/>
        <v>4.2179210774014919</v>
      </c>
      <c r="BP745" s="13">
        <f t="shared" si="704"/>
        <v>21.4</v>
      </c>
      <c r="BQ745" s="13">
        <f t="shared" si="705"/>
        <v>0.56999999999999995</v>
      </c>
    </row>
    <row r="746" spans="1:69" x14ac:dyDescent="0.2">
      <c r="A746" s="75">
        <v>33945</v>
      </c>
      <c r="B746" s="76">
        <v>16.3</v>
      </c>
      <c r="C746" s="76">
        <v>0.56999999999999995</v>
      </c>
      <c r="D746" s="76">
        <v>35.000694444444449</v>
      </c>
      <c r="E746" s="12">
        <f t="shared" si="716"/>
        <v>11.631000000000002</v>
      </c>
      <c r="F746" s="7"/>
      <c r="G746" s="12">
        <f t="shared" si="683"/>
        <v>0.80791052843976863</v>
      </c>
      <c r="H746" s="12">
        <f t="shared" si="684"/>
        <v>15.73</v>
      </c>
      <c r="I746" s="12">
        <f t="shared" si="685"/>
        <v>0</v>
      </c>
      <c r="J746" s="11">
        <f t="shared" si="686"/>
        <v>5.2500678416082884</v>
      </c>
      <c r="K746" s="11">
        <f t="shared" si="687"/>
        <v>0</v>
      </c>
      <c r="L746" s="11">
        <f t="shared" si="688"/>
        <v>0.82431149052437502</v>
      </c>
      <c r="M746" s="11">
        <f t="shared" si="669"/>
        <v>1.1751965693811479</v>
      </c>
      <c r="N746" s="11">
        <f t="shared" si="689"/>
        <v>0.820640232369647</v>
      </c>
      <c r="O746" s="11">
        <f t="shared" si="690"/>
        <v>11.65512872777286</v>
      </c>
      <c r="P746" s="11">
        <f t="shared" si="691"/>
        <v>0.76519133422124397</v>
      </c>
      <c r="Q746" s="11">
        <f t="shared" si="670"/>
        <v>0.94877193290768302</v>
      </c>
      <c r="R746" s="11">
        <f t="shared" si="692"/>
        <v>11.879388151473261</v>
      </c>
      <c r="S746" s="11">
        <f t="shared" si="693"/>
        <v>5.8775142441228603</v>
      </c>
      <c r="T746" s="11">
        <f t="shared" si="694"/>
        <v>0</v>
      </c>
      <c r="U746" s="11">
        <f t="shared" si="695"/>
        <v>0</v>
      </c>
      <c r="V746" s="11">
        <f t="shared" si="696"/>
        <v>0</v>
      </c>
      <c r="W746" s="11">
        <f t="shared" si="697"/>
        <v>0</v>
      </c>
      <c r="X746" s="11">
        <f t="shared" si="671"/>
        <v>0</v>
      </c>
      <c r="Y746" s="11">
        <f t="shared" si="672"/>
        <v>0</v>
      </c>
      <c r="Z746" s="11">
        <f t="shared" si="673"/>
        <v>0</v>
      </c>
      <c r="AA746" s="11">
        <f t="shared" si="682"/>
        <v>0</v>
      </c>
      <c r="AB746" s="12">
        <f t="shared" si="717"/>
        <v>1.2226903345572753</v>
      </c>
      <c r="AC746" s="12">
        <f t="shared" si="718"/>
        <v>0.94165931822705862</v>
      </c>
      <c r="AD746" s="12">
        <f t="shared" si="719"/>
        <v>0.13691486342083481</v>
      </c>
      <c r="AE746" s="12">
        <f t="shared" si="720"/>
        <v>0</v>
      </c>
      <c r="AF746" s="12">
        <f t="shared" si="721"/>
        <v>0</v>
      </c>
      <c r="AG746" s="12">
        <f t="shared" si="722"/>
        <v>0</v>
      </c>
      <c r="AH746" s="12">
        <f t="shared" si="723"/>
        <v>0</v>
      </c>
      <c r="AI746" s="12">
        <f t="shared" si="724"/>
        <v>0</v>
      </c>
      <c r="AJ746" s="12">
        <f t="shared" si="725"/>
        <v>0</v>
      </c>
      <c r="AK746" s="12">
        <f t="shared" si="726"/>
        <v>0</v>
      </c>
      <c r="AL746" s="12">
        <f t="shared" si="727"/>
        <v>0</v>
      </c>
      <c r="AM746" s="12">
        <f t="shared" si="728"/>
        <v>0</v>
      </c>
      <c r="AN746" s="12">
        <f t="shared" si="729"/>
        <v>0</v>
      </c>
      <c r="AO746" s="12">
        <f t="shared" si="674"/>
        <v>0</v>
      </c>
      <c r="AP746" s="12">
        <f t="shared" si="675"/>
        <v>0</v>
      </c>
      <c r="AQ746" s="12">
        <f t="shared" si="676"/>
        <v>0</v>
      </c>
      <c r="AR746" s="12">
        <f t="shared" si="677"/>
        <v>0</v>
      </c>
      <c r="AS746" s="12">
        <f t="shared" si="678"/>
        <v>0</v>
      </c>
      <c r="AT746" s="12">
        <f t="shared" si="679"/>
        <v>0</v>
      </c>
      <c r="AU746" s="12">
        <f t="shared" si="680"/>
        <v>0</v>
      </c>
      <c r="AV746" s="12">
        <f t="shared" si="698"/>
        <v>0.94943087087333344</v>
      </c>
      <c r="AW746" s="12">
        <f t="shared" si="681"/>
        <v>9.1332256978202668</v>
      </c>
      <c r="AX746" s="12">
        <f t="shared" si="699"/>
        <v>0.81825841436851066</v>
      </c>
      <c r="AY746" s="12">
        <f t="shared" si="706"/>
        <v>2.1714622674649582</v>
      </c>
      <c r="AZ746" s="12">
        <f t="shared" si="700"/>
        <v>11.304687965285225</v>
      </c>
      <c r="BD746" s="13">
        <f t="shared" si="701"/>
        <v>11.631000000000002</v>
      </c>
      <c r="BE746" s="13">
        <f t="shared" si="702"/>
        <v>3.4104251934326313</v>
      </c>
      <c r="BF746" s="13">
        <f t="shared" ca="1" si="703"/>
        <v>2.4567998666576614</v>
      </c>
      <c r="BG746" s="13">
        <f t="shared" si="707"/>
        <v>11.304687965285225</v>
      </c>
      <c r="BH746" s="13">
        <f t="shared" si="708"/>
        <v>3.3622444832708442</v>
      </c>
      <c r="BI746" s="13">
        <f t="shared" ca="1" si="709"/>
        <v>2.4284335085075228</v>
      </c>
      <c r="BJ746" s="13">
        <f t="shared" si="710"/>
        <v>0.10647954399969753</v>
      </c>
      <c r="BK746" s="13">
        <f t="shared" si="711"/>
        <v>2.3213808316941294E-3</v>
      </c>
      <c r="BL746" s="13">
        <f t="shared" ca="1" si="712"/>
        <v>8.0465027470193163E-4</v>
      </c>
      <c r="BM746" s="13">
        <f t="shared" ca="1" si="713"/>
        <v>103.51886136157636</v>
      </c>
      <c r="BN746" s="13">
        <f t="shared" ca="1" si="714"/>
        <v>5.4280496948997392</v>
      </c>
      <c r="BO746" s="13">
        <f t="shared" ca="1" si="715"/>
        <v>6.0470576694455422</v>
      </c>
      <c r="BP746" s="13">
        <f t="shared" si="704"/>
        <v>16.3</v>
      </c>
      <c r="BQ746" s="13">
        <f t="shared" si="705"/>
        <v>0.56999999999999995</v>
      </c>
    </row>
    <row r="747" spans="1:69" x14ac:dyDescent="0.2">
      <c r="A747" s="75">
        <v>33946</v>
      </c>
      <c r="B747" s="76">
        <v>1.5</v>
      </c>
      <c r="C747" s="76">
        <v>0.56000000000000005</v>
      </c>
      <c r="D747" s="76">
        <v>32.099768518518516</v>
      </c>
      <c r="E747" s="12">
        <f t="shared" si="716"/>
        <v>10.667</v>
      </c>
      <c r="F747" s="7"/>
      <c r="G747" s="12">
        <f t="shared" si="683"/>
        <v>0.820640232369647</v>
      </c>
      <c r="H747" s="12">
        <f t="shared" si="684"/>
        <v>0.94</v>
      </c>
      <c r="I747" s="12">
        <f t="shared" si="685"/>
        <v>0</v>
      </c>
      <c r="J747" s="11">
        <f t="shared" si="686"/>
        <v>0.30621782167343509</v>
      </c>
      <c r="K747" s="11">
        <f t="shared" si="687"/>
        <v>0</v>
      </c>
      <c r="L747" s="11">
        <f t="shared" si="688"/>
        <v>0.82159684227154084</v>
      </c>
      <c r="M747" s="11">
        <f t="shared" ref="M747:M769" si="730">L747*$E$10*(1-(1+(4/9*L747)^4)^(-0.25))</f>
        <v>1.1561406272805932</v>
      </c>
      <c r="N747" s="11">
        <f t="shared" si="689"/>
        <v>0.81798511397305596</v>
      </c>
      <c r="O747" s="11">
        <f t="shared" si="690"/>
        <v>1.7899228056071581</v>
      </c>
      <c r="P747" s="11">
        <f t="shared" si="691"/>
        <v>0.81825841436851066</v>
      </c>
      <c r="Q747" s="11">
        <f t="shared" ref="Q747:Q769" si="731">$E$11*P747^3.5</f>
        <v>1.1997295559261867</v>
      </c>
      <c r="R747" s="11">
        <f t="shared" si="692"/>
        <v>6.5858123717451758</v>
      </c>
      <c r="S747" s="11">
        <f t="shared" si="693"/>
        <v>0.90263239742412649</v>
      </c>
      <c r="T747" s="11">
        <f t="shared" si="694"/>
        <v>0</v>
      </c>
      <c r="U747" s="11">
        <f t="shared" si="695"/>
        <v>0</v>
      </c>
      <c r="V747" s="11">
        <f t="shared" si="696"/>
        <v>0</v>
      </c>
      <c r="W747" s="11">
        <f t="shared" si="697"/>
        <v>0</v>
      </c>
      <c r="X747" s="11">
        <f t="shared" ref="X747:X769" si="732">Y746+$O747*0.9*X$13</f>
        <v>0</v>
      </c>
      <c r="Y747" s="11">
        <f t="shared" ref="Y747:Y769" si="733">Z746+$O747*0.9*Y$13</f>
        <v>0</v>
      </c>
      <c r="Z747" s="11">
        <f t="shared" ref="Z747:Z769" si="734">AA746+$O747*0.9*Z$13</f>
        <v>0</v>
      </c>
      <c r="AA747" s="11">
        <f t="shared" si="682"/>
        <v>0</v>
      </c>
      <c r="AB747" s="12">
        <f t="shared" si="717"/>
        <v>0.98100921420607612</v>
      </c>
      <c r="AC747" s="12">
        <f t="shared" si="718"/>
        <v>0.2555307074822577</v>
      </c>
      <c r="AD747" s="12">
        <f t="shared" si="719"/>
        <v>2.1026540520275364E-2</v>
      </c>
      <c r="AE747" s="12">
        <f t="shared" si="720"/>
        <v>0</v>
      </c>
      <c r="AF747" s="12">
        <f t="shared" si="721"/>
        <v>0</v>
      </c>
      <c r="AG747" s="12">
        <f t="shared" si="722"/>
        <v>0</v>
      </c>
      <c r="AH747" s="12">
        <f t="shared" si="723"/>
        <v>0</v>
      </c>
      <c r="AI747" s="12">
        <f t="shared" si="724"/>
        <v>0</v>
      </c>
      <c r="AJ747" s="12">
        <f t="shared" si="725"/>
        <v>0</v>
      </c>
      <c r="AK747" s="12">
        <f t="shared" si="726"/>
        <v>0</v>
      </c>
      <c r="AL747" s="12">
        <f t="shared" si="727"/>
        <v>0</v>
      </c>
      <c r="AM747" s="12">
        <f t="shared" si="728"/>
        <v>0</v>
      </c>
      <c r="AN747" s="12">
        <f t="shared" si="729"/>
        <v>0</v>
      </c>
      <c r="AO747" s="12">
        <f t="shared" ref="AO747:AO769" si="735">AP746+$O747*0.1*AE$14</f>
        <v>0</v>
      </c>
      <c r="AP747" s="12">
        <f t="shared" ref="AP747:AP769" si="736">AQ746+$O747*0.1*AF$14</f>
        <v>0</v>
      </c>
      <c r="AQ747" s="12">
        <f t="shared" ref="AQ747:AQ769" si="737">AR746+$O747*0.1*AG$14</f>
        <v>0</v>
      </c>
      <c r="AR747" s="12">
        <f t="shared" ref="AR747:AR769" si="738">AS746+$O747*0.1*AH$14</f>
        <v>0</v>
      </c>
      <c r="AS747" s="12">
        <f t="shared" ref="AS747:AS769" si="739">AT746+$O747*0.1*AI$14</f>
        <v>0</v>
      </c>
      <c r="AT747" s="12">
        <f t="shared" ref="AT747:AT769" si="740">AU746+$O747*0.1*AJ$14</f>
        <v>0</v>
      </c>
      <c r="AU747" s="12">
        <f t="shared" ref="AU747:AU769" si="741">$O747*0.1*AK$14</f>
        <v>0</v>
      </c>
      <c r="AV747" s="12">
        <f t="shared" si="698"/>
        <v>0.93007527882174279</v>
      </c>
      <c r="AW747" s="12">
        <f t="shared" ref="AW747:AW769" si="742">AV747*$E$12*(1-(1+AV747^4)^(-0.25))</f>
        <v>8.4410839574497132</v>
      </c>
      <c r="AX747" s="12">
        <f t="shared" si="699"/>
        <v>0.80884344300645328</v>
      </c>
      <c r="AY747" s="12">
        <f t="shared" si="706"/>
        <v>2.1807387701322627</v>
      </c>
      <c r="AZ747" s="12">
        <f t="shared" si="700"/>
        <v>10.621822727581975</v>
      </c>
      <c r="BD747" s="13">
        <f t="shared" si="701"/>
        <v>10.667</v>
      </c>
      <c r="BE747" s="13">
        <f t="shared" si="702"/>
        <v>3.2660373543485384</v>
      </c>
      <c r="BF747" s="13">
        <f t="shared" ca="1" si="703"/>
        <v>2.3705627982325095</v>
      </c>
      <c r="BG747" s="13">
        <f t="shared" si="707"/>
        <v>10.621822727581975</v>
      </c>
      <c r="BH747" s="13">
        <f t="shared" si="708"/>
        <v>3.2591137948193794</v>
      </c>
      <c r="BI747" s="13">
        <f t="shared" ca="1" si="709"/>
        <v>2.3663330372990368</v>
      </c>
      <c r="BJ747" s="13">
        <f t="shared" si="710"/>
        <v>2.0409859431324267E-3</v>
      </c>
      <c r="BK747" s="13">
        <f t="shared" si="711"/>
        <v>4.7935676553808644E-5</v>
      </c>
      <c r="BL747" s="13">
        <f t="shared" ca="1" si="712"/>
        <v>1.7890877554331973E-5</v>
      </c>
      <c r="BM747" s="13">
        <f t="shared" ca="1" si="713"/>
        <v>84.83187190404206</v>
      </c>
      <c r="BN747" s="13">
        <f t="shared" ca="1" si="714"/>
        <v>4.7761029074886245</v>
      </c>
      <c r="BO747" s="13">
        <f t="shared" ca="1" si="715"/>
        <v>5.6303673893189021</v>
      </c>
      <c r="BP747" s="13">
        <f t="shared" si="704"/>
        <v>1.5</v>
      </c>
      <c r="BQ747" s="13">
        <f t="shared" si="705"/>
        <v>0.56000000000000005</v>
      </c>
    </row>
    <row r="748" spans="1:69" x14ac:dyDescent="0.2">
      <c r="A748" s="75">
        <v>33947</v>
      </c>
      <c r="B748" s="76">
        <v>2</v>
      </c>
      <c r="C748" s="76">
        <v>0.56000000000000005</v>
      </c>
      <c r="D748" s="76">
        <v>20.99861111111111</v>
      </c>
      <c r="E748" s="12">
        <f t="shared" si="716"/>
        <v>6.9779999999999998</v>
      </c>
      <c r="F748" s="7"/>
      <c r="G748" s="12">
        <f t="shared" si="683"/>
        <v>0.81798511397305596</v>
      </c>
      <c r="H748" s="12">
        <f t="shared" si="684"/>
        <v>1.44</v>
      </c>
      <c r="I748" s="12">
        <f t="shared" si="685"/>
        <v>0</v>
      </c>
      <c r="J748" s="11">
        <f t="shared" si="686"/>
        <v>0.47474638257639318</v>
      </c>
      <c r="K748" s="11">
        <f t="shared" si="687"/>
        <v>0</v>
      </c>
      <c r="L748" s="11">
        <f t="shared" si="688"/>
        <v>0.81946819907887702</v>
      </c>
      <c r="M748" s="11">
        <f t="shared" si="730"/>
        <v>1.1413699606109973</v>
      </c>
      <c r="N748" s="11">
        <f t="shared" si="689"/>
        <v>0.81590261364012673</v>
      </c>
      <c r="O748" s="11">
        <f t="shared" si="690"/>
        <v>2.1066235780346041</v>
      </c>
      <c r="P748" s="11">
        <f t="shared" si="691"/>
        <v>0.80884344300645328</v>
      </c>
      <c r="Q748" s="11">
        <f t="shared" si="731"/>
        <v>1.1521056867235655</v>
      </c>
      <c r="R748" s="11">
        <f t="shared" si="692"/>
        <v>1.736253563237919</v>
      </c>
      <c r="S748" s="11">
        <f t="shared" si="693"/>
        <v>1.0623400544173511</v>
      </c>
      <c r="T748" s="11">
        <f t="shared" si="694"/>
        <v>0</v>
      </c>
      <c r="U748" s="11">
        <f t="shared" si="695"/>
        <v>0</v>
      </c>
      <c r="V748" s="11">
        <f t="shared" si="696"/>
        <v>0</v>
      </c>
      <c r="W748" s="11">
        <f t="shared" si="697"/>
        <v>0</v>
      </c>
      <c r="X748" s="11">
        <f t="shared" si="732"/>
        <v>0</v>
      </c>
      <c r="Y748" s="11">
        <f t="shared" si="733"/>
        <v>0</v>
      </c>
      <c r="Z748" s="11">
        <f t="shared" si="734"/>
        <v>0</v>
      </c>
      <c r="AA748" s="11">
        <f t="shared" si="682"/>
        <v>0</v>
      </c>
      <c r="AB748" s="12">
        <f t="shared" si="717"/>
        <v>0.30184299447191287</v>
      </c>
      <c r="AC748" s="12">
        <f t="shared" si="718"/>
        <v>0.16062973069445061</v>
      </c>
      <c r="AD748" s="12">
        <f t="shared" si="719"/>
        <v>2.4746880639630046E-2</v>
      </c>
      <c r="AE748" s="12">
        <f t="shared" si="720"/>
        <v>0</v>
      </c>
      <c r="AF748" s="12">
        <f t="shared" si="721"/>
        <v>0</v>
      </c>
      <c r="AG748" s="12">
        <f t="shared" si="722"/>
        <v>0</v>
      </c>
      <c r="AH748" s="12">
        <f t="shared" si="723"/>
        <v>0</v>
      </c>
      <c r="AI748" s="12">
        <f t="shared" si="724"/>
        <v>0</v>
      </c>
      <c r="AJ748" s="12">
        <f t="shared" si="725"/>
        <v>0</v>
      </c>
      <c r="AK748" s="12">
        <f t="shared" si="726"/>
        <v>0</v>
      </c>
      <c r="AL748" s="12">
        <f t="shared" si="727"/>
        <v>0</v>
      </c>
      <c r="AM748" s="12">
        <f t="shared" si="728"/>
        <v>0</v>
      </c>
      <c r="AN748" s="12">
        <f t="shared" si="729"/>
        <v>0</v>
      </c>
      <c r="AO748" s="12">
        <f t="shared" si="735"/>
        <v>0</v>
      </c>
      <c r="AP748" s="12">
        <f t="shared" si="736"/>
        <v>0</v>
      </c>
      <c r="AQ748" s="12">
        <f t="shared" si="737"/>
        <v>0</v>
      </c>
      <c r="AR748" s="12">
        <f t="shared" si="738"/>
        <v>0</v>
      </c>
      <c r="AS748" s="12">
        <f t="shared" si="739"/>
        <v>0</v>
      </c>
      <c r="AT748" s="12">
        <f t="shared" si="740"/>
        <v>0</v>
      </c>
      <c r="AU748" s="12">
        <f t="shared" si="741"/>
        <v>0</v>
      </c>
      <c r="AV748" s="12">
        <f t="shared" si="698"/>
        <v>0.85032639663326415</v>
      </c>
      <c r="AW748" s="12">
        <f t="shared" si="742"/>
        <v>5.9088196643391218</v>
      </c>
      <c r="AX748" s="12">
        <f t="shared" si="699"/>
        <v>0.76546323699402041</v>
      </c>
      <c r="AY748" s="12">
        <f t="shared" si="706"/>
        <v>1.4539486811954783</v>
      </c>
      <c r="AZ748" s="12">
        <f t="shared" si="700"/>
        <v>7.3627683455346</v>
      </c>
      <c r="BD748" s="13">
        <f t="shared" si="701"/>
        <v>6.9779999999999998</v>
      </c>
      <c r="BE748" s="13">
        <f t="shared" si="702"/>
        <v>2.6415904300250634</v>
      </c>
      <c r="BF748" s="13">
        <f t="shared" ca="1" si="703"/>
        <v>1.9479672392301683</v>
      </c>
      <c r="BG748" s="13">
        <f t="shared" si="707"/>
        <v>7.3627683455346</v>
      </c>
      <c r="BH748" s="13">
        <f t="shared" si="708"/>
        <v>2.7134421581332075</v>
      </c>
      <c r="BI748" s="13">
        <f t="shared" ca="1" si="709"/>
        <v>2.0013695613537883</v>
      </c>
      <c r="BJ748" s="13">
        <f t="shared" si="710"/>
        <v>0.14804667972543353</v>
      </c>
      <c r="BK748" s="13">
        <f t="shared" si="711"/>
        <v>5.1626708321266665E-3</v>
      </c>
      <c r="BL748" s="13">
        <f t="shared" ca="1" si="712"/>
        <v>2.8518080081948688E-3</v>
      </c>
      <c r="BM748" s="13">
        <f t="shared" ca="1" si="713"/>
        <v>30.48609999445301</v>
      </c>
      <c r="BN748" s="13">
        <f t="shared" ca="1" si="714"/>
        <v>2.4366671787074767</v>
      </c>
      <c r="BO748" s="13">
        <f t="shared" ca="1" si="715"/>
        <v>3.8034515087599261</v>
      </c>
      <c r="BP748" s="13">
        <f t="shared" si="704"/>
        <v>2</v>
      </c>
      <c r="BQ748" s="13">
        <f t="shared" si="705"/>
        <v>0.56000000000000005</v>
      </c>
    </row>
    <row r="749" spans="1:69" x14ac:dyDescent="0.2">
      <c r="A749" s="75">
        <v>33948</v>
      </c>
      <c r="B749" s="76">
        <v>0.1</v>
      </c>
      <c r="C749" s="76">
        <v>0.55000000000000004</v>
      </c>
      <c r="D749" s="76">
        <v>17.799768518518519</v>
      </c>
      <c r="E749" s="12">
        <f t="shared" si="716"/>
        <v>5.915</v>
      </c>
      <c r="F749" s="7"/>
      <c r="G749" s="12">
        <f t="shared" si="683"/>
        <v>0.81590261364012673</v>
      </c>
      <c r="H749" s="12">
        <f t="shared" si="684"/>
        <v>0</v>
      </c>
      <c r="I749" s="12">
        <f t="shared" si="685"/>
        <v>0.45000000000000007</v>
      </c>
      <c r="J749" s="11">
        <f t="shared" si="686"/>
        <v>0</v>
      </c>
      <c r="K749" s="11">
        <f t="shared" si="687"/>
        <v>0.43463589839848121</v>
      </c>
      <c r="L749" s="11">
        <f t="shared" si="688"/>
        <v>0.81454483177800541</v>
      </c>
      <c r="M749" s="11">
        <f t="shared" si="730"/>
        <v>1.1077784708971674</v>
      </c>
      <c r="N749" s="11">
        <f t="shared" si="689"/>
        <v>0.81108418455449027</v>
      </c>
      <c r="O749" s="11">
        <f t="shared" si="690"/>
        <v>1.1077784708971674</v>
      </c>
      <c r="P749" s="11">
        <f t="shared" si="691"/>
        <v>0.76546323699402041</v>
      </c>
      <c r="Q749" s="11">
        <f t="shared" si="731"/>
        <v>0.94995243391060502</v>
      </c>
      <c r="R749" s="11">
        <f t="shared" si="692"/>
        <v>1.5007038845774008</v>
      </c>
      <c r="S749" s="11">
        <f t="shared" si="693"/>
        <v>0.55863679364740104</v>
      </c>
      <c r="T749" s="11">
        <f t="shared" si="694"/>
        <v>0</v>
      </c>
      <c r="U749" s="11">
        <f t="shared" si="695"/>
        <v>0</v>
      </c>
      <c r="V749" s="11">
        <f t="shared" si="696"/>
        <v>0</v>
      </c>
      <c r="W749" s="11">
        <f t="shared" si="697"/>
        <v>0</v>
      </c>
      <c r="X749" s="11">
        <f t="shared" si="732"/>
        <v>0</v>
      </c>
      <c r="Y749" s="11">
        <f t="shared" si="733"/>
        <v>0</v>
      </c>
      <c r="Z749" s="11">
        <f t="shared" si="734"/>
        <v>0</v>
      </c>
      <c r="AA749" s="11">
        <f t="shared" si="682"/>
        <v>0</v>
      </c>
      <c r="AB749" s="12">
        <f t="shared" si="717"/>
        <v>0.18498327681445337</v>
      </c>
      <c r="AC749" s="12">
        <f t="shared" si="718"/>
        <v>9.8157911521471797E-2</v>
      </c>
      <c r="AD749" s="12">
        <f t="shared" si="719"/>
        <v>1.3013270087872232E-2</v>
      </c>
      <c r="AE749" s="12">
        <f t="shared" si="720"/>
        <v>0</v>
      </c>
      <c r="AF749" s="12">
        <f t="shared" si="721"/>
        <v>0</v>
      </c>
      <c r="AG749" s="12">
        <f t="shared" si="722"/>
        <v>0</v>
      </c>
      <c r="AH749" s="12">
        <f t="shared" si="723"/>
        <v>0</v>
      </c>
      <c r="AI749" s="12">
        <f t="shared" si="724"/>
        <v>0</v>
      </c>
      <c r="AJ749" s="12">
        <f t="shared" si="725"/>
        <v>0</v>
      </c>
      <c r="AK749" s="12">
        <f t="shared" si="726"/>
        <v>0</v>
      </c>
      <c r="AL749" s="12">
        <f t="shared" si="727"/>
        <v>0</v>
      </c>
      <c r="AM749" s="12">
        <f t="shared" si="728"/>
        <v>0</v>
      </c>
      <c r="AN749" s="12">
        <f t="shared" si="729"/>
        <v>0</v>
      </c>
      <c r="AO749" s="12">
        <f t="shared" si="735"/>
        <v>0</v>
      </c>
      <c r="AP749" s="12">
        <f t="shared" si="736"/>
        <v>0</v>
      </c>
      <c r="AQ749" s="12">
        <f t="shared" si="737"/>
        <v>0</v>
      </c>
      <c r="AR749" s="12">
        <f t="shared" si="738"/>
        <v>0</v>
      </c>
      <c r="AS749" s="12">
        <f t="shared" si="739"/>
        <v>0</v>
      </c>
      <c r="AT749" s="12">
        <f t="shared" si="740"/>
        <v>0</v>
      </c>
      <c r="AU749" s="12">
        <f t="shared" si="741"/>
        <v>0</v>
      </c>
      <c r="AV749" s="12">
        <f t="shared" si="698"/>
        <v>0.80065984988642447</v>
      </c>
      <c r="AW749" s="12">
        <f t="shared" si="742"/>
        <v>4.59735384001063</v>
      </c>
      <c r="AX749" s="12">
        <f t="shared" si="699"/>
        <v>0.73463211592163291</v>
      </c>
      <c r="AY749" s="12">
        <f t="shared" si="706"/>
        <v>1.1349357107250584</v>
      </c>
      <c r="AZ749" s="12">
        <f t="shared" si="700"/>
        <v>5.7322895507356879</v>
      </c>
      <c r="BD749" s="13">
        <f t="shared" si="701"/>
        <v>5.915</v>
      </c>
      <c r="BE749" s="13">
        <f t="shared" si="702"/>
        <v>2.4320773014030621</v>
      </c>
      <c r="BF749" s="13">
        <f t="shared" ca="1" si="703"/>
        <v>1.7836289143403143</v>
      </c>
      <c r="BG749" s="13">
        <f t="shared" si="707"/>
        <v>5.7322895507356879</v>
      </c>
      <c r="BH749" s="13">
        <f t="shared" si="708"/>
        <v>2.3942200297248557</v>
      </c>
      <c r="BI749" s="13">
        <f t="shared" ca="1" si="709"/>
        <v>1.7524474457231274</v>
      </c>
      <c r="BJ749" s="13">
        <f t="shared" si="710"/>
        <v>3.3383108270366772E-2</v>
      </c>
      <c r="BK749" s="13">
        <f t="shared" si="711"/>
        <v>1.4331730189175288E-3</v>
      </c>
      <c r="BL749" s="13">
        <f t="shared" ca="1" si="712"/>
        <v>9.7228398512461513E-4</v>
      </c>
      <c r="BM749" s="13">
        <f t="shared" ca="1" si="713"/>
        <v>19.877525997192727</v>
      </c>
      <c r="BN749" s="13">
        <f t="shared" ca="1" si="714"/>
        <v>1.8264701660003781</v>
      </c>
      <c r="BO749" s="13">
        <f t="shared" ca="1" si="715"/>
        <v>3.189458942319777</v>
      </c>
      <c r="BP749" s="13">
        <f t="shared" si="704"/>
        <v>0.1</v>
      </c>
      <c r="BQ749" s="13">
        <f t="shared" si="705"/>
        <v>0.55000000000000004</v>
      </c>
    </row>
    <row r="750" spans="1:69" x14ac:dyDescent="0.2">
      <c r="A750" s="75">
        <v>33949</v>
      </c>
      <c r="B750" s="76">
        <v>3.9</v>
      </c>
      <c r="C750" s="76">
        <v>0.53</v>
      </c>
      <c r="D750" s="76">
        <v>15.100462962962961</v>
      </c>
      <c r="E750" s="12">
        <f t="shared" si="716"/>
        <v>5.0179999999999998</v>
      </c>
      <c r="F750" s="7"/>
      <c r="G750" s="12">
        <f t="shared" si="683"/>
        <v>0.81108418455449027</v>
      </c>
      <c r="H750" s="12">
        <f t="shared" si="684"/>
        <v>3.37</v>
      </c>
      <c r="I750" s="12">
        <f t="shared" si="685"/>
        <v>0</v>
      </c>
      <c r="J750" s="11">
        <f t="shared" si="686"/>
        <v>1.1432160370001234</v>
      </c>
      <c r="K750" s="11">
        <f t="shared" si="687"/>
        <v>0</v>
      </c>
      <c r="L750" s="11">
        <f t="shared" si="688"/>
        <v>0.81465553704802474</v>
      </c>
      <c r="M750" s="11">
        <f t="shared" si="730"/>
        <v>1.1085250946302505</v>
      </c>
      <c r="N750" s="11">
        <f t="shared" si="689"/>
        <v>0.81119255740749951</v>
      </c>
      <c r="O750" s="11">
        <f t="shared" si="690"/>
        <v>3.335309057630127</v>
      </c>
      <c r="P750" s="11">
        <f t="shared" si="691"/>
        <v>0.73463211592163291</v>
      </c>
      <c r="Q750" s="11">
        <f t="shared" si="731"/>
        <v>0.82264292094008051</v>
      </c>
      <c r="R750" s="11">
        <f t="shared" si="692"/>
        <v>1.8784664271716378</v>
      </c>
      <c r="S750" s="11">
        <f t="shared" si="693"/>
        <v>1.6819485183428773</v>
      </c>
      <c r="T750" s="11">
        <f t="shared" si="694"/>
        <v>0</v>
      </c>
      <c r="U750" s="11">
        <f t="shared" si="695"/>
        <v>0</v>
      </c>
      <c r="V750" s="11">
        <f t="shared" si="696"/>
        <v>0</v>
      </c>
      <c r="W750" s="11">
        <f t="shared" si="697"/>
        <v>0</v>
      </c>
      <c r="X750" s="11">
        <f t="shared" si="732"/>
        <v>0</v>
      </c>
      <c r="Y750" s="11">
        <f t="shared" si="733"/>
        <v>0</v>
      </c>
      <c r="Z750" s="11">
        <f t="shared" si="734"/>
        <v>0</v>
      </c>
      <c r="AA750" s="11">
        <f t="shared" si="682"/>
        <v>0</v>
      </c>
      <c r="AB750" s="12">
        <f t="shared" si="717"/>
        <v>0.17148178005059606</v>
      </c>
      <c r="AC750" s="12">
        <f t="shared" si="718"/>
        <v>0.23403984052832674</v>
      </c>
      <c r="AD750" s="12">
        <f t="shared" si="719"/>
        <v>3.9180466793433899E-2</v>
      </c>
      <c r="AE750" s="12">
        <f t="shared" si="720"/>
        <v>0</v>
      </c>
      <c r="AF750" s="12">
        <f t="shared" si="721"/>
        <v>0</v>
      </c>
      <c r="AG750" s="12">
        <f t="shared" si="722"/>
        <v>0</v>
      </c>
      <c r="AH750" s="12">
        <f t="shared" si="723"/>
        <v>0</v>
      </c>
      <c r="AI750" s="12">
        <f t="shared" si="724"/>
        <v>0</v>
      </c>
      <c r="AJ750" s="12">
        <f t="shared" si="725"/>
        <v>0</v>
      </c>
      <c r="AK750" s="12">
        <f t="shared" si="726"/>
        <v>0</v>
      </c>
      <c r="AL750" s="12">
        <f t="shared" si="727"/>
        <v>0</v>
      </c>
      <c r="AM750" s="12">
        <f t="shared" si="728"/>
        <v>0</v>
      </c>
      <c r="AN750" s="12">
        <f t="shared" si="729"/>
        <v>0</v>
      </c>
      <c r="AO750" s="12">
        <f t="shared" si="735"/>
        <v>0</v>
      </c>
      <c r="AP750" s="12">
        <f t="shared" si="736"/>
        <v>0</v>
      </c>
      <c r="AQ750" s="12">
        <f t="shared" si="737"/>
        <v>0</v>
      </c>
      <c r="AR750" s="12">
        <f t="shared" si="738"/>
        <v>0</v>
      </c>
      <c r="AS750" s="12">
        <f t="shared" si="739"/>
        <v>0</v>
      </c>
      <c r="AT750" s="12">
        <f t="shared" si="740"/>
        <v>0</v>
      </c>
      <c r="AU750" s="12">
        <f t="shared" si="741"/>
        <v>0</v>
      </c>
      <c r="AV750" s="12">
        <f t="shared" si="698"/>
        <v>0.77342576454070888</v>
      </c>
      <c r="AW750" s="12">
        <f t="shared" si="742"/>
        <v>3.9646121114549571</v>
      </c>
      <c r="AX750" s="12">
        <f t="shared" si="699"/>
        <v>0.71648554134306763</v>
      </c>
      <c r="AY750" s="12">
        <f t="shared" si="706"/>
        <v>0.99412470099067662</v>
      </c>
      <c r="AZ750" s="12">
        <f t="shared" si="700"/>
        <v>4.9587368124456335</v>
      </c>
      <c r="BD750" s="13">
        <f t="shared" si="701"/>
        <v>5.0179999999999998</v>
      </c>
      <c r="BE750" s="13">
        <f t="shared" si="702"/>
        <v>2.240089283934906</v>
      </c>
      <c r="BF750" s="13">
        <f t="shared" ca="1" si="703"/>
        <v>1.6202620103633516</v>
      </c>
      <c r="BG750" s="13">
        <f t="shared" si="707"/>
        <v>4.9587368124456335</v>
      </c>
      <c r="BH750" s="13">
        <f t="shared" si="708"/>
        <v>2.2268221330958684</v>
      </c>
      <c r="BI750" s="13">
        <f t="shared" ca="1" si="709"/>
        <v>1.6084676948252592</v>
      </c>
      <c r="BJ750" s="13">
        <f t="shared" si="710"/>
        <v>3.5121253991039999E-3</v>
      </c>
      <c r="BK750" s="13">
        <f t="shared" si="711"/>
        <v>1.7601729138577669E-4</v>
      </c>
      <c r="BL750" s="13">
        <f t="shared" ca="1" si="712"/>
        <v>1.3910587901208791E-4</v>
      </c>
      <c r="BM750" s="13">
        <f t="shared" ca="1" si="713"/>
        <v>12.683726076644781</v>
      </c>
      <c r="BN750" s="13">
        <f t="shared" ca="1" si="714"/>
        <v>1.3443976142504799</v>
      </c>
      <c r="BO750" s="13">
        <f t="shared" ca="1" si="715"/>
        <v>2.6326319383896535</v>
      </c>
      <c r="BP750" s="13">
        <f t="shared" si="704"/>
        <v>3.9</v>
      </c>
      <c r="BQ750" s="13">
        <f t="shared" si="705"/>
        <v>0.53</v>
      </c>
    </row>
    <row r="751" spans="1:69" x14ac:dyDescent="0.2">
      <c r="A751" s="75">
        <v>33950</v>
      </c>
      <c r="B751" s="76">
        <v>0.2</v>
      </c>
      <c r="C751" s="76">
        <v>0.52</v>
      </c>
      <c r="D751" s="76">
        <v>14.49861111111111</v>
      </c>
      <c r="E751" s="12">
        <f t="shared" si="716"/>
        <v>4.8180000000000005</v>
      </c>
      <c r="F751" s="7"/>
      <c r="G751" s="12">
        <f t="shared" si="683"/>
        <v>0.81119255740749951</v>
      </c>
      <c r="H751" s="12">
        <f t="shared" si="684"/>
        <v>0</v>
      </c>
      <c r="I751" s="12">
        <f t="shared" si="685"/>
        <v>0.32</v>
      </c>
      <c r="J751" s="11">
        <f t="shared" si="686"/>
        <v>0</v>
      </c>
      <c r="K751" s="11">
        <f t="shared" si="687"/>
        <v>0.30853422307381329</v>
      </c>
      <c r="L751" s="11">
        <f t="shared" si="688"/>
        <v>0.81022871117786932</v>
      </c>
      <c r="M751" s="11">
        <f t="shared" si="730"/>
        <v>1.0789782774240342</v>
      </c>
      <c r="N751" s="11">
        <f t="shared" si="689"/>
        <v>0.80685803438815296</v>
      </c>
      <c r="O751" s="11">
        <f t="shared" si="690"/>
        <v>1.0789782774240342</v>
      </c>
      <c r="P751" s="11">
        <f t="shared" si="691"/>
        <v>0.71648554134306763</v>
      </c>
      <c r="Q751" s="11">
        <f t="shared" si="731"/>
        <v>0.75368988335794329</v>
      </c>
      <c r="R751" s="11">
        <f t="shared" si="692"/>
        <v>2.1089156988550886</v>
      </c>
      <c r="S751" s="11">
        <f t="shared" si="693"/>
        <v>0.54411326916941949</v>
      </c>
      <c r="T751" s="11">
        <f t="shared" si="694"/>
        <v>0</v>
      </c>
      <c r="U751" s="11">
        <f t="shared" si="695"/>
        <v>0</v>
      </c>
      <c r="V751" s="11">
        <f t="shared" si="696"/>
        <v>0</v>
      </c>
      <c r="W751" s="11">
        <f t="shared" si="697"/>
        <v>0</v>
      </c>
      <c r="X751" s="11">
        <f t="shared" si="732"/>
        <v>0</v>
      </c>
      <c r="Y751" s="11">
        <f t="shared" si="733"/>
        <v>0</v>
      </c>
      <c r="Z751" s="11">
        <f t="shared" si="734"/>
        <v>0</v>
      </c>
      <c r="AA751" s="11">
        <f t="shared" si="682"/>
        <v>0</v>
      </c>
      <c r="AB751" s="12">
        <f t="shared" si="717"/>
        <v>0.25776023944567183</v>
      </c>
      <c r="AC751" s="12">
        <f t="shared" si="718"/>
        <v>0.11068294650913238</v>
      </c>
      <c r="AD751" s="12">
        <f t="shared" si="719"/>
        <v>1.267494910935987E-2</v>
      </c>
      <c r="AE751" s="12">
        <f t="shared" si="720"/>
        <v>0</v>
      </c>
      <c r="AF751" s="12">
        <f t="shared" si="721"/>
        <v>0</v>
      </c>
      <c r="AG751" s="12">
        <f t="shared" si="722"/>
        <v>0</v>
      </c>
      <c r="AH751" s="12">
        <f t="shared" si="723"/>
        <v>0</v>
      </c>
      <c r="AI751" s="12">
        <f t="shared" si="724"/>
        <v>0</v>
      </c>
      <c r="AJ751" s="12">
        <f t="shared" si="725"/>
        <v>0</v>
      </c>
      <c r="AK751" s="12">
        <f t="shared" si="726"/>
        <v>0</v>
      </c>
      <c r="AL751" s="12">
        <f t="shared" si="727"/>
        <v>0</v>
      </c>
      <c r="AM751" s="12">
        <f t="shared" si="728"/>
        <v>0</v>
      </c>
      <c r="AN751" s="12">
        <f t="shared" si="729"/>
        <v>0</v>
      </c>
      <c r="AO751" s="12">
        <f t="shared" si="735"/>
        <v>0</v>
      </c>
      <c r="AP751" s="12">
        <f t="shared" si="736"/>
        <v>0</v>
      </c>
      <c r="AQ751" s="12">
        <f t="shared" si="737"/>
        <v>0</v>
      </c>
      <c r="AR751" s="12">
        <f t="shared" si="738"/>
        <v>0</v>
      </c>
      <c r="AS751" s="12">
        <f t="shared" si="739"/>
        <v>0</v>
      </c>
      <c r="AT751" s="12">
        <f t="shared" si="740"/>
        <v>0</v>
      </c>
      <c r="AU751" s="12">
        <f t="shared" si="741"/>
        <v>0</v>
      </c>
      <c r="AV751" s="12">
        <f t="shared" si="698"/>
        <v>0.75759861777924042</v>
      </c>
      <c r="AW751" s="12">
        <f t="shared" si="742"/>
        <v>3.6245406596087788</v>
      </c>
      <c r="AX751" s="12">
        <f t="shared" si="699"/>
        <v>0.70554254057795518</v>
      </c>
      <c r="AY751" s="12">
        <f t="shared" si="706"/>
        <v>1.0114501228036152</v>
      </c>
      <c r="AZ751" s="12">
        <f t="shared" si="700"/>
        <v>4.635990782412394</v>
      </c>
      <c r="BD751" s="13">
        <f t="shared" si="701"/>
        <v>4.8180000000000005</v>
      </c>
      <c r="BE751" s="13">
        <f t="shared" si="702"/>
        <v>2.1949943052317926</v>
      </c>
      <c r="BF751" s="13">
        <f t="shared" ca="1" si="703"/>
        <v>1.5798884872718788</v>
      </c>
      <c r="BG751" s="13">
        <f t="shared" si="707"/>
        <v>4.635990782412394</v>
      </c>
      <c r="BH751" s="13">
        <f t="shared" si="708"/>
        <v>2.1531351054711809</v>
      </c>
      <c r="BI751" s="13">
        <f t="shared" ca="1" si="709"/>
        <v>1.5416739785939542</v>
      </c>
      <c r="BJ751" s="13">
        <f t="shared" si="710"/>
        <v>3.3127355286852678E-2</v>
      </c>
      <c r="BK751" s="13">
        <f t="shared" si="711"/>
        <v>1.7521926045987945E-3</v>
      </c>
      <c r="BL751" s="13">
        <f t="shared" ca="1" si="712"/>
        <v>1.4603486734951778E-3</v>
      </c>
      <c r="BM751" s="13">
        <f t="shared" ca="1" si="713"/>
        <v>11.299157309521497</v>
      </c>
      <c r="BN751" s="13">
        <f t="shared" ca="1" si="714"/>
        <v>1.2418575739340527</v>
      </c>
      <c r="BO751" s="13">
        <f t="shared" ca="1" si="715"/>
        <v>2.5032467497914936</v>
      </c>
      <c r="BP751" s="13">
        <f t="shared" si="704"/>
        <v>0.2</v>
      </c>
      <c r="BQ751" s="13">
        <f t="shared" si="705"/>
        <v>0.52</v>
      </c>
    </row>
    <row r="752" spans="1:69" x14ac:dyDescent="0.2">
      <c r="A752" s="75">
        <v>33951</v>
      </c>
      <c r="B752" s="76">
        <v>0</v>
      </c>
      <c r="C752" s="76">
        <v>0.51</v>
      </c>
      <c r="D752" s="76">
        <v>13</v>
      </c>
      <c r="E752" s="12">
        <f t="shared" si="716"/>
        <v>4.32</v>
      </c>
      <c r="F752" s="7"/>
      <c r="G752" s="12">
        <f t="shared" si="683"/>
        <v>0.80685803438815296</v>
      </c>
      <c r="H752" s="12">
        <f t="shared" si="684"/>
        <v>0</v>
      </c>
      <c r="I752" s="12">
        <f t="shared" si="685"/>
        <v>0.51</v>
      </c>
      <c r="J752" s="11">
        <f t="shared" si="686"/>
        <v>0</v>
      </c>
      <c r="K752" s="11">
        <f t="shared" si="687"/>
        <v>0.49082360240235118</v>
      </c>
      <c r="L752" s="11">
        <f t="shared" si="688"/>
        <v>0.80532472481271611</v>
      </c>
      <c r="M752" s="11">
        <f t="shared" si="730"/>
        <v>1.046978241542504</v>
      </c>
      <c r="N752" s="11">
        <f t="shared" si="689"/>
        <v>0.80205401461220061</v>
      </c>
      <c r="O752" s="11">
        <f t="shared" si="690"/>
        <v>1.046978241542504</v>
      </c>
      <c r="P752" s="11">
        <f t="shared" si="691"/>
        <v>0.70554254057795518</v>
      </c>
      <c r="Q752" s="11">
        <f t="shared" si="731"/>
        <v>0.7141639013518124</v>
      </c>
      <c r="R752" s="11">
        <f t="shared" si="692"/>
        <v>0.95841757649641179</v>
      </c>
      <c r="S752" s="11">
        <f t="shared" si="693"/>
        <v>0.52797611006126133</v>
      </c>
      <c r="T752" s="11">
        <f t="shared" si="694"/>
        <v>0</v>
      </c>
      <c r="U752" s="11">
        <f t="shared" si="695"/>
        <v>0</v>
      </c>
      <c r="V752" s="11">
        <f t="shared" si="696"/>
        <v>0</v>
      </c>
      <c r="W752" s="11">
        <f t="shared" si="697"/>
        <v>0</v>
      </c>
      <c r="X752" s="11">
        <f t="shared" si="732"/>
        <v>0</v>
      </c>
      <c r="Y752" s="11">
        <f t="shared" si="733"/>
        <v>0</v>
      </c>
      <c r="Z752" s="11">
        <f t="shared" si="734"/>
        <v>0</v>
      </c>
      <c r="AA752" s="11">
        <f t="shared" si="682"/>
        <v>0</v>
      </c>
      <c r="AB752" s="12">
        <f t="shared" si="717"/>
        <v>0.13369985247174307</v>
      </c>
      <c r="AC752" s="12">
        <f t="shared" si="718"/>
        <v>8.2056828286201047E-2</v>
      </c>
      <c r="AD752" s="12">
        <f t="shared" si="719"/>
        <v>1.2299039014798544E-2</v>
      </c>
      <c r="AE752" s="12">
        <f t="shared" si="720"/>
        <v>0</v>
      </c>
      <c r="AF752" s="12">
        <f t="shared" si="721"/>
        <v>0</v>
      </c>
      <c r="AG752" s="12">
        <f t="shared" si="722"/>
        <v>0</v>
      </c>
      <c r="AH752" s="12">
        <f t="shared" si="723"/>
        <v>0</v>
      </c>
      <c r="AI752" s="12">
        <f t="shared" si="724"/>
        <v>0</v>
      </c>
      <c r="AJ752" s="12">
        <f t="shared" si="725"/>
        <v>0</v>
      </c>
      <c r="AK752" s="12">
        <f t="shared" si="726"/>
        <v>0</v>
      </c>
      <c r="AL752" s="12">
        <f t="shared" si="727"/>
        <v>0</v>
      </c>
      <c r="AM752" s="12">
        <f t="shared" si="728"/>
        <v>0</v>
      </c>
      <c r="AN752" s="12">
        <f t="shared" si="729"/>
        <v>0</v>
      </c>
      <c r="AO752" s="12">
        <f t="shared" si="735"/>
        <v>0</v>
      </c>
      <c r="AP752" s="12">
        <f t="shared" si="736"/>
        <v>0</v>
      </c>
      <c r="AQ752" s="12">
        <f t="shared" si="737"/>
        <v>0</v>
      </c>
      <c r="AR752" s="12">
        <f t="shared" si="738"/>
        <v>0</v>
      </c>
      <c r="AS752" s="12">
        <f t="shared" si="739"/>
        <v>0</v>
      </c>
      <c r="AT752" s="12">
        <f t="shared" si="740"/>
        <v>0</v>
      </c>
      <c r="AU752" s="12">
        <f t="shared" si="741"/>
        <v>0</v>
      </c>
      <c r="AV752" s="12">
        <f t="shared" si="698"/>
        <v>0.72956435153639665</v>
      </c>
      <c r="AW752" s="12">
        <f t="shared" si="742"/>
        <v>3.0709900839688511</v>
      </c>
      <c r="AX752" s="12">
        <f t="shared" si="699"/>
        <v>0.6854584324948596</v>
      </c>
      <c r="AY752" s="12">
        <f t="shared" si="706"/>
        <v>0.8478637538235555</v>
      </c>
      <c r="AZ752" s="12">
        <f t="shared" si="700"/>
        <v>3.9188538377924065</v>
      </c>
      <c r="BD752" s="13">
        <f t="shared" si="701"/>
        <v>4.32</v>
      </c>
      <c r="BE752" s="13">
        <f t="shared" si="702"/>
        <v>2.078460969082653</v>
      </c>
      <c r="BF752" s="13">
        <f t="shared" ca="1" si="703"/>
        <v>1.4716493456445212</v>
      </c>
      <c r="BG752" s="13">
        <f t="shared" si="707"/>
        <v>3.9188538377924065</v>
      </c>
      <c r="BH752" s="13">
        <f t="shared" si="708"/>
        <v>1.9796095164936964</v>
      </c>
      <c r="BI752" s="13">
        <f t="shared" ca="1" si="709"/>
        <v>1.3750484345313263</v>
      </c>
      <c r="BJ752" s="13">
        <f t="shared" si="710"/>
        <v>0.16091824345388117</v>
      </c>
      <c r="BK752" s="13">
        <f t="shared" si="711"/>
        <v>9.7716096789467258E-3</v>
      </c>
      <c r="BL752" s="13">
        <f t="shared" ca="1" si="712"/>
        <v>9.3317360278993844E-3</v>
      </c>
      <c r="BM752" s="13">
        <f t="shared" ca="1" si="713"/>
        <v>8.1991850793845096</v>
      </c>
      <c r="BN752" s="13">
        <f t="shared" ca="1" si="714"/>
        <v>0.99571120752060793</v>
      </c>
      <c r="BO752" s="13">
        <f t="shared" ca="1" si="715"/>
        <v>2.1724580532184992</v>
      </c>
      <c r="BP752" s="13">
        <f t="shared" si="704"/>
        <v>0</v>
      </c>
      <c r="BQ752" s="13">
        <f t="shared" si="705"/>
        <v>0.51</v>
      </c>
    </row>
    <row r="753" spans="1:69" x14ac:dyDescent="0.2">
      <c r="A753" s="75">
        <v>33952</v>
      </c>
      <c r="B753" s="76">
        <v>0</v>
      </c>
      <c r="C753" s="76">
        <v>0.51</v>
      </c>
      <c r="D753" s="76">
        <v>11.501388888888888</v>
      </c>
      <c r="E753" s="12">
        <f t="shared" si="716"/>
        <v>3.8220000000000001</v>
      </c>
      <c r="F753" s="7"/>
      <c r="G753" s="12">
        <f t="shared" si="683"/>
        <v>0.80205401461220061</v>
      </c>
      <c r="H753" s="12">
        <f t="shared" si="684"/>
        <v>0</v>
      </c>
      <c r="I753" s="12">
        <f t="shared" si="685"/>
        <v>0.51</v>
      </c>
      <c r="J753" s="11">
        <f t="shared" si="686"/>
        <v>0</v>
      </c>
      <c r="K753" s="11">
        <f t="shared" si="687"/>
        <v>0.48986196473517385</v>
      </c>
      <c r="L753" s="11">
        <f t="shared" si="688"/>
        <v>0.80052370914707138</v>
      </c>
      <c r="M753" s="11">
        <f t="shared" si="730"/>
        <v>1.016382776766432</v>
      </c>
      <c r="N753" s="11">
        <f t="shared" si="689"/>
        <v>0.79734857772246737</v>
      </c>
      <c r="O753" s="11">
        <f t="shared" si="690"/>
        <v>1.016382776766432</v>
      </c>
      <c r="P753" s="11">
        <f t="shared" si="691"/>
        <v>0.6854584324948596</v>
      </c>
      <c r="Q753" s="11">
        <f t="shared" si="731"/>
        <v>0.64550648592333604</v>
      </c>
      <c r="R753" s="11">
        <f t="shared" si="692"/>
        <v>0.9301733531356835</v>
      </c>
      <c r="S753" s="11">
        <f t="shared" si="693"/>
        <v>0.51254725601536655</v>
      </c>
      <c r="T753" s="11">
        <f t="shared" si="694"/>
        <v>0</v>
      </c>
      <c r="U753" s="11">
        <f t="shared" si="695"/>
        <v>0</v>
      </c>
      <c r="V753" s="11">
        <f t="shared" si="696"/>
        <v>0</v>
      </c>
      <c r="W753" s="11">
        <f t="shared" si="697"/>
        <v>0</v>
      </c>
      <c r="X753" s="11">
        <f t="shared" si="732"/>
        <v>0</v>
      </c>
      <c r="Y753" s="11">
        <f t="shared" si="733"/>
        <v>0</v>
      </c>
      <c r="Z753" s="11">
        <f t="shared" si="734"/>
        <v>0</v>
      </c>
      <c r="AA753" s="11">
        <f t="shared" si="682"/>
        <v>0</v>
      </c>
      <c r="AB753" s="12">
        <f t="shared" si="717"/>
        <v>0.10440111956811339</v>
      </c>
      <c r="AC753" s="12">
        <f t="shared" si="718"/>
        <v>7.9653396743509852E-2</v>
      </c>
      <c r="AD753" s="12">
        <f t="shared" si="719"/>
        <v>1.1939628666019554E-2</v>
      </c>
      <c r="AE753" s="12">
        <f t="shared" si="720"/>
        <v>0</v>
      </c>
      <c r="AF753" s="12">
        <f t="shared" si="721"/>
        <v>0</v>
      </c>
      <c r="AG753" s="12">
        <f t="shared" si="722"/>
        <v>0</v>
      </c>
      <c r="AH753" s="12">
        <f t="shared" si="723"/>
        <v>0</v>
      </c>
      <c r="AI753" s="12">
        <f t="shared" si="724"/>
        <v>0</v>
      </c>
      <c r="AJ753" s="12">
        <f t="shared" si="725"/>
        <v>0</v>
      </c>
      <c r="AK753" s="12">
        <f t="shared" si="726"/>
        <v>0</v>
      </c>
      <c r="AL753" s="12">
        <f t="shared" si="727"/>
        <v>0</v>
      </c>
      <c r="AM753" s="12">
        <f t="shared" si="728"/>
        <v>0</v>
      </c>
      <c r="AN753" s="12">
        <f t="shared" si="729"/>
        <v>0</v>
      </c>
      <c r="AO753" s="12">
        <f t="shared" si="735"/>
        <v>0</v>
      </c>
      <c r="AP753" s="12">
        <f t="shared" si="736"/>
        <v>0</v>
      </c>
      <c r="AQ753" s="12">
        <f t="shared" si="737"/>
        <v>0</v>
      </c>
      <c r="AR753" s="12">
        <f t="shared" si="738"/>
        <v>0</v>
      </c>
      <c r="AS753" s="12">
        <f t="shared" si="739"/>
        <v>0</v>
      </c>
      <c r="AT753" s="12">
        <f t="shared" si="740"/>
        <v>0</v>
      </c>
      <c r="AU753" s="12">
        <f t="shared" si="741"/>
        <v>0</v>
      </c>
      <c r="AV753" s="12">
        <f t="shared" si="698"/>
        <v>0.70808853077479406</v>
      </c>
      <c r="AW753" s="12">
        <f t="shared" si="742"/>
        <v>2.6880407984294501</v>
      </c>
      <c r="AX753" s="12">
        <f t="shared" si="699"/>
        <v>0.66948257419591228</v>
      </c>
      <c r="AY753" s="12">
        <f t="shared" si="706"/>
        <v>0.74990760549144941</v>
      </c>
      <c r="AZ753" s="12">
        <f t="shared" si="700"/>
        <v>3.4379484039208994</v>
      </c>
      <c r="BD753" s="13">
        <f t="shared" si="701"/>
        <v>3.8220000000000001</v>
      </c>
      <c r="BE753" s="13">
        <f t="shared" si="702"/>
        <v>1.9549936061276518</v>
      </c>
      <c r="BF753" s="13">
        <f t="shared" ca="1" si="703"/>
        <v>1.3502563353738404</v>
      </c>
      <c r="BG753" s="13">
        <f t="shared" si="707"/>
        <v>3.4379484039208994</v>
      </c>
      <c r="BH753" s="13">
        <f t="shared" si="708"/>
        <v>1.8541705433753659</v>
      </c>
      <c r="BI753" s="13">
        <f t="shared" ca="1" si="709"/>
        <v>1.2454111114075814</v>
      </c>
      <c r="BJ753" s="13">
        <f t="shared" si="710"/>
        <v>0.14749562845090469</v>
      </c>
      <c r="BK753" s="13">
        <f t="shared" si="711"/>
        <v>1.0165289982751385E-2</v>
      </c>
      <c r="BL753" s="13">
        <f t="shared" ca="1" si="712"/>
        <v>1.0992520988534999E-2</v>
      </c>
      <c r="BM753" s="13">
        <f t="shared" ca="1" si="713"/>
        <v>5.5952208492475197</v>
      </c>
      <c r="BN753" s="13">
        <f t="shared" ca="1" si="714"/>
        <v>0.76455076620079998</v>
      </c>
      <c r="BO753" s="13">
        <f t="shared" ca="1" si="715"/>
        <v>1.8293456715977747</v>
      </c>
      <c r="BP753" s="13">
        <f t="shared" si="704"/>
        <v>0</v>
      </c>
      <c r="BQ753" s="13">
        <f t="shared" si="705"/>
        <v>0.51</v>
      </c>
    </row>
    <row r="754" spans="1:69" x14ac:dyDescent="0.2">
      <c r="A754" s="75">
        <v>33953</v>
      </c>
      <c r="B754" s="76">
        <v>2.9</v>
      </c>
      <c r="C754" s="76">
        <v>0.5</v>
      </c>
      <c r="D754" s="76">
        <v>10.700925925925926</v>
      </c>
      <c r="E754" s="12">
        <f t="shared" si="716"/>
        <v>3.556</v>
      </c>
      <c r="F754" s="7"/>
      <c r="G754" s="12">
        <f t="shared" si="683"/>
        <v>0.79734857772246737</v>
      </c>
      <c r="H754" s="12">
        <f t="shared" si="684"/>
        <v>2.4</v>
      </c>
      <c r="I754" s="12">
        <f t="shared" si="685"/>
        <v>0</v>
      </c>
      <c r="J754" s="11">
        <f t="shared" si="686"/>
        <v>0.86895360762620499</v>
      </c>
      <c r="K754" s="11">
        <f t="shared" si="687"/>
        <v>0</v>
      </c>
      <c r="L754" s="11">
        <f t="shared" si="688"/>
        <v>0.8000631474388834</v>
      </c>
      <c r="M754" s="11">
        <f t="shared" si="730"/>
        <v>1.0134854000245692</v>
      </c>
      <c r="N754" s="11">
        <f t="shared" si="689"/>
        <v>0.7968970672813338</v>
      </c>
      <c r="O754" s="11">
        <f t="shared" si="690"/>
        <v>2.5445317923983639</v>
      </c>
      <c r="P754" s="11">
        <f t="shared" si="691"/>
        <v>0.66948257419591228</v>
      </c>
      <c r="Q754" s="11">
        <f t="shared" si="731"/>
        <v>0.59436626099034728</v>
      </c>
      <c r="R754" s="11">
        <f t="shared" si="692"/>
        <v>1.5194549833125022</v>
      </c>
      <c r="S754" s="11">
        <f t="shared" si="693"/>
        <v>1.2831708858613919</v>
      </c>
      <c r="T754" s="11">
        <f t="shared" si="694"/>
        <v>0</v>
      </c>
      <c r="U754" s="11">
        <f t="shared" si="695"/>
        <v>0</v>
      </c>
      <c r="V754" s="11">
        <f t="shared" si="696"/>
        <v>0</v>
      </c>
      <c r="W754" s="11">
        <f t="shared" si="697"/>
        <v>0</v>
      </c>
      <c r="X754" s="11">
        <f t="shared" si="732"/>
        <v>0</v>
      </c>
      <c r="Y754" s="11">
        <f t="shared" si="733"/>
        <v>0</v>
      </c>
      <c r="Z754" s="11">
        <f t="shared" si="734"/>
        <v>0</v>
      </c>
      <c r="AA754" s="11">
        <f t="shared" si="682"/>
        <v>0</v>
      </c>
      <c r="AB754" s="12">
        <f t="shared" si="717"/>
        <v>0.13559271492668407</v>
      </c>
      <c r="AC754" s="12">
        <f t="shared" si="718"/>
        <v>0.1805624236552574</v>
      </c>
      <c r="AD754" s="12">
        <f t="shared" si="719"/>
        <v>2.9891066067424341E-2</v>
      </c>
      <c r="AE754" s="12">
        <f t="shared" si="720"/>
        <v>0</v>
      </c>
      <c r="AF754" s="12">
        <f t="shared" si="721"/>
        <v>0</v>
      </c>
      <c r="AG754" s="12">
        <f t="shared" si="722"/>
        <v>0</v>
      </c>
      <c r="AH754" s="12">
        <f t="shared" si="723"/>
        <v>0</v>
      </c>
      <c r="AI754" s="12">
        <f t="shared" si="724"/>
        <v>0</v>
      </c>
      <c r="AJ754" s="12">
        <f t="shared" si="725"/>
        <v>0</v>
      </c>
      <c r="AK754" s="12">
        <f t="shared" si="726"/>
        <v>0</v>
      </c>
      <c r="AL754" s="12">
        <f t="shared" si="727"/>
        <v>0</v>
      </c>
      <c r="AM754" s="12">
        <f t="shared" si="728"/>
        <v>0</v>
      </c>
      <c r="AN754" s="12">
        <f t="shared" si="729"/>
        <v>0</v>
      </c>
      <c r="AO754" s="12">
        <f t="shared" si="735"/>
        <v>0</v>
      </c>
      <c r="AP754" s="12">
        <f t="shared" si="736"/>
        <v>0</v>
      </c>
      <c r="AQ754" s="12">
        <f t="shared" si="737"/>
        <v>0</v>
      </c>
      <c r="AR754" s="12">
        <f t="shared" si="738"/>
        <v>0</v>
      </c>
      <c r="AS754" s="12">
        <f t="shared" si="739"/>
        <v>0</v>
      </c>
      <c r="AT754" s="12">
        <f t="shared" si="740"/>
        <v>0</v>
      </c>
      <c r="AU754" s="12">
        <f t="shared" si="741"/>
        <v>0</v>
      </c>
      <c r="AV754" s="12">
        <f t="shared" si="698"/>
        <v>0.6998415223267419</v>
      </c>
      <c r="AW754" s="12">
        <f t="shared" si="742"/>
        <v>2.5501940216679926</v>
      </c>
      <c r="AX754" s="12">
        <f t="shared" si="699"/>
        <v>0.6632153372905023</v>
      </c>
      <c r="AY754" s="12">
        <f t="shared" si="706"/>
        <v>0.72995897591703129</v>
      </c>
      <c r="AZ754" s="12">
        <f t="shared" si="700"/>
        <v>3.2801529975850237</v>
      </c>
      <c r="BD754" s="13">
        <f t="shared" si="701"/>
        <v>3.556</v>
      </c>
      <c r="BE754" s="13">
        <f t="shared" si="702"/>
        <v>1.8857359306117067</v>
      </c>
      <c r="BF754" s="13">
        <f t="shared" ca="1" si="703"/>
        <v>1.2788245257591306</v>
      </c>
      <c r="BG754" s="13">
        <f t="shared" si="707"/>
        <v>3.2801529975850237</v>
      </c>
      <c r="BH754" s="13">
        <f t="shared" si="708"/>
        <v>1.8111192665269242</v>
      </c>
      <c r="BI754" s="13">
        <f t="shared" ca="1" si="709"/>
        <v>1.1989303473734769</v>
      </c>
      <c r="BJ754" s="13">
        <f t="shared" si="710"/>
        <v>7.6091568741327997E-2</v>
      </c>
      <c r="BK754" s="13">
        <f t="shared" si="711"/>
        <v>5.5676465591412731E-3</v>
      </c>
      <c r="BL754" s="13">
        <f t="shared" ca="1" si="712"/>
        <v>6.3830797399186574E-3</v>
      </c>
      <c r="BM754" s="13">
        <f t="shared" ca="1" si="713"/>
        <v>4.4075723889735468</v>
      </c>
      <c r="BN754" s="13">
        <f t="shared" ca="1" si="714"/>
        <v>0.64823151686708058</v>
      </c>
      <c r="BO754" s="13">
        <f t="shared" ca="1" si="715"/>
        <v>1.6412204073024421</v>
      </c>
      <c r="BP754" s="13">
        <f t="shared" si="704"/>
        <v>2.9</v>
      </c>
      <c r="BQ754" s="13">
        <f t="shared" si="705"/>
        <v>0.5</v>
      </c>
    </row>
    <row r="755" spans="1:69" x14ac:dyDescent="0.2">
      <c r="A755" s="75">
        <v>33954</v>
      </c>
      <c r="B755" s="76">
        <v>1.9</v>
      </c>
      <c r="C755" s="76">
        <v>0.5</v>
      </c>
      <c r="D755" s="76">
        <v>10.800231481481481</v>
      </c>
      <c r="E755" s="12">
        <f t="shared" si="716"/>
        <v>3.589</v>
      </c>
      <c r="F755" s="7"/>
      <c r="G755" s="12">
        <f t="shared" si="683"/>
        <v>0.7968970672813338</v>
      </c>
      <c r="H755" s="12">
        <f t="shared" si="684"/>
        <v>1.4</v>
      </c>
      <c r="I755" s="12">
        <f t="shared" si="685"/>
        <v>0</v>
      </c>
      <c r="J755" s="11">
        <f t="shared" si="686"/>
        <v>0.50915929302146679</v>
      </c>
      <c r="K755" s="11">
        <f t="shared" si="687"/>
        <v>0</v>
      </c>
      <c r="L755" s="11">
        <f t="shared" si="688"/>
        <v>0.79848765668166277</v>
      </c>
      <c r="M755" s="11">
        <f t="shared" si="730"/>
        <v>1.0036234777179436</v>
      </c>
      <c r="N755" s="11">
        <f t="shared" si="689"/>
        <v>0.79535238470006675</v>
      </c>
      <c r="O755" s="11">
        <f t="shared" si="690"/>
        <v>1.8944641846964767</v>
      </c>
      <c r="P755" s="11">
        <f t="shared" si="691"/>
        <v>0.6632153372905023</v>
      </c>
      <c r="Q755" s="11">
        <f t="shared" si="731"/>
        <v>0.57511890226964912</v>
      </c>
      <c r="R755" s="11">
        <f t="shared" si="692"/>
        <v>2.0328375366602711</v>
      </c>
      <c r="S755" s="11">
        <f t="shared" si="693"/>
        <v>0.95535111542794982</v>
      </c>
      <c r="T755" s="11">
        <f t="shared" si="694"/>
        <v>0</v>
      </c>
      <c r="U755" s="11">
        <f t="shared" si="695"/>
        <v>0</v>
      </c>
      <c r="V755" s="11">
        <f t="shared" si="696"/>
        <v>0</v>
      </c>
      <c r="W755" s="11">
        <f t="shared" si="697"/>
        <v>0</v>
      </c>
      <c r="X755" s="11">
        <f t="shared" si="732"/>
        <v>0</v>
      </c>
      <c r="Y755" s="11">
        <f t="shared" si="733"/>
        <v>0</v>
      </c>
      <c r="Z755" s="11">
        <f t="shared" si="734"/>
        <v>0</v>
      </c>
      <c r="AA755" s="11">
        <f t="shared" si="682"/>
        <v>0</v>
      </c>
      <c r="AB755" s="12">
        <f t="shared" si="717"/>
        <v>0.22221057092186181</v>
      </c>
      <c r="AC755" s="12">
        <f t="shared" si="718"/>
        <v>0.15543473063662519</v>
      </c>
      <c r="AD755" s="12">
        <f t="shared" si="719"/>
        <v>2.2254606633842423E-2</v>
      </c>
      <c r="AE755" s="12">
        <f t="shared" si="720"/>
        <v>0</v>
      </c>
      <c r="AF755" s="12">
        <f t="shared" si="721"/>
        <v>0</v>
      </c>
      <c r="AG755" s="12">
        <f t="shared" si="722"/>
        <v>0</v>
      </c>
      <c r="AH755" s="12">
        <f t="shared" si="723"/>
        <v>0</v>
      </c>
      <c r="AI755" s="12">
        <f t="shared" si="724"/>
        <v>0</v>
      </c>
      <c r="AJ755" s="12">
        <f t="shared" si="725"/>
        <v>0</v>
      </c>
      <c r="AK755" s="12">
        <f t="shared" si="726"/>
        <v>0</v>
      </c>
      <c r="AL755" s="12">
        <f t="shared" si="727"/>
        <v>0</v>
      </c>
      <c r="AM755" s="12">
        <f t="shared" si="728"/>
        <v>0</v>
      </c>
      <c r="AN755" s="12">
        <f t="shared" si="729"/>
        <v>0</v>
      </c>
      <c r="AO755" s="12">
        <f t="shared" si="735"/>
        <v>0</v>
      </c>
      <c r="AP755" s="12">
        <f t="shared" si="736"/>
        <v>0</v>
      </c>
      <c r="AQ755" s="12">
        <f t="shared" si="737"/>
        <v>0</v>
      </c>
      <c r="AR755" s="12">
        <f t="shared" si="738"/>
        <v>0</v>
      </c>
      <c r="AS755" s="12">
        <f t="shared" si="739"/>
        <v>0</v>
      </c>
      <c r="AT755" s="12">
        <f t="shared" si="740"/>
        <v>0</v>
      </c>
      <c r="AU755" s="12">
        <f t="shared" si="741"/>
        <v>0</v>
      </c>
      <c r="AV755" s="12">
        <f t="shared" si="698"/>
        <v>0.70067111292447692</v>
      </c>
      <c r="AW755" s="12">
        <f t="shared" si="742"/>
        <v>2.5638328901406378</v>
      </c>
      <c r="AX755" s="12">
        <f t="shared" si="699"/>
        <v>0.66384904486282059</v>
      </c>
      <c r="AY755" s="12">
        <f t="shared" si="706"/>
        <v>0.79732947319151093</v>
      </c>
      <c r="AZ755" s="12">
        <f t="shared" si="700"/>
        <v>3.3611623633321486</v>
      </c>
      <c r="BD755" s="13">
        <f t="shared" si="701"/>
        <v>3.589</v>
      </c>
      <c r="BE755" s="13">
        <f t="shared" si="702"/>
        <v>1.8944656238633626</v>
      </c>
      <c r="BF755" s="13">
        <f t="shared" ca="1" si="703"/>
        <v>1.2879686133726014</v>
      </c>
      <c r="BG755" s="13">
        <f t="shared" si="707"/>
        <v>3.3611623633321486</v>
      </c>
      <c r="BH755" s="13">
        <f t="shared" si="708"/>
        <v>1.8333473111585128</v>
      </c>
      <c r="BI755" s="13">
        <f t="shared" ca="1" si="709"/>
        <v>1.2230624761729871</v>
      </c>
      <c r="BJ755" s="13">
        <f t="shared" si="710"/>
        <v>5.1909988682391862E-2</v>
      </c>
      <c r="BK755" s="13">
        <f t="shared" si="711"/>
        <v>3.7354481478878042E-3</v>
      </c>
      <c r="BL755" s="13">
        <f t="shared" ca="1" si="712"/>
        <v>4.2128066461751476E-3</v>
      </c>
      <c r="BM755" s="13">
        <f t="shared" ca="1" si="713"/>
        <v>4.5472232355488886</v>
      </c>
      <c r="BN755" s="13">
        <f t="shared" ca="1" si="714"/>
        <v>0.66236476990712245</v>
      </c>
      <c r="BO755" s="13">
        <f t="shared" ca="1" si="715"/>
        <v>1.6647330257452846</v>
      </c>
      <c r="BP755" s="13">
        <f t="shared" si="704"/>
        <v>1.9</v>
      </c>
      <c r="BQ755" s="13">
        <f t="shared" si="705"/>
        <v>0.5</v>
      </c>
    </row>
    <row r="756" spans="1:69" x14ac:dyDescent="0.2">
      <c r="A756" s="75">
        <v>33955</v>
      </c>
      <c r="B756" s="76">
        <v>10.6</v>
      </c>
      <c r="C756" s="76">
        <v>0.49</v>
      </c>
      <c r="D756" s="76">
        <v>9.9997685185185183</v>
      </c>
      <c r="E756" s="12">
        <f t="shared" si="716"/>
        <v>3.323</v>
      </c>
      <c r="F756" s="7"/>
      <c r="G756" s="12">
        <f t="shared" si="683"/>
        <v>0.79535238470006675</v>
      </c>
      <c r="H756" s="12">
        <f t="shared" si="684"/>
        <v>10.11</v>
      </c>
      <c r="I756" s="12">
        <f t="shared" si="685"/>
        <v>0</v>
      </c>
      <c r="J756" s="11">
        <f t="shared" si="686"/>
        <v>3.6223642440800332</v>
      </c>
      <c r="K756" s="11">
        <f t="shared" si="687"/>
        <v>0</v>
      </c>
      <c r="L756" s="11">
        <f t="shared" si="688"/>
        <v>0.80666847820898246</v>
      </c>
      <c r="M756" s="11">
        <f t="shared" si="730"/>
        <v>1.0556708776004216</v>
      </c>
      <c r="N756" s="11">
        <f t="shared" si="689"/>
        <v>0.80337061262710763</v>
      </c>
      <c r="O756" s="11">
        <f t="shared" si="690"/>
        <v>7.5433066335203875</v>
      </c>
      <c r="P756" s="11">
        <f t="shared" si="691"/>
        <v>0.66384904486282059</v>
      </c>
      <c r="Q756" s="11">
        <f t="shared" si="731"/>
        <v>0.57704455812481736</v>
      </c>
      <c r="R756" s="11">
        <f t="shared" si="692"/>
        <v>3.9403457464065301</v>
      </c>
      <c r="S756" s="11">
        <f t="shared" si="693"/>
        <v>3.8039813391897681</v>
      </c>
      <c r="T756" s="11">
        <f t="shared" si="694"/>
        <v>0</v>
      </c>
      <c r="U756" s="11">
        <f t="shared" si="695"/>
        <v>0</v>
      </c>
      <c r="V756" s="11">
        <f t="shared" si="696"/>
        <v>0</v>
      </c>
      <c r="W756" s="11">
        <f t="shared" si="697"/>
        <v>0</v>
      </c>
      <c r="X756" s="11">
        <f t="shared" si="732"/>
        <v>0</v>
      </c>
      <c r="Y756" s="11">
        <f t="shared" si="733"/>
        <v>0</v>
      </c>
      <c r="Z756" s="11">
        <f t="shared" si="734"/>
        <v>0</v>
      </c>
      <c r="AA756" s="11">
        <f t="shared" si="682"/>
        <v>0</v>
      </c>
      <c r="AB756" s="12">
        <f t="shared" si="717"/>
        <v>0.3212677656909908</v>
      </c>
      <c r="AC756" s="12">
        <f t="shared" si="718"/>
        <v>0.52213967460784483</v>
      </c>
      <c r="AD756" s="12">
        <f t="shared" si="719"/>
        <v>8.8612560323670805E-2</v>
      </c>
      <c r="AE756" s="12">
        <f t="shared" si="720"/>
        <v>0</v>
      </c>
      <c r="AF756" s="12">
        <f t="shared" si="721"/>
        <v>0</v>
      </c>
      <c r="AG756" s="12">
        <f t="shared" si="722"/>
        <v>0</v>
      </c>
      <c r="AH756" s="12">
        <f t="shared" si="723"/>
        <v>0</v>
      </c>
      <c r="AI756" s="12">
        <f t="shared" si="724"/>
        <v>0</v>
      </c>
      <c r="AJ756" s="12">
        <f t="shared" si="725"/>
        <v>0</v>
      </c>
      <c r="AK756" s="12">
        <f t="shared" si="726"/>
        <v>0</v>
      </c>
      <c r="AL756" s="12">
        <f t="shared" si="727"/>
        <v>0</v>
      </c>
      <c r="AM756" s="12">
        <f t="shared" si="728"/>
        <v>0</v>
      </c>
      <c r="AN756" s="12">
        <f t="shared" si="729"/>
        <v>0</v>
      </c>
      <c r="AO756" s="12">
        <f t="shared" si="735"/>
        <v>0</v>
      </c>
      <c r="AP756" s="12">
        <f t="shared" si="736"/>
        <v>0</v>
      </c>
      <c r="AQ756" s="12">
        <f t="shared" si="737"/>
        <v>0</v>
      </c>
      <c r="AR756" s="12">
        <f t="shared" si="738"/>
        <v>0</v>
      </c>
      <c r="AS756" s="12">
        <f t="shared" si="739"/>
        <v>0</v>
      </c>
      <c r="AT756" s="12">
        <f t="shared" si="740"/>
        <v>0</v>
      </c>
      <c r="AU756" s="12">
        <f t="shared" si="741"/>
        <v>0</v>
      </c>
      <c r="AV756" s="12">
        <f t="shared" si="698"/>
        <v>0.72872833317142616</v>
      </c>
      <c r="AW756" s="12">
        <f t="shared" si="742"/>
        <v>3.0554242622749319</v>
      </c>
      <c r="AX756" s="12">
        <f t="shared" si="699"/>
        <v>0.68484597228301736</v>
      </c>
      <c r="AY756" s="12">
        <f t="shared" si="706"/>
        <v>0.89831232381580817</v>
      </c>
      <c r="AZ756" s="12">
        <f t="shared" si="700"/>
        <v>3.9537365860907401</v>
      </c>
      <c r="BD756" s="13">
        <f t="shared" si="701"/>
        <v>3.323</v>
      </c>
      <c r="BE756" s="13">
        <f t="shared" si="702"/>
        <v>1.822909761891685</v>
      </c>
      <c r="BF756" s="13">
        <f t="shared" ca="1" si="703"/>
        <v>1.2117666885665059</v>
      </c>
      <c r="BG756" s="13">
        <f t="shared" si="707"/>
        <v>3.9537365860907401</v>
      </c>
      <c r="BH756" s="13">
        <f t="shared" si="708"/>
        <v>1.9884005094775901</v>
      </c>
      <c r="BI756" s="13">
        <f t="shared" ca="1" si="709"/>
        <v>1.3838290843571341</v>
      </c>
      <c r="BJ756" s="13">
        <f t="shared" si="710"/>
        <v>0.39782864103340165</v>
      </c>
      <c r="BK756" s="13">
        <f t="shared" si="711"/>
        <v>2.7387187536541752E-2</v>
      </c>
      <c r="BL756" s="13">
        <f t="shared" ca="1" si="712"/>
        <v>2.9605468045210793E-2</v>
      </c>
      <c r="BM756" s="13">
        <f t="shared" ca="1" si="713"/>
        <v>3.4835307752749154</v>
      </c>
      <c r="BN756" s="13">
        <f t="shared" ca="1" si="714"/>
        <v>0.55101239639333965</v>
      </c>
      <c r="BO756" s="13">
        <f t="shared" ca="1" si="715"/>
        <v>1.4739014030170869</v>
      </c>
      <c r="BP756" s="13">
        <f t="shared" si="704"/>
        <v>10.6</v>
      </c>
      <c r="BQ756" s="13">
        <f t="shared" si="705"/>
        <v>0.49</v>
      </c>
    </row>
    <row r="757" spans="1:69" x14ac:dyDescent="0.2">
      <c r="A757" s="75">
        <v>33956</v>
      </c>
      <c r="B757" s="76">
        <v>15.2</v>
      </c>
      <c r="C757" s="76">
        <v>0.49</v>
      </c>
      <c r="D757" s="76">
        <v>22.199305555555554</v>
      </c>
      <c r="E757" s="12">
        <f t="shared" si="716"/>
        <v>7.3769999999999998</v>
      </c>
      <c r="F757" s="7"/>
      <c r="G757" s="12">
        <f t="shared" si="683"/>
        <v>0.80337061262710763</v>
      </c>
      <c r="H757" s="12">
        <f t="shared" si="684"/>
        <v>14.709999999999999</v>
      </c>
      <c r="I757" s="12">
        <f t="shared" si="685"/>
        <v>0</v>
      </c>
      <c r="J757" s="11">
        <f t="shared" si="686"/>
        <v>5.0269802710892542</v>
      </c>
      <c r="K757" s="11">
        <f t="shared" si="687"/>
        <v>0</v>
      </c>
      <c r="L757" s="11">
        <f t="shared" si="688"/>
        <v>0.81907465975822868</v>
      </c>
      <c r="M757" s="11">
        <f t="shared" si="730"/>
        <v>1.1386556212790155</v>
      </c>
      <c r="N757" s="11">
        <f t="shared" si="689"/>
        <v>0.81551755378637514</v>
      </c>
      <c r="O757" s="11">
        <f t="shared" si="690"/>
        <v>10.821675350189761</v>
      </c>
      <c r="P757" s="11">
        <f t="shared" si="691"/>
        <v>0.68484597228301736</v>
      </c>
      <c r="Q757" s="11">
        <f t="shared" si="731"/>
        <v>0.64349006914645168</v>
      </c>
      <c r="R757" s="11">
        <f t="shared" si="692"/>
        <v>8.0862734940606309</v>
      </c>
      <c r="S757" s="11">
        <f t="shared" si="693"/>
        <v>5.4572156602999229</v>
      </c>
      <c r="T757" s="11">
        <f t="shared" si="694"/>
        <v>0</v>
      </c>
      <c r="U757" s="11">
        <f t="shared" si="695"/>
        <v>0</v>
      </c>
      <c r="V757" s="11">
        <f t="shared" si="696"/>
        <v>0</v>
      </c>
      <c r="W757" s="11">
        <f t="shared" si="697"/>
        <v>0</v>
      </c>
      <c r="X757" s="11">
        <f t="shared" si="732"/>
        <v>0</v>
      </c>
      <c r="Y757" s="11">
        <f t="shared" si="733"/>
        <v>0</v>
      </c>
      <c r="Z757" s="11">
        <f t="shared" si="734"/>
        <v>0</v>
      </c>
      <c r="AA757" s="11">
        <f t="shared" si="682"/>
        <v>0</v>
      </c>
      <c r="AB757" s="12">
        <f t="shared" si="717"/>
        <v>0.76004479432289274</v>
      </c>
      <c r="AC757" s="12">
        <f t="shared" si="718"/>
        <v>0.80575083679031234</v>
      </c>
      <c r="AD757" s="12">
        <f t="shared" si="719"/>
        <v>0.12712413883728671</v>
      </c>
      <c r="AE757" s="12">
        <f t="shared" si="720"/>
        <v>0</v>
      </c>
      <c r="AF757" s="12">
        <f t="shared" si="721"/>
        <v>0</v>
      </c>
      <c r="AG757" s="12">
        <f t="shared" si="722"/>
        <v>0</v>
      </c>
      <c r="AH757" s="12">
        <f t="shared" si="723"/>
        <v>0</v>
      </c>
      <c r="AI757" s="12">
        <f t="shared" si="724"/>
        <v>0</v>
      </c>
      <c r="AJ757" s="12">
        <f t="shared" si="725"/>
        <v>0</v>
      </c>
      <c r="AK757" s="12">
        <f t="shared" si="726"/>
        <v>0</v>
      </c>
      <c r="AL757" s="12">
        <f t="shared" si="727"/>
        <v>0</v>
      </c>
      <c r="AM757" s="12">
        <f t="shared" si="728"/>
        <v>0</v>
      </c>
      <c r="AN757" s="12">
        <f t="shared" si="729"/>
        <v>0</v>
      </c>
      <c r="AO757" s="12">
        <f t="shared" si="735"/>
        <v>0</v>
      </c>
      <c r="AP757" s="12">
        <f t="shared" si="736"/>
        <v>0</v>
      </c>
      <c r="AQ757" s="12">
        <f t="shared" si="737"/>
        <v>0</v>
      </c>
      <c r="AR757" s="12">
        <f t="shared" si="738"/>
        <v>0</v>
      </c>
      <c r="AS757" s="12">
        <f t="shared" si="739"/>
        <v>0</v>
      </c>
      <c r="AT757" s="12">
        <f t="shared" si="740"/>
        <v>0</v>
      </c>
      <c r="AU757" s="12">
        <f t="shared" si="741"/>
        <v>0</v>
      </c>
      <c r="AV757" s="12">
        <f t="shared" si="698"/>
        <v>0.8102238583857837</v>
      </c>
      <c r="AW757" s="12">
        <f t="shared" si="742"/>
        <v>4.8340020765552465</v>
      </c>
      <c r="AX757" s="12">
        <f t="shared" si="699"/>
        <v>0.74079735474835606</v>
      </c>
      <c r="AY757" s="12">
        <f t="shared" si="706"/>
        <v>1.4035348634693445</v>
      </c>
      <c r="AZ757" s="12">
        <f t="shared" si="700"/>
        <v>6.237536940024591</v>
      </c>
      <c r="BD757" s="13">
        <f t="shared" si="701"/>
        <v>7.3769999999999998</v>
      </c>
      <c r="BE757" s="13">
        <f t="shared" si="702"/>
        <v>2.7160633276858621</v>
      </c>
      <c r="BF757" s="13">
        <f t="shared" ca="1" si="703"/>
        <v>2.0032911229279842</v>
      </c>
      <c r="BG757" s="13">
        <f t="shared" si="707"/>
        <v>6.237536940024591</v>
      </c>
      <c r="BH757" s="13">
        <f t="shared" si="708"/>
        <v>2.4975061441415094</v>
      </c>
      <c r="BI757" s="13">
        <f t="shared" ca="1" si="709"/>
        <v>1.8364063622216404</v>
      </c>
      <c r="BJ757" s="13">
        <f t="shared" si="710"/>
        <v>1.2983760650485219</v>
      </c>
      <c r="BK757" s="13">
        <f t="shared" si="711"/>
        <v>4.7767242478839886E-2</v>
      </c>
      <c r="BL757" s="13">
        <f t="shared" ca="1" si="712"/>
        <v>2.7850523356013606E-2</v>
      </c>
      <c r="BM757" s="13">
        <f t="shared" ca="1" si="713"/>
        <v>35.051395684863962</v>
      </c>
      <c r="BN757" s="13">
        <f t="shared" ca="1" si="714"/>
        <v>2.6747152099456151</v>
      </c>
      <c r="BO757" s="13">
        <f t="shared" ca="1" si="715"/>
        <v>4.0223023810668961</v>
      </c>
      <c r="BP757" s="13">
        <f t="shared" si="704"/>
        <v>15.2</v>
      </c>
      <c r="BQ757" s="13">
        <f t="shared" si="705"/>
        <v>0.49</v>
      </c>
    </row>
    <row r="758" spans="1:69" x14ac:dyDescent="0.2">
      <c r="A758" s="75">
        <v>33957</v>
      </c>
      <c r="B758" s="76">
        <v>0</v>
      </c>
      <c r="C758" s="76">
        <v>0.48</v>
      </c>
      <c r="D758" s="76">
        <v>26</v>
      </c>
      <c r="E758" s="12">
        <f t="shared" si="716"/>
        <v>8.64</v>
      </c>
      <c r="F758" s="7"/>
      <c r="G758" s="12">
        <f t="shared" si="683"/>
        <v>0.81551755378637514</v>
      </c>
      <c r="H758" s="12">
        <f t="shared" si="684"/>
        <v>0</v>
      </c>
      <c r="I758" s="12">
        <f t="shared" si="685"/>
        <v>0.48</v>
      </c>
      <c r="J758" s="11">
        <f t="shared" si="686"/>
        <v>0</v>
      </c>
      <c r="K758" s="11">
        <f t="shared" si="687"/>
        <v>0.46353521339550896</v>
      </c>
      <c r="L758" s="11">
        <f t="shared" si="688"/>
        <v>0.8140694918395317</v>
      </c>
      <c r="M758" s="11">
        <f t="shared" si="730"/>
        <v>1.1045771830425557</v>
      </c>
      <c r="N758" s="11">
        <f t="shared" si="689"/>
        <v>0.81061884528692396</v>
      </c>
      <c r="O758" s="11">
        <f t="shared" si="690"/>
        <v>1.1045771830425557</v>
      </c>
      <c r="P758" s="11">
        <f t="shared" si="691"/>
        <v>0.74079735474835606</v>
      </c>
      <c r="Q758" s="11">
        <f t="shared" si="731"/>
        <v>0.84706094472294446</v>
      </c>
      <c r="R758" s="11">
        <f t="shared" si="692"/>
        <v>5.8943126949387921</v>
      </c>
      <c r="S758" s="11">
        <f t="shared" si="693"/>
        <v>0.55702243009943075</v>
      </c>
      <c r="T758" s="11">
        <f t="shared" si="694"/>
        <v>0</v>
      </c>
      <c r="U758" s="11">
        <f t="shared" si="695"/>
        <v>0</v>
      </c>
      <c r="V758" s="11">
        <f t="shared" si="696"/>
        <v>0</v>
      </c>
      <c r="W758" s="11">
        <f t="shared" si="697"/>
        <v>0</v>
      </c>
      <c r="X758" s="11">
        <f t="shared" si="732"/>
        <v>0</v>
      </c>
      <c r="Y758" s="11">
        <f t="shared" si="733"/>
        <v>0</v>
      </c>
      <c r="Z758" s="11">
        <f t="shared" si="734"/>
        <v>0</v>
      </c>
      <c r="AA758" s="11">
        <f t="shared" si="682"/>
        <v>0</v>
      </c>
      <c r="AB758" s="12">
        <f t="shared" si="717"/>
        <v>0.83003400538136063</v>
      </c>
      <c r="AC758" s="12">
        <f t="shared" si="718"/>
        <v>0.20032302455858364</v>
      </c>
      <c r="AD758" s="12">
        <f t="shared" si="719"/>
        <v>1.297566399191033E-2</v>
      </c>
      <c r="AE758" s="12">
        <f t="shared" si="720"/>
        <v>0</v>
      </c>
      <c r="AF758" s="12">
        <f t="shared" si="721"/>
        <v>0</v>
      </c>
      <c r="AG758" s="12">
        <f t="shared" si="722"/>
        <v>0</v>
      </c>
      <c r="AH758" s="12">
        <f t="shared" si="723"/>
        <v>0</v>
      </c>
      <c r="AI758" s="12">
        <f t="shared" si="724"/>
        <v>0</v>
      </c>
      <c r="AJ758" s="12">
        <f t="shared" si="725"/>
        <v>0</v>
      </c>
      <c r="AK758" s="12">
        <f t="shared" si="726"/>
        <v>0</v>
      </c>
      <c r="AL758" s="12">
        <f t="shared" si="727"/>
        <v>0</v>
      </c>
      <c r="AM758" s="12">
        <f t="shared" si="728"/>
        <v>0</v>
      </c>
      <c r="AN758" s="12">
        <f t="shared" si="729"/>
        <v>0</v>
      </c>
      <c r="AO758" s="12">
        <f t="shared" si="735"/>
        <v>0</v>
      </c>
      <c r="AP758" s="12">
        <f t="shared" si="736"/>
        <v>0</v>
      </c>
      <c r="AQ758" s="12">
        <f t="shared" si="737"/>
        <v>0</v>
      </c>
      <c r="AR758" s="12">
        <f t="shared" si="738"/>
        <v>0</v>
      </c>
      <c r="AS758" s="12">
        <f t="shared" si="739"/>
        <v>0</v>
      </c>
      <c r="AT758" s="12">
        <f t="shared" si="740"/>
        <v>0</v>
      </c>
      <c r="AU758" s="12">
        <f t="shared" si="741"/>
        <v>0</v>
      </c>
      <c r="AV758" s="12">
        <f t="shared" si="698"/>
        <v>0.8376177520305923</v>
      </c>
      <c r="AW758" s="12">
        <f t="shared" si="742"/>
        <v>5.5537463243885767</v>
      </c>
      <c r="AX758" s="12">
        <f t="shared" si="699"/>
        <v>0.75785419726061187</v>
      </c>
      <c r="AY758" s="12">
        <f t="shared" si="706"/>
        <v>1.6770949501043051</v>
      </c>
      <c r="AZ758" s="12">
        <f t="shared" si="700"/>
        <v>7.2308412744928816</v>
      </c>
      <c r="BD758" s="13">
        <f t="shared" si="701"/>
        <v>8.64</v>
      </c>
      <c r="BE758" s="13">
        <f t="shared" si="702"/>
        <v>2.9393876913398138</v>
      </c>
      <c r="BF758" s="13">
        <f t="shared" ca="1" si="703"/>
        <v>2.1606083617700604</v>
      </c>
      <c r="BG758" s="13">
        <f t="shared" si="707"/>
        <v>7.2308412744928816</v>
      </c>
      <c r="BH758" s="13">
        <f t="shared" si="708"/>
        <v>2.6890223640745128</v>
      </c>
      <c r="BI758" s="13">
        <f t="shared" ca="1" si="709"/>
        <v>1.9833787411278605</v>
      </c>
      <c r="BJ758" s="13">
        <f t="shared" si="710"/>
        <v>1.9857283136728479</v>
      </c>
      <c r="BK758" s="13">
        <f t="shared" si="711"/>
        <v>6.2682797096661289E-2</v>
      </c>
      <c r="BL758" s="13">
        <f t="shared" ca="1" si="712"/>
        <v>3.1410338432978101E-2</v>
      </c>
      <c r="BM758" s="13">
        <f t="shared" ca="1" si="713"/>
        <v>51.601550449247547</v>
      </c>
      <c r="BN758" s="13">
        <f t="shared" ca="1" si="714"/>
        <v>3.455063169651583</v>
      </c>
      <c r="BO758" s="13">
        <f t="shared" ca="1" si="715"/>
        <v>4.67807188608875</v>
      </c>
      <c r="BP758" s="13">
        <f t="shared" si="704"/>
        <v>0</v>
      </c>
      <c r="BQ758" s="13">
        <f t="shared" si="705"/>
        <v>0.48</v>
      </c>
    </row>
    <row r="759" spans="1:69" x14ac:dyDescent="0.2">
      <c r="A759" s="75">
        <v>33958</v>
      </c>
      <c r="B759" s="76">
        <v>3.1</v>
      </c>
      <c r="C759" s="76">
        <v>0.48</v>
      </c>
      <c r="D759" s="76">
        <v>14.600925925925926</v>
      </c>
      <c r="E759" s="12">
        <f t="shared" si="716"/>
        <v>4.8520000000000012</v>
      </c>
      <c r="F759" s="7"/>
      <c r="G759" s="12">
        <f t="shared" si="683"/>
        <v>0.81061884528692396</v>
      </c>
      <c r="H759" s="12">
        <f t="shared" si="684"/>
        <v>2.62</v>
      </c>
      <c r="I759" s="12">
        <f t="shared" si="685"/>
        <v>0</v>
      </c>
      <c r="J759" s="11">
        <f t="shared" si="686"/>
        <v>0.89244929290814778</v>
      </c>
      <c r="K759" s="11">
        <f t="shared" si="687"/>
        <v>0</v>
      </c>
      <c r="L759" s="11">
        <f t="shared" si="688"/>
        <v>0.81340681440599283</v>
      </c>
      <c r="M759" s="11">
        <f t="shared" si="730"/>
        <v>1.1001264519053244</v>
      </c>
      <c r="N759" s="11">
        <f t="shared" si="689"/>
        <v>0.80997007172564595</v>
      </c>
      <c r="O759" s="11">
        <f t="shared" si="690"/>
        <v>2.8276771589971768</v>
      </c>
      <c r="P759" s="11">
        <f t="shared" si="691"/>
        <v>0.75785419726061187</v>
      </c>
      <c r="Q759" s="11">
        <f t="shared" si="731"/>
        <v>0.91731076246481469</v>
      </c>
      <c r="R759" s="11">
        <f t="shared" si="692"/>
        <v>1.6759748402055799</v>
      </c>
      <c r="S759" s="11">
        <f t="shared" si="693"/>
        <v>1.42595703299131</v>
      </c>
      <c r="T759" s="11">
        <f t="shared" si="694"/>
        <v>0</v>
      </c>
      <c r="U759" s="11">
        <f t="shared" si="695"/>
        <v>0</v>
      </c>
      <c r="V759" s="11">
        <f t="shared" si="696"/>
        <v>0</v>
      </c>
      <c r="W759" s="11">
        <f t="shared" si="697"/>
        <v>0</v>
      </c>
      <c r="X759" s="11">
        <f t="shared" si="732"/>
        <v>0</v>
      </c>
      <c r="Y759" s="11">
        <f t="shared" si="733"/>
        <v>0</v>
      </c>
      <c r="Z759" s="11">
        <f t="shared" si="734"/>
        <v>0</v>
      </c>
      <c r="AA759" s="11">
        <f t="shared" si="682"/>
        <v>0</v>
      </c>
      <c r="AB759" s="12">
        <f t="shared" si="717"/>
        <v>0.26248704734225858</v>
      </c>
      <c r="AC759" s="12">
        <f t="shared" si="718"/>
        <v>0.20036213222224455</v>
      </c>
      <c r="AD759" s="12">
        <f t="shared" si="719"/>
        <v>3.3217224885708496E-2</v>
      </c>
      <c r="AE759" s="12">
        <f t="shared" si="720"/>
        <v>0</v>
      </c>
      <c r="AF759" s="12">
        <f t="shared" si="721"/>
        <v>0</v>
      </c>
      <c r="AG759" s="12">
        <f t="shared" si="722"/>
        <v>0</v>
      </c>
      <c r="AH759" s="12">
        <f t="shared" si="723"/>
        <v>0</v>
      </c>
      <c r="AI759" s="12">
        <f t="shared" si="724"/>
        <v>0</v>
      </c>
      <c r="AJ759" s="12">
        <f t="shared" si="725"/>
        <v>0</v>
      </c>
      <c r="AK759" s="12">
        <f t="shared" si="726"/>
        <v>0</v>
      </c>
      <c r="AL759" s="12">
        <f t="shared" si="727"/>
        <v>0</v>
      </c>
      <c r="AM759" s="12">
        <f t="shared" si="728"/>
        <v>0</v>
      </c>
      <c r="AN759" s="12">
        <f t="shared" si="729"/>
        <v>0</v>
      </c>
      <c r="AO759" s="12">
        <f t="shared" si="735"/>
        <v>0</v>
      </c>
      <c r="AP759" s="12">
        <f t="shared" si="736"/>
        <v>0</v>
      </c>
      <c r="AQ759" s="12">
        <f t="shared" si="737"/>
        <v>0</v>
      </c>
      <c r="AR759" s="12">
        <f t="shared" si="738"/>
        <v>0</v>
      </c>
      <c r="AS759" s="12">
        <f t="shared" si="739"/>
        <v>0</v>
      </c>
      <c r="AT759" s="12">
        <f t="shared" si="740"/>
        <v>0</v>
      </c>
      <c r="AU759" s="12">
        <f t="shared" si="741"/>
        <v>0</v>
      </c>
      <c r="AV759" s="12">
        <f t="shared" si="698"/>
        <v>0.79509926862702407</v>
      </c>
      <c r="AW759" s="12">
        <f t="shared" si="742"/>
        <v>4.4632299609462462</v>
      </c>
      <c r="AX759" s="12">
        <f t="shared" si="699"/>
        <v>0.73099783751238867</v>
      </c>
      <c r="AY759" s="12">
        <f t="shared" si="706"/>
        <v>1.1797978098070732</v>
      </c>
      <c r="AZ759" s="12">
        <f t="shared" si="700"/>
        <v>5.643027770753319</v>
      </c>
      <c r="BD759" s="13">
        <f t="shared" si="701"/>
        <v>4.8520000000000012</v>
      </c>
      <c r="BE759" s="13">
        <f t="shared" si="702"/>
        <v>2.2027255843613389</v>
      </c>
      <c r="BF759" s="13">
        <f t="shared" ca="1" si="703"/>
        <v>1.5868680079750952</v>
      </c>
      <c r="BG759" s="13">
        <f t="shared" si="707"/>
        <v>5.643027770753319</v>
      </c>
      <c r="BH759" s="13">
        <f t="shared" si="708"/>
        <v>2.375505792616242</v>
      </c>
      <c r="BI759" s="13">
        <f t="shared" ca="1" si="709"/>
        <v>1.7368530277012644</v>
      </c>
      <c r="BJ759" s="13">
        <f t="shared" si="710"/>
        <v>0.62572493410296348</v>
      </c>
      <c r="BK759" s="13">
        <f t="shared" si="711"/>
        <v>2.9853000364607661E-2</v>
      </c>
      <c r="BL759" s="13">
        <f t="shared" ca="1" si="712"/>
        <v>2.2495506142259359E-2</v>
      </c>
      <c r="BM759" s="13">
        <f t="shared" ca="1" si="713"/>
        <v>11.528889999932462</v>
      </c>
      <c r="BN759" s="13">
        <f t="shared" ca="1" si="714"/>
        <v>1.2591486148894415</v>
      </c>
      <c r="BO759" s="13">
        <f t="shared" ca="1" si="715"/>
        <v>2.5253809731703769</v>
      </c>
      <c r="BP759" s="13">
        <f t="shared" si="704"/>
        <v>3.1</v>
      </c>
      <c r="BQ759" s="13">
        <f t="shared" si="705"/>
        <v>0.48</v>
      </c>
    </row>
    <row r="760" spans="1:69" x14ac:dyDescent="0.2">
      <c r="A760" s="75">
        <v>33959</v>
      </c>
      <c r="B760" s="76">
        <v>0.4</v>
      </c>
      <c r="C760" s="76">
        <v>0.47</v>
      </c>
      <c r="D760" s="76">
        <v>13.198611111111111</v>
      </c>
      <c r="E760" s="12">
        <f t="shared" si="716"/>
        <v>4.3860000000000001</v>
      </c>
      <c r="F760" s="7"/>
      <c r="G760" s="12">
        <f t="shared" si="683"/>
        <v>0.80997007172564595</v>
      </c>
      <c r="H760" s="12">
        <f t="shared" si="684"/>
        <v>0</v>
      </c>
      <c r="I760" s="12">
        <f t="shared" si="685"/>
        <v>6.9999999999999951E-2</v>
      </c>
      <c r="J760" s="11">
        <f t="shared" si="686"/>
        <v>0</v>
      </c>
      <c r="K760" s="11">
        <f t="shared" si="687"/>
        <v>6.7469399071345221E-2</v>
      </c>
      <c r="L760" s="11">
        <f t="shared" si="688"/>
        <v>0.80975930053383949</v>
      </c>
      <c r="M760" s="11">
        <f t="shared" si="730"/>
        <v>1.0758821367786315</v>
      </c>
      <c r="N760" s="11">
        <f t="shared" si="689"/>
        <v>0.80639829594015289</v>
      </c>
      <c r="O760" s="11">
        <f t="shared" si="690"/>
        <v>1.0758821367786315</v>
      </c>
      <c r="P760" s="11">
        <f t="shared" si="691"/>
        <v>0.73099783751238867</v>
      </c>
      <c r="Q760" s="11">
        <f t="shared" si="731"/>
        <v>0.8084869250841964</v>
      </c>
      <c r="R760" s="11">
        <f t="shared" si="692"/>
        <v>1.8516990262411857</v>
      </c>
      <c r="S760" s="11">
        <f t="shared" si="693"/>
        <v>0.54255192985089284</v>
      </c>
      <c r="T760" s="11">
        <f t="shared" si="694"/>
        <v>0</v>
      </c>
      <c r="U760" s="11">
        <f t="shared" si="695"/>
        <v>0</v>
      </c>
      <c r="V760" s="11">
        <f t="shared" si="696"/>
        <v>0</v>
      </c>
      <c r="W760" s="11">
        <f t="shared" si="697"/>
        <v>0</v>
      </c>
      <c r="X760" s="11">
        <f t="shared" si="732"/>
        <v>0</v>
      </c>
      <c r="Y760" s="11">
        <f t="shared" si="733"/>
        <v>0</v>
      </c>
      <c r="Z760" s="11">
        <f t="shared" si="734"/>
        <v>0</v>
      </c>
      <c r="AA760" s="11">
        <f t="shared" ref="AA760:AA769" si="743">$O760*0.9*AA$13</f>
        <v>0</v>
      </c>
      <c r="AB760" s="12">
        <f t="shared" si="717"/>
        <v>0.22401446518057097</v>
      </c>
      <c r="AC760" s="12">
        <f t="shared" si="718"/>
        <v>0.10451452740893988</v>
      </c>
      <c r="AD760" s="12">
        <f t="shared" si="719"/>
        <v>1.2638578196305355E-2</v>
      </c>
      <c r="AE760" s="12">
        <f t="shared" si="720"/>
        <v>0</v>
      </c>
      <c r="AF760" s="12">
        <f t="shared" si="721"/>
        <v>0</v>
      </c>
      <c r="AG760" s="12">
        <f t="shared" si="722"/>
        <v>0</v>
      </c>
      <c r="AH760" s="12">
        <f t="shared" si="723"/>
        <v>0</v>
      </c>
      <c r="AI760" s="12">
        <f t="shared" si="724"/>
        <v>0</v>
      </c>
      <c r="AJ760" s="12">
        <f t="shared" si="725"/>
        <v>0</v>
      </c>
      <c r="AK760" s="12">
        <f t="shared" si="726"/>
        <v>0</v>
      </c>
      <c r="AL760" s="12">
        <f t="shared" si="727"/>
        <v>0</v>
      </c>
      <c r="AM760" s="12">
        <f t="shared" si="728"/>
        <v>0</v>
      </c>
      <c r="AN760" s="12">
        <f t="shared" si="729"/>
        <v>0</v>
      </c>
      <c r="AO760" s="12">
        <f t="shared" si="735"/>
        <v>0</v>
      </c>
      <c r="AP760" s="12">
        <f t="shared" si="736"/>
        <v>0</v>
      </c>
      <c r="AQ760" s="12">
        <f t="shared" si="737"/>
        <v>0</v>
      </c>
      <c r="AR760" s="12">
        <f t="shared" si="738"/>
        <v>0</v>
      </c>
      <c r="AS760" s="12">
        <f t="shared" si="739"/>
        <v>0</v>
      </c>
      <c r="AT760" s="12">
        <f t="shared" si="740"/>
        <v>0</v>
      </c>
      <c r="AU760" s="12">
        <f t="shared" si="741"/>
        <v>0</v>
      </c>
      <c r="AV760" s="12">
        <f t="shared" si="698"/>
        <v>0.76920373951678656</v>
      </c>
      <c r="AW760" s="12">
        <f t="shared" si="742"/>
        <v>3.8719239546092266</v>
      </c>
      <c r="AX760" s="12">
        <f t="shared" si="699"/>
        <v>0.71359471447679734</v>
      </c>
      <c r="AY760" s="12">
        <f t="shared" si="706"/>
        <v>1.0325013902647673</v>
      </c>
      <c r="AZ760" s="12">
        <f t="shared" si="700"/>
        <v>4.9044253448739941</v>
      </c>
      <c r="BD760" s="13">
        <f t="shared" si="701"/>
        <v>4.3860000000000001</v>
      </c>
      <c r="BE760" s="13">
        <f t="shared" si="702"/>
        <v>2.0942779185198894</v>
      </c>
      <c r="BF760" s="13">
        <f t="shared" ca="1" si="703"/>
        <v>1.4866858030670373</v>
      </c>
      <c r="BG760" s="13">
        <f t="shared" si="707"/>
        <v>4.9044253448739941</v>
      </c>
      <c r="BH760" s="13">
        <f t="shared" si="708"/>
        <v>2.2145937200475383</v>
      </c>
      <c r="BI760" s="13">
        <f t="shared" ca="1" si="709"/>
        <v>1.5975353161298715</v>
      </c>
      <c r="BJ760" s="13">
        <f t="shared" si="710"/>
        <v>0.26876483820771957</v>
      </c>
      <c r="BK760" s="13">
        <f t="shared" si="711"/>
        <v>1.4475892097240595E-2</v>
      </c>
      <c r="BL760" s="13">
        <f t="shared" ca="1" si="712"/>
        <v>1.2287614546267448E-2</v>
      </c>
      <c r="BM760" s="13">
        <f t="shared" ca="1" si="713"/>
        <v>8.5815127725351932</v>
      </c>
      <c r="BN760" s="13">
        <f t="shared" ca="1" si="714"/>
        <v>1.0275273737811819</v>
      </c>
      <c r="BO760" s="13">
        <f t="shared" ca="1" si="715"/>
        <v>2.2170094013938977</v>
      </c>
      <c r="BP760" s="13">
        <f t="shared" si="704"/>
        <v>0.4</v>
      </c>
      <c r="BQ760" s="13">
        <f t="shared" si="705"/>
        <v>0.47</v>
      </c>
    </row>
    <row r="761" spans="1:69" x14ac:dyDescent="0.2">
      <c r="A761" s="75">
        <v>33960</v>
      </c>
      <c r="B761" s="76">
        <v>0</v>
      </c>
      <c r="C761" s="76">
        <v>0.46</v>
      </c>
      <c r="D761" s="76">
        <v>12.10023148148148</v>
      </c>
      <c r="E761" s="12">
        <f t="shared" si="716"/>
        <v>4.020999999999999</v>
      </c>
      <c r="F761" s="7"/>
      <c r="G761" s="12">
        <f t="shared" si="683"/>
        <v>0.80639829594015289</v>
      </c>
      <c r="H761" s="12">
        <f t="shared" si="684"/>
        <v>0</v>
      </c>
      <c r="I761" s="12">
        <f t="shared" si="685"/>
        <v>0.46</v>
      </c>
      <c r="J761" s="11">
        <f t="shared" si="686"/>
        <v>0</v>
      </c>
      <c r="K761" s="11">
        <f t="shared" si="687"/>
        <v>0.44263500509111042</v>
      </c>
      <c r="L761" s="11">
        <f t="shared" si="688"/>
        <v>0.80501552524940412</v>
      </c>
      <c r="M761" s="11">
        <f t="shared" si="730"/>
        <v>1.0449860989496538</v>
      </c>
      <c r="N761" s="11">
        <f t="shared" si="689"/>
        <v>0.80175103840754192</v>
      </c>
      <c r="O761" s="11">
        <f t="shared" si="690"/>
        <v>1.0449860989496538</v>
      </c>
      <c r="P761" s="11">
        <f t="shared" si="691"/>
        <v>0.71359471447679734</v>
      </c>
      <c r="Q761" s="11">
        <f t="shared" si="731"/>
        <v>0.74310017617888302</v>
      </c>
      <c r="R761" s="11">
        <f t="shared" si="692"/>
        <v>0.95606791777994671</v>
      </c>
      <c r="S761" s="11">
        <f t="shared" si="693"/>
        <v>0.52697150112563451</v>
      </c>
      <c r="T761" s="11">
        <f t="shared" si="694"/>
        <v>0</v>
      </c>
      <c r="U761" s="11">
        <f t="shared" si="695"/>
        <v>0</v>
      </c>
      <c r="V761" s="11">
        <f t="shared" si="696"/>
        <v>0</v>
      </c>
      <c r="W761" s="11">
        <f t="shared" si="697"/>
        <v>0</v>
      </c>
      <c r="X761" s="11">
        <f t="shared" si="732"/>
        <v>0</v>
      </c>
      <c r="Y761" s="11">
        <f t="shared" si="733"/>
        <v>0</v>
      </c>
      <c r="Z761" s="11">
        <f t="shared" si="734"/>
        <v>0</v>
      </c>
      <c r="AA761" s="11">
        <f t="shared" si="743"/>
        <v>0</v>
      </c>
      <c r="AB761" s="12">
        <f t="shared" si="717"/>
        <v>0.12748763784944286</v>
      </c>
      <c r="AC761" s="12">
        <f t="shared" si="718"/>
        <v>8.1888440688180353E-2</v>
      </c>
      <c r="AD761" s="12">
        <f t="shared" si="719"/>
        <v>1.2275636962587403E-2</v>
      </c>
      <c r="AE761" s="12">
        <f t="shared" si="720"/>
        <v>0</v>
      </c>
      <c r="AF761" s="12">
        <f t="shared" si="721"/>
        <v>0</v>
      </c>
      <c r="AG761" s="12">
        <f t="shared" si="722"/>
        <v>0</v>
      </c>
      <c r="AH761" s="12">
        <f t="shared" si="723"/>
        <v>0</v>
      </c>
      <c r="AI761" s="12">
        <f t="shared" si="724"/>
        <v>0</v>
      </c>
      <c r="AJ761" s="12">
        <f t="shared" si="725"/>
        <v>0</v>
      </c>
      <c r="AK761" s="12">
        <f t="shared" si="726"/>
        <v>0</v>
      </c>
      <c r="AL761" s="12">
        <f t="shared" si="727"/>
        <v>0</v>
      </c>
      <c r="AM761" s="12">
        <f t="shared" si="728"/>
        <v>0</v>
      </c>
      <c r="AN761" s="12">
        <f t="shared" si="729"/>
        <v>0</v>
      </c>
      <c r="AO761" s="12">
        <f t="shared" si="735"/>
        <v>0</v>
      </c>
      <c r="AP761" s="12">
        <f t="shared" si="736"/>
        <v>0</v>
      </c>
      <c r="AQ761" s="12">
        <f t="shared" si="737"/>
        <v>0</v>
      </c>
      <c r="AR761" s="12">
        <f t="shared" si="738"/>
        <v>0</v>
      </c>
      <c r="AS761" s="12">
        <f t="shared" si="739"/>
        <v>0</v>
      </c>
      <c r="AT761" s="12">
        <f t="shared" si="740"/>
        <v>0</v>
      </c>
      <c r="AU761" s="12">
        <f t="shared" si="741"/>
        <v>0</v>
      </c>
      <c r="AV761" s="12">
        <f t="shared" si="698"/>
        <v>0.73799836552774978</v>
      </c>
      <c r="AW761" s="12">
        <f t="shared" si="742"/>
        <v>3.2310483497737783</v>
      </c>
      <c r="AX761" s="12">
        <f t="shared" si="699"/>
        <v>0.69159367093810109</v>
      </c>
      <c r="AY761" s="12">
        <f t="shared" si="706"/>
        <v>0.87058781402832586</v>
      </c>
      <c r="AZ761" s="12">
        <f t="shared" si="700"/>
        <v>4.1016361638021044</v>
      </c>
      <c r="BD761" s="13">
        <f t="shared" si="701"/>
        <v>4.020999999999999</v>
      </c>
      <c r="BE761" s="13">
        <f t="shared" si="702"/>
        <v>2.0052431274037565</v>
      </c>
      <c r="BF761" s="13">
        <f t="shared" ca="1" si="703"/>
        <v>1.4005459362791757</v>
      </c>
      <c r="BG761" s="13">
        <f t="shared" si="707"/>
        <v>4.1016361638021044</v>
      </c>
      <c r="BH761" s="13">
        <f t="shared" si="708"/>
        <v>2.0252496546850969</v>
      </c>
      <c r="BI761" s="13">
        <f t="shared" ca="1" si="709"/>
        <v>1.4202248112100926</v>
      </c>
      <c r="BJ761" s="13">
        <f t="shared" si="710"/>
        <v>6.5021909127199679E-3</v>
      </c>
      <c r="BK761" s="13">
        <f t="shared" si="711"/>
        <v>4.0026113385901514E-4</v>
      </c>
      <c r="BL761" s="13">
        <f t="shared" ca="1" si="712"/>
        <v>3.8725811854667012E-4</v>
      </c>
      <c r="BM761" s="13">
        <f t="shared" ca="1" si="713"/>
        <v>6.5762597725351863</v>
      </c>
      <c r="BN761" s="13">
        <f t="shared" ca="1" si="714"/>
        <v>0.85495073004311617</v>
      </c>
      <c r="BO761" s="13">
        <f t="shared" ca="1" si="715"/>
        <v>1.9679114109016793</v>
      </c>
      <c r="BP761" s="13">
        <f t="shared" si="704"/>
        <v>0</v>
      </c>
      <c r="BQ761" s="13">
        <f t="shared" si="705"/>
        <v>0.46</v>
      </c>
    </row>
    <row r="762" spans="1:69" x14ac:dyDescent="0.2">
      <c r="A762" s="75">
        <v>33961</v>
      </c>
      <c r="B762" s="76">
        <v>0</v>
      </c>
      <c r="C762" s="76">
        <v>0.46</v>
      </c>
      <c r="D762" s="76">
        <v>10.899537037037035</v>
      </c>
      <c r="E762" s="12">
        <f t="shared" si="716"/>
        <v>3.6219999999999999</v>
      </c>
      <c r="F762" s="7"/>
      <c r="G762" s="12">
        <f t="shared" si="683"/>
        <v>0.80175103840754192</v>
      </c>
      <c r="H762" s="12">
        <f t="shared" si="684"/>
        <v>0</v>
      </c>
      <c r="I762" s="12">
        <f t="shared" si="685"/>
        <v>0.46</v>
      </c>
      <c r="J762" s="11">
        <f t="shared" si="686"/>
        <v>0</v>
      </c>
      <c r="K762" s="11">
        <f t="shared" si="687"/>
        <v>0.44179461484353855</v>
      </c>
      <c r="L762" s="11">
        <f t="shared" si="688"/>
        <v>0.80037089305593201</v>
      </c>
      <c r="M762" s="11">
        <f t="shared" si="730"/>
        <v>1.0154206900288025</v>
      </c>
      <c r="N762" s="11">
        <f t="shared" si="689"/>
        <v>0.79719876714451032</v>
      </c>
      <c r="O762" s="11">
        <f t="shared" si="690"/>
        <v>1.0154206900288025</v>
      </c>
      <c r="P762" s="11">
        <f t="shared" si="691"/>
        <v>0.69159367093810109</v>
      </c>
      <c r="Q762" s="11">
        <f t="shared" si="731"/>
        <v>0.66595550592358665</v>
      </c>
      <c r="R762" s="11">
        <f t="shared" si="692"/>
        <v>0.92878803267845456</v>
      </c>
      <c r="S762" s="11">
        <f t="shared" si="693"/>
        <v>0.51206208947310228</v>
      </c>
      <c r="T762" s="11">
        <f t="shared" si="694"/>
        <v>0</v>
      </c>
      <c r="U762" s="11">
        <f t="shared" si="695"/>
        <v>0</v>
      </c>
      <c r="V762" s="11">
        <f t="shared" si="696"/>
        <v>0</v>
      </c>
      <c r="W762" s="11">
        <f t="shared" si="697"/>
        <v>0</v>
      </c>
      <c r="X762" s="11">
        <f t="shared" si="732"/>
        <v>0</v>
      </c>
      <c r="Y762" s="11">
        <f t="shared" si="733"/>
        <v>0</v>
      </c>
      <c r="Z762" s="11">
        <f t="shared" si="734"/>
        <v>0</v>
      </c>
      <c r="AA762" s="11">
        <f t="shared" si="743"/>
        <v>0</v>
      </c>
      <c r="AB762" s="12">
        <f t="shared" si="717"/>
        <v>0.10421158133000369</v>
      </c>
      <c r="AC762" s="12">
        <f t="shared" si="718"/>
        <v>7.9566238461093286E-2</v>
      </c>
      <c r="AD762" s="12">
        <f t="shared" si="719"/>
        <v>1.1928326862551041E-2</v>
      </c>
      <c r="AE762" s="12">
        <f t="shared" si="720"/>
        <v>0</v>
      </c>
      <c r="AF762" s="12">
        <f t="shared" si="721"/>
        <v>0</v>
      </c>
      <c r="AG762" s="12">
        <f t="shared" si="722"/>
        <v>0</v>
      </c>
      <c r="AH762" s="12">
        <f t="shared" si="723"/>
        <v>0</v>
      </c>
      <c r="AI762" s="12">
        <f t="shared" si="724"/>
        <v>0</v>
      </c>
      <c r="AJ762" s="12">
        <f t="shared" si="725"/>
        <v>0</v>
      </c>
      <c r="AK762" s="12">
        <f t="shared" si="726"/>
        <v>0</v>
      </c>
      <c r="AL762" s="12">
        <f t="shared" si="727"/>
        <v>0</v>
      </c>
      <c r="AM762" s="12">
        <f t="shared" si="728"/>
        <v>0</v>
      </c>
      <c r="AN762" s="12">
        <f t="shared" si="729"/>
        <v>0</v>
      </c>
      <c r="AO762" s="12">
        <f t="shared" si="735"/>
        <v>0</v>
      </c>
      <c r="AP762" s="12">
        <f t="shared" si="736"/>
        <v>0</v>
      </c>
      <c r="AQ762" s="12">
        <f t="shared" si="737"/>
        <v>0</v>
      </c>
      <c r="AR762" s="12">
        <f t="shared" si="738"/>
        <v>0</v>
      </c>
      <c r="AS762" s="12">
        <f t="shared" si="739"/>
        <v>0</v>
      </c>
      <c r="AT762" s="12">
        <f t="shared" si="740"/>
        <v>0</v>
      </c>
      <c r="AU762" s="12">
        <f t="shared" si="741"/>
        <v>0</v>
      </c>
      <c r="AV762" s="12">
        <f t="shared" si="698"/>
        <v>0.71449756430225475</v>
      </c>
      <c r="AW762" s="12">
        <f t="shared" si="742"/>
        <v>2.798667232652261</v>
      </c>
      <c r="AX762" s="12">
        <f t="shared" si="699"/>
        <v>0.67430277792637827</v>
      </c>
      <c r="AY762" s="12">
        <f t="shared" si="706"/>
        <v>0.7701670872535904</v>
      </c>
      <c r="AZ762" s="12">
        <f t="shared" si="700"/>
        <v>3.5688343199058514</v>
      </c>
      <c r="BD762" s="13">
        <f t="shared" si="701"/>
        <v>3.6219999999999999</v>
      </c>
      <c r="BE762" s="13">
        <f t="shared" si="702"/>
        <v>1.903155274800246</v>
      </c>
      <c r="BF762" s="13">
        <f t="shared" ca="1" si="703"/>
        <v>1.2970298437296968</v>
      </c>
      <c r="BG762" s="13">
        <f t="shared" si="707"/>
        <v>3.5688343199058514</v>
      </c>
      <c r="BH762" s="13">
        <f t="shared" si="708"/>
        <v>1.8891358659201438</v>
      </c>
      <c r="BI762" s="13">
        <f t="shared" ca="1" si="709"/>
        <v>1.2823907758346871</v>
      </c>
      <c r="BJ762" s="13">
        <f t="shared" si="710"/>
        <v>2.826589539873334E-3</v>
      </c>
      <c r="BK762" s="13">
        <f t="shared" si="711"/>
        <v>1.9654382534748912E-4</v>
      </c>
      <c r="BL762" s="13">
        <f t="shared" ca="1" si="712"/>
        <v>2.1430230883470324E-4</v>
      </c>
      <c r="BM762" s="13">
        <f t="shared" ca="1" si="713"/>
        <v>4.6890520821242312</v>
      </c>
      <c r="BN762" s="13">
        <f t="shared" ca="1" si="714"/>
        <v>0.67658456301205872</v>
      </c>
      <c r="BO762" s="13">
        <f t="shared" ca="1" si="715"/>
        <v>1.6881975520448953</v>
      </c>
      <c r="BP762" s="13">
        <f t="shared" si="704"/>
        <v>0</v>
      </c>
      <c r="BQ762" s="13">
        <f t="shared" si="705"/>
        <v>0.46</v>
      </c>
    </row>
    <row r="763" spans="1:69" x14ac:dyDescent="0.2">
      <c r="A763" s="75">
        <v>33962</v>
      </c>
      <c r="B763" s="76">
        <v>0</v>
      </c>
      <c r="C763" s="76">
        <v>0.46</v>
      </c>
      <c r="D763" s="76">
        <v>10.300694444444444</v>
      </c>
      <c r="E763" s="12">
        <f t="shared" si="716"/>
        <v>3.423</v>
      </c>
      <c r="F763" s="7"/>
      <c r="G763" s="12">
        <f t="shared" si="683"/>
        <v>0.79719876714451032</v>
      </c>
      <c r="H763" s="12">
        <f t="shared" si="684"/>
        <v>0</v>
      </c>
      <c r="I763" s="12">
        <f t="shared" si="685"/>
        <v>0.46</v>
      </c>
      <c r="J763" s="11">
        <f t="shared" si="686"/>
        <v>0</v>
      </c>
      <c r="K763" s="11">
        <f t="shared" si="687"/>
        <v>0.44095215378828728</v>
      </c>
      <c r="L763" s="11">
        <f t="shared" si="688"/>
        <v>0.79582125360114409</v>
      </c>
      <c r="M763" s="11">
        <f t="shared" si="730"/>
        <v>0.98710621623752171</v>
      </c>
      <c r="N763" s="11">
        <f t="shared" si="689"/>
        <v>0.79273758075835055</v>
      </c>
      <c r="O763" s="11">
        <f t="shared" si="690"/>
        <v>0.98710621623752171</v>
      </c>
      <c r="P763" s="11">
        <f t="shared" si="691"/>
        <v>0.67430277792637827</v>
      </c>
      <c r="Q763" s="11">
        <f t="shared" si="731"/>
        <v>0.60947935477003645</v>
      </c>
      <c r="R763" s="11">
        <f t="shared" si="692"/>
        <v>0.90267417762302782</v>
      </c>
      <c r="S763" s="11">
        <f t="shared" si="693"/>
        <v>0.49778350646384395</v>
      </c>
      <c r="T763" s="11">
        <f t="shared" si="694"/>
        <v>0</v>
      </c>
      <c r="U763" s="11">
        <f t="shared" si="695"/>
        <v>0</v>
      </c>
      <c r="V763" s="11">
        <f t="shared" si="696"/>
        <v>0</v>
      </c>
      <c r="W763" s="11">
        <f t="shared" si="697"/>
        <v>0</v>
      </c>
      <c r="X763" s="11">
        <f t="shared" si="732"/>
        <v>0</v>
      </c>
      <c r="Y763" s="11">
        <f t="shared" si="733"/>
        <v>0</v>
      </c>
      <c r="Z763" s="11">
        <f t="shared" si="734"/>
        <v>0</v>
      </c>
      <c r="AA763" s="11">
        <f t="shared" si="743"/>
        <v>0</v>
      </c>
      <c r="AB763" s="12">
        <f t="shared" si="717"/>
        <v>0.10126691002497804</v>
      </c>
      <c r="AC763" s="12">
        <f t="shared" si="718"/>
        <v>7.7342565203167235E-2</v>
      </c>
      <c r="AD763" s="12">
        <f t="shared" si="719"/>
        <v>1.1595711719251219E-2</v>
      </c>
      <c r="AE763" s="12">
        <f t="shared" si="720"/>
        <v>0</v>
      </c>
      <c r="AF763" s="12">
        <f t="shared" si="721"/>
        <v>0</v>
      </c>
      <c r="AG763" s="12">
        <f t="shared" si="722"/>
        <v>0</v>
      </c>
      <c r="AH763" s="12">
        <f t="shared" si="723"/>
        <v>0</v>
      </c>
      <c r="AI763" s="12">
        <f t="shared" si="724"/>
        <v>0</v>
      </c>
      <c r="AJ763" s="12">
        <f t="shared" si="725"/>
        <v>0</v>
      </c>
      <c r="AK763" s="12">
        <f t="shared" si="726"/>
        <v>0</v>
      </c>
      <c r="AL763" s="12">
        <f t="shared" si="727"/>
        <v>0</v>
      </c>
      <c r="AM763" s="12">
        <f t="shared" si="728"/>
        <v>0</v>
      </c>
      <c r="AN763" s="12">
        <f t="shared" si="729"/>
        <v>0</v>
      </c>
      <c r="AO763" s="12">
        <f t="shared" si="735"/>
        <v>0</v>
      </c>
      <c r="AP763" s="12">
        <f t="shared" si="736"/>
        <v>0</v>
      </c>
      <c r="AQ763" s="12">
        <f t="shared" si="737"/>
        <v>0</v>
      </c>
      <c r="AR763" s="12">
        <f t="shared" si="738"/>
        <v>0</v>
      </c>
      <c r="AS763" s="12">
        <f t="shared" si="739"/>
        <v>0</v>
      </c>
      <c r="AT763" s="12">
        <f t="shared" si="740"/>
        <v>0</v>
      </c>
      <c r="AU763" s="12">
        <f t="shared" si="741"/>
        <v>0</v>
      </c>
      <c r="AV763" s="12">
        <f t="shared" si="698"/>
        <v>0.69602050395430093</v>
      </c>
      <c r="AW763" s="12">
        <f t="shared" si="742"/>
        <v>2.4880270492110528</v>
      </c>
      <c r="AX763" s="12">
        <f t="shared" si="699"/>
        <v>0.66028716825305478</v>
      </c>
      <c r="AY763" s="12">
        <f t="shared" si="706"/>
        <v>0.71074626479501446</v>
      </c>
      <c r="AZ763" s="12">
        <f t="shared" si="700"/>
        <v>3.1987733140060675</v>
      </c>
      <c r="BD763" s="13">
        <f t="shared" si="701"/>
        <v>3.423</v>
      </c>
      <c r="BE763" s="13">
        <f t="shared" si="702"/>
        <v>1.8501351301999538</v>
      </c>
      <c r="BF763" s="13">
        <f t="shared" ca="1" si="703"/>
        <v>1.2410993412378517</v>
      </c>
      <c r="BG763" s="13">
        <f t="shared" si="707"/>
        <v>3.1987733140060675</v>
      </c>
      <c r="BH763" s="13">
        <f t="shared" si="708"/>
        <v>1.7885114799760351</v>
      </c>
      <c r="BI763" s="13">
        <f t="shared" ca="1" si="709"/>
        <v>1.1740869683274879</v>
      </c>
      <c r="BJ763" s="13">
        <f t="shared" si="710"/>
        <v>5.0277606711821646E-2</v>
      </c>
      <c r="BK763" s="13">
        <f t="shared" si="711"/>
        <v>3.7974742669198741E-3</v>
      </c>
      <c r="BL763" s="13">
        <f t="shared" ca="1" si="712"/>
        <v>4.4906581230776564E-3</v>
      </c>
      <c r="BM763" s="13">
        <f t="shared" ca="1" si="713"/>
        <v>3.8668151588365598</v>
      </c>
      <c r="BN763" s="13">
        <f t="shared" ca="1" si="714"/>
        <v>0.59217251279647509</v>
      </c>
      <c r="BO763" s="13">
        <f t="shared" ca="1" si="715"/>
        <v>1.5459840349166871</v>
      </c>
      <c r="BP763" s="13">
        <f t="shared" si="704"/>
        <v>0</v>
      </c>
      <c r="BQ763" s="13">
        <f t="shared" si="705"/>
        <v>0.46</v>
      </c>
    </row>
    <row r="764" spans="1:69" x14ac:dyDescent="0.2">
      <c r="A764" s="75">
        <v>33963</v>
      </c>
      <c r="B764" s="76">
        <v>0</v>
      </c>
      <c r="C764" s="76">
        <v>0.46</v>
      </c>
      <c r="D764" s="76">
        <v>9.8011574074074073</v>
      </c>
      <c r="E764" s="12">
        <f t="shared" si="716"/>
        <v>3.2570000000000001</v>
      </c>
      <c r="F764" s="7"/>
      <c r="G764" s="12">
        <f t="shared" si="683"/>
        <v>0.79273758075835055</v>
      </c>
      <c r="H764" s="12">
        <f t="shared" si="684"/>
        <v>0</v>
      </c>
      <c r="I764" s="12">
        <f t="shared" si="685"/>
        <v>0.46</v>
      </c>
      <c r="J764" s="11">
        <f t="shared" si="686"/>
        <v>0</v>
      </c>
      <c r="K764" s="11">
        <f t="shared" si="687"/>
        <v>0.44010806853717327</v>
      </c>
      <c r="L764" s="11">
        <f t="shared" si="688"/>
        <v>0.79136270409713838</v>
      </c>
      <c r="M764" s="11">
        <f t="shared" si="730"/>
        <v>0.9599691024623288</v>
      </c>
      <c r="N764" s="11">
        <f t="shared" si="689"/>
        <v>0.78836380630631375</v>
      </c>
      <c r="O764" s="11">
        <f t="shared" si="690"/>
        <v>0.9599691024623288</v>
      </c>
      <c r="P764" s="11">
        <f t="shared" si="691"/>
        <v>0.66028716825305478</v>
      </c>
      <c r="Q764" s="11">
        <f t="shared" si="731"/>
        <v>0.56628059439859746</v>
      </c>
      <c r="R764" s="11">
        <f t="shared" si="692"/>
        <v>0.87765704945649781</v>
      </c>
      <c r="S764" s="11">
        <f t="shared" si="693"/>
        <v>0.48409864922344198</v>
      </c>
      <c r="T764" s="11">
        <f t="shared" si="694"/>
        <v>0</v>
      </c>
      <c r="U764" s="11">
        <f t="shared" si="695"/>
        <v>0</v>
      </c>
      <c r="V764" s="11">
        <f t="shared" si="696"/>
        <v>0</v>
      </c>
      <c r="W764" s="11">
        <f t="shared" si="697"/>
        <v>0</v>
      </c>
      <c r="X764" s="11">
        <f t="shared" si="732"/>
        <v>0</v>
      </c>
      <c r="Y764" s="11">
        <f t="shared" si="733"/>
        <v>0</v>
      </c>
      <c r="Z764" s="11">
        <f t="shared" si="734"/>
        <v>0</v>
      </c>
      <c r="AA764" s="11">
        <f t="shared" si="743"/>
        <v>0</v>
      </c>
      <c r="AB764" s="12">
        <f t="shared" si="717"/>
        <v>9.8446650924981338E-2</v>
      </c>
      <c r="AC764" s="12">
        <f t="shared" si="718"/>
        <v>7.5211609010883751E-2</v>
      </c>
      <c r="AD764" s="12">
        <f t="shared" si="719"/>
        <v>1.1276927232786249E-2</v>
      </c>
      <c r="AE764" s="12">
        <f t="shared" si="720"/>
        <v>0</v>
      </c>
      <c r="AF764" s="12">
        <f t="shared" si="721"/>
        <v>0</v>
      </c>
      <c r="AG764" s="12">
        <f t="shared" si="722"/>
        <v>0</v>
      </c>
      <c r="AH764" s="12">
        <f t="shared" si="723"/>
        <v>0</v>
      </c>
      <c r="AI764" s="12">
        <f t="shared" si="724"/>
        <v>0</v>
      </c>
      <c r="AJ764" s="12">
        <f t="shared" si="725"/>
        <v>0</v>
      </c>
      <c r="AK764" s="12">
        <f t="shared" si="726"/>
        <v>0</v>
      </c>
      <c r="AL764" s="12">
        <f t="shared" si="727"/>
        <v>0</v>
      </c>
      <c r="AM764" s="12">
        <f t="shared" si="728"/>
        <v>0</v>
      </c>
      <c r="AN764" s="12">
        <f t="shared" si="729"/>
        <v>0</v>
      </c>
      <c r="AO764" s="12">
        <f t="shared" si="735"/>
        <v>0</v>
      </c>
      <c r="AP764" s="12">
        <f t="shared" si="736"/>
        <v>0</v>
      </c>
      <c r="AQ764" s="12">
        <f t="shared" si="737"/>
        <v>0</v>
      </c>
      <c r="AR764" s="12">
        <f t="shared" si="738"/>
        <v>0</v>
      </c>
      <c r="AS764" s="12">
        <f t="shared" si="739"/>
        <v>0</v>
      </c>
      <c r="AT764" s="12">
        <f t="shared" si="740"/>
        <v>0</v>
      </c>
      <c r="AU764" s="12">
        <f t="shared" si="741"/>
        <v>0</v>
      </c>
      <c r="AV764" s="12">
        <f t="shared" si="698"/>
        <v>0.6810251697052101</v>
      </c>
      <c r="AW764" s="12">
        <f t="shared" si="742"/>
        <v>2.2542898021843389</v>
      </c>
      <c r="AX764" s="12">
        <f t="shared" si="699"/>
        <v>0.64864879570441625</v>
      </c>
      <c r="AY764" s="12">
        <f t="shared" si="706"/>
        <v>0.66472724532357885</v>
      </c>
      <c r="AZ764" s="12">
        <f t="shared" si="700"/>
        <v>2.9190170475079178</v>
      </c>
      <c r="BD764" s="13">
        <f t="shared" si="701"/>
        <v>3.2570000000000001</v>
      </c>
      <c r="BE764" s="13">
        <f t="shared" si="702"/>
        <v>1.8047160441465577</v>
      </c>
      <c r="BF764" s="13">
        <f t="shared" ca="1" si="703"/>
        <v>1.191924853979051</v>
      </c>
      <c r="BG764" s="13">
        <f t="shared" si="707"/>
        <v>2.9190170475079178</v>
      </c>
      <c r="BH764" s="13">
        <f t="shared" si="708"/>
        <v>1.7085131101363893</v>
      </c>
      <c r="BI764" s="13">
        <f t="shared" ca="1" si="709"/>
        <v>1.083644663738343</v>
      </c>
      <c r="BJ764" s="13">
        <f t="shared" si="710"/>
        <v>0.11423247617526518</v>
      </c>
      <c r="BK764" s="13">
        <f t="shared" si="711"/>
        <v>9.2550045121648234E-3</v>
      </c>
      <c r="BL764" s="13">
        <f t="shared" ca="1" si="712"/>
        <v>1.1724599598563918E-2</v>
      </c>
      <c r="BM764" s="13">
        <f t="shared" ca="1" si="713"/>
        <v>3.2415190821242308</v>
      </c>
      <c r="BN764" s="13">
        <f t="shared" ca="1" si="714"/>
        <v>0.52433293825695093</v>
      </c>
      <c r="BO764" s="13">
        <f t="shared" ca="1" si="715"/>
        <v>1.426117404343453</v>
      </c>
      <c r="BP764" s="13">
        <f t="shared" si="704"/>
        <v>0</v>
      </c>
      <c r="BQ764" s="13">
        <f t="shared" si="705"/>
        <v>0.46</v>
      </c>
    </row>
    <row r="765" spans="1:69" x14ac:dyDescent="0.2">
      <c r="A765" s="75">
        <v>33964</v>
      </c>
      <c r="B765" s="76">
        <v>0</v>
      </c>
      <c r="C765" s="76">
        <v>0.46</v>
      </c>
      <c r="D765" s="76">
        <v>9.1993055555555543</v>
      </c>
      <c r="E765" s="12">
        <f t="shared" si="716"/>
        <v>3.0569999999999999</v>
      </c>
      <c r="F765" s="7"/>
      <c r="G765" s="12">
        <f t="shared" si="683"/>
        <v>0.78836380630631375</v>
      </c>
      <c r="H765" s="12">
        <f t="shared" si="684"/>
        <v>0</v>
      </c>
      <c r="I765" s="12">
        <f t="shared" si="685"/>
        <v>0.46</v>
      </c>
      <c r="J765" s="11">
        <f t="shared" si="686"/>
        <v>0</v>
      </c>
      <c r="K765" s="11">
        <f t="shared" si="687"/>
        <v>0.43926276272992992</v>
      </c>
      <c r="L765" s="11">
        <f t="shared" si="688"/>
        <v>0.78699157034021505</v>
      </c>
      <c r="M765" s="11">
        <f t="shared" si="730"/>
        <v>0.93394132240403049</v>
      </c>
      <c r="N765" s="11">
        <f t="shared" si="689"/>
        <v>0.7840739820956214</v>
      </c>
      <c r="O765" s="11">
        <f t="shared" si="690"/>
        <v>0.93394132240403049</v>
      </c>
      <c r="P765" s="11">
        <f t="shared" si="691"/>
        <v>0.64864879570441625</v>
      </c>
      <c r="Q765" s="11">
        <f t="shared" si="731"/>
        <v>0.53210866912505228</v>
      </c>
      <c r="R765" s="11">
        <f t="shared" si="692"/>
        <v>0.85367262632213281</v>
      </c>
      <c r="S765" s="11">
        <f t="shared" si="693"/>
        <v>0.47097321306493656</v>
      </c>
      <c r="T765" s="11">
        <f t="shared" si="694"/>
        <v>0</v>
      </c>
      <c r="U765" s="11">
        <f t="shared" si="695"/>
        <v>0</v>
      </c>
      <c r="V765" s="11">
        <f t="shared" si="696"/>
        <v>0</v>
      </c>
      <c r="W765" s="11">
        <f t="shared" si="697"/>
        <v>0</v>
      </c>
      <c r="X765" s="11">
        <f t="shared" si="732"/>
        <v>0</v>
      </c>
      <c r="Y765" s="11">
        <f t="shared" si="733"/>
        <v>0</v>
      </c>
      <c r="Z765" s="11">
        <f t="shared" si="734"/>
        <v>0</v>
      </c>
      <c r="AA765" s="11">
        <f t="shared" si="743"/>
        <v>0</v>
      </c>
      <c r="AB765" s="12">
        <f t="shared" si="717"/>
        <v>9.5743496627477692E-2</v>
      </c>
      <c r="AC765" s="12">
        <f t="shared" si="718"/>
        <v>7.3167997570435767E-2</v>
      </c>
      <c r="AD765" s="12">
        <f t="shared" si="719"/>
        <v>1.0971174286159601E-2</v>
      </c>
      <c r="AE765" s="12">
        <f t="shared" si="720"/>
        <v>0</v>
      </c>
      <c r="AF765" s="12">
        <f t="shared" si="721"/>
        <v>0</v>
      </c>
      <c r="AG765" s="12">
        <f t="shared" si="722"/>
        <v>0</v>
      </c>
      <c r="AH765" s="12">
        <f t="shared" si="723"/>
        <v>0</v>
      </c>
      <c r="AI765" s="12">
        <f t="shared" si="724"/>
        <v>0</v>
      </c>
      <c r="AJ765" s="12">
        <f t="shared" si="725"/>
        <v>0</v>
      </c>
      <c r="AK765" s="12">
        <f t="shared" si="726"/>
        <v>0</v>
      </c>
      <c r="AL765" s="12">
        <f t="shared" si="727"/>
        <v>0</v>
      </c>
      <c r="AM765" s="12">
        <f t="shared" si="728"/>
        <v>0</v>
      </c>
      <c r="AN765" s="12">
        <f t="shared" si="729"/>
        <v>0</v>
      </c>
      <c r="AO765" s="12">
        <f t="shared" si="735"/>
        <v>0</v>
      </c>
      <c r="AP765" s="12">
        <f t="shared" si="736"/>
        <v>0</v>
      </c>
      <c r="AQ765" s="12">
        <f t="shared" si="737"/>
        <v>0</v>
      </c>
      <c r="AR765" s="12">
        <f t="shared" si="738"/>
        <v>0</v>
      </c>
      <c r="AS765" s="12">
        <f t="shared" si="739"/>
        <v>0</v>
      </c>
      <c r="AT765" s="12">
        <f t="shared" si="740"/>
        <v>0</v>
      </c>
      <c r="AU765" s="12">
        <f t="shared" si="741"/>
        <v>0</v>
      </c>
      <c r="AV765" s="12">
        <f t="shared" si="698"/>
        <v>0.66855154887360879</v>
      </c>
      <c r="AW765" s="12">
        <f t="shared" si="742"/>
        <v>2.0720309023360874</v>
      </c>
      <c r="AX765" s="12">
        <f t="shared" si="699"/>
        <v>0.63879279852561344</v>
      </c>
      <c r="AY765" s="12">
        <f t="shared" si="706"/>
        <v>0.62785216575253</v>
      </c>
      <c r="AZ765" s="12">
        <f t="shared" si="700"/>
        <v>2.6998830680886172</v>
      </c>
      <c r="BD765" s="13">
        <f t="shared" si="701"/>
        <v>3.0569999999999999</v>
      </c>
      <c r="BE765" s="13">
        <f t="shared" si="702"/>
        <v>1.7484278652549552</v>
      </c>
      <c r="BF765" s="13">
        <f t="shared" ca="1" si="703"/>
        <v>1.1292754815107739</v>
      </c>
      <c r="BG765" s="13">
        <f t="shared" si="707"/>
        <v>2.6998830680886172</v>
      </c>
      <c r="BH765" s="13">
        <f t="shared" si="708"/>
        <v>1.6431320908827194</v>
      </c>
      <c r="BI765" s="13">
        <f t="shared" ca="1" si="709"/>
        <v>1.0066057365907157</v>
      </c>
      <c r="BJ765" s="13">
        <f t="shared" si="710"/>
        <v>0.12753250305779917</v>
      </c>
      <c r="BK765" s="13">
        <f t="shared" si="711"/>
        <v>1.1087200100648792E-2</v>
      </c>
      <c r="BL765" s="13">
        <f t="shared" ca="1" si="712"/>
        <v>1.504786631875215E-2</v>
      </c>
      <c r="BM765" s="13">
        <f t="shared" ca="1" si="713"/>
        <v>2.5613503150009422</v>
      </c>
      <c r="BN765" s="13">
        <f t="shared" ca="1" si="714"/>
        <v>0.44598381388001795</v>
      </c>
      <c r="BO765" s="13">
        <f t="shared" ca="1" si="715"/>
        <v>1.2804103895283907</v>
      </c>
      <c r="BP765" s="13">
        <f t="shared" si="704"/>
        <v>0</v>
      </c>
      <c r="BQ765" s="13">
        <f t="shared" si="705"/>
        <v>0.46</v>
      </c>
    </row>
    <row r="766" spans="1:69" x14ac:dyDescent="0.2">
      <c r="A766" s="75">
        <v>33965</v>
      </c>
      <c r="B766" s="76">
        <v>0</v>
      </c>
      <c r="C766" s="76">
        <v>0.46</v>
      </c>
      <c r="D766" s="76">
        <v>8.5493055555555557</v>
      </c>
      <c r="E766" s="12">
        <f t="shared" si="716"/>
        <v>2.8410000000000002</v>
      </c>
      <c r="F766" s="7"/>
      <c r="G766" s="12">
        <f t="shared" si="683"/>
        <v>0.7840739820956214</v>
      </c>
      <c r="H766" s="12">
        <f t="shared" si="684"/>
        <v>0</v>
      </c>
      <c r="I766" s="12">
        <f t="shared" si="685"/>
        <v>0.46</v>
      </c>
      <c r="J766" s="11">
        <f t="shared" si="686"/>
        <v>0</v>
      </c>
      <c r="K766" s="11">
        <f t="shared" si="687"/>
        <v>0.43841660131360038</v>
      </c>
      <c r="L766" s="11">
        <f t="shared" si="688"/>
        <v>0.78270438949751819</v>
      </c>
      <c r="M766" s="11">
        <f t="shared" si="730"/>
        <v>0.90895989080246864</v>
      </c>
      <c r="N766" s="11">
        <f t="shared" si="689"/>
        <v>0.77986484205637263</v>
      </c>
      <c r="O766" s="11">
        <f t="shared" si="690"/>
        <v>0.90895989080246864</v>
      </c>
      <c r="P766" s="11">
        <f t="shared" si="691"/>
        <v>0.63879279852561344</v>
      </c>
      <c r="Q766" s="11">
        <f t="shared" si="731"/>
        <v>0.50434383702736918</v>
      </c>
      <c r="R766" s="11">
        <f t="shared" si="692"/>
        <v>0.83066167936211044</v>
      </c>
      <c r="S766" s="11">
        <f t="shared" si="693"/>
        <v>0.45837543542504788</v>
      </c>
      <c r="T766" s="11">
        <f t="shared" si="694"/>
        <v>0</v>
      </c>
      <c r="U766" s="11">
        <f t="shared" si="695"/>
        <v>0</v>
      </c>
      <c r="V766" s="11">
        <f t="shared" si="696"/>
        <v>0</v>
      </c>
      <c r="W766" s="11">
        <f t="shared" si="697"/>
        <v>0</v>
      </c>
      <c r="X766" s="11">
        <f t="shared" si="732"/>
        <v>0</v>
      </c>
      <c r="Y766" s="11">
        <f t="shared" si="733"/>
        <v>0</v>
      </c>
      <c r="Z766" s="11">
        <f t="shared" si="734"/>
        <v>0</v>
      </c>
      <c r="AA766" s="11">
        <f t="shared" si="743"/>
        <v>0</v>
      </c>
      <c r="AB766" s="12">
        <f t="shared" si="717"/>
        <v>9.3150690142500978E-2</v>
      </c>
      <c r="AC766" s="12">
        <f t="shared" si="718"/>
        <v>7.1206757813987276E-2</v>
      </c>
      <c r="AD766" s="12">
        <f t="shared" si="719"/>
        <v>1.0677712980353988E-2</v>
      </c>
      <c r="AE766" s="12">
        <f t="shared" si="720"/>
        <v>0</v>
      </c>
      <c r="AF766" s="12">
        <f t="shared" si="721"/>
        <v>0</v>
      </c>
      <c r="AG766" s="12">
        <f t="shared" si="722"/>
        <v>0</v>
      </c>
      <c r="AH766" s="12">
        <f t="shared" si="723"/>
        <v>0</v>
      </c>
      <c r="AI766" s="12">
        <f t="shared" si="724"/>
        <v>0</v>
      </c>
      <c r="AJ766" s="12">
        <f t="shared" si="725"/>
        <v>0</v>
      </c>
      <c r="AK766" s="12">
        <f t="shared" si="726"/>
        <v>0</v>
      </c>
      <c r="AL766" s="12">
        <f t="shared" si="727"/>
        <v>0</v>
      </c>
      <c r="AM766" s="12">
        <f t="shared" si="728"/>
        <v>0</v>
      </c>
      <c r="AN766" s="12">
        <f t="shared" si="729"/>
        <v>0</v>
      </c>
      <c r="AO766" s="12">
        <f t="shared" si="735"/>
        <v>0</v>
      </c>
      <c r="AP766" s="12">
        <f t="shared" si="736"/>
        <v>0</v>
      </c>
      <c r="AQ766" s="12">
        <f t="shared" si="737"/>
        <v>0</v>
      </c>
      <c r="AR766" s="12">
        <f t="shared" si="738"/>
        <v>0</v>
      </c>
      <c r="AS766" s="12">
        <f t="shared" si="739"/>
        <v>0</v>
      </c>
      <c r="AT766" s="12">
        <f t="shared" si="740"/>
        <v>0</v>
      </c>
      <c r="AU766" s="12">
        <f t="shared" si="741"/>
        <v>0</v>
      </c>
      <c r="AV766" s="12">
        <f t="shared" si="698"/>
        <v>0.65796630401273726</v>
      </c>
      <c r="AW766" s="12">
        <f t="shared" si="742"/>
        <v>1.9258024526105206</v>
      </c>
      <c r="AX766" s="12">
        <f t="shared" si="699"/>
        <v>0.630307703775559</v>
      </c>
      <c r="AY766" s="12">
        <f t="shared" si="706"/>
        <v>0.59749452716987017</v>
      </c>
      <c r="AZ766" s="12">
        <f t="shared" si="700"/>
        <v>2.5232969797803908</v>
      </c>
      <c r="BD766" s="13">
        <f t="shared" si="701"/>
        <v>2.8410000000000002</v>
      </c>
      <c r="BE766" s="13">
        <f t="shared" si="702"/>
        <v>1.6855266239368634</v>
      </c>
      <c r="BF766" s="13">
        <f t="shared" ca="1" si="703"/>
        <v>1.0568921312170636</v>
      </c>
      <c r="BG766" s="13">
        <f t="shared" si="707"/>
        <v>2.5232969797803908</v>
      </c>
      <c r="BH766" s="13">
        <f t="shared" si="708"/>
        <v>1.5884888982238405</v>
      </c>
      <c r="BI766" s="13">
        <f t="shared" ca="1" si="709"/>
        <v>0.93989453019849512</v>
      </c>
      <c r="BJ766" s="13">
        <f t="shared" si="710"/>
        <v>0.10093520905666153</v>
      </c>
      <c r="BK766" s="13">
        <f t="shared" si="711"/>
        <v>9.4163202115558516E-3</v>
      </c>
      <c r="BL766" s="13">
        <f t="shared" ca="1" si="712"/>
        <v>1.3688438644100138E-2</v>
      </c>
      <c r="BM766" s="13">
        <f t="shared" ca="1" si="713"/>
        <v>1.9166240465077917</v>
      </c>
      <c r="BN766" s="13">
        <f t="shared" ca="1" si="714"/>
        <v>0.36592694145676297</v>
      </c>
      <c r="BO766" s="13">
        <f t="shared" ca="1" si="715"/>
        <v>1.1218386598669292</v>
      </c>
      <c r="BP766" s="13">
        <f t="shared" si="704"/>
        <v>0</v>
      </c>
      <c r="BQ766" s="13">
        <f t="shared" si="705"/>
        <v>0.46</v>
      </c>
    </row>
    <row r="767" spans="1:69" x14ac:dyDescent="0.2">
      <c r="A767" s="75">
        <v>33966</v>
      </c>
      <c r="B767" s="76">
        <v>0</v>
      </c>
      <c r="C767" s="76">
        <v>0.46</v>
      </c>
      <c r="D767" s="76">
        <v>8.0497685185185173</v>
      </c>
      <c r="E767" s="12">
        <f t="shared" si="716"/>
        <v>2.6749999999999994</v>
      </c>
      <c r="F767" s="7"/>
      <c r="G767" s="12">
        <f t="shared" si="683"/>
        <v>0.77986484205637263</v>
      </c>
      <c r="H767" s="12">
        <f t="shared" si="684"/>
        <v>0</v>
      </c>
      <c r="I767" s="12">
        <f t="shared" si="685"/>
        <v>0.46</v>
      </c>
      <c r="J767" s="11">
        <f t="shared" si="686"/>
        <v>0</v>
      </c>
      <c r="K767" s="11">
        <f t="shared" si="687"/>
        <v>0.43756991434938813</v>
      </c>
      <c r="L767" s="11">
        <f t="shared" si="688"/>
        <v>0.77849789446805151</v>
      </c>
      <c r="M767" s="11">
        <f t="shared" si="730"/>
        <v>0.88496641002584597</v>
      </c>
      <c r="N767" s="11">
        <f t="shared" si="689"/>
        <v>0.77573330151899389</v>
      </c>
      <c r="O767" s="11">
        <f t="shared" si="690"/>
        <v>0.88496641002584597</v>
      </c>
      <c r="P767" s="11">
        <f t="shared" si="691"/>
        <v>0.630307703775559</v>
      </c>
      <c r="Q767" s="11">
        <f t="shared" si="731"/>
        <v>0.48128334321470445</v>
      </c>
      <c r="R767" s="11">
        <f t="shared" si="692"/>
        <v>0.80856933723263236</v>
      </c>
      <c r="S767" s="11">
        <f t="shared" si="693"/>
        <v>0.44627586721567686</v>
      </c>
      <c r="T767" s="11">
        <f t="shared" si="694"/>
        <v>0</v>
      </c>
      <c r="U767" s="11">
        <f t="shared" si="695"/>
        <v>0</v>
      </c>
      <c r="V767" s="11">
        <f t="shared" si="696"/>
        <v>0</v>
      </c>
      <c r="W767" s="11">
        <f t="shared" si="697"/>
        <v>0</v>
      </c>
      <c r="X767" s="11">
        <f t="shared" si="732"/>
        <v>0</v>
      </c>
      <c r="Y767" s="11">
        <f t="shared" si="733"/>
        <v>0</v>
      </c>
      <c r="Z767" s="11">
        <f t="shared" si="734"/>
        <v>0</v>
      </c>
      <c r="AA767" s="11">
        <f t="shared" si="743"/>
        <v>0</v>
      </c>
      <c r="AB767" s="12">
        <f t="shared" si="717"/>
        <v>9.0661974581075305E-2</v>
      </c>
      <c r="AC767" s="12">
        <f t="shared" si="718"/>
        <v>6.9323279907814783E-2</v>
      </c>
      <c r="AD767" s="12">
        <f t="shared" si="719"/>
        <v>1.0395857308035775E-2</v>
      </c>
      <c r="AE767" s="12">
        <f t="shared" si="720"/>
        <v>0</v>
      </c>
      <c r="AF767" s="12">
        <f t="shared" si="721"/>
        <v>0</v>
      </c>
      <c r="AG767" s="12">
        <f t="shared" si="722"/>
        <v>0</v>
      </c>
      <c r="AH767" s="12">
        <f t="shared" si="723"/>
        <v>0</v>
      </c>
      <c r="AI767" s="12">
        <f t="shared" si="724"/>
        <v>0</v>
      </c>
      <c r="AJ767" s="12">
        <f t="shared" si="725"/>
        <v>0</v>
      </c>
      <c r="AK767" s="12">
        <f t="shared" si="726"/>
        <v>0</v>
      </c>
      <c r="AL767" s="12">
        <f t="shared" si="727"/>
        <v>0</v>
      </c>
      <c r="AM767" s="12">
        <f t="shared" si="728"/>
        <v>0</v>
      </c>
      <c r="AN767" s="12">
        <f t="shared" si="729"/>
        <v>0</v>
      </c>
      <c r="AO767" s="12">
        <f t="shared" si="735"/>
        <v>0</v>
      </c>
      <c r="AP767" s="12">
        <f t="shared" si="736"/>
        <v>0</v>
      </c>
      <c r="AQ767" s="12">
        <f t="shared" si="737"/>
        <v>0</v>
      </c>
      <c r="AR767" s="12">
        <f t="shared" si="738"/>
        <v>0</v>
      </c>
      <c r="AS767" s="12">
        <f t="shared" si="739"/>
        <v>0</v>
      </c>
      <c r="AT767" s="12">
        <f t="shared" si="740"/>
        <v>0</v>
      </c>
      <c r="AU767" s="12">
        <f t="shared" si="741"/>
        <v>0</v>
      </c>
      <c r="AV767" s="12">
        <f t="shared" si="698"/>
        <v>0.64883271894779837</v>
      </c>
      <c r="AW767" s="12">
        <f t="shared" si="742"/>
        <v>1.805701663649498</v>
      </c>
      <c r="AX767" s="12">
        <f t="shared" si="699"/>
        <v>0.62289902029932653</v>
      </c>
      <c r="AY767" s="12">
        <f t="shared" si="706"/>
        <v>0.57194531779577973</v>
      </c>
      <c r="AZ767" s="12">
        <f t="shared" si="700"/>
        <v>2.3776469814452779</v>
      </c>
      <c r="BD767" s="13">
        <f t="shared" si="701"/>
        <v>2.6749999999999994</v>
      </c>
      <c r="BE767" s="13">
        <f t="shared" si="702"/>
        <v>1.6355427233796125</v>
      </c>
      <c r="BF767" s="13">
        <f t="shared" ca="1" si="703"/>
        <v>0.99747043675693325</v>
      </c>
      <c r="BG767" s="13">
        <f t="shared" si="707"/>
        <v>2.3776469814452779</v>
      </c>
      <c r="BH767" s="13">
        <f t="shared" si="708"/>
        <v>1.5419620557735128</v>
      </c>
      <c r="BI767" s="13">
        <f t="shared" ca="1" si="709"/>
        <v>0.88131057119165301</v>
      </c>
      <c r="BJ767" s="13">
        <f t="shared" si="710"/>
        <v>8.8418817643604555E-2</v>
      </c>
      <c r="BK767" s="13">
        <f t="shared" si="711"/>
        <v>8.7573413496033238E-3</v>
      </c>
      <c r="BL767" s="13">
        <f t="shared" ca="1" si="712"/>
        <v>1.3493114368143978E-2</v>
      </c>
      <c r="BM767" s="13">
        <f t="shared" ca="1" si="713"/>
        <v>1.4845519697954603</v>
      </c>
      <c r="BN767" s="13">
        <f t="shared" ca="1" si="714"/>
        <v>0.30795291404250941</v>
      </c>
      <c r="BO767" s="13">
        <f t="shared" ca="1" si="715"/>
        <v>0.99949438167077609</v>
      </c>
      <c r="BP767" s="13">
        <f t="shared" si="704"/>
        <v>0</v>
      </c>
      <c r="BQ767" s="13">
        <f t="shared" si="705"/>
        <v>0.46</v>
      </c>
    </row>
    <row r="768" spans="1:69" x14ac:dyDescent="0.2">
      <c r="A768" s="75">
        <v>33967</v>
      </c>
      <c r="B768" s="76">
        <v>0</v>
      </c>
      <c r="C768" s="76">
        <v>0.46</v>
      </c>
      <c r="D768" s="76">
        <v>7.3486111111111114</v>
      </c>
      <c r="E768" s="12">
        <f t="shared" si="716"/>
        <v>2.4420000000000002</v>
      </c>
      <c r="F768" s="7"/>
      <c r="G768" s="12">
        <f t="shared" si="683"/>
        <v>0.77573330151899389</v>
      </c>
      <c r="H768" s="12">
        <f t="shared" si="684"/>
        <v>0</v>
      </c>
      <c r="I768" s="12">
        <f t="shared" si="685"/>
        <v>0.46</v>
      </c>
      <c r="J768" s="11">
        <f t="shared" si="686"/>
        <v>0</v>
      </c>
      <c r="K768" s="11">
        <f t="shared" si="687"/>
        <v>0.43672300040512824</v>
      </c>
      <c r="L768" s="11">
        <f t="shared" si="688"/>
        <v>0.77436899964952965</v>
      </c>
      <c r="M768" s="11">
        <f t="shared" si="730"/>
        <v>0.86190666438774599</v>
      </c>
      <c r="N768" s="11">
        <f t="shared" si="689"/>
        <v>0.77167644424842408</v>
      </c>
      <c r="O768" s="11">
        <f t="shared" si="690"/>
        <v>0.86190666438774599</v>
      </c>
      <c r="P768" s="11">
        <f t="shared" si="691"/>
        <v>0.62289902029932653</v>
      </c>
      <c r="Q768" s="11">
        <f t="shared" si="731"/>
        <v>0.46177290377106511</v>
      </c>
      <c r="R768" s="11">
        <f t="shared" si="692"/>
        <v>0.78734469692085152</v>
      </c>
      <c r="S768" s="11">
        <f t="shared" si="693"/>
        <v>0.43464716824379673</v>
      </c>
      <c r="T768" s="11">
        <f t="shared" si="694"/>
        <v>0</v>
      </c>
      <c r="U768" s="11">
        <f t="shared" si="695"/>
        <v>0</v>
      </c>
      <c r="V768" s="11">
        <f t="shared" si="696"/>
        <v>0</v>
      </c>
      <c r="W768" s="11">
        <f t="shared" si="697"/>
        <v>0</v>
      </c>
      <c r="X768" s="11">
        <f t="shared" si="732"/>
        <v>0</v>
      </c>
      <c r="Y768" s="11">
        <f t="shared" si="733"/>
        <v>0</v>
      </c>
      <c r="Z768" s="11">
        <f t="shared" si="734"/>
        <v>0</v>
      </c>
      <c r="AA768" s="11">
        <f t="shared" si="743"/>
        <v>0</v>
      </c>
      <c r="AB768" s="12">
        <f t="shared" si="717"/>
        <v>8.8271548224768931E-2</v>
      </c>
      <c r="AC768" s="12">
        <f t="shared" si="718"/>
        <v>6.7513285041931118E-2</v>
      </c>
      <c r="AD768" s="12">
        <f t="shared" si="719"/>
        <v>1.0124970387925116E-2</v>
      </c>
      <c r="AE768" s="12">
        <f t="shared" si="720"/>
        <v>0</v>
      </c>
      <c r="AF768" s="12">
        <f t="shared" si="721"/>
        <v>0</v>
      </c>
      <c r="AG768" s="12">
        <f t="shared" si="722"/>
        <v>0</v>
      </c>
      <c r="AH768" s="12">
        <f t="shared" si="723"/>
        <v>0</v>
      </c>
      <c r="AI768" s="12">
        <f t="shared" si="724"/>
        <v>0</v>
      </c>
      <c r="AJ768" s="12">
        <f t="shared" si="725"/>
        <v>0</v>
      </c>
      <c r="AK768" s="12">
        <f t="shared" si="726"/>
        <v>0</v>
      </c>
      <c r="AL768" s="12">
        <f t="shared" si="727"/>
        <v>0</v>
      </c>
      <c r="AM768" s="12">
        <f t="shared" si="728"/>
        <v>0</v>
      </c>
      <c r="AN768" s="12">
        <f t="shared" si="729"/>
        <v>0</v>
      </c>
      <c r="AO768" s="12">
        <f t="shared" si="735"/>
        <v>0</v>
      </c>
      <c r="AP768" s="12">
        <f t="shared" si="736"/>
        <v>0</v>
      </c>
      <c r="AQ768" s="12">
        <f t="shared" si="737"/>
        <v>0</v>
      </c>
      <c r="AR768" s="12">
        <f t="shared" si="738"/>
        <v>0</v>
      </c>
      <c r="AS768" s="12">
        <f t="shared" si="739"/>
        <v>0</v>
      </c>
      <c r="AT768" s="12">
        <f t="shared" si="740"/>
        <v>0</v>
      </c>
      <c r="AU768" s="12">
        <f t="shared" si="741"/>
        <v>0</v>
      </c>
      <c r="AV768" s="12">
        <f t="shared" si="698"/>
        <v>0.64083899348812812</v>
      </c>
      <c r="AW768" s="12">
        <f t="shared" si="742"/>
        <v>1.7051028430395416</v>
      </c>
      <c r="AX768" s="12">
        <f t="shared" si="699"/>
        <v>0.61635010687622349</v>
      </c>
      <c r="AY768" s="12">
        <f t="shared" si="706"/>
        <v>0.55004445199583407</v>
      </c>
      <c r="AZ768" s="12">
        <f t="shared" si="700"/>
        <v>2.2551472950353757</v>
      </c>
      <c r="BD768" s="13">
        <f t="shared" si="701"/>
        <v>2.4420000000000002</v>
      </c>
      <c r="BE768" s="13">
        <f t="shared" si="702"/>
        <v>1.5626899884494045</v>
      </c>
      <c r="BF768" s="13">
        <f t="shared" ca="1" si="703"/>
        <v>0.90761902186698207</v>
      </c>
      <c r="BG768" s="13">
        <f t="shared" si="707"/>
        <v>2.2551472950353757</v>
      </c>
      <c r="BH768" s="13">
        <f t="shared" si="708"/>
        <v>1.5017147848494319</v>
      </c>
      <c r="BI768" s="13">
        <f t="shared" ca="1" si="709"/>
        <v>0.82923357074852211</v>
      </c>
      <c r="BJ768" s="13">
        <f t="shared" si="710"/>
        <v>3.4913933352597001E-2</v>
      </c>
      <c r="BK768" s="13">
        <f t="shared" si="711"/>
        <v>3.7179754540581189E-3</v>
      </c>
      <c r="BL768" s="13">
        <f t="shared" ca="1" si="712"/>
        <v>6.1442789470444754E-3</v>
      </c>
      <c r="BM768" s="13">
        <f t="shared" ca="1" si="713"/>
        <v>0.9710563560968315</v>
      </c>
      <c r="BN768" s="13">
        <f t="shared" ca="1" si="714"/>
        <v>0.23240336225939484</v>
      </c>
      <c r="BO768" s="13">
        <f t="shared" ca="1" si="715"/>
        <v>0.82791026491495334</v>
      </c>
      <c r="BP768" s="13">
        <f t="shared" si="704"/>
        <v>0</v>
      </c>
      <c r="BQ768" s="13">
        <f t="shared" si="705"/>
        <v>0.46</v>
      </c>
    </row>
    <row r="769" spans="1:69" x14ac:dyDescent="0.2">
      <c r="A769" s="75">
        <v>33968</v>
      </c>
      <c r="B769" s="76">
        <v>0</v>
      </c>
      <c r="C769" s="76">
        <v>0.46</v>
      </c>
      <c r="D769" s="76">
        <v>7.249305555555555</v>
      </c>
      <c r="E769" s="12">
        <f t="shared" si="716"/>
        <v>2.4090000000000003</v>
      </c>
      <c r="F769" s="7"/>
      <c r="G769" s="12">
        <f t="shared" si="683"/>
        <v>0.77167644424842408</v>
      </c>
      <c r="H769" s="12">
        <f t="shared" si="684"/>
        <v>0</v>
      </c>
      <c r="I769" s="12">
        <f t="shared" si="685"/>
        <v>0.46</v>
      </c>
      <c r="J769" s="11">
        <f t="shared" si="686"/>
        <v>0</v>
      </c>
      <c r="K769" s="11">
        <f t="shared" si="687"/>
        <v>0.43587612958362759</v>
      </c>
      <c r="L769" s="11">
        <f t="shared" si="688"/>
        <v>0.77031478796310338</v>
      </c>
      <c r="M769" s="11">
        <f t="shared" si="730"/>
        <v>0.83973025645948562</v>
      </c>
      <c r="N769" s="11">
        <f t="shared" si="689"/>
        <v>0.76769151060498264</v>
      </c>
      <c r="O769" s="11">
        <f t="shared" si="690"/>
        <v>0.83973025645948562</v>
      </c>
      <c r="P769" s="11">
        <f t="shared" si="691"/>
        <v>0.61635010687622349</v>
      </c>
      <c r="Q769" s="11">
        <f t="shared" si="731"/>
        <v>0.44500290167541712</v>
      </c>
      <c r="R769" s="11">
        <f t="shared" si="692"/>
        <v>0.76694047524834441</v>
      </c>
      <c r="S769" s="11">
        <f t="shared" si="693"/>
        <v>0.42346392380898934</v>
      </c>
      <c r="T769" s="11">
        <f t="shared" si="694"/>
        <v>0</v>
      </c>
      <c r="U769" s="11">
        <f t="shared" si="695"/>
        <v>0</v>
      </c>
      <c r="V769" s="11">
        <f t="shared" si="696"/>
        <v>0</v>
      </c>
      <c r="W769" s="11">
        <f t="shared" si="697"/>
        <v>0</v>
      </c>
      <c r="X769" s="11">
        <f t="shared" si="732"/>
        <v>0</v>
      </c>
      <c r="Y769" s="11">
        <f t="shared" si="733"/>
        <v>0</v>
      </c>
      <c r="Z769" s="11">
        <f t="shared" si="734"/>
        <v>0</v>
      </c>
      <c r="AA769" s="11">
        <f t="shared" si="743"/>
        <v>0</v>
      </c>
      <c r="AB769" s="12">
        <f t="shared" si="717"/>
        <v>8.5974024319961539E-2</v>
      </c>
      <c r="AC769" s="12">
        <f t="shared" si="718"/>
        <v>6.5772796563350583E-2</v>
      </c>
      <c r="AD769" s="12">
        <f t="shared" si="719"/>
        <v>9.8644601924926644E-3</v>
      </c>
      <c r="AE769" s="12">
        <f t="shared" si="720"/>
        <v>0</v>
      </c>
      <c r="AF769" s="12">
        <f t="shared" si="721"/>
        <v>0</v>
      </c>
      <c r="AG769" s="12">
        <f t="shared" si="722"/>
        <v>0</v>
      </c>
      <c r="AH769" s="12">
        <f t="shared" si="723"/>
        <v>0</v>
      </c>
      <c r="AI769" s="12">
        <f t="shared" si="724"/>
        <v>0</v>
      </c>
      <c r="AJ769" s="12">
        <f t="shared" si="725"/>
        <v>0</v>
      </c>
      <c r="AK769" s="12">
        <f t="shared" si="726"/>
        <v>0</v>
      </c>
      <c r="AL769" s="12">
        <f t="shared" si="727"/>
        <v>0</v>
      </c>
      <c r="AM769" s="12">
        <f t="shared" si="728"/>
        <v>0</v>
      </c>
      <c r="AN769" s="12">
        <f t="shared" si="729"/>
        <v>0</v>
      </c>
      <c r="AO769" s="12">
        <f t="shared" si="735"/>
        <v>0</v>
      </c>
      <c r="AP769" s="12">
        <f t="shared" si="736"/>
        <v>0</v>
      </c>
      <c r="AQ769" s="12">
        <f t="shared" si="737"/>
        <v>0</v>
      </c>
      <c r="AR769" s="12">
        <f t="shared" si="738"/>
        <v>0</v>
      </c>
      <c r="AS769" s="12">
        <f t="shared" si="739"/>
        <v>0</v>
      </c>
      <c r="AT769" s="12">
        <f t="shared" si="740"/>
        <v>0</v>
      </c>
      <c r="AU769" s="12">
        <f t="shared" si="741"/>
        <v>0</v>
      </c>
      <c r="AV769" s="12">
        <f t="shared" si="698"/>
        <v>0.63375617951207008</v>
      </c>
      <c r="AW769" s="12">
        <f t="shared" si="742"/>
        <v>1.6194151854009116</v>
      </c>
      <c r="AX769" s="12">
        <f t="shared" si="699"/>
        <v>0.61049794906880539</v>
      </c>
      <c r="AY769" s="12">
        <f t="shared" si="706"/>
        <v>0.53097692599537871</v>
      </c>
      <c r="AZ769" s="12">
        <f t="shared" si="700"/>
        <v>2.1503921113962905</v>
      </c>
      <c r="BD769" s="13">
        <f t="shared" si="701"/>
        <v>2.4090000000000003</v>
      </c>
      <c r="BE769" s="13">
        <f t="shared" si="702"/>
        <v>1.5520953578952552</v>
      </c>
      <c r="BF769" s="13">
        <f t="shared" ca="1" si="703"/>
        <v>0.89421461860449225</v>
      </c>
      <c r="BG769" s="13">
        <f t="shared" si="707"/>
        <v>2.1503921113962905</v>
      </c>
      <c r="BH769" s="13">
        <f t="shared" si="708"/>
        <v>1.4664215326420609</v>
      </c>
      <c r="BI769" s="13">
        <f t="shared" ca="1" si="709"/>
        <v>0.78244228942943128</v>
      </c>
      <c r="BJ769" s="13">
        <f t="shared" si="710"/>
        <v>6.6878040048068757E-2</v>
      </c>
      <c r="BK769" s="13">
        <f t="shared" si="711"/>
        <v>7.3400043335148796E-3</v>
      </c>
      <c r="BL769" s="13">
        <f t="shared" ca="1" si="712"/>
        <v>1.2493053569218185E-2</v>
      </c>
      <c r="BM769" s="13">
        <f t="shared" ca="1" si="713"/>
        <v>0.90710750952148911</v>
      </c>
      <c r="BN769" s="13">
        <f t="shared" ca="1" si="714"/>
        <v>0.22230064032371435</v>
      </c>
      <c r="BO769" s="13">
        <f t="shared" ca="1" si="715"/>
        <v>0.80369672398348457</v>
      </c>
      <c r="BP769" s="13">
        <f t="shared" si="704"/>
        <v>0</v>
      </c>
      <c r="BQ769" s="13">
        <f t="shared" si="705"/>
        <v>0.46</v>
      </c>
    </row>
  </sheetData>
  <mergeCells count="3">
    <mergeCell ref="A3:I3"/>
    <mergeCell ref="AB38:AU38"/>
    <mergeCell ref="R38:AA38"/>
  </mergeCells>
  <phoneticPr fontId="0" type="noConversion"/>
  <pageMargins left="0.78740157499999996" right="0.78740157499999996" top="0.984251969" bottom="0.984251969" header="0.4921259845" footer="0.4921259845"/>
  <headerFooter alignWithMargins="0"/>
  <ignoredErrors>
    <ignoredError sqref="E11"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Graphiques</vt:lpstr>
      </vt:variant>
      <vt:variant>
        <vt:i4>4</vt:i4>
      </vt:variant>
    </vt:vector>
  </HeadingPairs>
  <TitlesOfParts>
    <vt:vector size="6" baseType="lpstr">
      <vt:lpstr>Readme</vt:lpstr>
      <vt:lpstr>GR4J</vt:lpstr>
      <vt:lpstr>S</vt:lpstr>
      <vt:lpstr>R</vt:lpstr>
      <vt:lpstr>Q</vt:lpstr>
      <vt:lpstr>FlowXY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Perrin Charles</dc:creator>
  <cp:lastModifiedBy>Laurent Coron</cp:lastModifiedBy>
  <cp:lastPrinted>2006-10-06T11:49:19Z</cp:lastPrinted>
  <dcterms:created xsi:type="dcterms:W3CDTF">2003-05-12T20:38:54Z</dcterms:created>
  <dcterms:modified xsi:type="dcterms:W3CDTF">2013-05-14T13:11:42Z</dcterms:modified>
</cp:coreProperties>
</file>