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an/github/modelos/exemplos/propagacao/"/>
    </mc:Choice>
  </mc:AlternateContent>
  <xr:revisionPtr revIDLastSave="0" documentId="13_ncr:1_{27EEA8F8-07D2-EB48-9BE0-9A7B5D1D93D1}" xr6:coauthVersionLast="45" xr6:coauthVersionMax="45" xr10:uidLastSave="{00000000-0000-0000-0000-000000000000}"/>
  <bookViews>
    <workbookView xWindow="380" yWindow="460" windowWidth="24080" windowHeight="18660" xr2:uid="{50C9B1EA-ADF3-2142-A5CF-3A50F7ADAB7B}"/>
  </bookViews>
  <sheets>
    <sheet name="Planilha1" sheetId="1" r:id="rId1"/>
  </sheets>
  <definedNames>
    <definedName name="_xlchart.v1.12" hidden="1">Planilha1!$A$6</definedName>
    <definedName name="_xlchart.v1.13" hidden="1">Planilha1!$A$7:$A$26</definedName>
    <definedName name="_xlchart.v1.14" hidden="1">Planilha1!$B$6</definedName>
    <definedName name="_xlchart.v1.15" hidden="1">Planilha1!$B$7:$B$26</definedName>
    <definedName name="_xlchart.v1.16" hidden="1">Planilha1!$C$6</definedName>
    <definedName name="_xlchart.v1.17" hidden="1">Planilha1!$C$7:$C$26</definedName>
    <definedName name="_xlchart.v1.18" hidden="1">Planilha1!$D$6</definedName>
    <definedName name="_xlchart.v1.19" hidden="1">Planilha1!$D$7:$D$26</definedName>
    <definedName name="_xlchart.v1.20" hidden="1">Planilha1!$E$6</definedName>
    <definedName name="_xlchart.v1.21" hidden="1">Planilha1!$E$7:$E$26</definedName>
    <definedName name="_xlchart.v1.22" hidden="1">Planilha1!$F$6</definedName>
    <definedName name="_xlchart.v1.23" hidden="1">Planilha1!$F$7:$F$26</definedName>
    <definedName name="_xlchart.v2.0" hidden="1">Planilha1!$A$6</definedName>
    <definedName name="_xlchart.v2.1" hidden="1">Planilha1!$A$7:$A$26</definedName>
    <definedName name="_xlchart.v2.10" hidden="1">Planilha1!$F$6</definedName>
    <definedName name="_xlchart.v2.11" hidden="1">Planilha1!$F$7:$F$26</definedName>
    <definedName name="_xlchart.v2.2" hidden="1">Planilha1!$B$6</definedName>
    <definedName name="_xlchart.v2.3" hidden="1">Planilha1!$B$7:$B$26</definedName>
    <definedName name="_xlchart.v2.4" hidden="1">Planilha1!$C$6</definedName>
    <definedName name="_xlchart.v2.5" hidden="1">Planilha1!$C$7:$C$26</definedName>
    <definedName name="_xlchart.v2.6" hidden="1">Planilha1!$D$6</definedName>
    <definedName name="_xlchart.v2.7" hidden="1">Planilha1!$D$7:$D$26</definedName>
    <definedName name="_xlchart.v2.8" hidden="1">Planilha1!$E$6</definedName>
    <definedName name="_xlchart.v2.9" hidden="1">Planilha1!$E$7:$E$26</definedName>
    <definedName name="dt">Planilha1!$B$1</definedName>
    <definedName name="k">Planilha1!$B$2</definedName>
    <definedName name="x">Planilha1!$B$3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11" i="1" s="1"/>
  <c r="C5" i="1"/>
  <c r="C1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C25" i="1" l="1"/>
  <c r="C21" i="1"/>
  <c r="C17" i="1"/>
  <c r="C13" i="1"/>
  <c r="C24" i="1"/>
  <c r="C20" i="1"/>
  <c r="C16" i="1"/>
  <c r="C12" i="1"/>
  <c r="C8" i="1"/>
  <c r="C23" i="1"/>
  <c r="C19" i="1"/>
  <c r="C15" i="1"/>
  <c r="C11" i="1"/>
  <c r="C26" i="1"/>
  <c r="C22" i="1"/>
  <c r="C18" i="1"/>
  <c r="C14" i="1"/>
  <c r="C9" i="1"/>
  <c r="E8" i="1"/>
  <c r="D26" i="1"/>
  <c r="D22" i="1"/>
  <c r="D20" i="1"/>
  <c r="D18" i="1"/>
  <c r="D14" i="1"/>
  <c r="D12" i="1"/>
  <c r="D9" i="1"/>
  <c r="D16" i="1"/>
  <c r="D24" i="1"/>
  <c r="D10" i="1"/>
  <c r="D8" i="1"/>
  <c r="D25" i="1"/>
  <c r="D23" i="1"/>
  <c r="D21" i="1"/>
  <c r="D19" i="1"/>
  <c r="D17" i="1"/>
  <c r="D15" i="1"/>
  <c r="D13" i="1"/>
  <c r="F8" i="1" l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</calcChain>
</file>

<file path=xl/sharedStrings.xml><?xml version="1.0" encoding="utf-8"?>
<sst xmlns="http://schemas.openxmlformats.org/spreadsheetml/2006/main" count="12" uniqueCount="12">
  <si>
    <t>Inflow</t>
  </si>
  <si>
    <t>C1*I_pos</t>
  </si>
  <si>
    <t>C2*I_ant</t>
  </si>
  <si>
    <t>C3*Q_ant</t>
  </si>
  <si>
    <t>Q</t>
  </si>
  <si>
    <t>C1</t>
  </si>
  <si>
    <t>C2</t>
  </si>
  <si>
    <t>C3</t>
  </si>
  <si>
    <t>k =</t>
  </si>
  <si>
    <t xml:space="preserve">x = </t>
  </si>
  <si>
    <t>dt =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</si>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</sst>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Inflow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Planilha1!$B$7:$B$26</c:f>
              <c:numCache>
                <c:formatCode>General</c:formatCode>
                <c:ptCount val="20"/>
                <c:pt idx="0">
                  <c:v>93</c:v>
                </c:pt>
                <c:pt idx="1">
                  <c:v>137</c:v>
                </c:pt>
                <c:pt idx="2">
                  <c:v>208</c:v>
                </c:pt>
                <c:pt idx="3">
                  <c:v>320</c:v>
                </c:pt>
                <c:pt idx="4">
                  <c:v>442</c:v>
                </c:pt>
                <c:pt idx="5">
                  <c:v>546</c:v>
                </c:pt>
                <c:pt idx="6">
                  <c:v>630</c:v>
                </c:pt>
                <c:pt idx="7">
                  <c:v>678</c:v>
                </c:pt>
                <c:pt idx="8">
                  <c:v>691</c:v>
                </c:pt>
                <c:pt idx="9">
                  <c:v>675</c:v>
                </c:pt>
                <c:pt idx="10">
                  <c:v>634</c:v>
                </c:pt>
                <c:pt idx="11">
                  <c:v>571</c:v>
                </c:pt>
                <c:pt idx="12">
                  <c:v>477</c:v>
                </c:pt>
                <c:pt idx="13">
                  <c:v>390</c:v>
                </c:pt>
                <c:pt idx="14">
                  <c:v>329</c:v>
                </c:pt>
                <c:pt idx="15">
                  <c:v>247</c:v>
                </c:pt>
                <c:pt idx="16">
                  <c:v>184</c:v>
                </c:pt>
                <c:pt idx="17">
                  <c:v>134</c:v>
                </c:pt>
                <c:pt idx="18">
                  <c:v>108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C444-AD1D-CE07E6243F89}"/>
            </c:ext>
          </c:extLst>
        </c:ser>
        <c:ser>
          <c:idx val="1"/>
          <c:order val="1"/>
          <c:tx>
            <c:strRef>
              <c:f>Planilha1!$C$6</c:f>
              <c:strCache>
                <c:ptCount val="1"/>
                <c:pt idx="0">
                  <c:v>C1*I_pos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Planilha1!$C$7:$C$26</c:f>
              <c:numCache>
                <c:formatCode>0.0</c:formatCode>
                <c:ptCount val="20"/>
                <c:pt idx="1">
                  <c:v>-53.969696969696969</c:v>
                </c:pt>
                <c:pt idx="2">
                  <c:v>-81.939393939393938</c:v>
                </c:pt>
                <c:pt idx="3">
                  <c:v>-126.06060606060606</c:v>
                </c:pt>
                <c:pt idx="4">
                  <c:v>-174.12121212121212</c:v>
                </c:pt>
                <c:pt idx="5">
                  <c:v>-215.09090909090909</c:v>
                </c:pt>
                <c:pt idx="6">
                  <c:v>-248.18181818181816</c:v>
                </c:pt>
                <c:pt idx="7">
                  <c:v>-267.09090909090907</c:v>
                </c:pt>
                <c:pt idx="8">
                  <c:v>-272.21212121212119</c:v>
                </c:pt>
                <c:pt idx="9">
                  <c:v>-265.90909090909088</c:v>
                </c:pt>
                <c:pt idx="10">
                  <c:v>-249.75757575757575</c:v>
                </c:pt>
                <c:pt idx="11">
                  <c:v>-224.93939393939394</c:v>
                </c:pt>
                <c:pt idx="12">
                  <c:v>-187.90909090909091</c:v>
                </c:pt>
                <c:pt idx="13">
                  <c:v>-153.63636363636363</c:v>
                </c:pt>
                <c:pt idx="14">
                  <c:v>-129.60606060606059</c:v>
                </c:pt>
                <c:pt idx="15">
                  <c:v>-97.303030303030297</c:v>
                </c:pt>
                <c:pt idx="16">
                  <c:v>-72.484848484848484</c:v>
                </c:pt>
                <c:pt idx="17">
                  <c:v>-52.787878787878789</c:v>
                </c:pt>
                <c:pt idx="18">
                  <c:v>-42.545454545454547</c:v>
                </c:pt>
                <c:pt idx="19">
                  <c:v>-35.454545454545453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C444-AD1D-CE07E6243F89}"/>
            </c:ext>
          </c:extLst>
        </c:ser>
        <c:ser>
          <c:idx val="2"/>
          <c:order val="2"/>
          <c:tx>
            <c:strRef>
              <c:f>Planilha1!$D$6</c:f>
              <c:strCache>
                <c:ptCount val="1"/>
                <c:pt idx="0">
                  <c:v>C2*I_ant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Planilha1!$D$7:$D$26</c:f>
              <c:numCache>
                <c:formatCode>0.0</c:formatCode>
                <c:ptCount val="20"/>
                <c:pt idx="1">
                  <c:v>93</c:v>
                </c:pt>
                <c:pt idx="2">
                  <c:v>137</c:v>
                </c:pt>
                <c:pt idx="3">
                  <c:v>208</c:v>
                </c:pt>
                <c:pt idx="4">
                  <c:v>320</c:v>
                </c:pt>
                <c:pt idx="5">
                  <c:v>442</c:v>
                </c:pt>
                <c:pt idx="6">
                  <c:v>546</c:v>
                </c:pt>
                <c:pt idx="7">
                  <c:v>630</c:v>
                </c:pt>
                <c:pt idx="8">
                  <c:v>678</c:v>
                </c:pt>
                <c:pt idx="9">
                  <c:v>691</c:v>
                </c:pt>
                <c:pt idx="10">
                  <c:v>675</c:v>
                </c:pt>
                <c:pt idx="11">
                  <c:v>634</c:v>
                </c:pt>
                <c:pt idx="12">
                  <c:v>571</c:v>
                </c:pt>
                <c:pt idx="13">
                  <c:v>477</c:v>
                </c:pt>
                <c:pt idx="14">
                  <c:v>390</c:v>
                </c:pt>
                <c:pt idx="15">
                  <c:v>329</c:v>
                </c:pt>
                <c:pt idx="16">
                  <c:v>247</c:v>
                </c:pt>
                <c:pt idx="17">
                  <c:v>184</c:v>
                </c:pt>
                <c:pt idx="18">
                  <c:v>134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C444-AD1D-CE07E6243F89}"/>
            </c:ext>
          </c:extLst>
        </c:ser>
        <c:ser>
          <c:idx val="3"/>
          <c:order val="3"/>
          <c:tx>
            <c:strRef>
              <c:f>Planilha1!$E$6</c:f>
              <c:strCache>
                <c:ptCount val="1"/>
                <c:pt idx="0">
                  <c:v>C3*Q_ant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Planilha1!$E$7:$E$26</c:f>
              <c:numCache>
                <c:formatCode>0.0</c:formatCode>
                <c:ptCount val="20"/>
                <c:pt idx="1">
                  <c:v>33.484848484848484</c:v>
                </c:pt>
                <c:pt idx="2">
                  <c:v>28.56657483930211</c:v>
                </c:pt>
                <c:pt idx="3">
                  <c:v>32.944040960569886</c:v>
                </c:pt>
                <c:pt idx="4">
                  <c:v>45.25711071816756</c:v>
                </c:pt>
                <c:pt idx="5">
                  <c:v>75.295960053346079</c:v>
                </c:pt>
                <c:pt idx="6">
                  <c:v>119.05047462156608</c:v>
                </c:pt>
                <c:pt idx="7">
                  <c:v>164.22098587020372</c:v>
                </c:pt>
                <c:pt idx="8">
                  <c:v>207.65730297366156</c:v>
                </c:pt>
                <c:pt idx="9">
                  <c:v>241.66022311818259</c:v>
                </c:pt>
                <c:pt idx="10">
                  <c:v>262.6595369308543</c:v>
                </c:pt>
                <c:pt idx="11">
                  <c:v>270.99168167432185</c:v>
                </c:pt>
                <c:pt idx="12">
                  <c:v>267.89938607739583</c:v>
                </c:pt>
                <c:pt idx="13">
                  <c:v>256.4507223390292</c:v>
                </c:pt>
                <c:pt idx="14">
                  <c:v>228.41171706468643</c:v>
                </c:pt>
                <c:pt idx="15">
                  <c:v>192.55980405945863</c:v>
                </c:pt>
                <c:pt idx="16">
                  <c:v>167.13145632828994</c:v>
                </c:pt>
                <c:pt idx="17">
                  <c:v>134.58805763529509</c:v>
                </c:pt>
                <c:pt idx="18">
                  <c:v>104.70916136413366</c:v>
                </c:pt>
                <c:pt idx="19">
                  <c:v>77.276611777055393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C-C444-AD1D-CE07E6243F89}"/>
            </c:ext>
          </c:extLst>
        </c:ser>
        <c:ser>
          <c:idx val="4"/>
          <c:order val="4"/>
          <c:tx>
            <c:strRef>
              <c:f>Planilha1!$F$6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Planilha1!$F$7:$F$26</c:f>
              <c:numCache>
                <c:formatCode>0.0</c:formatCode>
                <c:ptCount val="20"/>
                <c:pt idx="0" formatCode="General">
                  <c:v>85</c:v>
                </c:pt>
                <c:pt idx="1">
                  <c:v>72.515151515151516</c:v>
                </c:pt>
                <c:pt idx="2">
                  <c:v>83.627180899908183</c:v>
                </c:pt>
                <c:pt idx="3">
                  <c:v>114.88343489996382</c:v>
                </c:pt>
                <c:pt idx="4">
                  <c:v>191.13589859695543</c:v>
                </c:pt>
                <c:pt idx="5">
                  <c:v>302.20505096243699</c:v>
                </c:pt>
                <c:pt idx="6">
                  <c:v>416.86865643974795</c:v>
                </c:pt>
                <c:pt idx="7">
                  <c:v>527.13007677929477</c:v>
                </c:pt>
                <c:pt idx="8">
                  <c:v>613.44518176154043</c:v>
                </c:pt>
                <c:pt idx="9">
                  <c:v>666.75113220909168</c:v>
                </c:pt>
                <c:pt idx="10">
                  <c:v>687.90196117327855</c:v>
                </c:pt>
                <c:pt idx="11">
                  <c:v>680.05228773492786</c:v>
                </c:pt>
                <c:pt idx="12">
                  <c:v>650.9902951683049</c:v>
                </c:pt>
                <c:pt idx="13">
                  <c:v>579.81435870266557</c:v>
                </c:pt>
                <c:pt idx="14">
                  <c:v>488.80565645862578</c:v>
                </c:pt>
                <c:pt idx="15">
                  <c:v>424.25677375642834</c:v>
                </c:pt>
                <c:pt idx="16">
                  <c:v>341.64660784344142</c:v>
                </c:pt>
                <c:pt idx="17">
                  <c:v>265.80017884741625</c:v>
                </c:pt>
                <c:pt idx="18">
                  <c:v>196.16370681867909</c:v>
                </c:pt>
                <c:pt idx="19">
                  <c:v>149.82206632250995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C-C444-AD1D-CE07E624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20943"/>
        <c:axId val="1081802479"/>
      </c:lineChart>
      <c:catAx>
        <c:axId val="100482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802479"/>
        <c:crosses val="autoZero"/>
        <c:auto val="1"/>
        <c:lblAlgn val="ctr"/>
        <c:lblOffset val="100"/>
        <c:noMultiLvlLbl val="0"/>
      </c:catAx>
      <c:valAx>
        <c:axId val="10818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82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63500</xdr:rowOff>
    </xdr:from>
    <xdr:to>
      <xdr:col>16</xdr:col>
      <xdr:colOff>736600</xdr:colOff>
      <xdr:row>31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E03271-0218-8549-B5E7-5388B0AA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6BF9-7A56-7143-9453-098BC372E1E0}">
  <dimension ref="A1:F26"/>
  <sheetViews>
    <sheetView tabSelected="1" workbookViewId="0">
      <selection activeCell="F35" sqref="F35"/>
    </sheetView>
  </sheetViews>
  <sheetFormatPr baseColWidth="10" defaultRowHeight="16" x14ac:dyDescent="0.2"/>
  <sheetData>
    <row r="1" spans="1:6" x14ac:dyDescent="0.2">
      <c r="A1" s="2" t="s">
        <v>10</v>
      </c>
      <c r="B1">
        <v>1</v>
      </c>
    </row>
    <row r="2" spans="1:6" x14ac:dyDescent="0.2">
      <c r="A2" s="2" t="s">
        <v>8</v>
      </c>
      <c r="B2">
        <v>2.2999999999999998</v>
      </c>
    </row>
    <row r="3" spans="1:6" x14ac:dyDescent="0.2">
      <c r="A3" s="2" t="s">
        <v>9</v>
      </c>
      <c r="B3">
        <v>0.5</v>
      </c>
    </row>
    <row r="4" spans="1:6" x14ac:dyDescent="0.2">
      <c r="C4" s="1" t="s">
        <v>5</v>
      </c>
      <c r="D4" s="1" t="s">
        <v>6</v>
      </c>
      <c r="E4" s="1" t="s">
        <v>7</v>
      </c>
    </row>
    <row r="5" spans="1:6" x14ac:dyDescent="0.2">
      <c r="C5" s="3">
        <f>(dt-2*k*x)/(2*k*(1-x)+dt)</f>
        <v>-0.39393939393939392</v>
      </c>
      <c r="D5" s="3">
        <f>(dt+2*k*x)/(2*k*(1-x)+dt)</f>
        <v>1</v>
      </c>
      <c r="E5" s="3">
        <f>(2*k*(1-x)-dt)/(2*k*(1-x)+dt)</f>
        <v>0.39393939393939392</v>
      </c>
    </row>
    <row r="6" spans="1:6" x14ac:dyDescent="0.2">
      <c r="A6" s="2" t="s">
        <v>11</v>
      </c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1:6" x14ac:dyDescent="0.2">
      <c r="A7">
        <v>1</v>
      </c>
      <c r="B7" s="1">
        <v>93</v>
      </c>
      <c r="F7" s="1">
        <v>85</v>
      </c>
    </row>
    <row r="8" spans="1:6" x14ac:dyDescent="0.2">
      <c r="A8">
        <f>A7+1</f>
        <v>2</v>
      </c>
      <c r="B8" s="1">
        <v>137</v>
      </c>
      <c r="C8" s="4">
        <f>$C$5*B8</f>
        <v>-53.969696969696969</v>
      </c>
      <c r="D8" s="4">
        <f>$D$5*B7</f>
        <v>93</v>
      </c>
      <c r="E8" s="4">
        <f>$E$5*F7</f>
        <v>33.484848484848484</v>
      </c>
      <c r="F8" s="4">
        <f>E8+D8+C8</f>
        <v>72.515151515151516</v>
      </c>
    </row>
    <row r="9" spans="1:6" x14ac:dyDescent="0.2">
      <c r="A9">
        <f t="shared" ref="A9:A26" si="0">A8+1</f>
        <v>3</v>
      </c>
      <c r="B9" s="1">
        <v>208</v>
      </c>
      <c r="C9" s="4">
        <f t="shared" ref="C9:C26" si="1">$C$5*B9</f>
        <v>-81.939393939393938</v>
      </c>
      <c r="D9" s="4">
        <f t="shared" ref="D9:D26" si="2">$D$5*B8</f>
        <v>137</v>
      </c>
      <c r="E9" s="4">
        <f t="shared" ref="E9:E26" si="3">$E$5*F8</f>
        <v>28.56657483930211</v>
      </c>
      <c r="F9" s="4">
        <f t="shared" ref="F9:F26" si="4">E9+D9+C9</f>
        <v>83.627180899908183</v>
      </c>
    </row>
    <row r="10" spans="1:6" x14ac:dyDescent="0.2">
      <c r="A10">
        <f t="shared" si="0"/>
        <v>4</v>
      </c>
      <c r="B10" s="1">
        <v>320</v>
      </c>
      <c r="C10" s="4">
        <f t="shared" si="1"/>
        <v>-126.06060606060606</v>
      </c>
      <c r="D10" s="4">
        <f t="shared" si="2"/>
        <v>208</v>
      </c>
      <c r="E10" s="4">
        <f t="shared" si="3"/>
        <v>32.944040960569886</v>
      </c>
      <c r="F10" s="4">
        <f t="shared" si="4"/>
        <v>114.88343489996382</v>
      </c>
    </row>
    <row r="11" spans="1:6" x14ac:dyDescent="0.2">
      <c r="A11">
        <f t="shared" si="0"/>
        <v>5</v>
      </c>
      <c r="B11" s="1">
        <v>442</v>
      </c>
      <c r="C11" s="4">
        <f t="shared" si="1"/>
        <v>-174.12121212121212</v>
      </c>
      <c r="D11" s="4">
        <f t="shared" si="2"/>
        <v>320</v>
      </c>
      <c r="E11" s="4">
        <f t="shared" si="3"/>
        <v>45.25711071816756</v>
      </c>
      <c r="F11" s="4">
        <f t="shared" si="4"/>
        <v>191.13589859695543</v>
      </c>
    </row>
    <row r="12" spans="1:6" x14ac:dyDescent="0.2">
      <c r="A12">
        <f t="shared" si="0"/>
        <v>6</v>
      </c>
      <c r="B12" s="1">
        <v>546</v>
      </c>
      <c r="C12" s="4">
        <f t="shared" si="1"/>
        <v>-215.09090909090909</v>
      </c>
      <c r="D12" s="4">
        <f t="shared" si="2"/>
        <v>442</v>
      </c>
      <c r="E12" s="4">
        <f t="shared" si="3"/>
        <v>75.295960053346079</v>
      </c>
      <c r="F12" s="4">
        <f t="shared" si="4"/>
        <v>302.20505096243699</v>
      </c>
    </row>
    <row r="13" spans="1:6" x14ac:dyDescent="0.2">
      <c r="A13">
        <f t="shared" si="0"/>
        <v>7</v>
      </c>
      <c r="B13" s="1">
        <v>630</v>
      </c>
      <c r="C13" s="4">
        <f t="shared" si="1"/>
        <v>-248.18181818181816</v>
      </c>
      <c r="D13" s="4">
        <f t="shared" si="2"/>
        <v>546</v>
      </c>
      <c r="E13" s="4">
        <f t="shared" si="3"/>
        <v>119.05047462156608</v>
      </c>
      <c r="F13" s="4">
        <f t="shared" si="4"/>
        <v>416.86865643974795</v>
      </c>
    </row>
    <row r="14" spans="1:6" x14ac:dyDescent="0.2">
      <c r="A14">
        <f t="shared" si="0"/>
        <v>8</v>
      </c>
      <c r="B14" s="1">
        <v>678</v>
      </c>
      <c r="C14" s="4">
        <f t="shared" si="1"/>
        <v>-267.09090909090907</v>
      </c>
      <c r="D14" s="4">
        <f t="shared" si="2"/>
        <v>630</v>
      </c>
      <c r="E14" s="4">
        <f t="shared" si="3"/>
        <v>164.22098587020372</v>
      </c>
      <c r="F14" s="4">
        <f t="shared" si="4"/>
        <v>527.13007677929477</v>
      </c>
    </row>
    <row r="15" spans="1:6" x14ac:dyDescent="0.2">
      <c r="A15">
        <f t="shared" si="0"/>
        <v>9</v>
      </c>
      <c r="B15" s="1">
        <v>691</v>
      </c>
      <c r="C15" s="4">
        <f t="shared" si="1"/>
        <v>-272.21212121212119</v>
      </c>
      <c r="D15" s="4">
        <f t="shared" si="2"/>
        <v>678</v>
      </c>
      <c r="E15" s="4">
        <f t="shared" si="3"/>
        <v>207.65730297366156</v>
      </c>
      <c r="F15" s="4">
        <f t="shared" si="4"/>
        <v>613.44518176154043</v>
      </c>
    </row>
    <row r="16" spans="1:6" x14ac:dyDescent="0.2">
      <c r="A16">
        <f t="shared" si="0"/>
        <v>10</v>
      </c>
      <c r="B16" s="1">
        <v>675</v>
      </c>
      <c r="C16" s="4">
        <f t="shared" si="1"/>
        <v>-265.90909090909088</v>
      </c>
      <c r="D16" s="4">
        <f t="shared" si="2"/>
        <v>691</v>
      </c>
      <c r="E16" s="4">
        <f t="shared" si="3"/>
        <v>241.66022311818259</v>
      </c>
      <c r="F16" s="4">
        <f t="shared" si="4"/>
        <v>666.75113220909168</v>
      </c>
    </row>
    <row r="17" spans="1:6" x14ac:dyDescent="0.2">
      <c r="A17">
        <f t="shared" si="0"/>
        <v>11</v>
      </c>
      <c r="B17" s="1">
        <v>634</v>
      </c>
      <c r="C17" s="4">
        <f t="shared" si="1"/>
        <v>-249.75757575757575</v>
      </c>
      <c r="D17" s="4">
        <f t="shared" si="2"/>
        <v>675</v>
      </c>
      <c r="E17" s="4">
        <f t="shared" si="3"/>
        <v>262.6595369308543</v>
      </c>
      <c r="F17" s="4">
        <f t="shared" si="4"/>
        <v>687.90196117327855</v>
      </c>
    </row>
    <row r="18" spans="1:6" x14ac:dyDescent="0.2">
      <c r="A18">
        <f t="shared" si="0"/>
        <v>12</v>
      </c>
      <c r="B18" s="1">
        <v>571</v>
      </c>
      <c r="C18" s="4">
        <f t="shared" si="1"/>
        <v>-224.93939393939394</v>
      </c>
      <c r="D18" s="4">
        <f t="shared" si="2"/>
        <v>634</v>
      </c>
      <c r="E18" s="4">
        <f t="shared" si="3"/>
        <v>270.99168167432185</v>
      </c>
      <c r="F18" s="4">
        <f t="shared" si="4"/>
        <v>680.05228773492786</v>
      </c>
    </row>
    <row r="19" spans="1:6" x14ac:dyDescent="0.2">
      <c r="A19">
        <f t="shared" si="0"/>
        <v>13</v>
      </c>
      <c r="B19" s="1">
        <v>477</v>
      </c>
      <c r="C19" s="4">
        <f t="shared" si="1"/>
        <v>-187.90909090909091</v>
      </c>
      <c r="D19" s="4">
        <f t="shared" si="2"/>
        <v>571</v>
      </c>
      <c r="E19" s="4">
        <f t="shared" si="3"/>
        <v>267.89938607739583</v>
      </c>
      <c r="F19" s="4">
        <f t="shared" si="4"/>
        <v>650.9902951683049</v>
      </c>
    </row>
    <row r="20" spans="1:6" x14ac:dyDescent="0.2">
      <c r="A20">
        <f t="shared" si="0"/>
        <v>14</v>
      </c>
      <c r="B20" s="1">
        <v>390</v>
      </c>
      <c r="C20" s="4">
        <f t="shared" si="1"/>
        <v>-153.63636363636363</v>
      </c>
      <c r="D20" s="4">
        <f t="shared" si="2"/>
        <v>477</v>
      </c>
      <c r="E20" s="4">
        <f t="shared" si="3"/>
        <v>256.4507223390292</v>
      </c>
      <c r="F20" s="4">
        <f t="shared" si="4"/>
        <v>579.81435870266557</v>
      </c>
    </row>
    <row r="21" spans="1:6" x14ac:dyDescent="0.2">
      <c r="A21">
        <f t="shared" si="0"/>
        <v>15</v>
      </c>
      <c r="B21" s="1">
        <v>329</v>
      </c>
      <c r="C21" s="4">
        <f t="shared" si="1"/>
        <v>-129.60606060606059</v>
      </c>
      <c r="D21" s="4">
        <f t="shared" si="2"/>
        <v>390</v>
      </c>
      <c r="E21" s="4">
        <f t="shared" si="3"/>
        <v>228.41171706468643</v>
      </c>
      <c r="F21" s="4">
        <f t="shared" si="4"/>
        <v>488.80565645862578</v>
      </c>
    </row>
    <row r="22" spans="1:6" x14ac:dyDescent="0.2">
      <c r="A22">
        <f t="shared" si="0"/>
        <v>16</v>
      </c>
      <c r="B22" s="1">
        <v>247</v>
      </c>
      <c r="C22" s="4">
        <f t="shared" si="1"/>
        <v>-97.303030303030297</v>
      </c>
      <c r="D22" s="4">
        <f t="shared" si="2"/>
        <v>329</v>
      </c>
      <c r="E22" s="4">
        <f t="shared" si="3"/>
        <v>192.55980405945863</v>
      </c>
      <c r="F22" s="4">
        <f t="shared" si="4"/>
        <v>424.25677375642834</v>
      </c>
    </row>
    <row r="23" spans="1:6" x14ac:dyDescent="0.2">
      <c r="A23">
        <f t="shared" si="0"/>
        <v>17</v>
      </c>
      <c r="B23" s="1">
        <v>184</v>
      </c>
      <c r="C23" s="4">
        <f t="shared" si="1"/>
        <v>-72.484848484848484</v>
      </c>
      <c r="D23" s="4">
        <f t="shared" si="2"/>
        <v>247</v>
      </c>
      <c r="E23" s="4">
        <f t="shared" si="3"/>
        <v>167.13145632828994</v>
      </c>
      <c r="F23" s="4">
        <f t="shared" si="4"/>
        <v>341.64660784344142</v>
      </c>
    </row>
    <row r="24" spans="1:6" x14ac:dyDescent="0.2">
      <c r="A24">
        <f t="shared" si="0"/>
        <v>18</v>
      </c>
      <c r="B24" s="1">
        <v>134</v>
      </c>
      <c r="C24" s="4">
        <f t="shared" si="1"/>
        <v>-52.787878787878789</v>
      </c>
      <c r="D24" s="4">
        <f t="shared" si="2"/>
        <v>184</v>
      </c>
      <c r="E24" s="4">
        <f t="shared" si="3"/>
        <v>134.58805763529509</v>
      </c>
      <c r="F24" s="4">
        <f t="shared" si="4"/>
        <v>265.80017884741625</v>
      </c>
    </row>
    <row r="25" spans="1:6" x14ac:dyDescent="0.2">
      <c r="A25">
        <f t="shared" si="0"/>
        <v>19</v>
      </c>
      <c r="B25" s="1">
        <v>108</v>
      </c>
      <c r="C25" s="4">
        <f t="shared" si="1"/>
        <v>-42.545454545454547</v>
      </c>
      <c r="D25" s="4">
        <f t="shared" si="2"/>
        <v>134</v>
      </c>
      <c r="E25" s="4">
        <f t="shared" si="3"/>
        <v>104.70916136413366</v>
      </c>
      <c r="F25" s="4">
        <f t="shared" si="4"/>
        <v>196.16370681867909</v>
      </c>
    </row>
    <row r="26" spans="1:6" x14ac:dyDescent="0.2">
      <c r="A26">
        <f t="shared" si="0"/>
        <v>20</v>
      </c>
      <c r="B26" s="1">
        <v>90</v>
      </c>
      <c r="C26" s="4">
        <f t="shared" si="1"/>
        <v>-35.454545454545453</v>
      </c>
      <c r="D26" s="4">
        <f t="shared" si="2"/>
        <v>108</v>
      </c>
      <c r="E26" s="4">
        <f t="shared" si="3"/>
        <v>77.276611777055393</v>
      </c>
      <c r="F26" s="4">
        <f t="shared" si="4"/>
        <v>149.82206632250995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dt</vt:lpstr>
      <vt:lpstr>k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Arlan Scortegagna</dc:creator>
  <cp:lastModifiedBy>Arlan Scortegagna</cp:lastModifiedBy>
  <dcterms:created xsi:type="dcterms:W3CDTF">2020-11-17T16:45:55Z</dcterms:created>
  <dcterms:modified xsi:type="dcterms:W3CDTF">2020-11-17T17:43:23Z</dcterms:modified>
</cp:coreProperties>
</file>