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C043ABFF-7A0A-417E-A115-6D4F2AC68F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AB2" i="1" l="1"/>
  <c r="AC13" i="2" l="1"/>
  <c r="AC12" i="2"/>
  <c r="AB7" i="1"/>
  <c r="AB14" i="1"/>
  <c r="AB16" i="1"/>
  <c r="AB25" i="1"/>
  <c r="AB26" i="1"/>
  <c r="AM26" i="1" s="1"/>
  <c r="AB3" i="1"/>
  <c r="AB12" i="1"/>
  <c r="AC6" i="1"/>
  <c r="AC9" i="1"/>
  <c r="AB11" i="1"/>
  <c r="AC17" i="1"/>
  <c r="AC13" i="1"/>
  <c r="AB24" i="1"/>
  <c r="AB22" i="1"/>
  <c r="AJ26" i="1"/>
  <c r="AC7" i="1" l="1"/>
  <c r="AC25" i="1"/>
  <c r="AC3" i="1"/>
  <c r="AB17" i="1"/>
  <c r="AC14" i="1"/>
  <c r="AC24" i="1"/>
  <c r="AB12" i="2"/>
  <c r="AB6" i="1"/>
  <c r="AB13" i="2"/>
  <c r="AC16" i="1"/>
  <c r="AC12" i="1"/>
  <c r="AB9" i="1"/>
  <c r="AC11" i="1"/>
  <c r="AB13" i="1"/>
  <c r="AC22" i="1"/>
  <c r="AF3" i="2"/>
  <c r="AF4" i="2"/>
  <c r="AF5" i="2"/>
  <c r="AF6" i="2"/>
  <c r="AF7" i="2"/>
  <c r="AF8" i="2"/>
  <c r="AF9" i="2"/>
  <c r="AF10" i="2"/>
  <c r="AF11" i="2"/>
  <c r="AF12" i="2"/>
  <c r="AH12" i="2" s="1"/>
  <c r="AF13" i="2"/>
  <c r="AH13" i="2" s="1"/>
  <c r="AF2" i="2"/>
  <c r="AF3" i="1"/>
  <c r="AF4" i="1"/>
  <c r="AF5" i="1"/>
  <c r="AF6" i="1"/>
  <c r="AH6" i="1" s="1"/>
  <c r="AF7" i="1"/>
  <c r="AF8" i="1"/>
  <c r="AF9" i="1"/>
  <c r="AH9" i="1" s="1"/>
  <c r="AF10" i="1"/>
  <c r="AF11" i="1"/>
  <c r="AF12" i="1"/>
  <c r="AF13" i="1"/>
  <c r="AH13" i="1" s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F2" i="1"/>
  <c r="AH14" i="1" l="1"/>
  <c r="AH12" i="1"/>
  <c r="AH16" i="1"/>
  <c r="AI16" i="1" s="1"/>
  <c r="AM16" i="1" s="1"/>
  <c r="AN16" i="1" s="1"/>
  <c r="AH7" i="1"/>
  <c r="AJ7" i="1" s="1"/>
  <c r="AH22" i="1"/>
  <c r="AI22" i="1" s="1"/>
  <c r="AM22" i="1" s="1"/>
  <c r="AN22" i="1" s="1"/>
  <c r="AH25" i="1"/>
  <c r="AJ25" i="1" s="1"/>
  <c r="AH24" i="1"/>
  <c r="AI24" i="1" s="1"/>
  <c r="AM24" i="1" s="1"/>
  <c r="AN24" i="1" s="1"/>
  <c r="AH11" i="1"/>
  <c r="AJ11" i="1" s="1"/>
  <c r="AH3" i="1"/>
  <c r="AI3" i="1" s="1"/>
  <c r="AM3" i="1" s="1"/>
  <c r="AN3" i="1" s="1"/>
  <c r="AJ14" i="1"/>
  <c r="AJ9" i="1"/>
  <c r="AI9" i="1"/>
  <c r="AM9" i="1" s="1"/>
  <c r="AN9" i="1" s="1"/>
  <c r="AJ17" i="1"/>
  <c r="AI17" i="1"/>
  <c r="AM17" i="1" s="1"/>
  <c r="AN17" i="1" s="1"/>
  <c r="AI6" i="1"/>
  <c r="AM6" i="1" s="1"/>
  <c r="AN6" i="1" s="1"/>
  <c r="AJ6" i="1"/>
  <c r="AJ13" i="1"/>
  <c r="AI13" i="1"/>
  <c r="AM13" i="1" s="1"/>
  <c r="AN13" i="1" s="1"/>
  <c r="AI12" i="1"/>
  <c r="AM12" i="1" s="1"/>
  <c r="AN12" i="1" s="1"/>
  <c r="AJ12" i="2"/>
  <c r="AI12" i="2"/>
  <c r="AM12" i="2" s="1"/>
  <c r="AN12" i="2" s="1"/>
  <c r="AI13" i="2"/>
  <c r="AM13" i="2" s="1"/>
  <c r="AN13" i="2" s="1"/>
  <c r="AJ13" i="2"/>
  <c r="AJ12" i="1"/>
  <c r="AC26" i="1"/>
  <c r="AJ24" i="1" l="1"/>
  <c r="AI25" i="1"/>
  <c r="AM25" i="1" s="1"/>
  <c r="AN25" i="1" s="1"/>
  <c r="AJ3" i="1"/>
  <c r="AI11" i="1"/>
  <c r="AM11" i="1" s="1"/>
  <c r="AN11" i="1" s="1"/>
  <c r="AI7" i="1"/>
  <c r="AM7" i="1" s="1"/>
  <c r="AN7" i="1" s="1"/>
  <c r="AI14" i="1"/>
  <c r="AM14" i="1" s="1"/>
  <c r="AN14" i="1" s="1"/>
  <c r="AJ22" i="1"/>
  <c r="AC18" i="1"/>
  <c r="AH18" i="1" s="1"/>
  <c r="AB18" i="1"/>
  <c r="AC2" i="1"/>
  <c r="AH2" i="1" s="1"/>
  <c r="AB15" i="1"/>
  <c r="AC15" i="1"/>
  <c r="AH15" i="1" s="1"/>
  <c r="AC23" i="1"/>
  <c r="AH23" i="1" s="1"/>
  <c r="AB23" i="1"/>
  <c r="AC21" i="1"/>
  <c r="AH21" i="1" s="1"/>
  <c r="AB21" i="1"/>
  <c r="AB4" i="1"/>
  <c r="AC4" i="1"/>
  <c r="AH4" i="1" s="1"/>
  <c r="AC10" i="1"/>
  <c r="AH10" i="1" s="1"/>
  <c r="AB10" i="1"/>
  <c r="AJ16" i="1"/>
  <c r="AB20" i="1"/>
  <c r="AC20" i="1"/>
  <c r="AH20" i="1" s="1"/>
  <c r="AB8" i="1"/>
  <c r="AC8" i="1"/>
  <c r="AH8" i="1" s="1"/>
  <c r="AB5" i="1"/>
  <c r="AC5" i="1"/>
  <c r="AH5" i="1" s="1"/>
  <c r="AC19" i="1"/>
  <c r="AH19" i="1" s="1"/>
  <c r="AB19" i="1"/>
  <c r="AC2" i="2"/>
  <c r="AH2" i="2" s="1"/>
  <c r="AB2" i="2"/>
  <c r="AC3" i="2"/>
  <c r="AH3" i="2" s="1"/>
  <c r="AB3" i="2"/>
  <c r="AC6" i="2"/>
  <c r="AH6" i="2" s="1"/>
  <c r="AB6" i="2"/>
  <c r="AB7" i="2"/>
  <c r="AC7" i="2"/>
  <c r="AH7" i="2" s="1"/>
  <c r="AB9" i="2"/>
  <c r="AC9" i="2"/>
  <c r="AH9" i="2" s="1"/>
  <c r="AC11" i="2"/>
  <c r="AH11" i="2" s="1"/>
  <c r="AB11" i="2"/>
  <c r="AC10" i="2"/>
  <c r="AH10" i="2" s="1"/>
  <c r="AB10" i="2"/>
  <c r="AB8" i="2"/>
  <c r="AC8" i="2"/>
  <c r="AH8" i="2" s="1"/>
  <c r="AB5" i="2"/>
  <c r="AC5" i="2"/>
  <c r="AH5" i="2" s="1"/>
  <c r="AB4" i="2"/>
  <c r="AC4" i="2"/>
  <c r="AH4" i="2" s="1"/>
  <c r="AJ15" i="1" l="1"/>
  <c r="AI15" i="1"/>
  <c r="AM15" i="1" s="1"/>
  <c r="AN15" i="1" s="1"/>
  <c r="AJ23" i="1"/>
  <c r="AI23" i="1"/>
  <c r="AM23" i="1" s="1"/>
  <c r="AN23" i="1" s="1"/>
  <c r="AI2" i="1"/>
  <c r="AM2" i="1" s="1"/>
  <c r="AN2" i="1" s="1"/>
  <c r="AJ2" i="1"/>
  <c r="AJ10" i="1"/>
  <c r="AI10" i="1"/>
  <c r="AM10" i="1" s="1"/>
  <c r="AN10" i="1" s="1"/>
  <c r="AI8" i="1"/>
  <c r="AM8" i="1" s="1"/>
  <c r="AN8" i="1" s="1"/>
  <c r="AJ8" i="1"/>
  <c r="AJ5" i="1"/>
  <c r="AI5" i="1"/>
  <c r="AM5" i="1" s="1"/>
  <c r="AN5" i="1" s="1"/>
  <c r="AI4" i="1"/>
  <c r="AM4" i="1" s="1"/>
  <c r="AN4" i="1" s="1"/>
  <c r="AJ4" i="1"/>
  <c r="AI19" i="1"/>
  <c r="AM19" i="1" s="1"/>
  <c r="AN19" i="1" s="1"/>
  <c r="AJ19" i="1"/>
  <c r="AI20" i="1"/>
  <c r="AM20" i="1" s="1"/>
  <c r="AN20" i="1" s="1"/>
  <c r="AJ20" i="1"/>
  <c r="AJ21" i="1"/>
  <c r="AI21" i="1"/>
  <c r="AM21" i="1" s="1"/>
  <c r="AN21" i="1" s="1"/>
  <c r="AJ18" i="1"/>
  <c r="AI18" i="1"/>
  <c r="AM18" i="1" s="1"/>
  <c r="AN18" i="1" s="1"/>
  <c r="AJ2" i="2"/>
  <c r="AI2" i="2"/>
  <c r="AM2" i="2" s="1"/>
  <c r="AN2" i="2" s="1"/>
  <c r="AJ3" i="2"/>
  <c r="AI3" i="2"/>
  <c r="AM3" i="2" s="1"/>
  <c r="AN3" i="2" s="1"/>
  <c r="AJ6" i="2"/>
  <c r="AI6" i="2"/>
  <c r="AM6" i="2" s="1"/>
  <c r="AN6" i="2" s="1"/>
  <c r="AI7" i="2"/>
  <c r="AM7" i="2" s="1"/>
  <c r="AN7" i="2" s="1"/>
  <c r="AJ7" i="2"/>
  <c r="AI9" i="2"/>
  <c r="AM9" i="2" s="1"/>
  <c r="AN9" i="2" s="1"/>
  <c r="AJ9" i="2"/>
  <c r="AJ11" i="2"/>
  <c r="AI11" i="2"/>
  <c r="AM11" i="2" s="1"/>
  <c r="AN11" i="2" s="1"/>
  <c r="AJ10" i="2"/>
  <c r="AI10" i="2"/>
  <c r="AM10" i="2" s="1"/>
  <c r="AN10" i="2" s="1"/>
  <c r="AJ8" i="2"/>
  <c r="AI8" i="2"/>
  <c r="AM8" i="2" s="1"/>
  <c r="AN8" i="2" s="1"/>
  <c r="AJ5" i="2"/>
  <c r="AI5" i="2"/>
  <c r="AM5" i="2" s="1"/>
  <c r="AN5" i="2" s="1"/>
  <c r="AJ4" i="2"/>
  <c r="AI4" i="2"/>
  <c r="AM4" i="2" s="1"/>
  <c r="AN4" i="2" s="1"/>
</calcChain>
</file>

<file path=xl/sharedStrings.xml><?xml version="1.0" encoding="utf-8"?>
<sst xmlns="http://schemas.openxmlformats.org/spreadsheetml/2006/main" count="247" uniqueCount="56">
  <si>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</si>
  <si>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</si>
  <si>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</si>
  <si>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</si>
  <si>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</si>
  <si>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</si>
  <si>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</si>
  <si>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</si>
  <si>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</si>
  <si>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</si>
  <si>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</si>
  <si>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</si>
  <si>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</si>
  <si>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</si>
  <si>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</si>
  <si>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</si>
  <si>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</si>
  <si>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</si>
  <si>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</si>
  <si>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</si>
  <si>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</si>
  <si>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</si>
  <si>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</si>
  <si>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</si>
  <si>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</si>
  <si>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</si>
  <si>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</si>
  <si>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</si>
  <si>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</si>
  <si>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</si>
  <si>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</si>
  <si>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</si>
  <si>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</si>
  <si>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</si>
  <si>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</si>
  <si>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</si>
  <si>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</si>
  <si>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</si>
  <si>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</si>
  <si>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</si>
  <si>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</si>
  <si>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</si>
  <si>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</si>
  <si>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</si>
  <si>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</si>
  <si>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</si>
  <si>
    <t>LinkedBinaryTree</t>
  </si>
  <si>
    <t>Analisis Grafos</t>
  </si>
  <si>
    <t>Distancias a nodo</t>
  </si>
  <si>
    <t>Distancias</t>
  </si>
  <si>
    <t>Foro Grafos</t>
  </si>
  <si>
    <t>Aplicaciones Grafos</t>
  </si>
  <si>
    <t>Aplicaciones Arboles</t>
  </si>
  <si>
    <t>Foro Arboles</t>
  </si>
  <si>
    <t>Nota 60%</t>
  </si>
  <si>
    <t>Curva DEF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</si>
</sst>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T1" zoomScale="70" zoomScaleNormal="70" workbookViewId="0">
      <selection activeCell="AE37" sqref="AE37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2" max="26" width="16.88671875" customWidth="1"/>
    <col min="28" max="28" width="10.6640625" bestFit="1" customWidth="1"/>
    <col min="31" max="31" width="14.6640625" bestFit="1" customWidth="1"/>
    <col min="34" max="34" width="29" bestFit="1" customWidth="1"/>
    <col min="35" max="35" width="10.33203125" bestFit="1" customWidth="1"/>
    <col min="36" max="36" width="21.77734375" bestFit="1" customWidth="1"/>
    <col min="38" max="38" width="9.77734375" bestFit="1" customWidth="1"/>
    <col min="39" max="39" width="15.109375" customWidth="1"/>
    <col min="40" max="40" width="14.88671875" bestFit="1" customWidth="1"/>
  </cols>
  <sheetData>
    <row r="1" spans="1:40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15</v>
      </c>
      <c r="I1" s="1" t="s">
        <v>5</v>
      </c>
      <c r="J1" s="1" t="s">
        <v>4</v>
      </c>
      <c r="K1" s="1" t="s">
        <v>3</v>
      </c>
      <c r="L1" s="1" t="s">
        <v>23</v>
      </c>
      <c r="M1" s="1" t="s">
        <v>24</v>
      </c>
      <c r="N1" s="1" t="s">
        <v>2</v>
      </c>
      <c r="O1" s="1" t="s">
        <v>14</v>
      </c>
      <c r="P1" s="1" t="s">
        <v>39</v>
      </c>
      <c r="Q1" s="1" t="s">
        <v>12</v>
      </c>
      <c r="R1" s="1" t="s">
        <v>13</v>
      </c>
      <c r="S1" s="1" t="s">
        <v>33</v>
      </c>
      <c r="T1" s="1" t="s">
        <v>45</v>
      </c>
      <c r="U1" s="1" t="s">
        <v>43</v>
      </c>
      <c r="V1" s="1" t="s">
        <v>46</v>
      </c>
      <c r="W1" s="1" t="s">
        <v>47</v>
      </c>
      <c r="X1" s="1" t="s">
        <v>49</v>
      </c>
      <c r="Y1" s="1" t="s">
        <v>53</v>
      </c>
      <c r="Z1" s="1" t="s">
        <v>50</v>
      </c>
      <c r="AA1" s="9" t="s">
        <v>16</v>
      </c>
      <c r="AB1" s="9" t="s">
        <v>32</v>
      </c>
      <c r="AC1" s="9" t="s">
        <v>25</v>
      </c>
      <c r="AD1" s="13" t="s">
        <v>18</v>
      </c>
      <c r="AE1" s="13" t="s">
        <v>19</v>
      </c>
      <c r="AF1" s="13" t="s">
        <v>17</v>
      </c>
      <c r="AG1" s="13" t="s">
        <v>41</v>
      </c>
      <c r="AH1" s="13" t="s">
        <v>42</v>
      </c>
      <c r="AI1" s="13" t="s">
        <v>27</v>
      </c>
      <c r="AJ1" s="13" t="s">
        <v>28</v>
      </c>
      <c r="AK1" s="13" t="s">
        <v>29</v>
      </c>
      <c r="AL1" s="13" t="s">
        <v>30</v>
      </c>
      <c r="AM1" s="13" t="s">
        <v>31</v>
      </c>
      <c r="AN1" s="13" t="s">
        <v>55</v>
      </c>
    </row>
    <row r="2" spans="1:40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>
        <v>3.3</v>
      </c>
      <c r="U2" s="10">
        <v>3</v>
      </c>
      <c r="V2" s="10">
        <v>5</v>
      </c>
      <c r="W2" s="10"/>
      <c r="X2" s="10"/>
      <c r="Y2" s="10">
        <v>3</v>
      </c>
      <c r="Z2" s="10">
        <v>3</v>
      </c>
      <c r="AA2" s="10">
        <f>SUM(B2:Z2)</f>
        <v>23.3</v>
      </c>
      <c r="AB2" s="10">
        <f>IF(AA2&gt;50,50,AA2)</f>
        <v>23.3</v>
      </c>
      <c r="AC2" s="10">
        <f>IF(AA2&gt;50,AA2-50,0)</f>
        <v>0</v>
      </c>
      <c r="AD2" s="14">
        <v>20</v>
      </c>
      <c r="AE2" s="14">
        <v>9</v>
      </c>
      <c r="AF2" s="14">
        <f>AD2+AE2</f>
        <v>29</v>
      </c>
      <c r="AG2" s="14"/>
      <c r="AH2" s="18">
        <f>AF2+AC2+AG2</f>
        <v>29</v>
      </c>
      <c r="AI2" s="18">
        <f>IF(AH2&gt;50,50,AH2)</f>
        <v>29</v>
      </c>
      <c r="AJ2" s="19">
        <f>IF(AH2&gt;50,AH2-50,0)</f>
        <v>0</v>
      </c>
      <c r="AK2" s="19">
        <v>45</v>
      </c>
      <c r="AL2" s="19">
        <v>42</v>
      </c>
      <c r="AM2" s="18">
        <f>(AB2*18)/60+(AI2*20/60)+(AK2*6)/60+(AL2*16)/60</f>
        <v>32.356666666666669</v>
      </c>
      <c r="AN2" s="18">
        <f>AM2+1</f>
        <v>33.356666666666669</v>
      </c>
    </row>
    <row r="3" spans="1:40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v>5</v>
      </c>
      <c r="W3" s="10"/>
      <c r="X3" s="10"/>
      <c r="Y3" s="10"/>
      <c r="Z3" s="10"/>
      <c r="AA3" s="10">
        <f t="shared" ref="AA3:AA26" si="0">SUM(B3:Z3)</f>
        <v>60</v>
      </c>
      <c r="AB3" s="10">
        <f t="shared" ref="AB3:AB26" si="1">IF(AA3&gt;50,50,AA3)</f>
        <v>50</v>
      </c>
      <c r="AC3" s="10">
        <f t="shared" ref="AC3:AC26" si="2">IF(AA3&gt;50,AA3-50,0)</f>
        <v>10</v>
      </c>
      <c r="AD3" s="14">
        <v>20</v>
      </c>
      <c r="AE3" s="14">
        <v>6</v>
      </c>
      <c r="AF3" s="14">
        <f t="shared" ref="AF3:AF25" si="3">AD3+AE3</f>
        <v>26</v>
      </c>
      <c r="AG3" s="14"/>
      <c r="AH3" s="18">
        <f t="shared" ref="AH3:AH25" si="4">AF3+AC3+AG3</f>
        <v>36</v>
      </c>
      <c r="AI3" s="18">
        <f t="shared" ref="AI3:AI25" si="5">IF(AH3&gt;50,50,AH3)</f>
        <v>36</v>
      </c>
      <c r="AJ3" s="19">
        <f t="shared" ref="AJ3:AJ26" si="6">IF(AH3&gt;50,AH3-50,0)</f>
        <v>0</v>
      </c>
      <c r="AK3" s="19">
        <v>45</v>
      </c>
      <c r="AL3" s="19">
        <v>0</v>
      </c>
      <c r="AM3" s="18">
        <f t="shared" ref="AM3:AM26" si="7">(AB3*18)/60+(AI3*20/60)+(AK3*6)/60+(AL3*16)/60</f>
        <v>31.5</v>
      </c>
      <c r="AN3" s="18">
        <f t="shared" ref="AN3:AN25" si="8">AM3+1</f>
        <v>32.5</v>
      </c>
    </row>
    <row r="4" spans="1:40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/>
      <c r="W4" s="10"/>
      <c r="X4" s="10"/>
      <c r="Y4" s="10">
        <v>3</v>
      </c>
      <c r="Z4" s="10">
        <v>3</v>
      </c>
      <c r="AA4" s="10">
        <f t="shared" si="0"/>
        <v>11</v>
      </c>
      <c r="AB4" s="10">
        <f t="shared" si="1"/>
        <v>11</v>
      </c>
      <c r="AC4" s="10">
        <f t="shared" si="2"/>
        <v>0</v>
      </c>
      <c r="AD4" s="14">
        <v>15</v>
      </c>
      <c r="AE4" s="14">
        <v>0</v>
      </c>
      <c r="AF4" s="14">
        <f t="shared" si="3"/>
        <v>15</v>
      </c>
      <c r="AG4" s="14"/>
      <c r="AH4" s="18">
        <f t="shared" si="4"/>
        <v>15</v>
      </c>
      <c r="AI4" s="18">
        <f t="shared" si="5"/>
        <v>15</v>
      </c>
      <c r="AJ4" s="19">
        <f t="shared" si="6"/>
        <v>0</v>
      </c>
      <c r="AK4" s="19">
        <v>35</v>
      </c>
      <c r="AL4" s="19">
        <v>46</v>
      </c>
      <c r="AM4" s="18">
        <f t="shared" si="7"/>
        <v>24.06666666666667</v>
      </c>
      <c r="AN4" s="18">
        <f t="shared" si="8"/>
        <v>25.06666666666667</v>
      </c>
    </row>
    <row r="5" spans="1:40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/>
      <c r="W5" s="10"/>
      <c r="X5" s="10"/>
      <c r="Y5" s="10"/>
      <c r="Z5" s="10"/>
      <c r="AA5" s="10">
        <f t="shared" si="0"/>
        <v>65.3</v>
      </c>
      <c r="AB5" s="10">
        <f t="shared" si="1"/>
        <v>50</v>
      </c>
      <c r="AC5" s="10">
        <f t="shared" si="2"/>
        <v>15.299999999999997</v>
      </c>
      <c r="AD5" s="15">
        <v>15</v>
      </c>
      <c r="AE5" s="15">
        <v>20</v>
      </c>
      <c r="AF5" s="14">
        <f t="shared" si="3"/>
        <v>35</v>
      </c>
      <c r="AG5" s="14"/>
      <c r="AH5" s="18">
        <f t="shared" si="4"/>
        <v>50.3</v>
      </c>
      <c r="AI5" s="18">
        <f t="shared" si="5"/>
        <v>50</v>
      </c>
      <c r="AJ5" s="19">
        <f t="shared" si="6"/>
        <v>0.29999999999999716</v>
      </c>
      <c r="AK5" s="19">
        <v>45</v>
      </c>
      <c r="AL5" s="19">
        <v>46</v>
      </c>
      <c r="AM5" s="18">
        <f t="shared" si="7"/>
        <v>48.433333333333337</v>
      </c>
      <c r="AN5" s="18">
        <f t="shared" si="8"/>
        <v>49.433333333333337</v>
      </c>
    </row>
    <row r="6" spans="1:40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v>5</v>
      </c>
      <c r="W6" s="10"/>
      <c r="X6" s="10"/>
      <c r="Y6" s="10">
        <v>3</v>
      </c>
      <c r="Z6" s="10"/>
      <c r="AA6" s="10">
        <f t="shared" si="0"/>
        <v>67.5</v>
      </c>
      <c r="AB6" s="10">
        <f t="shared" si="1"/>
        <v>50</v>
      </c>
      <c r="AC6" s="10">
        <f t="shared" si="2"/>
        <v>17.5</v>
      </c>
      <c r="AD6" s="15">
        <v>15</v>
      </c>
      <c r="AE6" s="15">
        <v>0</v>
      </c>
      <c r="AF6" s="14">
        <f t="shared" si="3"/>
        <v>15</v>
      </c>
      <c r="AG6" s="14"/>
      <c r="AH6" s="18">
        <f t="shared" si="4"/>
        <v>32.5</v>
      </c>
      <c r="AI6" s="18">
        <f t="shared" si="5"/>
        <v>32.5</v>
      </c>
      <c r="AJ6" s="19">
        <f t="shared" si="6"/>
        <v>0</v>
      </c>
      <c r="AK6" s="19">
        <v>45</v>
      </c>
      <c r="AL6" s="19">
        <v>0</v>
      </c>
      <c r="AM6" s="18">
        <f t="shared" si="7"/>
        <v>30.333333333333336</v>
      </c>
      <c r="AN6" s="18">
        <f t="shared" si="8"/>
        <v>31.333333333333336</v>
      </c>
    </row>
    <row r="7" spans="1:40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5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v>5</v>
      </c>
      <c r="W7" s="10">
        <v>7</v>
      </c>
      <c r="X7" s="10">
        <v>8</v>
      </c>
      <c r="Y7" s="10">
        <v>3</v>
      </c>
      <c r="Z7" s="10">
        <v>3</v>
      </c>
      <c r="AA7" s="10">
        <f t="shared" si="0"/>
        <v>98.9</v>
      </c>
      <c r="AB7" s="10">
        <f t="shared" si="1"/>
        <v>50</v>
      </c>
      <c r="AC7" s="10">
        <f t="shared" si="2"/>
        <v>48.900000000000006</v>
      </c>
      <c r="AD7" s="14">
        <v>10</v>
      </c>
      <c r="AE7" s="14">
        <v>30</v>
      </c>
      <c r="AF7" s="14">
        <f t="shared" si="3"/>
        <v>40</v>
      </c>
      <c r="AG7" s="14">
        <v>10</v>
      </c>
      <c r="AH7" s="18">
        <f t="shared" si="4"/>
        <v>98.9</v>
      </c>
      <c r="AI7" s="18">
        <f t="shared" si="5"/>
        <v>50</v>
      </c>
      <c r="AJ7" s="19">
        <f t="shared" si="6"/>
        <v>48.900000000000006</v>
      </c>
      <c r="AK7" s="19">
        <v>40</v>
      </c>
      <c r="AL7" s="19">
        <v>48</v>
      </c>
      <c r="AM7" s="18">
        <f t="shared" si="7"/>
        <v>48.466666666666669</v>
      </c>
      <c r="AN7" s="18">
        <f t="shared" si="8"/>
        <v>49.466666666666669</v>
      </c>
    </row>
    <row r="8" spans="1:40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>
        <v>3</v>
      </c>
      <c r="V8" s="10">
        <v>5</v>
      </c>
      <c r="W8" s="10"/>
      <c r="X8" s="10"/>
      <c r="Y8" s="10">
        <v>3</v>
      </c>
      <c r="Z8" s="10">
        <v>3</v>
      </c>
      <c r="AA8" s="10">
        <f t="shared" si="0"/>
        <v>53.4</v>
      </c>
      <c r="AB8" s="10">
        <f t="shared" si="1"/>
        <v>50</v>
      </c>
      <c r="AC8" s="10">
        <f t="shared" si="2"/>
        <v>3.3999999999999986</v>
      </c>
      <c r="AD8" s="14">
        <v>15</v>
      </c>
      <c r="AE8" s="14">
        <v>30</v>
      </c>
      <c r="AF8" s="14">
        <f t="shared" si="3"/>
        <v>45</v>
      </c>
      <c r="AG8" s="14"/>
      <c r="AH8" s="18">
        <f t="shared" si="4"/>
        <v>48.4</v>
      </c>
      <c r="AI8" s="18">
        <f t="shared" si="5"/>
        <v>48.4</v>
      </c>
      <c r="AJ8" s="19">
        <f t="shared" si="6"/>
        <v>0</v>
      </c>
      <c r="AK8" s="19">
        <v>35</v>
      </c>
      <c r="AL8" s="19">
        <v>46</v>
      </c>
      <c r="AM8" s="18">
        <f t="shared" si="7"/>
        <v>46.9</v>
      </c>
      <c r="AN8" s="18">
        <f t="shared" si="8"/>
        <v>47.9</v>
      </c>
    </row>
    <row r="9" spans="1:40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v>5</v>
      </c>
      <c r="W9" s="10"/>
      <c r="X9" s="10"/>
      <c r="Y9" s="10">
        <v>3</v>
      </c>
      <c r="Z9" s="10">
        <v>3</v>
      </c>
      <c r="AA9" s="10">
        <f t="shared" si="0"/>
        <v>57.599999999999994</v>
      </c>
      <c r="AB9" s="10">
        <f t="shared" si="1"/>
        <v>50</v>
      </c>
      <c r="AC9" s="10">
        <f t="shared" si="2"/>
        <v>7.5999999999999943</v>
      </c>
      <c r="AD9" s="14">
        <v>15</v>
      </c>
      <c r="AE9" s="14">
        <v>0</v>
      </c>
      <c r="AF9" s="14">
        <f t="shared" si="3"/>
        <v>15</v>
      </c>
      <c r="AG9" s="14"/>
      <c r="AH9" s="18">
        <f t="shared" si="4"/>
        <v>22.599999999999994</v>
      </c>
      <c r="AI9" s="18">
        <f t="shared" si="5"/>
        <v>22.599999999999994</v>
      </c>
      <c r="AJ9" s="19">
        <f t="shared" si="6"/>
        <v>0</v>
      </c>
      <c r="AK9" s="19">
        <v>45</v>
      </c>
      <c r="AL9" s="19">
        <v>47</v>
      </c>
      <c r="AM9" s="18">
        <f t="shared" si="7"/>
        <v>39.566666666666663</v>
      </c>
      <c r="AN9" s="18">
        <f t="shared" si="8"/>
        <v>40.566666666666663</v>
      </c>
    </row>
    <row r="10" spans="1:40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/>
      <c r="W10" s="10"/>
      <c r="X10" s="10"/>
      <c r="Y10" s="10"/>
      <c r="Z10" s="10"/>
      <c r="AA10" s="10">
        <f t="shared" si="0"/>
        <v>56</v>
      </c>
      <c r="AB10" s="10">
        <f t="shared" si="1"/>
        <v>50</v>
      </c>
      <c r="AC10" s="10">
        <f t="shared" si="2"/>
        <v>6</v>
      </c>
      <c r="AD10" s="14">
        <v>15</v>
      </c>
      <c r="AE10" s="14">
        <v>30</v>
      </c>
      <c r="AF10" s="14">
        <f t="shared" si="3"/>
        <v>45</v>
      </c>
      <c r="AG10" s="14"/>
      <c r="AH10" s="18">
        <f t="shared" si="4"/>
        <v>51</v>
      </c>
      <c r="AI10" s="18">
        <f t="shared" si="5"/>
        <v>50</v>
      </c>
      <c r="AJ10" s="19">
        <f t="shared" si="6"/>
        <v>1</v>
      </c>
      <c r="AK10" s="19">
        <v>45</v>
      </c>
      <c r="AL10" s="19">
        <v>47</v>
      </c>
      <c r="AM10" s="18">
        <f t="shared" si="7"/>
        <v>48.7</v>
      </c>
      <c r="AN10" s="18">
        <f t="shared" si="8"/>
        <v>49.7</v>
      </c>
    </row>
    <row r="11" spans="1:40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v>5</v>
      </c>
      <c r="W11" s="10">
        <v>7</v>
      </c>
      <c r="X11" s="10">
        <v>8</v>
      </c>
      <c r="Y11" s="10"/>
      <c r="Z11" s="10"/>
      <c r="AA11" s="10">
        <f t="shared" si="0"/>
        <v>89</v>
      </c>
      <c r="AB11" s="10">
        <f t="shared" si="1"/>
        <v>50</v>
      </c>
      <c r="AC11" s="10">
        <f t="shared" si="2"/>
        <v>39</v>
      </c>
      <c r="AD11" s="14">
        <v>15</v>
      </c>
      <c r="AE11" s="14">
        <v>30</v>
      </c>
      <c r="AF11" s="14">
        <f t="shared" si="3"/>
        <v>45</v>
      </c>
      <c r="AG11" s="14"/>
      <c r="AH11" s="18">
        <f t="shared" si="4"/>
        <v>84</v>
      </c>
      <c r="AI11" s="18">
        <f t="shared" si="5"/>
        <v>50</v>
      </c>
      <c r="AJ11" s="19">
        <f t="shared" si="6"/>
        <v>34</v>
      </c>
      <c r="AK11" s="19">
        <v>50</v>
      </c>
      <c r="AL11" s="19">
        <v>48</v>
      </c>
      <c r="AM11" s="18">
        <f t="shared" si="7"/>
        <v>49.466666666666669</v>
      </c>
      <c r="AN11" s="18">
        <f t="shared" si="8"/>
        <v>50.466666666666669</v>
      </c>
    </row>
    <row r="12" spans="1:40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/>
      <c r="W12" s="10"/>
      <c r="X12" s="10"/>
      <c r="Y12" s="10"/>
      <c r="Z12" s="10"/>
      <c r="AA12" s="10">
        <f t="shared" si="0"/>
        <v>55.4</v>
      </c>
      <c r="AB12" s="10">
        <f t="shared" si="1"/>
        <v>50</v>
      </c>
      <c r="AC12" s="10">
        <f t="shared" si="2"/>
        <v>5.3999999999999986</v>
      </c>
      <c r="AD12" s="15">
        <v>15</v>
      </c>
      <c r="AE12" s="15">
        <v>30</v>
      </c>
      <c r="AF12" s="14">
        <f t="shared" si="3"/>
        <v>45</v>
      </c>
      <c r="AG12" s="14"/>
      <c r="AH12" s="18">
        <f t="shared" si="4"/>
        <v>50.4</v>
      </c>
      <c r="AI12" s="18">
        <f t="shared" si="5"/>
        <v>50</v>
      </c>
      <c r="AJ12" s="19">
        <f t="shared" si="6"/>
        <v>0.39999999999999858</v>
      </c>
      <c r="AK12" s="19">
        <v>35</v>
      </c>
      <c r="AL12" s="19">
        <v>47</v>
      </c>
      <c r="AM12" s="18">
        <f t="shared" si="7"/>
        <v>47.7</v>
      </c>
      <c r="AN12" s="18">
        <f t="shared" si="8"/>
        <v>48.7</v>
      </c>
    </row>
    <row r="13" spans="1:40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v>5</v>
      </c>
      <c r="W13" s="10">
        <v>7</v>
      </c>
      <c r="X13" s="10">
        <v>8</v>
      </c>
      <c r="Y13" s="10">
        <v>3</v>
      </c>
      <c r="Z13" s="10">
        <v>3</v>
      </c>
      <c r="AA13" s="10">
        <f t="shared" si="0"/>
        <v>83.4</v>
      </c>
      <c r="AB13" s="10">
        <f t="shared" si="1"/>
        <v>50</v>
      </c>
      <c r="AC13" s="10">
        <f t="shared" si="2"/>
        <v>33.400000000000006</v>
      </c>
      <c r="AD13" s="14">
        <v>5</v>
      </c>
      <c r="AE13" s="14">
        <v>27</v>
      </c>
      <c r="AF13" s="14">
        <f t="shared" si="3"/>
        <v>32</v>
      </c>
      <c r="AG13" s="14">
        <v>6</v>
      </c>
      <c r="AH13" s="18">
        <f t="shared" si="4"/>
        <v>71.400000000000006</v>
      </c>
      <c r="AI13" s="18">
        <f t="shared" si="5"/>
        <v>50</v>
      </c>
      <c r="AJ13" s="19">
        <f t="shared" si="6"/>
        <v>21.400000000000006</v>
      </c>
      <c r="AK13" s="19">
        <v>50</v>
      </c>
      <c r="AL13" s="19">
        <v>47</v>
      </c>
      <c r="AM13" s="18">
        <f t="shared" si="7"/>
        <v>49.2</v>
      </c>
      <c r="AN13" s="18">
        <f t="shared" si="8"/>
        <v>50.2</v>
      </c>
    </row>
    <row r="14" spans="1:40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v>5</v>
      </c>
      <c r="W14" s="10">
        <v>7</v>
      </c>
      <c r="X14" s="10">
        <v>8</v>
      </c>
      <c r="Y14" s="10">
        <v>3</v>
      </c>
      <c r="Z14" s="10">
        <v>3</v>
      </c>
      <c r="AA14" s="10">
        <f t="shared" si="0"/>
        <v>98.9</v>
      </c>
      <c r="AB14" s="10">
        <f t="shared" si="1"/>
        <v>50</v>
      </c>
      <c r="AC14" s="10">
        <f t="shared" si="2"/>
        <v>48.900000000000006</v>
      </c>
      <c r="AD14" s="14">
        <v>10</v>
      </c>
      <c r="AE14" s="14">
        <v>30</v>
      </c>
      <c r="AF14" s="14">
        <f t="shared" si="3"/>
        <v>40</v>
      </c>
      <c r="AG14" s="14">
        <v>10</v>
      </c>
      <c r="AH14" s="18">
        <f t="shared" si="4"/>
        <v>98.9</v>
      </c>
      <c r="AI14" s="18">
        <f t="shared" si="5"/>
        <v>50</v>
      </c>
      <c r="AJ14" s="19">
        <f t="shared" si="6"/>
        <v>48.900000000000006</v>
      </c>
      <c r="AK14" s="19">
        <v>50</v>
      </c>
      <c r="AL14" s="19">
        <v>47</v>
      </c>
      <c r="AM14" s="18">
        <f t="shared" si="7"/>
        <v>49.2</v>
      </c>
      <c r="AN14" s="18">
        <f t="shared" si="8"/>
        <v>50.2</v>
      </c>
    </row>
    <row r="15" spans="1:40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/>
      <c r="W15" s="10"/>
      <c r="X15" s="10"/>
      <c r="Y15" s="10"/>
      <c r="Z15" s="10"/>
      <c r="AA15" s="10">
        <f t="shared" si="0"/>
        <v>54</v>
      </c>
      <c r="AB15" s="10">
        <f t="shared" si="1"/>
        <v>50</v>
      </c>
      <c r="AC15" s="10">
        <f t="shared" si="2"/>
        <v>4</v>
      </c>
      <c r="AD15" s="14">
        <v>15</v>
      </c>
      <c r="AE15" s="14">
        <v>30</v>
      </c>
      <c r="AF15" s="14">
        <f t="shared" si="3"/>
        <v>45</v>
      </c>
      <c r="AG15" s="14">
        <v>4</v>
      </c>
      <c r="AH15" s="18">
        <f t="shared" si="4"/>
        <v>53</v>
      </c>
      <c r="AI15" s="18">
        <f t="shared" si="5"/>
        <v>50</v>
      </c>
      <c r="AJ15" s="19">
        <f t="shared" si="6"/>
        <v>3</v>
      </c>
      <c r="AK15" s="19">
        <v>0</v>
      </c>
      <c r="AL15" s="19">
        <v>47</v>
      </c>
      <c r="AM15" s="18">
        <f t="shared" si="7"/>
        <v>44.2</v>
      </c>
      <c r="AN15" s="18">
        <f t="shared" si="8"/>
        <v>45.2</v>
      </c>
    </row>
    <row r="16" spans="1:40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v>5</v>
      </c>
      <c r="W16" s="10">
        <v>7</v>
      </c>
      <c r="X16" s="10"/>
      <c r="Y16" s="10">
        <v>3</v>
      </c>
      <c r="Z16" s="10">
        <v>3</v>
      </c>
      <c r="AA16" s="10">
        <f t="shared" si="0"/>
        <v>85</v>
      </c>
      <c r="AB16" s="10">
        <f t="shared" si="1"/>
        <v>50</v>
      </c>
      <c r="AC16" s="10">
        <f t="shared" si="2"/>
        <v>35</v>
      </c>
      <c r="AD16" s="14">
        <v>5</v>
      </c>
      <c r="AE16" s="14">
        <v>9</v>
      </c>
      <c r="AF16" s="14">
        <f t="shared" si="3"/>
        <v>14</v>
      </c>
      <c r="AG16" s="14">
        <v>10</v>
      </c>
      <c r="AH16" s="18">
        <f t="shared" si="4"/>
        <v>59</v>
      </c>
      <c r="AI16" s="18">
        <f t="shared" si="5"/>
        <v>50</v>
      </c>
      <c r="AJ16" s="19">
        <f t="shared" si="6"/>
        <v>9</v>
      </c>
      <c r="AK16" s="19">
        <v>50</v>
      </c>
      <c r="AL16" s="19">
        <v>47</v>
      </c>
      <c r="AM16" s="18">
        <f>(AB16*18)/60+(AI16*20/60)+(AK16*6)/60+(AL16*16)/60</f>
        <v>49.2</v>
      </c>
      <c r="AN16" s="18">
        <f t="shared" si="8"/>
        <v>50.2</v>
      </c>
    </row>
    <row r="17" spans="1:40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v>0</v>
      </c>
      <c r="W17" s="10"/>
      <c r="X17" s="10"/>
      <c r="Y17" s="10">
        <v>3</v>
      </c>
      <c r="Z17" s="10">
        <v>3</v>
      </c>
      <c r="AA17" s="10">
        <f t="shared" si="0"/>
        <v>78.599999999999994</v>
      </c>
      <c r="AB17" s="10">
        <f t="shared" si="1"/>
        <v>50</v>
      </c>
      <c r="AC17" s="10">
        <f t="shared" si="2"/>
        <v>28.599999999999994</v>
      </c>
      <c r="AD17" s="14">
        <v>10</v>
      </c>
      <c r="AE17" s="14">
        <v>3</v>
      </c>
      <c r="AF17" s="14">
        <f t="shared" si="3"/>
        <v>13</v>
      </c>
      <c r="AG17" s="14">
        <v>2</v>
      </c>
      <c r="AH17" s="18">
        <f t="shared" si="4"/>
        <v>43.599999999999994</v>
      </c>
      <c r="AI17" s="18">
        <f t="shared" si="5"/>
        <v>43.599999999999994</v>
      </c>
      <c r="AJ17" s="19">
        <f t="shared" si="6"/>
        <v>0</v>
      </c>
      <c r="AK17" s="19">
        <v>40</v>
      </c>
      <c r="AL17" s="19">
        <v>46</v>
      </c>
      <c r="AM17" s="18">
        <f t="shared" si="7"/>
        <v>45.8</v>
      </c>
      <c r="AN17" s="18">
        <f t="shared" si="8"/>
        <v>46.8</v>
      </c>
    </row>
    <row r="18" spans="1:40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/>
      <c r="W18" s="10"/>
      <c r="X18" s="10"/>
      <c r="Y18" s="10"/>
      <c r="Z18" s="10"/>
      <c r="AA18" s="10">
        <f t="shared" si="0"/>
        <v>55</v>
      </c>
      <c r="AB18" s="10">
        <f t="shared" si="1"/>
        <v>50</v>
      </c>
      <c r="AC18" s="10">
        <f t="shared" si="2"/>
        <v>5</v>
      </c>
      <c r="AD18" s="14">
        <v>15</v>
      </c>
      <c r="AE18" s="14">
        <v>30</v>
      </c>
      <c r="AF18" s="14">
        <f t="shared" si="3"/>
        <v>45</v>
      </c>
      <c r="AG18" s="14"/>
      <c r="AH18" s="18">
        <f t="shared" si="4"/>
        <v>50</v>
      </c>
      <c r="AI18" s="18">
        <f t="shared" si="5"/>
        <v>50</v>
      </c>
      <c r="AJ18" s="19">
        <f t="shared" si="6"/>
        <v>0</v>
      </c>
      <c r="AK18" s="19">
        <v>40</v>
      </c>
      <c r="AL18" s="19">
        <v>47</v>
      </c>
      <c r="AM18" s="18">
        <f t="shared" si="7"/>
        <v>48.2</v>
      </c>
      <c r="AN18" s="18">
        <f t="shared" si="8"/>
        <v>49.2</v>
      </c>
    </row>
    <row r="19" spans="1:40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>
        <f t="shared" si="0"/>
        <v>36.4</v>
      </c>
      <c r="AB19" s="10">
        <f t="shared" si="1"/>
        <v>36.4</v>
      </c>
      <c r="AC19" s="10">
        <f t="shared" si="2"/>
        <v>0</v>
      </c>
      <c r="AD19" s="14">
        <v>15</v>
      </c>
      <c r="AE19" s="14">
        <v>25</v>
      </c>
      <c r="AF19" s="14">
        <f t="shared" si="3"/>
        <v>40</v>
      </c>
      <c r="AG19" s="14"/>
      <c r="AH19" s="18">
        <f t="shared" si="4"/>
        <v>40</v>
      </c>
      <c r="AI19" s="18">
        <f t="shared" si="5"/>
        <v>40</v>
      </c>
      <c r="AJ19" s="19">
        <f t="shared" si="6"/>
        <v>0</v>
      </c>
      <c r="AK19" s="19">
        <v>45</v>
      </c>
      <c r="AL19" s="19">
        <v>0</v>
      </c>
      <c r="AM19" s="18">
        <f t="shared" si="7"/>
        <v>28.75333333333333</v>
      </c>
      <c r="AN19" s="18">
        <f t="shared" si="8"/>
        <v>29.75333333333333</v>
      </c>
    </row>
    <row r="20" spans="1:40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v>5</v>
      </c>
      <c r="W20" s="10">
        <v>7</v>
      </c>
      <c r="X20" s="10">
        <v>8</v>
      </c>
      <c r="Y20" s="10">
        <v>3</v>
      </c>
      <c r="Z20" s="10">
        <v>3</v>
      </c>
      <c r="AA20" s="10">
        <f t="shared" si="0"/>
        <v>83</v>
      </c>
      <c r="AB20" s="10">
        <f t="shared" si="1"/>
        <v>50</v>
      </c>
      <c r="AC20" s="10">
        <f t="shared" si="2"/>
        <v>33</v>
      </c>
      <c r="AD20" s="14">
        <v>15</v>
      </c>
      <c r="AE20" s="14">
        <v>0</v>
      </c>
      <c r="AF20" s="14">
        <f t="shared" si="3"/>
        <v>15</v>
      </c>
      <c r="AG20" s="14"/>
      <c r="AH20" s="18">
        <f t="shared" si="4"/>
        <v>48</v>
      </c>
      <c r="AI20" s="18">
        <f t="shared" si="5"/>
        <v>48</v>
      </c>
      <c r="AJ20" s="19">
        <f t="shared" si="6"/>
        <v>0</v>
      </c>
      <c r="AK20" s="19">
        <v>40</v>
      </c>
      <c r="AL20" s="19">
        <v>47</v>
      </c>
      <c r="AM20" s="18">
        <f t="shared" si="7"/>
        <v>47.533333333333331</v>
      </c>
      <c r="AN20" s="18">
        <f t="shared" si="8"/>
        <v>48.533333333333331</v>
      </c>
    </row>
    <row r="21" spans="1:40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v>5</v>
      </c>
      <c r="W21" s="10">
        <v>7</v>
      </c>
      <c r="X21" s="10">
        <v>8</v>
      </c>
      <c r="Y21" s="10"/>
      <c r="Z21" s="10"/>
      <c r="AA21" s="10">
        <f t="shared" si="0"/>
        <v>84</v>
      </c>
      <c r="AB21" s="10">
        <f t="shared" si="1"/>
        <v>50</v>
      </c>
      <c r="AC21" s="10">
        <f t="shared" si="2"/>
        <v>34</v>
      </c>
      <c r="AD21" s="14">
        <v>20</v>
      </c>
      <c r="AE21" s="14">
        <v>30</v>
      </c>
      <c r="AF21" s="14">
        <f t="shared" si="3"/>
        <v>50</v>
      </c>
      <c r="AG21" s="14"/>
      <c r="AH21" s="18">
        <f t="shared" si="4"/>
        <v>84</v>
      </c>
      <c r="AI21" s="18">
        <f t="shared" si="5"/>
        <v>50</v>
      </c>
      <c r="AJ21" s="19">
        <f t="shared" si="6"/>
        <v>34</v>
      </c>
      <c r="AK21" s="19">
        <v>45</v>
      </c>
      <c r="AL21" s="19">
        <v>47</v>
      </c>
      <c r="AM21" s="18">
        <f t="shared" si="7"/>
        <v>48.7</v>
      </c>
      <c r="AN21" s="18">
        <f t="shared" si="8"/>
        <v>49.7</v>
      </c>
    </row>
    <row r="22" spans="1:40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v>5</v>
      </c>
      <c r="W22" s="10">
        <v>7</v>
      </c>
      <c r="X22" s="10">
        <v>8</v>
      </c>
      <c r="Y22" s="10">
        <v>3</v>
      </c>
      <c r="Z22" s="10">
        <v>3</v>
      </c>
      <c r="AA22" s="10">
        <f t="shared" si="0"/>
        <v>97</v>
      </c>
      <c r="AB22" s="10">
        <f t="shared" si="1"/>
        <v>50</v>
      </c>
      <c r="AC22" s="10">
        <f t="shared" si="2"/>
        <v>47</v>
      </c>
      <c r="AD22" s="15">
        <v>15</v>
      </c>
      <c r="AE22" s="15">
        <v>5</v>
      </c>
      <c r="AF22" s="14">
        <f t="shared" si="3"/>
        <v>20</v>
      </c>
      <c r="AG22" s="14"/>
      <c r="AH22" s="18">
        <f t="shared" si="4"/>
        <v>67</v>
      </c>
      <c r="AI22" s="18">
        <f t="shared" si="5"/>
        <v>50</v>
      </c>
      <c r="AJ22" s="19">
        <f t="shared" si="6"/>
        <v>17</v>
      </c>
      <c r="AK22" s="19">
        <v>50</v>
      </c>
      <c r="AL22" s="19">
        <v>47</v>
      </c>
      <c r="AM22" s="18">
        <f t="shared" si="7"/>
        <v>49.2</v>
      </c>
      <c r="AN22" s="18">
        <f t="shared" si="8"/>
        <v>50.2</v>
      </c>
    </row>
    <row r="23" spans="1:40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v>5</v>
      </c>
      <c r="W23" s="10">
        <v>7</v>
      </c>
      <c r="X23" s="10">
        <v>8</v>
      </c>
      <c r="Y23" s="10">
        <v>3</v>
      </c>
      <c r="Z23" s="10">
        <v>2</v>
      </c>
      <c r="AA23" s="10">
        <f t="shared" si="0"/>
        <v>77.599999999999994</v>
      </c>
      <c r="AB23" s="10">
        <f t="shared" si="1"/>
        <v>50</v>
      </c>
      <c r="AC23" s="10">
        <f t="shared" si="2"/>
        <v>27.599999999999994</v>
      </c>
      <c r="AD23" s="15">
        <v>5</v>
      </c>
      <c r="AE23" s="15">
        <v>20</v>
      </c>
      <c r="AF23" s="14">
        <f t="shared" si="3"/>
        <v>25</v>
      </c>
      <c r="AG23" s="14"/>
      <c r="AH23" s="18">
        <f t="shared" si="4"/>
        <v>52.599999999999994</v>
      </c>
      <c r="AI23" s="18">
        <f t="shared" si="5"/>
        <v>50</v>
      </c>
      <c r="AJ23" s="19">
        <f t="shared" si="6"/>
        <v>2.5999999999999943</v>
      </c>
      <c r="AK23" s="19">
        <v>40</v>
      </c>
      <c r="AL23" s="19">
        <v>48</v>
      </c>
      <c r="AM23" s="18">
        <f t="shared" si="7"/>
        <v>48.466666666666669</v>
      </c>
      <c r="AN23" s="18">
        <f t="shared" si="8"/>
        <v>49.466666666666669</v>
      </c>
    </row>
    <row r="24" spans="1:40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>
        <v>5</v>
      </c>
      <c r="U24" s="10">
        <v>3</v>
      </c>
      <c r="V24" s="10">
        <v>5</v>
      </c>
      <c r="W24" s="10">
        <v>7</v>
      </c>
      <c r="X24" s="10">
        <v>8</v>
      </c>
      <c r="Y24" s="10">
        <v>3</v>
      </c>
      <c r="Z24" s="10">
        <v>3</v>
      </c>
      <c r="AA24" s="10">
        <f t="shared" si="0"/>
        <v>97</v>
      </c>
      <c r="AB24" s="10">
        <f t="shared" si="1"/>
        <v>50</v>
      </c>
      <c r="AC24" s="10">
        <f t="shared" si="2"/>
        <v>47</v>
      </c>
      <c r="AD24" s="15">
        <v>5</v>
      </c>
      <c r="AE24" s="15">
        <v>20</v>
      </c>
      <c r="AF24" s="14">
        <f t="shared" si="3"/>
        <v>25</v>
      </c>
      <c r="AG24" s="14">
        <v>10</v>
      </c>
      <c r="AH24" s="18">
        <f t="shared" si="4"/>
        <v>82</v>
      </c>
      <c r="AI24" s="18">
        <f t="shared" si="5"/>
        <v>50</v>
      </c>
      <c r="AJ24" s="19">
        <f t="shared" si="6"/>
        <v>32</v>
      </c>
      <c r="AK24" s="19">
        <v>40</v>
      </c>
      <c r="AL24" s="19">
        <v>47</v>
      </c>
      <c r="AM24" s="18">
        <f t="shared" si="7"/>
        <v>48.2</v>
      </c>
      <c r="AN24" s="18">
        <f t="shared" si="8"/>
        <v>49.2</v>
      </c>
    </row>
    <row r="25" spans="1:40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v>5</v>
      </c>
      <c r="W25" s="10">
        <v>7</v>
      </c>
      <c r="X25" s="10">
        <v>8</v>
      </c>
      <c r="Y25" s="10">
        <v>3</v>
      </c>
      <c r="Z25" s="10">
        <v>3</v>
      </c>
      <c r="AA25" s="10">
        <f t="shared" si="0"/>
        <v>94</v>
      </c>
      <c r="AB25" s="10">
        <f t="shared" si="1"/>
        <v>50</v>
      </c>
      <c r="AC25" s="10">
        <f t="shared" si="2"/>
        <v>44</v>
      </c>
      <c r="AD25" s="14">
        <v>10</v>
      </c>
      <c r="AE25" s="14">
        <v>30</v>
      </c>
      <c r="AF25" s="14">
        <f t="shared" si="3"/>
        <v>40</v>
      </c>
      <c r="AG25" s="14"/>
      <c r="AH25" s="18">
        <f t="shared" si="4"/>
        <v>84</v>
      </c>
      <c r="AI25" s="18">
        <f t="shared" si="5"/>
        <v>50</v>
      </c>
      <c r="AJ25" s="19">
        <f t="shared" si="6"/>
        <v>34</v>
      </c>
      <c r="AK25" s="19">
        <v>35</v>
      </c>
      <c r="AL25" s="19">
        <v>48</v>
      </c>
      <c r="AM25" s="18">
        <f t="shared" si="7"/>
        <v>47.966666666666669</v>
      </c>
      <c r="AN25" s="18">
        <f t="shared" si="8"/>
        <v>48.966666666666669</v>
      </c>
    </row>
    <row r="26" spans="1:40" x14ac:dyDescent="0.3">
      <c r="A26" s="22" t="s">
        <v>38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>
        <v>5</v>
      </c>
      <c r="U26" s="6">
        <v>3</v>
      </c>
      <c r="V26" s="6"/>
      <c r="W26" s="6">
        <v>7</v>
      </c>
      <c r="X26" s="6">
        <v>8</v>
      </c>
      <c r="Y26" s="6">
        <v>3</v>
      </c>
      <c r="Z26" s="6"/>
      <c r="AA26" s="10">
        <f t="shared" si="0"/>
        <v>114</v>
      </c>
      <c r="AB26" s="10">
        <f t="shared" si="1"/>
        <v>50</v>
      </c>
      <c r="AC26" s="10">
        <f t="shared" si="2"/>
        <v>64</v>
      </c>
      <c r="AF26" s="12"/>
      <c r="AG26" s="12"/>
      <c r="AH26" s="17"/>
      <c r="AJ26">
        <f t="shared" si="6"/>
        <v>0</v>
      </c>
      <c r="AK26" s="19"/>
      <c r="AL26" s="19"/>
      <c r="AM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N13"/>
  <sheetViews>
    <sheetView topLeftCell="Y1" workbookViewId="0">
      <selection activeCell="AN2" sqref="AN2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6" width="21" customWidth="1"/>
    <col min="27" max="27" width="12.109375" bestFit="1" customWidth="1"/>
    <col min="28" max="29" width="12.109375" customWidth="1"/>
    <col min="30" max="30" width="14.109375" bestFit="1" customWidth="1"/>
    <col min="31" max="31" width="14.77734375" bestFit="1" customWidth="1"/>
    <col min="32" max="32" width="11.5546875" bestFit="1" customWidth="1"/>
    <col min="33" max="33" width="11.5546875" customWidth="1"/>
    <col min="34" max="34" width="17" bestFit="1" customWidth="1"/>
    <col min="35" max="35" width="9.44140625" bestFit="1" customWidth="1"/>
    <col min="40" max="40" width="13.44140625" bestFit="1" customWidth="1"/>
  </cols>
  <sheetData>
    <row r="1" spans="1:40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15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23</v>
      </c>
      <c r="N1" s="1" t="s">
        <v>37</v>
      </c>
      <c r="O1" s="1" t="s">
        <v>14</v>
      </c>
      <c r="P1" s="1" t="s">
        <v>40</v>
      </c>
      <c r="Q1" s="1" t="s">
        <v>46</v>
      </c>
      <c r="R1" s="1" t="s">
        <v>12</v>
      </c>
      <c r="S1" s="1" t="s">
        <v>13</v>
      </c>
      <c r="T1" s="1" t="s">
        <v>43</v>
      </c>
      <c r="U1" s="1" t="s">
        <v>44</v>
      </c>
      <c r="V1" s="1" t="s">
        <v>34</v>
      </c>
      <c r="W1" s="1" t="s">
        <v>47</v>
      </c>
      <c r="X1" s="1" t="s">
        <v>48</v>
      </c>
      <c r="Y1" s="1" t="s">
        <v>52</v>
      </c>
      <c r="Z1" s="1" t="s">
        <v>51</v>
      </c>
      <c r="AA1" s="1" t="s">
        <v>1</v>
      </c>
      <c r="AB1" s="1" t="s">
        <v>35</v>
      </c>
      <c r="AC1" s="1" t="s">
        <v>25</v>
      </c>
      <c r="AD1" s="16" t="s">
        <v>20</v>
      </c>
      <c r="AE1" s="16" t="s">
        <v>21</v>
      </c>
      <c r="AF1" s="16" t="s">
        <v>22</v>
      </c>
      <c r="AG1" s="16" t="s">
        <v>41</v>
      </c>
      <c r="AH1" s="20" t="s">
        <v>26</v>
      </c>
      <c r="AI1" s="20" t="s">
        <v>27</v>
      </c>
      <c r="AJ1" s="20" t="s">
        <v>25</v>
      </c>
      <c r="AK1" s="21" t="s">
        <v>29</v>
      </c>
      <c r="AL1" s="21" t="s">
        <v>36</v>
      </c>
      <c r="AM1" s="21" t="s">
        <v>54</v>
      </c>
      <c r="AN1" s="23" t="s">
        <v>55</v>
      </c>
    </row>
    <row r="2" spans="1:40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10"/>
      <c r="R2" s="8">
        <v>0</v>
      </c>
      <c r="S2" s="8">
        <v>0</v>
      </c>
      <c r="T2" s="8">
        <v>0</v>
      </c>
      <c r="U2" s="8"/>
      <c r="V2" s="8">
        <v>0</v>
      </c>
      <c r="W2" s="8"/>
      <c r="X2" s="8"/>
      <c r="Y2" s="8"/>
      <c r="Z2" s="8"/>
      <c r="AA2" s="5">
        <f>SUM(B2:Z2)</f>
        <v>33.700000000000003</v>
      </c>
      <c r="AB2" s="5">
        <f>IF(AA2&gt;50,50,AA2)</f>
        <v>33.700000000000003</v>
      </c>
      <c r="AC2" s="5">
        <f>IF(AA2&gt;50,AA2-50,0)</f>
        <v>0</v>
      </c>
      <c r="AD2" s="5">
        <v>5</v>
      </c>
      <c r="AE2" s="5">
        <v>0</v>
      </c>
      <c r="AF2" s="5">
        <f>AD2+AE2</f>
        <v>5</v>
      </c>
      <c r="AG2" s="5">
        <v>0</v>
      </c>
      <c r="AH2" s="18">
        <f>AF2+AC2+AG2</f>
        <v>5</v>
      </c>
      <c r="AI2" s="19">
        <f>IF(AH2&gt;50,50,AH2)</f>
        <v>5</v>
      </c>
      <c r="AJ2" s="19">
        <f>IF(AH2&gt;50,AH2-50,0)</f>
        <v>0</v>
      </c>
      <c r="AK2" s="19">
        <v>40</v>
      </c>
      <c r="AL2" s="19">
        <v>45</v>
      </c>
      <c r="AM2" s="18">
        <f>(AI2*20)/60+(AB2*18)/60+(AK2*6)/60+(AL2*16)/60</f>
        <v>27.776666666666667</v>
      </c>
      <c r="AN2" s="18">
        <f>AM2+2</f>
        <v>29.776666666666667</v>
      </c>
    </row>
    <row r="3" spans="1:40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10">
        <v>5</v>
      </c>
      <c r="R3" s="8">
        <v>0</v>
      </c>
      <c r="S3" s="8">
        <v>0</v>
      </c>
      <c r="T3" s="8">
        <v>3</v>
      </c>
      <c r="U3" s="8">
        <v>5</v>
      </c>
      <c r="V3" s="8">
        <v>0</v>
      </c>
      <c r="W3" s="8">
        <v>7</v>
      </c>
      <c r="X3" s="8">
        <v>8</v>
      </c>
      <c r="Y3" s="8"/>
      <c r="Z3" s="8">
        <v>3</v>
      </c>
      <c r="AA3" s="5">
        <f t="shared" ref="AA3:AA13" si="0">SUM(B3:Z3)</f>
        <v>69.7</v>
      </c>
      <c r="AB3" s="5">
        <f t="shared" ref="AB3:AB13" si="1">IF(AA3&gt;50,50,AA3)</f>
        <v>50</v>
      </c>
      <c r="AC3" s="5">
        <f t="shared" ref="AC3:AC13" si="2">IF(AA3&gt;50,AA3-50,0)</f>
        <v>19.700000000000003</v>
      </c>
      <c r="AD3" s="5">
        <v>0</v>
      </c>
      <c r="AE3" s="5">
        <v>0</v>
      </c>
      <c r="AF3" s="5">
        <f t="shared" ref="AF3:AF13" si="3">AD3+AE3</f>
        <v>0</v>
      </c>
      <c r="AG3" s="5">
        <v>10</v>
      </c>
      <c r="AH3" s="18">
        <f t="shared" ref="AH3:AH13" si="4">AF3+AC3+AG3</f>
        <v>29.700000000000003</v>
      </c>
      <c r="AI3" s="18">
        <f t="shared" ref="AI3:AI13" si="5">IF(AH3&gt;50,50,AH3)</f>
        <v>29.700000000000003</v>
      </c>
      <c r="AJ3" s="19">
        <f t="shared" ref="AJ3:AJ13" si="6">IF(AH3&gt;50,AH3-50,0)</f>
        <v>0</v>
      </c>
      <c r="AK3" s="19">
        <v>35</v>
      </c>
      <c r="AL3" s="19">
        <v>42</v>
      </c>
      <c r="AM3" s="18">
        <f t="shared" ref="AM3:AM13" si="7">(AI3*20)/60+(AB3*18)/60+(AK3*6)/60+(AL3*16)/60</f>
        <v>39.599999999999994</v>
      </c>
      <c r="AN3" s="18">
        <f t="shared" ref="AN3:AN13" si="8">AM3+2</f>
        <v>41.599999999999994</v>
      </c>
    </row>
    <row r="4" spans="1:40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10">
        <v>5</v>
      </c>
      <c r="R4" s="8">
        <v>0</v>
      </c>
      <c r="S4" s="8">
        <v>0</v>
      </c>
      <c r="T4" s="8">
        <v>0</v>
      </c>
      <c r="U4" s="6">
        <v>3.3</v>
      </c>
      <c r="V4" s="8">
        <v>0</v>
      </c>
      <c r="W4" s="8"/>
      <c r="X4" s="8"/>
      <c r="Y4" s="8"/>
      <c r="Z4" s="8"/>
      <c r="AA4" s="5">
        <f t="shared" si="0"/>
        <v>64.3</v>
      </c>
      <c r="AB4" s="5">
        <f t="shared" si="1"/>
        <v>50</v>
      </c>
      <c r="AC4" s="5">
        <f t="shared" si="2"/>
        <v>14.299999999999997</v>
      </c>
      <c r="AD4" s="5">
        <v>20</v>
      </c>
      <c r="AE4" s="5">
        <v>30</v>
      </c>
      <c r="AF4" s="5">
        <f t="shared" si="3"/>
        <v>50</v>
      </c>
      <c r="AG4" s="5">
        <v>0</v>
      </c>
      <c r="AH4" s="18">
        <f t="shared" si="4"/>
        <v>64.3</v>
      </c>
      <c r="AI4" s="19">
        <f t="shared" si="5"/>
        <v>50</v>
      </c>
      <c r="AJ4" s="18">
        <f t="shared" si="6"/>
        <v>14.299999999999997</v>
      </c>
      <c r="AK4" s="19">
        <v>45</v>
      </c>
      <c r="AL4" s="19">
        <v>42</v>
      </c>
      <c r="AM4" s="18">
        <f>(AI4*20)/60+(AB4*18)/60+(AK4*6)/60+(AL4*16)/60</f>
        <v>47.366666666666674</v>
      </c>
      <c r="AN4" s="18">
        <f t="shared" si="8"/>
        <v>49.366666666666674</v>
      </c>
    </row>
    <row r="5" spans="1:40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10">
        <v>5</v>
      </c>
      <c r="R5" s="8">
        <v>0</v>
      </c>
      <c r="S5" s="8">
        <v>0</v>
      </c>
      <c r="T5" s="8">
        <v>3</v>
      </c>
      <c r="U5" s="8"/>
      <c r="V5" s="8">
        <v>0</v>
      </c>
      <c r="W5" s="8">
        <v>7</v>
      </c>
      <c r="X5" s="8">
        <v>8</v>
      </c>
      <c r="Y5" s="8">
        <v>3</v>
      </c>
      <c r="Z5" s="8">
        <v>3</v>
      </c>
      <c r="AA5" s="5">
        <f t="shared" si="0"/>
        <v>84</v>
      </c>
      <c r="AB5" s="5">
        <f t="shared" si="1"/>
        <v>50</v>
      </c>
      <c r="AC5" s="5">
        <f t="shared" si="2"/>
        <v>34</v>
      </c>
      <c r="AD5" s="5">
        <v>20</v>
      </c>
      <c r="AE5" s="5">
        <v>30</v>
      </c>
      <c r="AF5" s="5">
        <f t="shared" si="3"/>
        <v>50</v>
      </c>
      <c r="AG5" s="5">
        <v>0</v>
      </c>
      <c r="AH5" s="18">
        <f t="shared" si="4"/>
        <v>84</v>
      </c>
      <c r="AI5" s="19">
        <f t="shared" si="5"/>
        <v>50</v>
      </c>
      <c r="AJ5" s="19">
        <f t="shared" si="6"/>
        <v>34</v>
      </c>
      <c r="AK5" s="19">
        <v>50</v>
      </c>
      <c r="AL5" s="19">
        <v>42</v>
      </c>
      <c r="AM5" s="18">
        <f t="shared" si="7"/>
        <v>47.866666666666674</v>
      </c>
      <c r="AN5" s="18">
        <f t="shared" si="8"/>
        <v>49.866666666666674</v>
      </c>
    </row>
    <row r="6" spans="1:40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10"/>
      <c r="R6" s="8">
        <v>0</v>
      </c>
      <c r="S6" s="8">
        <v>0</v>
      </c>
      <c r="T6" s="8">
        <v>0</v>
      </c>
      <c r="U6" s="8"/>
      <c r="V6" s="8">
        <v>0</v>
      </c>
      <c r="W6" s="8"/>
      <c r="X6" s="8"/>
      <c r="Y6" s="8"/>
      <c r="Z6" s="8"/>
      <c r="AA6" s="5">
        <f t="shared" si="0"/>
        <v>28.4</v>
      </c>
      <c r="AB6" s="5">
        <f t="shared" si="1"/>
        <v>28.4</v>
      </c>
      <c r="AC6" s="5">
        <f t="shared" si="2"/>
        <v>0</v>
      </c>
      <c r="AD6" s="5">
        <v>5</v>
      </c>
      <c r="AE6" s="5">
        <v>0</v>
      </c>
      <c r="AF6" s="5">
        <f t="shared" si="3"/>
        <v>5</v>
      </c>
      <c r="AG6" s="5">
        <v>0</v>
      </c>
      <c r="AH6" s="18">
        <f t="shared" si="4"/>
        <v>5</v>
      </c>
      <c r="AI6" s="19">
        <f t="shared" si="5"/>
        <v>5</v>
      </c>
      <c r="AJ6" s="19">
        <f t="shared" si="6"/>
        <v>0</v>
      </c>
      <c r="AK6" s="19">
        <v>35</v>
      </c>
      <c r="AL6" s="19">
        <v>45</v>
      </c>
      <c r="AM6" s="18">
        <f t="shared" si="7"/>
        <v>25.686666666666667</v>
      </c>
      <c r="AN6" s="18">
        <f t="shared" si="8"/>
        <v>27.686666666666667</v>
      </c>
    </row>
    <row r="7" spans="1:40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10"/>
      <c r="R7" s="8">
        <v>0</v>
      </c>
      <c r="S7" s="8">
        <v>0</v>
      </c>
      <c r="T7" s="8">
        <v>0</v>
      </c>
      <c r="U7" s="8"/>
      <c r="V7" s="8">
        <v>0</v>
      </c>
      <c r="W7" s="8"/>
      <c r="X7" s="8"/>
      <c r="Y7" s="8"/>
      <c r="Z7" s="8"/>
      <c r="AA7" s="5">
        <f t="shared" si="0"/>
        <v>11</v>
      </c>
      <c r="AB7" s="5">
        <f t="shared" si="1"/>
        <v>11</v>
      </c>
      <c r="AC7" s="5">
        <f t="shared" si="2"/>
        <v>0</v>
      </c>
      <c r="AD7" s="5">
        <v>10</v>
      </c>
      <c r="AE7" s="5">
        <v>0</v>
      </c>
      <c r="AF7" s="5">
        <f t="shared" si="3"/>
        <v>10</v>
      </c>
      <c r="AG7" s="5">
        <v>0</v>
      </c>
      <c r="AH7" s="18">
        <f t="shared" si="4"/>
        <v>10</v>
      </c>
      <c r="AI7" s="19">
        <f t="shared" si="5"/>
        <v>10</v>
      </c>
      <c r="AJ7" s="19">
        <f t="shared" si="6"/>
        <v>0</v>
      </c>
      <c r="AK7" s="19">
        <v>0</v>
      </c>
      <c r="AL7" s="19">
        <v>44</v>
      </c>
      <c r="AM7" s="18">
        <f t="shared" si="7"/>
        <v>18.366666666666667</v>
      </c>
      <c r="AN7" s="18">
        <f t="shared" si="8"/>
        <v>20.366666666666667</v>
      </c>
    </row>
    <row r="8" spans="1:40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10"/>
      <c r="R8" s="8">
        <v>0</v>
      </c>
      <c r="S8" s="8">
        <v>0</v>
      </c>
      <c r="T8" s="8">
        <v>3</v>
      </c>
      <c r="U8" s="8">
        <v>5</v>
      </c>
      <c r="V8" s="8">
        <v>0</v>
      </c>
      <c r="W8" s="8"/>
      <c r="X8" s="8"/>
      <c r="Y8" s="8">
        <v>3</v>
      </c>
      <c r="Z8" s="8"/>
      <c r="AA8" s="5">
        <f t="shared" si="0"/>
        <v>56.9</v>
      </c>
      <c r="AB8" s="5">
        <f t="shared" si="1"/>
        <v>50</v>
      </c>
      <c r="AC8" s="5">
        <f t="shared" si="2"/>
        <v>6.8999999999999986</v>
      </c>
      <c r="AD8" s="5">
        <v>20</v>
      </c>
      <c r="AE8" s="5">
        <v>30</v>
      </c>
      <c r="AF8" s="5">
        <f t="shared" si="3"/>
        <v>50</v>
      </c>
      <c r="AG8" s="5">
        <v>0</v>
      </c>
      <c r="AH8" s="18">
        <f t="shared" si="4"/>
        <v>56.9</v>
      </c>
      <c r="AI8" s="19">
        <f t="shared" si="5"/>
        <v>50</v>
      </c>
      <c r="AJ8" s="19">
        <f t="shared" si="6"/>
        <v>6.8999999999999986</v>
      </c>
      <c r="AK8" s="19">
        <v>35</v>
      </c>
      <c r="AL8" s="19">
        <v>42</v>
      </c>
      <c r="AM8" s="18">
        <f t="shared" si="7"/>
        <v>46.366666666666674</v>
      </c>
      <c r="AN8" s="18">
        <f t="shared" si="8"/>
        <v>48.366666666666674</v>
      </c>
    </row>
    <row r="9" spans="1:40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10">
        <v>5</v>
      </c>
      <c r="R9" s="8">
        <v>0</v>
      </c>
      <c r="S9" s="8">
        <v>0</v>
      </c>
      <c r="T9" s="8">
        <v>3</v>
      </c>
      <c r="U9" s="8">
        <v>5</v>
      </c>
      <c r="V9" s="8">
        <v>0</v>
      </c>
      <c r="W9" s="8"/>
      <c r="X9" s="8"/>
      <c r="Y9" s="8">
        <v>3</v>
      </c>
      <c r="Z9" s="8">
        <v>3</v>
      </c>
      <c r="AA9" s="5">
        <f t="shared" si="0"/>
        <v>47.9</v>
      </c>
      <c r="AB9" s="5">
        <f t="shared" si="1"/>
        <v>47.9</v>
      </c>
      <c r="AC9" s="5">
        <f t="shared" si="2"/>
        <v>0</v>
      </c>
      <c r="AD9" s="5">
        <v>20</v>
      </c>
      <c r="AE9" s="5">
        <v>0</v>
      </c>
      <c r="AF9" s="5">
        <f t="shared" si="3"/>
        <v>20</v>
      </c>
      <c r="AG9" s="5">
        <v>0</v>
      </c>
      <c r="AH9" s="18">
        <f t="shared" si="4"/>
        <v>20</v>
      </c>
      <c r="AI9" s="19">
        <f t="shared" si="5"/>
        <v>20</v>
      </c>
      <c r="AJ9" s="19">
        <f t="shared" si="6"/>
        <v>0</v>
      </c>
      <c r="AK9" s="19">
        <v>40</v>
      </c>
      <c r="AL9" s="19">
        <v>43</v>
      </c>
      <c r="AM9" s="18">
        <f t="shared" si="7"/>
        <v>36.50333333333333</v>
      </c>
      <c r="AN9" s="18">
        <f t="shared" si="8"/>
        <v>38.50333333333333</v>
      </c>
    </row>
    <row r="10" spans="1:40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6">
        <v>5</v>
      </c>
      <c r="R10" s="8">
        <v>0</v>
      </c>
      <c r="S10" s="8">
        <v>0</v>
      </c>
      <c r="T10" s="8">
        <v>3</v>
      </c>
      <c r="U10" s="8">
        <v>5</v>
      </c>
      <c r="V10" s="8">
        <v>0</v>
      </c>
      <c r="W10" s="8">
        <v>7</v>
      </c>
      <c r="X10" s="8">
        <v>8</v>
      </c>
      <c r="Y10" s="8">
        <v>3</v>
      </c>
      <c r="Z10" s="8">
        <v>3</v>
      </c>
      <c r="AA10" s="5">
        <f t="shared" si="0"/>
        <v>56</v>
      </c>
      <c r="AB10" s="5">
        <f t="shared" si="1"/>
        <v>50</v>
      </c>
      <c r="AC10" s="5">
        <f t="shared" si="2"/>
        <v>6</v>
      </c>
      <c r="AD10" s="5">
        <v>0</v>
      </c>
      <c r="AE10" s="5">
        <v>0</v>
      </c>
      <c r="AF10" s="5">
        <f t="shared" si="3"/>
        <v>0</v>
      </c>
      <c r="AG10" s="5">
        <v>0</v>
      </c>
      <c r="AH10" s="18">
        <f t="shared" si="4"/>
        <v>6</v>
      </c>
      <c r="AI10" s="19">
        <f t="shared" si="5"/>
        <v>6</v>
      </c>
      <c r="AJ10" s="19">
        <f t="shared" si="6"/>
        <v>0</v>
      </c>
      <c r="AK10" s="19">
        <v>35</v>
      </c>
      <c r="AL10" s="19">
        <v>42</v>
      </c>
      <c r="AM10" s="18">
        <f t="shared" si="7"/>
        <v>31.7</v>
      </c>
      <c r="AN10" s="18">
        <f t="shared" si="8"/>
        <v>33.700000000000003</v>
      </c>
    </row>
    <row r="11" spans="1:40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10">
        <v>5</v>
      </c>
      <c r="R11" s="8">
        <v>0</v>
      </c>
      <c r="S11" s="8">
        <v>0</v>
      </c>
      <c r="T11" s="7">
        <v>0</v>
      </c>
      <c r="U11" s="7">
        <v>5</v>
      </c>
      <c r="V11" s="8">
        <v>0</v>
      </c>
      <c r="W11" s="8"/>
      <c r="X11" s="8"/>
      <c r="Y11" s="8"/>
      <c r="Z11" s="8">
        <v>3</v>
      </c>
      <c r="AA11" s="5">
        <f t="shared" si="0"/>
        <v>51</v>
      </c>
      <c r="AB11" s="5">
        <f t="shared" si="1"/>
        <v>50</v>
      </c>
      <c r="AC11" s="5">
        <f t="shared" si="2"/>
        <v>1</v>
      </c>
      <c r="AD11" s="5">
        <v>20</v>
      </c>
      <c r="AE11" s="5">
        <v>0</v>
      </c>
      <c r="AF11" s="5">
        <f t="shared" si="3"/>
        <v>20</v>
      </c>
      <c r="AG11" s="5">
        <v>0</v>
      </c>
      <c r="AH11" s="18">
        <f t="shared" si="4"/>
        <v>21</v>
      </c>
      <c r="AI11" s="19">
        <f t="shared" si="5"/>
        <v>21</v>
      </c>
      <c r="AJ11" s="19">
        <f t="shared" si="6"/>
        <v>0</v>
      </c>
      <c r="AK11" s="19">
        <v>40</v>
      </c>
      <c r="AL11" s="19">
        <v>44</v>
      </c>
      <c r="AM11" s="18">
        <f t="shared" si="7"/>
        <v>37.733333333333334</v>
      </c>
      <c r="AN11" s="18">
        <f t="shared" si="8"/>
        <v>39.733333333333334</v>
      </c>
    </row>
    <row r="12" spans="1:40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10"/>
      <c r="R12" s="8">
        <v>0</v>
      </c>
      <c r="S12" s="8">
        <v>0</v>
      </c>
      <c r="T12" s="8">
        <v>0</v>
      </c>
      <c r="U12" s="8">
        <v>5</v>
      </c>
      <c r="V12" s="8">
        <v>0</v>
      </c>
      <c r="W12" s="8"/>
      <c r="X12" s="8"/>
      <c r="Y12" s="8"/>
      <c r="Z12" s="8"/>
      <c r="AA12" s="5">
        <f t="shared" si="0"/>
        <v>64</v>
      </c>
      <c r="AB12" s="5">
        <f t="shared" si="1"/>
        <v>50</v>
      </c>
      <c r="AC12" s="5">
        <f t="shared" si="2"/>
        <v>14</v>
      </c>
      <c r="AD12" s="5">
        <v>20</v>
      </c>
      <c r="AE12" s="5">
        <v>30</v>
      </c>
      <c r="AF12" s="5">
        <f t="shared" si="3"/>
        <v>50</v>
      </c>
      <c r="AG12" s="5">
        <v>0</v>
      </c>
      <c r="AH12" s="18">
        <f t="shared" si="4"/>
        <v>64</v>
      </c>
      <c r="AI12" s="19">
        <f t="shared" si="5"/>
        <v>50</v>
      </c>
      <c r="AJ12" s="19">
        <f t="shared" si="6"/>
        <v>14</v>
      </c>
      <c r="AK12" s="19">
        <v>0</v>
      </c>
      <c r="AL12" s="19">
        <v>45</v>
      </c>
      <c r="AM12" s="18">
        <f t="shared" si="7"/>
        <v>43.666666666666671</v>
      </c>
      <c r="AN12" s="18">
        <f t="shared" si="8"/>
        <v>45.666666666666671</v>
      </c>
    </row>
    <row r="13" spans="1:40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10">
        <v>5</v>
      </c>
      <c r="R13" s="8">
        <v>0</v>
      </c>
      <c r="S13" s="8">
        <v>0</v>
      </c>
      <c r="T13" s="8">
        <v>3</v>
      </c>
      <c r="U13" s="8">
        <v>5</v>
      </c>
      <c r="V13" s="8">
        <v>0</v>
      </c>
      <c r="W13" s="8"/>
      <c r="X13" s="8"/>
      <c r="Y13" s="8">
        <v>3</v>
      </c>
      <c r="Z13" s="8">
        <v>3</v>
      </c>
      <c r="AA13" s="5">
        <f t="shared" si="0"/>
        <v>61.32</v>
      </c>
      <c r="AB13" s="5">
        <f t="shared" si="1"/>
        <v>50</v>
      </c>
      <c r="AC13" s="5">
        <f t="shared" si="2"/>
        <v>11.32</v>
      </c>
      <c r="AD13" s="5">
        <v>20</v>
      </c>
      <c r="AE13" s="5">
        <v>0</v>
      </c>
      <c r="AF13" s="5">
        <f t="shared" si="3"/>
        <v>20</v>
      </c>
      <c r="AG13" s="5">
        <v>0</v>
      </c>
      <c r="AH13" s="18">
        <f t="shared" si="4"/>
        <v>31.32</v>
      </c>
      <c r="AI13" s="19">
        <f t="shared" si="5"/>
        <v>31.32</v>
      </c>
      <c r="AJ13" s="19">
        <f t="shared" si="6"/>
        <v>0</v>
      </c>
      <c r="AK13" s="19">
        <v>40</v>
      </c>
      <c r="AL13" s="19">
        <v>43</v>
      </c>
      <c r="AM13" s="18">
        <f t="shared" si="7"/>
        <v>40.906666666666666</v>
      </c>
      <c r="AN13" s="18">
        <f t="shared" si="8"/>
        <v>42.906666666666666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2020-06-01T20:39:39Z</dcterms:modified>
  <cp:category/>
</cp:coreProperties>
</file>