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tor\Desktop\Proyectos\Notas_Usuales\"/>
    </mc:Choice>
  </mc:AlternateContent>
  <xr:revisionPtr revIDLastSave="0" documentId="13_ncr:1_{24F23DB4-4744-4CA3-8D77-1C637ECDB6A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ecálculo" sheetId="1" r:id="rId1"/>
    <sheet name="Programación 2" sheetId="2" r:id="rId2"/>
    <sheet name="Estructura de datos" sheetId="3" r:id="rId3"/>
    <sheet name="Notas_defi_Programación_2" sheetId="4" r:id="rId4"/>
    <sheet name="Apreciaciones_P3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" i="1"/>
  <c r="V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</calcChain>
</file>

<file path=xl/sharedStrings.xml><?xml version="1.0" encoding="utf-8"?>
<sst xmlns="http://schemas.openxmlformats.org/spreadsheetml/2006/main" count="560" uniqueCount="322">
  <si>
    <t>|</t>
  </si>
  <si>
    <t>Nro</t>
  </si>
  <si>
    <t>Nro.Documento</t>
  </si>
  <si>
    <t>Apellido</t>
  </si>
  <si>
    <t>Nombres</t>
  </si>
  <si>
    <t>Correo</t>
  </si>
  <si>
    <t>Q1</t>
  </si>
  <si>
    <t>Q2</t>
  </si>
  <si>
    <t>Q3</t>
  </si>
  <si>
    <t>Q4</t>
  </si>
  <si>
    <t>Kahoot</t>
  </si>
  <si>
    <t>P1</t>
  </si>
  <si>
    <t>Taller 1</t>
  </si>
  <si>
    <t>Taller en clase 1</t>
  </si>
  <si>
    <t>Q6</t>
  </si>
  <si>
    <t>Q7</t>
  </si>
  <si>
    <t>Q8</t>
  </si>
  <si>
    <t>P2</t>
  </si>
  <si>
    <t>Q9</t>
  </si>
  <si>
    <t>Q10</t>
  </si>
  <si>
    <t>I</t>
  </si>
  <si>
    <t>E</t>
  </si>
  <si>
    <t xml:space="preserve">E </t>
  </si>
  <si>
    <t>CAMPOS VASQUEZ</t>
  </si>
  <si>
    <t>CÁRDENAS CAÑÓN</t>
  </si>
  <si>
    <t>CASCANTE CAMACHO</t>
  </si>
  <si>
    <t>CORTES MURILLO</t>
  </si>
  <si>
    <t>DIAZ MEDINA</t>
  </si>
  <si>
    <t>FLOREZ GOMEZ</t>
  </si>
  <si>
    <t>GALÁN PATIÑO</t>
  </si>
  <si>
    <t>GÓMEZ CORDÓN</t>
  </si>
  <si>
    <t>GÓMEZ ORJUELA</t>
  </si>
  <si>
    <t>GOMEZ SÁNCHEZ</t>
  </si>
  <si>
    <t>HERNÁNDEZ OSORIO</t>
  </si>
  <si>
    <t>JIMÉNEZ ARISTIZÁBAL</t>
  </si>
  <si>
    <t>LOZANO DIAZ</t>
  </si>
  <si>
    <t>NIÑO JOYA</t>
  </si>
  <si>
    <t>Nuñez Medina</t>
  </si>
  <si>
    <t>OBANDO CASTILLO</t>
  </si>
  <si>
    <t>OTAVO POVEDA</t>
  </si>
  <si>
    <t>PRIETO PATIÑO</t>
  </si>
  <si>
    <t>RESTREPO MORA</t>
  </si>
  <si>
    <t xml:space="preserve">Rojas Villegas </t>
  </si>
  <si>
    <t>SALINAS GONZALEZ</t>
  </si>
  <si>
    <t>TORRES ARDILA</t>
  </si>
  <si>
    <t xml:space="preserve">Vargas Brausin </t>
  </si>
  <si>
    <t xml:space="preserve"> DAIRA JULIETH</t>
  </si>
  <si>
    <t xml:space="preserve"> MARÍA CAMILA</t>
  </si>
  <si>
    <t xml:space="preserve"> DIEGO ANDRÉS</t>
  </si>
  <si>
    <t xml:space="preserve"> ALEJANDRA</t>
  </si>
  <si>
    <t xml:space="preserve"> ERICK SAMUEL</t>
  </si>
  <si>
    <t xml:space="preserve"> ANGIE NICOL</t>
  </si>
  <si>
    <t xml:space="preserve"> JUAN DAVID</t>
  </si>
  <si>
    <t xml:space="preserve"> LAURA YESENIA</t>
  </si>
  <si>
    <t xml:space="preserve"> ZOE CAMILA</t>
  </si>
  <si>
    <t xml:space="preserve"> JUANA SOFIA</t>
  </si>
  <si>
    <t xml:space="preserve"> JUAN SEBASTIÁN</t>
  </si>
  <si>
    <t xml:space="preserve"> JUAN ESTEBAN</t>
  </si>
  <si>
    <t xml:space="preserve"> KAROL MICHELL</t>
  </si>
  <si>
    <t xml:space="preserve"> LIZETH FERNANDA</t>
  </si>
  <si>
    <t>Daniela</t>
  </si>
  <si>
    <t xml:space="preserve"> JULIAN YITZHAK</t>
  </si>
  <si>
    <t xml:space="preserve"> JUAN CAMILO</t>
  </si>
  <si>
    <t xml:space="preserve"> DAVID SANTIAGO</t>
  </si>
  <si>
    <t xml:space="preserve"> DANILO ESTEBAN</t>
  </si>
  <si>
    <t>Juan Manuel </t>
  </si>
  <si>
    <t xml:space="preserve"> ANDRES CAMILO</t>
  </si>
  <si>
    <t xml:space="preserve"> ISABELLA</t>
  </si>
  <si>
    <t>Juan Sebastián</t>
  </si>
  <si>
    <t>daira.campos@est.uexternado.edu.co</t>
  </si>
  <si>
    <t>maria.cardenas6@est.uexternado.edu.co</t>
  </si>
  <si>
    <t>diego.cascante@est.uexternado.edu.co</t>
  </si>
  <si>
    <t>alejandra.cortes@est.uexternado.edu.co</t>
  </si>
  <si>
    <t>erick.diaz1@est.uexternado.edu.co</t>
  </si>
  <si>
    <t>angie.florez2@est.uexternado.edu.co</t>
  </si>
  <si>
    <t>juan.galan@est.uexternado.edu.co</t>
  </si>
  <si>
    <t>laura.gomez61@est.uexternado.edu.co</t>
  </si>
  <si>
    <t>zoe.gomez@est.uexternado.edu.co</t>
  </si>
  <si>
    <t>juana.gomez1@est.uexternado.edu.co</t>
  </si>
  <si>
    <t>juan.hernandez45@est.uexternado.edu.co</t>
  </si>
  <si>
    <t>juan.jimenez28@est.uexternado.edu.co</t>
  </si>
  <si>
    <t>karol.lozano@est.uexternado.edu.co</t>
  </si>
  <si>
    <t>lizeth.nino@est.uexternado.edu.co</t>
  </si>
  <si>
    <t>danielanunezmedina06@gmail.com</t>
  </si>
  <si>
    <t>julian.obando@est.uexternado.edu.co</t>
  </si>
  <si>
    <t>juan.otavo@est.uexternado.edu.co</t>
  </si>
  <si>
    <t>david.prieto3@est.uexternado.edu.co</t>
  </si>
  <si>
    <t>danilo.restrepo@est.uexternado.edu.co</t>
  </si>
  <si>
    <t>rojasvillegasjuanmanuel@gmail.com</t>
  </si>
  <si>
    <t>andres.salinas@est.uexternado.edu.co</t>
  </si>
  <si>
    <t>isabella.torres1@est.uexternado.edu.co</t>
  </si>
  <si>
    <t>juansvargasb@gmail.com</t>
  </si>
  <si>
    <t>Nombre</t>
  </si>
  <si>
    <t>Diagnostico</t>
  </si>
  <si>
    <t>Corre Diag</t>
  </si>
  <si>
    <t>Def Diag</t>
  </si>
  <si>
    <t>Filter_y_Map</t>
  </si>
  <si>
    <t>Preparcial1</t>
  </si>
  <si>
    <t>Resultados_PP1</t>
  </si>
  <si>
    <t>CorreccionP1</t>
  </si>
  <si>
    <t>Resultados_CP1</t>
  </si>
  <si>
    <t>Def P1</t>
  </si>
  <si>
    <t>Decoradores</t>
  </si>
  <si>
    <t>25 de abril</t>
  </si>
  <si>
    <t>30 de abril</t>
  </si>
  <si>
    <t>AMÉZQUITA BRICEÑO</t>
  </si>
  <si>
    <t>AVILA TRUJILLO</t>
  </si>
  <si>
    <t>BELLO OLARTE</t>
  </si>
  <si>
    <t>CRUZ LUNA</t>
  </si>
  <si>
    <t>DUARTE GOMEZ</t>
  </si>
  <si>
    <t>GÓMEZ RODRIGUEZ</t>
  </si>
  <si>
    <t>GUTIERREZ TORRES</t>
  </si>
  <si>
    <t>GUZMAN FANEYTE</t>
  </si>
  <si>
    <t>HERRERA ALONSO</t>
  </si>
  <si>
    <t>JIMENEZ RODRIGUEZ</t>
  </si>
  <si>
    <t>LUENGAS FLÓREZ</t>
  </si>
  <si>
    <t>MARTÍNEZ LEÓN</t>
  </si>
  <si>
    <t>MONTAÑÉZ CRUZ</t>
  </si>
  <si>
    <t>MORENO LOZANO</t>
  </si>
  <si>
    <t>MUÑOZ TERÁN</t>
  </si>
  <si>
    <t>PARDO COSTO</t>
  </si>
  <si>
    <t>QUINTERO FARELO</t>
  </si>
  <si>
    <t>RAMOS CUERVO</t>
  </si>
  <si>
    <t>RINCÓN PINZÓN</t>
  </si>
  <si>
    <t>SANDOVAL CORTÉS</t>
  </si>
  <si>
    <t>TOBAR AGUIRRE</t>
  </si>
  <si>
    <t xml:space="preserve"> MIGUEL ÁNGEL</t>
  </si>
  <si>
    <t xml:space="preserve"> EVELYN DAYAN</t>
  </si>
  <si>
    <t xml:space="preserve"> VALENTINA</t>
  </si>
  <si>
    <t xml:space="preserve"> SAMUEL</t>
  </si>
  <si>
    <t xml:space="preserve"> JULIAN STEVEN</t>
  </si>
  <si>
    <t xml:space="preserve"> AILYN SOFIA</t>
  </si>
  <si>
    <t xml:space="preserve"> SEBASTIAN</t>
  </si>
  <si>
    <t xml:space="preserve"> MARIA ISABELL</t>
  </si>
  <si>
    <t xml:space="preserve"> BRAULIO ANDRÉS</t>
  </si>
  <si>
    <t xml:space="preserve"> JULIAN CAMILO</t>
  </si>
  <si>
    <t xml:space="preserve"> KEVIN DANIEL</t>
  </si>
  <si>
    <t xml:space="preserve"> DIEGO ALEJANDRO</t>
  </si>
  <si>
    <t xml:space="preserve"> JULIÁN ANDRÉS</t>
  </si>
  <si>
    <t xml:space="preserve"> MIGUEL DAVID</t>
  </si>
  <si>
    <t xml:space="preserve"> JUAN JOSÉ</t>
  </si>
  <si>
    <t xml:space="preserve"> ALEJANDRO</t>
  </si>
  <si>
    <t xml:space="preserve"> ELOY OSCAR</t>
  </si>
  <si>
    <t xml:space="preserve"> SEBASTIÁN DAVID</t>
  </si>
  <si>
    <t xml:space="preserve"> JUAN TOMAS</t>
  </si>
  <si>
    <t xml:space="preserve"> SANTIAGO</t>
  </si>
  <si>
    <t xml:space="preserve"> ANGIE MILENA</t>
  </si>
  <si>
    <t>miguel.amezquita@est.uexternado.edu.co</t>
  </si>
  <si>
    <t>evelyn.avila1@est.uexternado.edu.co</t>
  </si>
  <si>
    <t>valentina.bello1@est.uexternado.edu.co</t>
  </si>
  <si>
    <t>samuel.cruz1@est.uexternado.edu.co</t>
  </si>
  <si>
    <t>julian.duarte2@est.uexternado.edu.co</t>
  </si>
  <si>
    <t>ailyn.gomez@est.uexternado.edu.co</t>
  </si>
  <si>
    <t>sebastian.medina@est.uexternado.edu.co</t>
  </si>
  <si>
    <t>maria.guzman17@est.uexternado.edu.co</t>
  </si>
  <si>
    <t>braulio.herrera@est.uexternado.edu.co</t>
  </si>
  <si>
    <t>julian.jimenez5@est.uexternado.edu.co</t>
  </si>
  <si>
    <t>kevin.luengas@est.uexternado.edu.co</t>
  </si>
  <si>
    <t>diego.martinez9@est.uexternado.edu.co</t>
  </si>
  <si>
    <t>julian.montanez@est.uexternado.edu.co</t>
  </si>
  <si>
    <t>miguel.moreno2@est.uexternado.edu.co</t>
  </si>
  <si>
    <t>juan.munoz36@est.uexternado.edu.co</t>
  </si>
  <si>
    <t>alejandro.pardo2@est.uexternado.edu.co</t>
  </si>
  <si>
    <t>eloy.quintero@est.uexternado.edu.co</t>
  </si>
  <si>
    <t>sebastian.ramos3@est.uexternado.edu.co</t>
  </si>
  <si>
    <t>juan.rincon14@est.uexternado.edu.co</t>
  </si>
  <si>
    <t>santiago.sandoval1@est.uexternado.edu.co</t>
  </si>
  <si>
    <t>angie.tobar@est.uexternado.edu.co</t>
  </si>
  <si>
    <t>No entregado</t>
  </si>
  <si>
    <t>[['Aprobadas', 'ok'], ['Completar', 'ok'], ['CálculoI', KeyError('CálculoI')], ['FunMate', 'ok'], ['SumaCuadrados', 'bad'], 3.0]</t>
  </si>
  <si>
    <t>[['Aprobadas', KeyError('porcentaje_fallas')], ['Completar', 'ok'], ['CálculoI', 'ok'], ['FunMate', 'ok'], ['SumaCuadrados', 'ok'], 4.0]</t>
  </si>
  <si>
    <t>[['Aprobadas', KeyError('Aprobadas')], ['Completar', KeyError('Completar')], ['CálculoI', KeyError('CálculoI')], ['FunMate', IndexError('string index out of range')], ['SumaCuadrados', 'ok'], 1.0]</t>
  </si>
  <si>
    <t>[['Aprobadas', 'ok'], ['Completar', 'ok'], ['CálculoI', KeyError('CálculoI')], ['FunMate', 'ok'], ['SumaCuadrados', 'ok'], 4.0]</t>
  </si>
  <si>
    <t>[['Aprobadas', KeyError('Aprobadas')], ['Completar', 'ok'], ['CálculoI', KeyError('CálculoI')], ['FunMate', KeyError('FunMate')], ['SumaCuadrados', 'ok'], 2.0]</t>
  </si>
  <si>
    <t>[['Aprobadas', 'bad'], ['Completar', KeyError('Completar')], ['CálculoI', KeyError('CálculoI')], ['FunMate', 'ok'], ['SumaCuadrados', 'ok'], 2.0]</t>
  </si>
  <si>
    <t>[['Aprobadas', 'bad'], ['Completar', 'ok'], ['CálculoI', 'ok'], ['FunMate', 'ok'], ['SumaCuadrados', 'ok'], 4.0]</t>
  </si>
  <si>
    <t>[['Aprobadas', 'bad'], ['Completar', 'ok'], ['CálculoI', 'ok'], ['FunMate', 'ok'], ['SumaCuadrados', 'bad'], 3.0]</t>
  </si>
  <si>
    <t>[['Aprobadas', 'bad'], ['Completar', 'ok'], ['CálculoI', KeyError('CálculoI')], ['FunMate', 'ok'], ['SumaCuadrados', TypeError("'int' object is not iterable")], 2.0]</t>
  </si>
  <si>
    <t>[['Aprobadas', 'ok'], ['Completar', KeyError('Completar')], ['CálculoI', 'ok'], ['FunMate', 'ok'], ['SumaCuadrados', 'ok'], 4.0]</t>
  </si>
  <si>
    <t>[['Aprobadas', TypeError("'int' object is not subscriptable")], ['Completar', 'ok'], ['CálculoI', KeyError('CálculoI')], ['FunMate', 'ok'], ['SumaCuadrados', 'ok'], 3.0]</t>
  </si>
  <si>
    <t>[['Aprobadas', 'bad'], ['Completar', 'ok'], ['CálculoI', KeyError('CálculoI')], ['FunMate', 'ok'], ['SumaCuadrados', 'ok'], 3.0]</t>
  </si>
  <si>
    <t>[['Aprobadas', KeyError('Aprobadas')], ['Completar', TypeError('list indices must be integers or slices, not str')], ['CálculoI', 'ok'], ['FunMate', KeyError('FunMate')], ['SumaCuadrados', 'ok'], 2.0]</t>
  </si>
  <si>
    <t>[['Aprobadas', 'ok'], ['Completar', 'ok'], ['CálculoI', 'ok'], ['FunMate', 'ok'], ['SumaCuadrados', 'ok'], 5.0]</t>
  </si>
  <si>
    <t>[['Aprobadas', KeyError('nota final')], ['Completar', 'ok'], ['CálculoI', TypeError("'float' object is not subscriptable")], ['FunMate', 'ok'], ['SumaCuadrados', 'ok'], 3.0]</t>
  </si>
  <si>
    <t>[['Aprobadas', NameError("name 'lista' is not defined")], ['Completar', TypeError("'NoneType' object is not subscriptable")], ['CálculoI', KeyError('CálculoI')], ['FunMate', 'ok'], ['SumaCuadrados', 'ok'], 2.0]</t>
  </si>
  <si>
    <t>[['f1', 'ok'], ['f2', 'ok'], ['f3', 'ok'], ['f4', TypeError("'bool' object is not subscriptable")], ['f4', TypeError("'bool' object is not subscriptable")]]</t>
  </si>
  <si>
    <t>[['f1', 'ok'], ['f2', 'ok'], ['f3', 'bad'], ['f4', 'ok'], ['f4', 'ok']]</t>
  </si>
  <si>
    <t>[['f1', 'ok'], ['f2', 'ok'], ['f3', 'ok'], ['f4', 'ok'], ['f4', 'ok']]</t>
  </si>
  <si>
    <t>[['f1', 'ok'], ['f2', 'bad'], ['f3', 'ok'], ['f4', 'ok'], ['f4', 'ok']]</t>
  </si>
  <si>
    <t>[['f1', TypeError("unsupported operand type(s) for *: 'int' and 'function'")], ['f2', 'ok'], ['f3', 'bad'], ['f4', 'ok'], ['f4', 'ok']]</t>
  </si>
  <si>
    <t>[['f1', 'bad'], ['f2', 'bad'], ['f3', 'bad'], ['f4', NameError("name 'mx' is not defined")], ['f4', 'bad']]</t>
  </si>
  <si>
    <t>Lab 1</t>
  </si>
  <si>
    <t>Lab 2</t>
  </si>
  <si>
    <t>Lab3</t>
  </si>
  <si>
    <t>Revisión P1</t>
  </si>
  <si>
    <t>Lab4</t>
  </si>
  <si>
    <t>Ejercicio 4 de P2</t>
  </si>
  <si>
    <t>Lab5</t>
  </si>
  <si>
    <t>Proyec1</t>
  </si>
  <si>
    <t>Proyect2</t>
  </si>
  <si>
    <t>BARRERA CASTAÑEDA</t>
  </si>
  <si>
    <t>BARRERA LÓPEZ</t>
  </si>
  <si>
    <t>BRIÑEZ FORERO</t>
  </si>
  <si>
    <t>BUSTAMANTE CONTRERAS</t>
  </si>
  <si>
    <t>CAMACHO BENITEZ</t>
  </si>
  <si>
    <t>CAMACHO TUAY</t>
  </si>
  <si>
    <t>CAMARGO RIVAS</t>
  </si>
  <si>
    <t>CHAVES WILCHES</t>
  </si>
  <si>
    <t>CORTÉS ROMERO</t>
  </si>
  <si>
    <t>CORZO MOSCOTE</t>
  </si>
  <si>
    <t>ESCOBAR GODOY</t>
  </si>
  <si>
    <t>FIGUEROA SALGADO</t>
  </si>
  <si>
    <t>GRANADOS MESA</t>
  </si>
  <si>
    <t>HERRERA PALOMO</t>
  </si>
  <si>
    <t>INFANTE CABALLERO</t>
  </si>
  <si>
    <t>JOJOA GUARNIZO</t>
  </si>
  <si>
    <t>JULIO NIETO</t>
  </si>
  <si>
    <t>LOANGO RAYO</t>
  </si>
  <si>
    <t>MORENO CONTRERAS</t>
  </si>
  <si>
    <t>OROZCO LUQUEZ</t>
  </si>
  <si>
    <t>PORTO PÁEZ</t>
  </si>
  <si>
    <t>PULIDO DIAZ</t>
  </si>
  <si>
    <t>RIOS MORENO</t>
  </si>
  <si>
    <t>SÁNCHEZ MORENO</t>
  </si>
  <si>
    <t>SIERRA GACHARNA</t>
  </si>
  <si>
    <t>ZAINEA MAYA</t>
  </si>
  <si>
    <t xml:space="preserve"> HUDY NICOLÁS</t>
  </si>
  <si>
    <t xml:space="preserve"> TANIA LICETH</t>
  </si>
  <si>
    <t xml:space="preserve"> JUAN ANDRES</t>
  </si>
  <si>
    <t xml:space="preserve"> LUIS ALEJANDRO</t>
  </si>
  <si>
    <t xml:space="preserve"> JOHAN SEBASTIAN</t>
  </si>
  <si>
    <t>JUAN FELIPE</t>
  </si>
  <si>
    <t xml:space="preserve"> MARÍA JOSÉ</t>
  </si>
  <si>
    <t xml:space="preserve"> NICOLAS MATEO</t>
  </si>
  <si>
    <t xml:space="preserve"> ANDRES FELIPE</t>
  </si>
  <si>
    <t xml:space="preserve"> NICOLAS FELIPE</t>
  </si>
  <si>
    <t xml:space="preserve"> JAIME SANTIAGO</t>
  </si>
  <si>
    <t xml:space="preserve"> EILYN JOHANNA</t>
  </si>
  <si>
    <t xml:space="preserve"> SARA SOFÍA</t>
  </si>
  <si>
    <t xml:space="preserve"> ALLISON MICHELLE</t>
  </si>
  <si>
    <t xml:space="preserve"> ANGIE KATHERINE</t>
  </si>
  <si>
    <t xml:space="preserve"> SULEILY ESTEFANIA</t>
  </si>
  <si>
    <t xml:space="preserve"> RAFAEL JOSÉ</t>
  </si>
  <si>
    <t xml:space="preserve"> FELIPE ALEJANDRO</t>
  </si>
  <si>
    <t xml:space="preserve"> NATALIA</t>
  </si>
  <si>
    <t xml:space="preserve"> JORGE ORLANDO</t>
  </si>
  <si>
    <t>hudy.barrera@est.uexternado.edu.co</t>
  </si>
  <si>
    <t>tania.barrera@est.uexternado.edu.co</t>
  </si>
  <si>
    <t>david.brinez@est.uexternado.edu.co</t>
  </si>
  <si>
    <t>juan.bustamante2@est.uexternado.edu.co</t>
  </si>
  <si>
    <t>luis.camacho@est.uexternado.edu.co</t>
  </si>
  <si>
    <t>johan.camacho1@est.uexternado.edu.co</t>
  </si>
  <si>
    <t>juan.camargo7@est.uexternado.edu.co</t>
  </si>
  <si>
    <t>santiago.chaves@est.uexternado.edu.co</t>
  </si>
  <si>
    <t>maria.cortes28@est.uexternado.edu.co</t>
  </si>
  <si>
    <t>nicolas.corzo1@est.uexternado.edu.co</t>
  </si>
  <si>
    <t>andres.escobar2@est.uexternado.edu.co</t>
  </si>
  <si>
    <t>nicolas.figueroa@est.uexternado.edu.co</t>
  </si>
  <si>
    <t>santiago.granados1@est.uexternado.edu.co</t>
  </si>
  <si>
    <t>eilyn.herrera@est.uexternado.edu.co</t>
  </si>
  <si>
    <t>sara.infante@est.uexternado.edu.co</t>
  </si>
  <si>
    <t>diego.jojoa@est.uexternado.edu.co</t>
  </si>
  <si>
    <t>juan.julio1@est.uexternado.edu.co</t>
  </si>
  <si>
    <t>allison.loango@est.uexternado.edu.co</t>
  </si>
  <si>
    <t>angie.loango@est.uexternado.edu.co</t>
  </si>
  <si>
    <t>suleily.moreno@est.uexternado.edu.co</t>
  </si>
  <si>
    <t>rafael.orozco1@est.uexternado.edu.co</t>
  </si>
  <si>
    <t>miguel.porto@est.uexternado.edu.co</t>
  </si>
  <si>
    <t>felipe.pulido@est.uexternado.edu.co</t>
  </si>
  <si>
    <t>natalia.rios1@est.uexternado.edu.co</t>
  </si>
  <si>
    <t>samuel.sanchez2@est.uexternado.edu.co</t>
  </si>
  <si>
    <t>juan.sierra9@est.uexternado.edu.co</t>
  </si>
  <si>
    <t>jorge.zainea@est.uexternado.edu.co</t>
  </si>
  <si>
    <t>Si</t>
  </si>
  <si>
    <t>Exposiciones</t>
  </si>
  <si>
    <t>Resul_Poli</t>
  </si>
  <si>
    <t>Nota_Poli</t>
  </si>
  <si>
    <t>Notas_Kahoot_Exposiciones</t>
  </si>
  <si>
    <t>Documento</t>
  </si>
  <si>
    <t>Nota_P3</t>
  </si>
  <si>
    <t>['evaluar ok', 'evaluar AttributeError("\'polinomio\' object has no attribute \'terminos\'")', "add IndexError('list index out of range')", 'repr ok', 'mult ok']</t>
  </si>
  <si>
    <t>['evaluar ok', 'evaluar AttributeError("\'polinomio\' object has no attribute \'grado\'")', 'add ok', 'repr ok', 'mult ok']</t>
  </si>
  <si>
    <t>['evaluar ok', 'grado ok', 'add ok', 'repr ok', 'mult ok']</t>
  </si>
  <si>
    <t>['evaluar ok', 'grado ok', 'add TypeError("unsupported operand type(s) for +: \'polinomios\' and \'polinomios\'")', 'repr bad', 'mult ok']</t>
  </si>
  <si>
    <t>['evaluar ok', 'grado bad', 'add ok', 'repr ok', 'mult ok']</t>
  </si>
  <si>
    <t>['evaluar ok', 'evaluar TypeError("unsupported operand type(s) for -: \'list\' and \'int\'")', 'add AttributeError("\'list\' object has no attribute \'evaluar\'")', 'repr ok', 'repr AttributeError("\'list\' object has no attribute \'evaluar\'")']</t>
  </si>
  <si>
    <t>['evaluar ok', "evaluar TypeError('range expected at most 3 arguments, got 4')", 'add ok', 'repr ok', 'mult ok']</t>
  </si>
  <si>
    <t>['evaluar ok', 'evaluar AttributeError("\'Polinomio\' object has no attribute \'grado\'")', 'add TypeError("unsupported operand type(s) for +: \'Polinomio\' and \'Polinomio\'")', 'repr bad', 'repr TypeError("unsupported operand type(s) for *: \'Polinomio\' and \'Polinomio\'")']</t>
  </si>
  <si>
    <t>['evaluar bad', 'grado ok', 'add NameError("name \'polinomios\' is not defined")', 'repr ok', 'repr NameError("name \'polinomios\' is not defined")']</t>
  </si>
  <si>
    <t>['evaluar ok', 'grado ok', 'add ok', 'repr ok', 'repr AttributeError("\'NoneType\' object has no attribute \'evaluar\'")']</t>
  </si>
  <si>
    <t>status_1</t>
  </si>
  <si>
    <t>Error al iniciar la clase 1</t>
  </si>
  <si>
    <t>repr poli</t>
  </si>
  <si>
    <t>evaluar poli</t>
  </si>
  <si>
    <t>suma poli</t>
  </si>
  <si>
    <t>multiplicacion poli</t>
  </si>
  <si>
    <t>derivada poli</t>
  </si>
  <si>
    <t>Total1</t>
  </si>
  <si>
    <t>Error al iniciar la clase 2</t>
  </si>
  <si>
    <t>generar_numero_cuenta</t>
  </si>
  <si>
    <t>depositar</t>
  </si>
  <si>
    <t>retirar</t>
  </si>
  <si>
    <t>mostrar_movimientos</t>
  </si>
  <si>
    <t>mostrar_movimientos_de_un_día</t>
  </si>
  <si>
    <t>Total2</t>
  </si>
  <si>
    <t>Error al iniciar la clase_3</t>
  </si>
  <si>
    <t>registrar_errores T1</t>
  </si>
  <si>
    <t>registrar_errores T2</t>
  </si>
  <si>
    <t>Total3</t>
  </si>
  <si>
    <t>OK</t>
  </si>
  <si>
    <t>Nota_clase</t>
  </si>
  <si>
    <t>Resultados_CorrecciónP1</t>
  </si>
  <si>
    <t>Def</t>
  </si>
  <si>
    <t>Taller 2</t>
  </si>
  <si>
    <t>No</t>
  </si>
  <si>
    <t>Lab6</t>
  </si>
  <si>
    <t>Puntos P2</t>
  </si>
  <si>
    <t>Nota P2</t>
  </si>
  <si>
    <t>Puntos PF</t>
  </si>
  <si>
    <t>Nota PF</t>
  </si>
  <si>
    <t>Quices Talleres</t>
  </si>
  <si>
    <t>Definitiva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</si>
</sst>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2" fontId="0" fillId="0" borderId="0" xfId="0" applyNumberFormat="1"/>
    <xf numFmtId="2" fontId="0" fillId="2" borderId="0" xfId="0" applyNumberFormat="1" applyFill="1"/>
    <xf numFmtId="0" fontId="0" fillId="2" borderId="0" xfId="0" applyFill="1"/>
    <xf numFmtId="169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4"/>
  <sheetViews>
    <sheetView tabSelected="1" topLeftCell="D1" workbookViewId="0">
      <selection activeCell="W10" sqref="W10"/>
    </sheetView>
  </sheetViews>
  <sheetFormatPr defaultRowHeight="14.4" x14ac:dyDescent="0.3"/>
  <cols>
    <col min="4" max="4" width="14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316</v>
      </c>
      <c r="S1" s="1" t="s">
        <v>317</v>
      </c>
      <c r="T1" s="1" t="s">
        <v>18</v>
      </c>
      <c r="U1" s="1" t="s">
        <v>19</v>
      </c>
      <c r="V1" s="2" t="s">
        <v>313</v>
      </c>
      <c r="W1" s="2" t="s">
        <v>318</v>
      </c>
      <c r="X1" s="2" t="s">
        <v>319</v>
      </c>
      <c r="Y1" s="2" t="s">
        <v>320</v>
      </c>
      <c r="Z1" s="2" t="s">
        <v>321</v>
      </c>
    </row>
    <row r="2" spans="1:26" x14ac:dyDescent="0.3">
      <c r="A2" t="s">
        <v>20</v>
      </c>
      <c r="B2">
        <v>1</v>
      </c>
      <c r="C2">
        <v>1013266387</v>
      </c>
      <c r="D2" t="s">
        <v>23</v>
      </c>
      <c r="E2" t="s">
        <v>46</v>
      </c>
      <c r="F2" t="s">
        <v>69</v>
      </c>
      <c r="G2">
        <v>5</v>
      </c>
      <c r="H2">
        <v>3.8</v>
      </c>
      <c r="I2">
        <v>3.5</v>
      </c>
      <c r="J2">
        <v>3</v>
      </c>
      <c r="K2">
        <v>4</v>
      </c>
      <c r="L2">
        <v>4</v>
      </c>
      <c r="M2">
        <v>5</v>
      </c>
      <c r="N2">
        <v>5.2</v>
      </c>
      <c r="O2">
        <v>3.8</v>
      </c>
      <c r="P2">
        <v>4</v>
      </c>
      <c r="Q2">
        <v>5</v>
      </c>
      <c r="R2">
        <v>9.5</v>
      </c>
      <c r="S2" s="3">
        <v>3.958333333333333</v>
      </c>
      <c r="T2">
        <v>5</v>
      </c>
      <c r="U2">
        <v>5</v>
      </c>
      <c r="V2">
        <v>5</v>
      </c>
      <c r="W2">
        <v>11</v>
      </c>
      <c r="X2" s="3">
        <f>5*W2/18</f>
        <v>3.0555555555555554</v>
      </c>
      <c r="Y2" s="3">
        <f>AVERAGE(G2,H2,I2,J2,K2,M2,N2,O2,P2,Q2,T2,U2,V2)</f>
        <v>4.4076923076923071</v>
      </c>
      <c r="Z2" s="3">
        <f>0.3*Y2+0.2*L2+0.2*S2+0.3*X2</f>
        <v>3.8306410256410253</v>
      </c>
    </row>
    <row r="3" spans="1:26" x14ac:dyDescent="0.3">
      <c r="B3">
        <v>2</v>
      </c>
      <c r="C3">
        <v>1013117975</v>
      </c>
      <c r="D3" t="s">
        <v>24</v>
      </c>
      <c r="E3" t="s">
        <v>47</v>
      </c>
      <c r="F3" t="s">
        <v>70</v>
      </c>
      <c r="G3">
        <v>5</v>
      </c>
      <c r="H3">
        <v>5</v>
      </c>
      <c r="I3">
        <v>4</v>
      </c>
      <c r="J3">
        <v>5</v>
      </c>
      <c r="K3">
        <v>5</v>
      </c>
      <c r="L3">
        <v>4.5</v>
      </c>
      <c r="M3">
        <v>5</v>
      </c>
      <c r="N3">
        <v>5.2</v>
      </c>
      <c r="O3">
        <v>5</v>
      </c>
      <c r="P3">
        <v>5</v>
      </c>
      <c r="Q3">
        <v>5</v>
      </c>
      <c r="R3">
        <v>12</v>
      </c>
      <c r="S3" s="3">
        <v>5</v>
      </c>
      <c r="T3">
        <v>5</v>
      </c>
      <c r="U3">
        <v>5</v>
      </c>
      <c r="V3">
        <v>5</v>
      </c>
      <c r="W3">
        <v>14</v>
      </c>
      <c r="X3" s="3">
        <f t="shared" ref="X3:X24" si="0">5*W3/18</f>
        <v>3.8888888888888888</v>
      </c>
      <c r="Y3" s="3">
        <f t="shared" ref="Y3:Y24" si="1">AVERAGE(G3,H3,I3,J3,K3,M3,N3,O3,P3,Q3,T3,U3,V3)</f>
        <v>4.9384615384615387</v>
      </c>
      <c r="Z3" s="3">
        <f t="shared" ref="Z3:Z24" si="2">0.3*Y3+0.2*L3+0.2*S3+0.3*X3</f>
        <v>4.5482051282051277</v>
      </c>
    </row>
    <row r="4" spans="1:26" x14ac:dyDescent="0.3">
      <c r="B4">
        <v>3</v>
      </c>
      <c r="C4">
        <v>1019992530</v>
      </c>
      <c r="D4" t="s">
        <v>25</v>
      </c>
      <c r="E4" t="s">
        <v>48</v>
      </c>
      <c r="F4" t="s">
        <v>71</v>
      </c>
      <c r="G4">
        <v>5</v>
      </c>
      <c r="H4">
        <v>4.5</v>
      </c>
      <c r="I4">
        <v>2.5</v>
      </c>
      <c r="J4">
        <v>5</v>
      </c>
      <c r="K4">
        <v>5</v>
      </c>
      <c r="L4">
        <v>4.5</v>
      </c>
      <c r="M4">
        <v>5</v>
      </c>
      <c r="N4">
        <v>3.8</v>
      </c>
      <c r="O4">
        <v>5</v>
      </c>
      <c r="P4">
        <v>2.5</v>
      </c>
      <c r="Q4">
        <v>2</v>
      </c>
      <c r="R4">
        <v>9</v>
      </c>
      <c r="S4" s="3">
        <v>3.75</v>
      </c>
      <c r="T4">
        <v>4.2</v>
      </c>
      <c r="U4">
        <v>5</v>
      </c>
      <c r="V4">
        <v>5</v>
      </c>
      <c r="W4">
        <v>15</v>
      </c>
      <c r="X4" s="3">
        <f t="shared" si="0"/>
        <v>4.166666666666667</v>
      </c>
      <c r="Y4" s="3">
        <f t="shared" si="1"/>
        <v>4.1923076923076925</v>
      </c>
      <c r="Z4" s="3">
        <f t="shared" si="2"/>
        <v>4.157692307692308</v>
      </c>
    </row>
    <row r="5" spans="1:26" x14ac:dyDescent="0.3">
      <c r="B5">
        <v>4</v>
      </c>
      <c r="C5">
        <v>1023379143</v>
      </c>
      <c r="D5" t="s">
        <v>26</v>
      </c>
      <c r="E5" t="s">
        <v>49</v>
      </c>
      <c r="F5" t="s">
        <v>72</v>
      </c>
      <c r="G5">
        <v>5</v>
      </c>
      <c r="H5">
        <v>5</v>
      </c>
      <c r="I5">
        <v>2</v>
      </c>
      <c r="J5">
        <v>4.5</v>
      </c>
      <c r="K5">
        <v>4</v>
      </c>
      <c r="L5">
        <v>4</v>
      </c>
      <c r="M5">
        <v>5</v>
      </c>
      <c r="N5">
        <v>5.2</v>
      </c>
      <c r="O5">
        <v>5</v>
      </c>
      <c r="P5">
        <v>2.5</v>
      </c>
      <c r="Q5">
        <v>5</v>
      </c>
      <c r="R5">
        <v>0</v>
      </c>
      <c r="S5" s="3">
        <v>0</v>
      </c>
      <c r="T5">
        <v>0</v>
      </c>
      <c r="U5">
        <v>0</v>
      </c>
      <c r="V5">
        <v>0</v>
      </c>
      <c r="W5">
        <v>0</v>
      </c>
      <c r="X5" s="3">
        <f t="shared" si="0"/>
        <v>0</v>
      </c>
      <c r="Y5" s="3">
        <f t="shared" si="1"/>
        <v>3.3230769230769233</v>
      </c>
      <c r="Z5" s="3">
        <f t="shared" si="2"/>
        <v>1.7969230769230768</v>
      </c>
    </row>
    <row r="6" spans="1:26" x14ac:dyDescent="0.3">
      <c r="B6">
        <v>5</v>
      </c>
      <c r="C6">
        <v>1014481930</v>
      </c>
      <c r="D6" t="s">
        <v>27</v>
      </c>
      <c r="E6" t="s">
        <v>50</v>
      </c>
      <c r="F6" t="s">
        <v>73</v>
      </c>
      <c r="G6">
        <v>2</v>
      </c>
      <c r="H6">
        <v>4.5</v>
      </c>
      <c r="I6">
        <v>2</v>
      </c>
      <c r="J6">
        <v>1</v>
      </c>
      <c r="K6">
        <v>4</v>
      </c>
      <c r="L6">
        <v>3.8</v>
      </c>
      <c r="M6">
        <v>5</v>
      </c>
      <c r="N6">
        <v>3.5</v>
      </c>
      <c r="O6">
        <v>4.5</v>
      </c>
      <c r="P6">
        <v>2.2999999999999998</v>
      </c>
      <c r="Q6">
        <v>5</v>
      </c>
      <c r="R6">
        <v>7</v>
      </c>
      <c r="S6" s="3">
        <v>2.916666666666667</v>
      </c>
      <c r="T6">
        <v>4.5</v>
      </c>
      <c r="U6">
        <v>3</v>
      </c>
      <c r="V6">
        <v>5</v>
      </c>
      <c r="W6">
        <v>5</v>
      </c>
      <c r="X6" s="3">
        <f t="shared" si="0"/>
        <v>1.3888888888888888</v>
      </c>
      <c r="Y6" s="3">
        <f t="shared" si="1"/>
        <v>3.5615384615384613</v>
      </c>
      <c r="Z6" s="3">
        <f t="shared" si="2"/>
        <v>2.8284615384615384</v>
      </c>
    </row>
    <row r="7" spans="1:26" x14ac:dyDescent="0.3">
      <c r="B7">
        <v>6</v>
      </c>
      <c r="C7">
        <v>1150184380</v>
      </c>
      <c r="D7" t="s">
        <v>28</v>
      </c>
      <c r="E7" t="s">
        <v>51</v>
      </c>
      <c r="F7" t="s">
        <v>74</v>
      </c>
      <c r="G7">
        <v>2</v>
      </c>
      <c r="H7">
        <v>3</v>
      </c>
      <c r="I7">
        <v>3</v>
      </c>
      <c r="J7">
        <v>2.2000000000000002</v>
      </c>
      <c r="K7">
        <v>4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s="3">
        <v>0</v>
      </c>
      <c r="T7">
        <v>0</v>
      </c>
      <c r="U7">
        <v>0</v>
      </c>
      <c r="V7">
        <v>0</v>
      </c>
      <c r="W7">
        <v>0</v>
      </c>
      <c r="X7" s="3">
        <f t="shared" si="0"/>
        <v>0</v>
      </c>
      <c r="Y7" s="3">
        <f t="shared" si="1"/>
        <v>1.0923076923076922</v>
      </c>
      <c r="Z7" s="3">
        <f t="shared" si="2"/>
        <v>0.52769230769230768</v>
      </c>
    </row>
    <row r="8" spans="1:26" x14ac:dyDescent="0.3">
      <c r="B8">
        <v>7</v>
      </c>
      <c r="C8">
        <v>1011100393</v>
      </c>
      <c r="D8" t="s">
        <v>29</v>
      </c>
      <c r="E8" t="s">
        <v>52</v>
      </c>
      <c r="F8" t="s">
        <v>75</v>
      </c>
      <c r="G8">
        <v>0</v>
      </c>
      <c r="H8">
        <v>5</v>
      </c>
      <c r="I8">
        <v>2</v>
      </c>
      <c r="J8">
        <v>4.5</v>
      </c>
      <c r="K8">
        <v>5</v>
      </c>
      <c r="L8">
        <v>4.5</v>
      </c>
      <c r="M8">
        <v>4</v>
      </c>
      <c r="N8">
        <v>4.8</v>
      </c>
      <c r="O8">
        <v>5</v>
      </c>
      <c r="P8">
        <v>5</v>
      </c>
      <c r="Q8">
        <v>5</v>
      </c>
      <c r="R8">
        <v>12</v>
      </c>
      <c r="S8" s="3">
        <v>5</v>
      </c>
      <c r="T8">
        <v>4.2</v>
      </c>
      <c r="U8">
        <v>4.2</v>
      </c>
      <c r="V8">
        <v>5</v>
      </c>
      <c r="W8">
        <v>12</v>
      </c>
      <c r="X8" s="3">
        <f t="shared" si="0"/>
        <v>3.3333333333333335</v>
      </c>
      <c r="Y8" s="3">
        <f t="shared" si="1"/>
        <v>4.1307692307692312</v>
      </c>
      <c r="Z8" s="3">
        <f t="shared" si="2"/>
        <v>4.1392307692307693</v>
      </c>
    </row>
    <row r="9" spans="1:26" x14ac:dyDescent="0.3">
      <c r="A9" t="s">
        <v>20</v>
      </c>
      <c r="B9">
        <v>8</v>
      </c>
      <c r="C9">
        <v>1016951296</v>
      </c>
      <c r="D9" t="s">
        <v>30</v>
      </c>
      <c r="E9" t="s">
        <v>53</v>
      </c>
      <c r="F9" t="s">
        <v>76</v>
      </c>
      <c r="G9">
        <v>3</v>
      </c>
      <c r="H9">
        <v>5</v>
      </c>
      <c r="I9">
        <v>2.5</v>
      </c>
      <c r="J9">
        <v>3.5</v>
      </c>
      <c r="K9">
        <v>3</v>
      </c>
      <c r="L9">
        <v>4</v>
      </c>
      <c r="M9">
        <v>4.7</v>
      </c>
      <c r="N9">
        <v>0</v>
      </c>
      <c r="O9">
        <v>3.8</v>
      </c>
      <c r="P9">
        <v>2</v>
      </c>
      <c r="Q9">
        <v>5</v>
      </c>
      <c r="R9">
        <v>10</v>
      </c>
      <c r="S9" s="3">
        <v>4.166666666666667</v>
      </c>
      <c r="T9">
        <v>4.5</v>
      </c>
      <c r="U9">
        <v>0</v>
      </c>
      <c r="V9">
        <v>5</v>
      </c>
      <c r="W9">
        <v>9</v>
      </c>
      <c r="X9" s="3">
        <f t="shared" si="0"/>
        <v>2.5</v>
      </c>
      <c r="Y9" s="3">
        <f t="shared" si="1"/>
        <v>3.2307692307692308</v>
      </c>
      <c r="Z9" s="3">
        <f t="shared" si="2"/>
        <v>3.3525641025641026</v>
      </c>
    </row>
    <row r="10" spans="1:26" x14ac:dyDescent="0.3">
      <c r="B10">
        <v>9</v>
      </c>
      <c r="C10">
        <v>1030547385</v>
      </c>
      <c r="D10" t="s">
        <v>31</v>
      </c>
      <c r="E10" t="s">
        <v>54</v>
      </c>
      <c r="F10" t="s">
        <v>77</v>
      </c>
      <c r="G10">
        <v>3</v>
      </c>
      <c r="H10">
        <v>3</v>
      </c>
      <c r="I10">
        <v>2</v>
      </c>
      <c r="J10">
        <v>2</v>
      </c>
      <c r="K10">
        <v>2</v>
      </c>
      <c r="L10">
        <v>3.5</v>
      </c>
      <c r="M10">
        <v>3</v>
      </c>
      <c r="N10">
        <v>3.8</v>
      </c>
      <c r="O10">
        <v>3.8</v>
      </c>
      <c r="P10">
        <v>2.5</v>
      </c>
      <c r="Q10">
        <v>2.5</v>
      </c>
      <c r="R10">
        <v>3</v>
      </c>
      <c r="S10" s="3">
        <v>1.25</v>
      </c>
      <c r="T10">
        <v>3.8</v>
      </c>
      <c r="U10">
        <v>0</v>
      </c>
      <c r="V10">
        <v>5</v>
      </c>
      <c r="W10" s="6">
        <v>3.6</v>
      </c>
      <c r="X10" s="3">
        <f t="shared" si="0"/>
        <v>1</v>
      </c>
      <c r="Y10" s="3">
        <f t="shared" si="1"/>
        <v>2.8000000000000003</v>
      </c>
      <c r="Z10" s="4">
        <f t="shared" si="2"/>
        <v>2.09</v>
      </c>
    </row>
    <row r="11" spans="1:26" x14ac:dyDescent="0.3">
      <c r="B11">
        <v>10</v>
      </c>
      <c r="C11">
        <v>1077113340</v>
      </c>
      <c r="D11" t="s">
        <v>32</v>
      </c>
      <c r="E11" t="s">
        <v>55</v>
      </c>
      <c r="F11" t="s">
        <v>78</v>
      </c>
      <c r="G11">
        <v>3</v>
      </c>
      <c r="H11">
        <v>4.5</v>
      </c>
      <c r="I11">
        <v>2.5</v>
      </c>
      <c r="J11">
        <v>3.5</v>
      </c>
      <c r="K11">
        <v>4</v>
      </c>
      <c r="L11">
        <v>3.8</v>
      </c>
      <c r="M11">
        <v>4.7</v>
      </c>
      <c r="N11">
        <v>3.8</v>
      </c>
      <c r="O11">
        <v>3.8</v>
      </c>
      <c r="P11">
        <v>2.5</v>
      </c>
      <c r="Q11">
        <v>5</v>
      </c>
      <c r="R11">
        <v>9.5</v>
      </c>
      <c r="S11" s="3">
        <v>3.958333333333333</v>
      </c>
      <c r="T11">
        <v>4</v>
      </c>
      <c r="U11">
        <v>2</v>
      </c>
      <c r="V11">
        <v>5</v>
      </c>
      <c r="W11">
        <v>8.5</v>
      </c>
      <c r="X11" s="3">
        <f t="shared" si="0"/>
        <v>2.3611111111111112</v>
      </c>
      <c r="Y11" s="3">
        <f t="shared" si="1"/>
        <v>3.7153846153846151</v>
      </c>
      <c r="Z11" s="3">
        <f t="shared" si="2"/>
        <v>3.3746153846153848</v>
      </c>
    </row>
    <row r="12" spans="1:26" x14ac:dyDescent="0.3">
      <c r="A12" t="s">
        <v>21</v>
      </c>
      <c r="B12">
        <v>11</v>
      </c>
      <c r="C12">
        <v>1147485074</v>
      </c>
      <c r="D12" t="s">
        <v>33</v>
      </c>
      <c r="E12" t="s">
        <v>56</v>
      </c>
      <c r="F12" t="s">
        <v>79</v>
      </c>
      <c r="G12">
        <v>3</v>
      </c>
      <c r="H12">
        <v>5</v>
      </c>
      <c r="I12">
        <v>2</v>
      </c>
      <c r="J12">
        <v>3.5</v>
      </c>
      <c r="K12">
        <v>4</v>
      </c>
      <c r="L12">
        <v>2.5</v>
      </c>
      <c r="M12">
        <v>5</v>
      </c>
      <c r="N12">
        <v>5.2</v>
      </c>
      <c r="O12">
        <v>3</v>
      </c>
      <c r="P12">
        <v>2</v>
      </c>
      <c r="Q12">
        <v>2</v>
      </c>
      <c r="R12">
        <v>2</v>
      </c>
      <c r="S12" s="3">
        <v>1</v>
      </c>
      <c r="T12">
        <v>0</v>
      </c>
      <c r="U12">
        <v>0</v>
      </c>
      <c r="V12">
        <v>0</v>
      </c>
      <c r="W12">
        <v>5</v>
      </c>
      <c r="X12" s="3">
        <f t="shared" si="0"/>
        <v>1.3888888888888888</v>
      </c>
      <c r="Y12" s="3">
        <f t="shared" si="1"/>
        <v>2.6692307692307695</v>
      </c>
      <c r="Z12" s="4">
        <f t="shared" si="2"/>
        <v>1.9174358974358974</v>
      </c>
    </row>
    <row r="13" spans="1:26" x14ac:dyDescent="0.3">
      <c r="B13">
        <v>12</v>
      </c>
      <c r="C13">
        <v>1034662097</v>
      </c>
      <c r="D13" t="s">
        <v>34</v>
      </c>
      <c r="E13" t="s">
        <v>57</v>
      </c>
      <c r="F13" t="s">
        <v>80</v>
      </c>
      <c r="G13">
        <v>5</v>
      </c>
      <c r="H13">
        <v>5</v>
      </c>
      <c r="I13">
        <v>2.5</v>
      </c>
      <c r="J13">
        <v>3.8</v>
      </c>
      <c r="K13">
        <v>3</v>
      </c>
      <c r="L13">
        <v>4.2</v>
      </c>
      <c r="M13">
        <v>4.8</v>
      </c>
      <c r="N13">
        <v>4.8</v>
      </c>
      <c r="O13">
        <v>3</v>
      </c>
      <c r="P13">
        <v>2.5</v>
      </c>
      <c r="Q13">
        <v>5</v>
      </c>
      <c r="R13">
        <v>10.5</v>
      </c>
      <c r="S13" s="3">
        <v>4.375</v>
      </c>
      <c r="T13">
        <v>5</v>
      </c>
      <c r="U13">
        <v>3.5</v>
      </c>
      <c r="V13">
        <v>5</v>
      </c>
      <c r="W13">
        <v>10.5</v>
      </c>
      <c r="X13" s="3">
        <f t="shared" si="0"/>
        <v>2.9166666666666665</v>
      </c>
      <c r="Y13" s="3">
        <f t="shared" si="1"/>
        <v>4.0692307692307699</v>
      </c>
      <c r="Z13" s="3">
        <f t="shared" si="2"/>
        <v>3.8107692307692309</v>
      </c>
    </row>
    <row r="14" spans="1:26" x14ac:dyDescent="0.3">
      <c r="B14">
        <v>13</v>
      </c>
      <c r="C14">
        <v>1073600910</v>
      </c>
      <c r="D14" t="s">
        <v>35</v>
      </c>
      <c r="E14" t="s">
        <v>58</v>
      </c>
      <c r="F14" t="s">
        <v>81</v>
      </c>
      <c r="G14">
        <v>2</v>
      </c>
      <c r="H14">
        <v>2</v>
      </c>
      <c r="I14">
        <v>1</v>
      </c>
      <c r="J14">
        <v>0</v>
      </c>
      <c r="K14">
        <v>5</v>
      </c>
      <c r="L14">
        <v>2</v>
      </c>
      <c r="M14">
        <v>0</v>
      </c>
      <c r="N14">
        <v>4.5</v>
      </c>
      <c r="O14">
        <v>2</v>
      </c>
      <c r="P14">
        <v>2</v>
      </c>
      <c r="Q14">
        <v>2.5</v>
      </c>
      <c r="R14">
        <v>3</v>
      </c>
      <c r="S14" s="3">
        <v>1.25</v>
      </c>
      <c r="T14">
        <v>3</v>
      </c>
      <c r="U14">
        <v>0</v>
      </c>
      <c r="V14">
        <v>0</v>
      </c>
      <c r="W14" s="5">
        <v>3.6</v>
      </c>
      <c r="X14" s="3">
        <f t="shared" si="0"/>
        <v>1</v>
      </c>
      <c r="Y14" s="3">
        <f t="shared" si="1"/>
        <v>1.8461538461538463</v>
      </c>
      <c r="Z14" s="4">
        <f t="shared" si="2"/>
        <v>1.5038461538461541</v>
      </c>
    </row>
    <row r="15" spans="1:26" x14ac:dyDescent="0.3">
      <c r="B15">
        <v>14</v>
      </c>
      <c r="C15">
        <v>1028485007</v>
      </c>
      <c r="D15" t="s">
        <v>36</v>
      </c>
      <c r="E15" t="s">
        <v>59</v>
      </c>
      <c r="F15" t="s">
        <v>82</v>
      </c>
      <c r="G15">
        <v>5</v>
      </c>
      <c r="H15">
        <v>3</v>
      </c>
      <c r="I15">
        <v>4.8</v>
      </c>
      <c r="J15">
        <v>3.5</v>
      </c>
      <c r="K15">
        <v>2</v>
      </c>
      <c r="L15">
        <v>4</v>
      </c>
      <c r="M15">
        <v>5</v>
      </c>
      <c r="N15">
        <v>4.5</v>
      </c>
      <c r="O15">
        <v>5</v>
      </c>
      <c r="P15">
        <v>2.5</v>
      </c>
      <c r="Q15">
        <v>4.5</v>
      </c>
      <c r="R15">
        <v>10.5</v>
      </c>
      <c r="S15" s="3">
        <v>4.375</v>
      </c>
      <c r="T15">
        <v>5</v>
      </c>
      <c r="U15">
        <v>5</v>
      </c>
      <c r="V15">
        <v>5</v>
      </c>
      <c r="W15">
        <v>14.5</v>
      </c>
      <c r="X15" s="3">
        <f t="shared" si="0"/>
        <v>4.0277777777777777</v>
      </c>
      <c r="Y15" s="3">
        <f t="shared" si="1"/>
        <v>4.2153846153846155</v>
      </c>
      <c r="Z15" s="3">
        <f t="shared" si="2"/>
        <v>4.1479487179487178</v>
      </c>
    </row>
    <row r="16" spans="1:26" x14ac:dyDescent="0.3">
      <c r="C16">
        <v>102131418110</v>
      </c>
      <c r="D16" t="s">
        <v>37</v>
      </c>
      <c r="E16" t="s">
        <v>60</v>
      </c>
      <c r="F16" t="s">
        <v>83</v>
      </c>
      <c r="G16">
        <v>5</v>
      </c>
      <c r="H16">
        <v>5</v>
      </c>
      <c r="I16">
        <v>1</v>
      </c>
      <c r="J16">
        <v>2.5</v>
      </c>
      <c r="K16">
        <v>1</v>
      </c>
      <c r="L16">
        <v>1.5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 s="3">
        <v>0</v>
      </c>
      <c r="T16">
        <v>0</v>
      </c>
      <c r="U16">
        <v>0</v>
      </c>
      <c r="V16">
        <v>0</v>
      </c>
      <c r="W16">
        <v>0</v>
      </c>
      <c r="X16" s="3">
        <f t="shared" si="0"/>
        <v>0</v>
      </c>
      <c r="Y16" s="3">
        <f t="shared" si="1"/>
        <v>1.1153846153846154</v>
      </c>
      <c r="Z16" s="3">
        <f t="shared" si="2"/>
        <v>0.63461538461538458</v>
      </c>
    </row>
    <row r="17" spans="1:26" x14ac:dyDescent="0.3">
      <c r="B17">
        <v>15</v>
      </c>
      <c r="C17">
        <v>1011092319</v>
      </c>
      <c r="D17" t="s">
        <v>38</v>
      </c>
      <c r="E17" t="s">
        <v>61</v>
      </c>
      <c r="F17" t="s">
        <v>84</v>
      </c>
      <c r="G17">
        <v>2</v>
      </c>
      <c r="H17">
        <v>2</v>
      </c>
      <c r="I17">
        <v>2</v>
      </c>
      <c r="J17">
        <v>2.5</v>
      </c>
      <c r="K17">
        <v>2</v>
      </c>
      <c r="L17">
        <v>1.5</v>
      </c>
      <c r="M17">
        <v>3</v>
      </c>
      <c r="N17">
        <v>0</v>
      </c>
      <c r="O17">
        <v>3</v>
      </c>
      <c r="P17">
        <v>2</v>
      </c>
      <c r="Q17">
        <v>2</v>
      </c>
      <c r="R17">
        <v>2</v>
      </c>
      <c r="S17" s="3">
        <v>0.83333333333333337</v>
      </c>
      <c r="T17">
        <v>1.5</v>
      </c>
      <c r="U17">
        <v>1.5</v>
      </c>
      <c r="V17">
        <v>5</v>
      </c>
      <c r="W17" s="5">
        <v>3.6</v>
      </c>
      <c r="X17" s="3">
        <f t="shared" si="0"/>
        <v>1</v>
      </c>
      <c r="Y17" s="3">
        <f t="shared" si="1"/>
        <v>2.1923076923076925</v>
      </c>
      <c r="Z17" s="4">
        <f t="shared" si="2"/>
        <v>1.4243589743589744</v>
      </c>
    </row>
    <row r="18" spans="1:26" x14ac:dyDescent="0.3">
      <c r="B18">
        <v>16</v>
      </c>
      <c r="C18">
        <v>1025538014</v>
      </c>
      <c r="D18" t="s">
        <v>39</v>
      </c>
      <c r="E18" t="s">
        <v>62</v>
      </c>
      <c r="F18" t="s">
        <v>85</v>
      </c>
      <c r="G18">
        <v>2</v>
      </c>
      <c r="H18">
        <v>5</v>
      </c>
      <c r="I18">
        <v>0</v>
      </c>
      <c r="J18">
        <v>2</v>
      </c>
      <c r="K18">
        <v>5</v>
      </c>
      <c r="L18">
        <v>1.4</v>
      </c>
      <c r="M18">
        <v>0</v>
      </c>
      <c r="N18">
        <v>0</v>
      </c>
      <c r="O18">
        <v>5</v>
      </c>
      <c r="P18">
        <v>2</v>
      </c>
      <c r="Q18">
        <v>2</v>
      </c>
      <c r="R18">
        <v>3</v>
      </c>
      <c r="S18" s="3">
        <v>1.25</v>
      </c>
      <c r="T18">
        <v>4</v>
      </c>
      <c r="U18">
        <v>0</v>
      </c>
      <c r="V18">
        <v>0</v>
      </c>
      <c r="W18">
        <v>0</v>
      </c>
      <c r="X18" s="3">
        <f t="shared" si="0"/>
        <v>0</v>
      </c>
      <c r="Y18" s="3">
        <f t="shared" si="1"/>
        <v>2.0769230769230771</v>
      </c>
      <c r="Z18" s="3">
        <f t="shared" si="2"/>
        <v>1.1530769230769231</v>
      </c>
    </row>
    <row r="19" spans="1:26" x14ac:dyDescent="0.3">
      <c r="A19" t="s">
        <v>22</v>
      </c>
      <c r="B19">
        <v>17</v>
      </c>
      <c r="C19">
        <v>1019988426</v>
      </c>
      <c r="D19" t="s">
        <v>40</v>
      </c>
      <c r="E19" t="s">
        <v>63</v>
      </c>
      <c r="F19" t="s">
        <v>86</v>
      </c>
      <c r="G19">
        <v>2</v>
      </c>
      <c r="H19">
        <v>5</v>
      </c>
      <c r="I19">
        <v>2</v>
      </c>
      <c r="J19">
        <v>4</v>
      </c>
      <c r="K19">
        <v>0</v>
      </c>
      <c r="L19">
        <v>2.4</v>
      </c>
      <c r="M19">
        <v>0</v>
      </c>
      <c r="N19">
        <v>3.8</v>
      </c>
      <c r="O19">
        <v>0</v>
      </c>
      <c r="P19">
        <v>2</v>
      </c>
      <c r="Q19">
        <v>0</v>
      </c>
      <c r="R19">
        <v>3</v>
      </c>
      <c r="S19" s="3">
        <v>1.25</v>
      </c>
      <c r="T19">
        <v>3.9</v>
      </c>
      <c r="U19">
        <v>1</v>
      </c>
      <c r="V19">
        <v>5</v>
      </c>
      <c r="W19" s="5">
        <v>3.6</v>
      </c>
      <c r="X19" s="3">
        <f t="shared" si="0"/>
        <v>1</v>
      </c>
      <c r="Y19" s="3">
        <f t="shared" si="1"/>
        <v>2.2076923076923078</v>
      </c>
      <c r="Z19" s="4">
        <f t="shared" si="2"/>
        <v>1.6923076923076923</v>
      </c>
    </row>
    <row r="20" spans="1:26" x14ac:dyDescent="0.3">
      <c r="B20">
        <v>18</v>
      </c>
      <c r="C20">
        <v>1014669114</v>
      </c>
      <c r="D20" t="s">
        <v>41</v>
      </c>
      <c r="E20" t="s">
        <v>64</v>
      </c>
      <c r="F20" t="s">
        <v>87</v>
      </c>
      <c r="G20">
        <v>3</v>
      </c>
      <c r="H20">
        <v>5</v>
      </c>
      <c r="I20">
        <v>2</v>
      </c>
      <c r="J20">
        <v>2</v>
      </c>
      <c r="K20">
        <v>3</v>
      </c>
      <c r="L20">
        <v>2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s="3">
        <v>0</v>
      </c>
      <c r="T20">
        <v>0</v>
      </c>
      <c r="U20">
        <v>0</v>
      </c>
      <c r="V20">
        <v>0</v>
      </c>
      <c r="W20">
        <v>0</v>
      </c>
      <c r="X20" s="3">
        <f t="shared" si="0"/>
        <v>0</v>
      </c>
      <c r="Y20" s="3">
        <f t="shared" si="1"/>
        <v>1.1538461538461537</v>
      </c>
      <c r="Z20" s="3">
        <f t="shared" si="2"/>
        <v>0.74615384615384617</v>
      </c>
    </row>
    <row r="21" spans="1:26" x14ac:dyDescent="0.3">
      <c r="C21">
        <v>102388412710</v>
      </c>
      <c r="D21" t="s">
        <v>42</v>
      </c>
      <c r="E21" t="s">
        <v>65</v>
      </c>
      <c r="F21" t="s">
        <v>88</v>
      </c>
      <c r="G21">
        <v>0</v>
      </c>
      <c r="H21">
        <v>1</v>
      </c>
      <c r="I21">
        <v>1</v>
      </c>
      <c r="J21">
        <v>2</v>
      </c>
      <c r="K21">
        <v>3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 s="3">
        <v>0</v>
      </c>
      <c r="T21">
        <v>0</v>
      </c>
      <c r="U21">
        <v>0</v>
      </c>
      <c r="V21">
        <v>0</v>
      </c>
      <c r="W21" s="5">
        <v>0</v>
      </c>
      <c r="X21" s="3">
        <f t="shared" si="0"/>
        <v>0</v>
      </c>
      <c r="Y21" s="3">
        <f t="shared" si="1"/>
        <v>0.53846153846153844</v>
      </c>
      <c r="Z21" s="3">
        <f t="shared" si="2"/>
        <v>0.36153846153846153</v>
      </c>
    </row>
    <row r="22" spans="1:26" x14ac:dyDescent="0.3">
      <c r="B22">
        <v>19</v>
      </c>
      <c r="C22">
        <v>1011095692</v>
      </c>
      <c r="D22" t="s">
        <v>43</v>
      </c>
      <c r="E22" t="s">
        <v>66</v>
      </c>
      <c r="F22" t="s">
        <v>89</v>
      </c>
      <c r="G22">
        <v>5</v>
      </c>
      <c r="H22">
        <v>5</v>
      </c>
      <c r="I22">
        <v>2</v>
      </c>
      <c r="J22">
        <v>3</v>
      </c>
      <c r="K22">
        <v>4</v>
      </c>
      <c r="L22">
        <v>4</v>
      </c>
      <c r="M22">
        <v>5</v>
      </c>
      <c r="N22">
        <v>3.5</v>
      </c>
      <c r="O22">
        <v>3</v>
      </c>
      <c r="P22">
        <v>5</v>
      </c>
      <c r="Q22">
        <v>5</v>
      </c>
      <c r="R22">
        <v>9</v>
      </c>
      <c r="S22" s="3">
        <v>3.75</v>
      </c>
      <c r="T22">
        <v>4</v>
      </c>
      <c r="U22">
        <v>1.5</v>
      </c>
      <c r="V22">
        <v>5</v>
      </c>
      <c r="W22">
        <v>12</v>
      </c>
      <c r="X22" s="3">
        <f t="shared" si="0"/>
        <v>3.3333333333333335</v>
      </c>
      <c r="Y22" s="3">
        <f t="shared" si="1"/>
        <v>3.9230769230769229</v>
      </c>
      <c r="Z22" s="3">
        <f t="shared" si="2"/>
        <v>3.726923076923077</v>
      </c>
    </row>
    <row r="23" spans="1:26" x14ac:dyDescent="0.3">
      <c r="B23">
        <v>20</v>
      </c>
      <c r="C23">
        <v>1023082470</v>
      </c>
      <c r="D23" t="s">
        <v>44</v>
      </c>
      <c r="E23" t="s">
        <v>67</v>
      </c>
      <c r="F23" t="s">
        <v>90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 s="3">
        <v>0</v>
      </c>
      <c r="T23">
        <v>0</v>
      </c>
      <c r="U23">
        <v>0</v>
      </c>
      <c r="V23">
        <v>0</v>
      </c>
      <c r="W23" s="5">
        <v>0</v>
      </c>
      <c r="X23" s="3">
        <f t="shared" si="0"/>
        <v>0</v>
      </c>
      <c r="Y23" s="3">
        <f t="shared" si="1"/>
        <v>0</v>
      </c>
      <c r="Z23" s="3">
        <f t="shared" si="2"/>
        <v>0</v>
      </c>
    </row>
    <row r="24" spans="1:26" x14ac:dyDescent="0.3">
      <c r="C24">
        <v>102308401810</v>
      </c>
      <c r="D24" t="s">
        <v>45</v>
      </c>
      <c r="E24" t="s">
        <v>68</v>
      </c>
      <c r="F24" t="s">
        <v>91</v>
      </c>
      <c r="G24">
        <v>0</v>
      </c>
      <c r="H24">
        <v>2</v>
      </c>
      <c r="I24">
        <v>2</v>
      </c>
      <c r="J24">
        <v>2.5</v>
      </c>
      <c r="K24">
        <v>5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 s="3">
        <v>0</v>
      </c>
      <c r="T24">
        <v>0</v>
      </c>
      <c r="U24">
        <v>0</v>
      </c>
      <c r="V24">
        <v>0</v>
      </c>
      <c r="W24">
        <v>0</v>
      </c>
      <c r="X24" s="3">
        <f t="shared" si="0"/>
        <v>0</v>
      </c>
      <c r="Y24" s="3">
        <f t="shared" si="1"/>
        <v>0.88461538461538458</v>
      </c>
      <c r="Z24" s="3">
        <f t="shared" si="2"/>
        <v>0.4653846153846154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2"/>
  <sheetViews>
    <sheetView workbookViewId="0"/>
  </sheetViews>
  <sheetFormatPr defaultRowHeight="14.4" x14ac:dyDescent="0.3"/>
  <sheetData>
    <row r="1" spans="1:18" x14ac:dyDescent="0.3">
      <c r="A1" s="1" t="s">
        <v>2</v>
      </c>
      <c r="B1" s="1" t="s">
        <v>3</v>
      </c>
      <c r="C1" s="1" t="s">
        <v>92</v>
      </c>
      <c r="D1" s="1" t="s">
        <v>5</v>
      </c>
      <c r="E1" s="1" t="s">
        <v>93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100</v>
      </c>
      <c r="M1" s="1" t="s">
        <v>11</v>
      </c>
      <c r="N1" s="1" t="s">
        <v>101</v>
      </c>
      <c r="O1" s="1" t="s">
        <v>102</v>
      </c>
      <c r="P1" s="1" t="s">
        <v>103</v>
      </c>
      <c r="Q1" s="1" t="s">
        <v>104</v>
      </c>
      <c r="R1" s="1" t="s">
        <v>17</v>
      </c>
    </row>
    <row r="2" spans="1:18" x14ac:dyDescent="0.3">
      <c r="A2">
        <v>1013259014</v>
      </c>
      <c r="B2" t="s">
        <v>105</v>
      </c>
      <c r="C2" t="s">
        <v>126</v>
      </c>
      <c r="D2" t="s">
        <v>147</v>
      </c>
      <c r="E2">
        <v>2</v>
      </c>
      <c r="F2">
        <v>0</v>
      </c>
      <c r="G2">
        <v>2</v>
      </c>
      <c r="J2" t="s">
        <v>168</v>
      </c>
      <c r="M2">
        <v>1.6</v>
      </c>
      <c r="P2">
        <v>4</v>
      </c>
      <c r="Q2">
        <v>5</v>
      </c>
      <c r="R2">
        <v>3.6</v>
      </c>
    </row>
    <row r="3" spans="1:18" x14ac:dyDescent="0.3">
      <c r="A3">
        <v>1033806909</v>
      </c>
      <c r="B3" t="s">
        <v>106</v>
      </c>
      <c r="C3" t="s">
        <v>127</v>
      </c>
      <c r="D3" t="s">
        <v>148</v>
      </c>
      <c r="E3">
        <v>1</v>
      </c>
      <c r="F3">
        <v>0</v>
      </c>
      <c r="G3">
        <v>1</v>
      </c>
      <c r="H3">
        <v>0</v>
      </c>
      <c r="I3">
        <v>3</v>
      </c>
      <c r="J3" t="s">
        <v>169</v>
      </c>
      <c r="M3">
        <v>1.9</v>
      </c>
      <c r="P3">
        <v>2.5</v>
      </c>
      <c r="R3">
        <v>2.6</v>
      </c>
    </row>
    <row r="4" spans="1:18" x14ac:dyDescent="0.3">
      <c r="A4">
        <v>1012918268</v>
      </c>
      <c r="B4" t="s">
        <v>107</v>
      </c>
      <c r="C4" t="s">
        <v>128</v>
      </c>
      <c r="D4" t="s">
        <v>149</v>
      </c>
      <c r="E4">
        <v>1</v>
      </c>
      <c r="F4">
        <v>5</v>
      </c>
      <c r="G4">
        <v>5</v>
      </c>
      <c r="H4">
        <v>5</v>
      </c>
      <c r="I4">
        <v>4</v>
      </c>
      <c r="J4" t="s">
        <v>170</v>
      </c>
      <c r="K4">
        <v>3</v>
      </c>
      <c r="L4" t="s">
        <v>185</v>
      </c>
      <c r="M4">
        <v>2.5</v>
      </c>
      <c r="N4">
        <v>3</v>
      </c>
      <c r="O4">
        <v>5</v>
      </c>
      <c r="P4">
        <v>4.5</v>
      </c>
      <c r="Q4">
        <v>5</v>
      </c>
      <c r="R4">
        <v>2.2999999999999998</v>
      </c>
    </row>
    <row r="5" spans="1:18" x14ac:dyDescent="0.3">
      <c r="A5">
        <v>1019842481</v>
      </c>
      <c r="B5" t="s">
        <v>108</v>
      </c>
      <c r="C5" t="s">
        <v>129</v>
      </c>
      <c r="D5" t="s">
        <v>150</v>
      </c>
      <c r="E5">
        <v>1.5</v>
      </c>
      <c r="G5">
        <v>1.5</v>
      </c>
      <c r="H5">
        <v>2</v>
      </c>
      <c r="I5">
        <v>1</v>
      </c>
      <c r="J5" t="s">
        <v>171</v>
      </c>
      <c r="K5">
        <v>4</v>
      </c>
      <c r="L5" t="s">
        <v>186</v>
      </c>
      <c r="M5">
        <v>2</v>
      </c>
      <c r="N5">
        <v>3</v>
      </c>
      <c r="O5">
        <v>4.5999999999999996</v>
      </c>
      <c r="P5">
        <v>3</v>
      </c>
      <c r="R5">
        <v>2</v>
      </c>
    </row>
    <row r="6" spans="1:18" x14ac:dyDescent="0.3">
      <c r="A6">
        <v>1070588821</v>
      </c>
      <c r="B6" t="s">
        <v>109</v>
      </c>
      <c r="C6" t="s">
        <v>130</v>
      </c>
      <c r="D6" t="s">
        <v>151</v>
      </c>
      <c r="E6">
        <v>1</v>
      </c>
      <c r="F6">
        <v>3.75</v>
      </c>
      <c r="G6">
        <v>3.75</v>
      </c>
      <c r="H6">
        <v>2</v>
      </c>
      <c r="I6">
        <v>4</v>
      </c>
      <c r="J6" t="s">
        <v>172</v>
      </c>
      <c r="K6">
        <v>5</v>
      </c>
      <c r="L6" t="s">
        <v>187</v>
      </c>
      <c r="M6">
        <v>3</v>
      </c>
      <c r="N6">
        <v>4</v>
      </c>
      <c r="O6">
        <v>4.2</v>
      </c>
      <c r="P6">
        <v>5</v>
      </c>
      <c r="R6">
        <v>2.5</v>
      </c>
    </row>
    <row r="7" spans="1:18" x14ac:dyDescent="0.3">
      <c r="A7">
        <v>1122514046</v>
      </c>
      <c r="B7" t="s">
        <v>110</v>
      </c>
      <c r="C7" t="s">
        <v>131</v>
      </c>
      <c r="D7" t="s">
        <v>152</v>
      </c>
      <c r="E7">
        <v>1.5</v>
      </c>
      <c r="F7">
        <v>5</v>
      </c>
      <c r="G7">
        <v>5</v>
      </c>
      <c r="H7">
        <v>5</v>
      </c>
      <c r="I7">
        <v>2</v>
      </c>
      <c r="J7" t="s">
        <v>173</v>
      </c>
      <c r="K7">
        <v>4</v>
      </c>
      <c r="L7" t="s">
        <v>186</v>
      </c>
      <c r="M7">
        <v>3</v>
      </c>
      <c r="N7">
        <v>3.5</v>
      </c>
      <c r="O7">
        <v>4.7</v>
      </c>
      <c r="P7">
        <v>4.5</v>
      </c>
      <c r="Q7">
        <v>4.2</v>
      </c>
      <c r="R7">
        <v>3.6</v>
      </c>
    </row>
    <row r="8" spans="1:18" x14ac:dyDescent="0.3">
      <c r="A8">
        <v>1029661375</v>
      </c>
      <c r="B8" t="s">
        <v>111</v>
      </c>
      <c r="C8" t="s">
        <v>132</v>
      </c>
      <c r="D8" t="s">
        <v>153</v>
      </c>
      <c r="E8">
        <v>5</v>
      </c>
      <c r="G8">
        <v>5</v>
      </c>
      <c r="H8">
        <v>0</v>
      </c>
      <c r="J8" t="s">
        <v>168</v>
      </c>
      <c r="M8">
        <v>4.2</v>
      </c>
      <c r="N8">
        <v>4.2</v>
      </c>
      <c r="R8">
        <v>4.0999999999999996</v>
      </c>
    </row>
    <row r="9" spans="1:18" x14ac:dyDescent="0.3">
      <c r="A9">
        <v>1043973585</v>
      </c>
      <c r="B9" t="s">
        <v>112</v>
      </c>
      <c r="C9" t="s">
        <v>133</v>
      </c>
      <c r="D9" t="s">
        <v>154</v>
      </c>
      <c r="E9">
        <v>2</v>
      </c>
      <c r="F9">
        <v>3.75</v>
      </c>
      <c r="G9">
        <v>3.75</v>
      </c>
      <c r="H9">
        <v>5</v>
      </c>
      <c r="I9">
        <v>2</v>
      </c>
      <c r="J9" t="s">
        <v>174</v>
      </c>
      <c r="K9">
        <v>3</v>
      </c>
      <c r="L9" t="s">
        <v>185</v>
      </c>
      <c r="M9">
        <v>2.5</v>
      </c>
      <c r="N9">
        <v>3</v>
      </c>
      <c r="O9">
        <v>5</v>
      </c>
      <c r="P9">
        <v>4.5</v>
      </c>
      <c r="Q9">
        <v>5</v>
      </c>
      <c r="R9">
        <v>3.2</v>
      </c>
    </row>
    <row r="10" spans="1:18" x14ac:dyDescent="0.3">
      <c r="A10">
        <v>1029662330</v>
      </c>
      <c r="B10" t="s">
        <v>113</v>
      </c>
      <c r="C10" t="s">
        <v>134</v>
      </c>
      <c r="D10" t="s">
        <v>155</v>
      </c>
      <c r="E10">
        <v>1.5</v>
      </c>
      <c r="F10">
        <v>1.25</v>
      </c>
      <c r="G10">
        <v>1.5</v>
      </c>
      <c r="H10">
        <v>5</v>
      </c>
      <c r="I10">
        <v>4</v>
      </c>
      <c r="J10" t="s">
        <v>175</v>
      </c>
      <c r="K10">
        <v>4</v>
      </c>
      <c r="L10" t="s">
        <v>188</v>
      </c>
      <c r="M10">
        <v>4</v>
      </c>
      <c r="N10">
        <v>4</v>
      </c>
      <c r="P10">
        <v>4.5</v>
      </c>
      <c r="R10">
        <v>2.7</v>
      </c>
    </row>
    <row r="11" spans="1:18" x14ac:dyDescent="0.3">
      <c r="A11">
        <v>1013262207</v>
      </c>
      <c r="B11" t="s">
        <v>114</v>
      </c>
      <c r="C11" t="s">
        <v>135</v>
      </c>
      <c r="D11" t="s">
        <v>156</v>
      </c>
      <c r="E11">
        <v>4.5999999999999996</v>
      </c>
      <c r="F11">
        <v>5</v>
      </c>
      <c r="G11">
        <v>5</v>
      </c>
      <c r="H11">
        <v>5</v>
      </c>
      <c r="I11">
        <v>4</v>
      </c>
      <c r="J11" t="s">
        <v>172</v>
      </c>
      <c r="K11">
        <v>5</v>
      </c>
      <c r="L11" t="s">
        <v>187</v>
      </c>
      <c r="M11">
        <v>3.8</v>
      </c>
      <c r="N11">
        <v>4.4000000000000004</v>
      </c>
      <c r="O11">
        <v>4.5</v>
      </c>
      <c r="P11">
        <v>5</v>
      </c>
      <c r="R11">
        <v>3.5</v>
      </c>
    </row>
    <row r="12" spans="1:18" x14ac:dyDescent="0.3">
      <c r="A12">
        <v>1011322235</v>
      </c>
      <c r="B12" t="s">
        <v>115</v>
      </c>
      <c r="C12" t="s">
        <v>136</v>
      </c>
      <c r="D12" t="s">
        <v>157</v>
      </c>
      <c r="E12">
        <v>1</v>
      </c>
      <c r="F12">
        <v>3.75</v>
      </c>
      <c r="G12">
        <v>3.75</v>
      </c>
      <c r="H12">
        <v>0</v>
      </c>
      <c r="I12">
        <v>4</v>
      </c>
      <c r="J12" t="s">
        <v>175</v>
      </c>
      <c r="K12">
        <v>4</v>
      </c>
      <c r="L12" t="s">
        <v>186</v>
      </c>
      <c r="M12">
        <v>2.5</v>
      </c>
      <c r="N12">
        <v>3.5</v>
      </c>
      <c r="O12">
        <v>3.5</v>
      </c>
      <c r="P12">
        <v>5</v>
      </c>
      <c r="Q12">
        <v>5</v>
      </c>
      <c r="R12">
        <v>3.6</v>
      </c>
    </row>
    <row r="13" spans="1:18" x14ac:dyDescent="0.3">
      <c r="A13">
        <v>1022340951</v>
      </c>
      <c r="B13" t="s">
        <v>116</v>
      </c>
      <c r="C13" t="s">
        <v>137</v>
      </c>
      <c r="D13" t="s">
        <v>158</v>
      </c>
      <c r="E13">
        <v>4</v>
      </c>
      <c r="G13">
        <v>4</v>
      </c>
      <c r="H13">
        <v>0</v>
      </c>
      <c r="I13">
        <v>3</v>
      </c>
      <c r="J13" t="s">
        <v>176</v>
      </c>
      <c r="K13">
        <v>3</v>
      </c>
      <c r="L13" t="s">
        <v>189</v>
      </c>
      <c r="M13">
        <v>4</v>
      </c>
      <c r="N13">
        <v>4</v>
      </c>
      <c r="P13">
        <v>4</v>
      </c>
      <c r="R13">
        <v>4.4000000000000004</v>
      </c>
    </row>
    <row r="14" spans="1:18" x14ac:dyDescent="0.3">
      <c r="A14">
        <v>1028662566</v>
      </c>
      <c r="B14" t="s">
        <v>117</v>
      </c>
      <c r="C14" t="s">
        <v>138</v>
      </c>
      <c r="D14" t="s">
        <v>159</v>
      </c>
      <c r="E14">
        <v>4</v>
      </c>
      <c r="F14">
        <v>2.5</v>
      </c>
      <c r="G14">
        <v>4</v>
      </c>
      <c r="H14">
        <v>0</v>
      </c>
      <c r="J14" t="s">
        <v>168</v>
      </c>
      <c r="M14">
        <v>1.5</v>
      </c>
      <c r="N14">
        <v>1.5</v>
      </c>
      <c r="O14">
        <v>4.5999999999999996</v>
      </c>
      <c r="P14">
        <v>1</v>
      </c>
      <c r="Q14">
        <v>3.5</v>
      </c>
      <c r="R14">
        <v>2.5</v>
      </c>
    </row>
    <row r="15" spans="1:18" x14ac:dyDescent="0.3">
      <c r="A15">
        <v>1021397559</v>
      </c>
      <c r="B15" t="s">
        <v>118</v>
      </c>
      <c r="C15" t="s">
        <v>139</v>
      </c>
      <c r="D15" t="s">
        <v>160</v>
      </c>
      <c r="E15">
        <v>1</v>
      </c>
      <c r="F15">
        <v>0</v>
      </c>
      <c r="G15">
        <v>1</v>
      </c>
      <c r="H15">
        <v>1.25</v>
      </c>
      <c r="I15">
        <v>2</v>
      </c>
      <c r="J15" t="s">
        <v>177</v>
      </c>
      <c r="K15">
        <v>4</v>
      </c>
      <c r="L15" t="s">
        <v>186</v>
      </c>
      <c r="M15">
        <v>3.8</v>
      </c>
      <c r="N15">
        <v>4</v>
      </c>
      <c r="P15">
        <v>3.9</v>
      </c>
      <c r="Q15">
        <v>4</v>
      </c>
      <c r="R15">
        <v>3.7</v>
      </c>
    </row>
    <row r="16" spans="1:18" x14ac:dyDescent="0.3">
      <c r="A16">
        <v>1021396254</v>
      </c>
      <c r="B16" t="s">
        <v>119</v>
      </c>
      <c r="C16" t="s">
        <v>140</v>
      </c>
      <c r="D16" t="s">
        <v>161</v>
      </c>
      <c r="E16">
        <v>2</v>
      </c>
      <c r="F16">
        <v>3.75</v>
      </c>
      <c r="G16">
        <v>3.75</v>
      </c>
      <c r="H16">
        <v>2</v>
      </c>
      <c r="I16">
        <v>4</v>
      </c>
      <c r="J16" t="s">
        <v>178</v>
      </c>
      <c r="K16">
        <v>5</v>
      </c>
      <c r="L16" t="s">
        <v>187</v>
      </c>
      <c r="M16">
        <v>2.5</v>
      </c>
      <c r="N16">
        <v>3.8</v>
      </c>
      <c r="O16">
        <v>4.3499999999999996</v>
      </c>
      <c r="P16">
        <v>4</v>
      </c>
      <c r="R16">
        <v>2.6</v>
      </c>
    </row>
    <row r="17" spans="1:18" x14ac:dyDescent="0.3">
      <c r="A17">
        <v>1014980702</v>
      </c>
      <c r="B17" t="s">
        <v>120</v>
      </c>
      <c r="C17" t="s">
        <v>141</v>
      </c>
      <c r="D17" t="s">
        <v>162</v>
      </c>
      <c r="E17">
        <v>5</v>
      </c>
      <c r="G17">
        <v>5</v>
      </c>
      <c r="H17">
        <v>5</v>
      </c>
      <c r="I17">
        <v>3</v>
      </c>
      <c r="J17" t="s">
        <v>179</v>
      </c>
      <c r="K17">
        <v>5</v>
      </c>
      <c r="L17" t="s">
        <v>187</v>
      </c>
      <c r="M17">
        <v>4.5</v>
      </c>
      <c r="N17">
        <v>4.75</v>
      </c>
      <c r="O17">
        <v>5</v>
      </c>
      <c r="P17">
        <v>5</v>
      </c>
      <c r="Q17">
        <v>5</v>
      </c>
      <c r="R17">
        <v>4.5999999999999996</v>
      </c>
    </row>
    <row r="18" spans="1:18" x14ac:dyDescent="0.3">
      <c r="A18">
        <v>1066280807</v>
      </c>
      <c r="B18" t="s">
        <v>121</v>
      </c>
      <c r="C18" t="s">
        <v>142</v>
      </c>
      <c r="D18" t="s">
        <v>163</v>
      </c>
      <c r="E18">
        <v>2.5</v>
      </c>
      <c r="F18">
        <v>3.75</v>
      </c>
      <c r="G18">
        <v>3.75</v>
      </c>
      <c r="H18">
        <v>2</v>
      </c>
      <c r="I18">
        <v>3</v>
      </c>
      <c r="J18" t="s">
        <v>180</v>
      </c>
      <c r="K18">
        <v>0</v>
      </c>
      <c r="L18" t="s">
        <v>190</v>
      </c>
      <c r="M18">
        <v>4</v>
      </c>
      <c r="N18">
        <v>4</v>
      </c>
      <c r="P18">
        <v>4</v>
      </c>
      <c r="Q18">
        <v>2.5</v>
      </c>
      <c r="R18">
        <v>3</v>
      </c>
    </row>
    <row r="19" spans="1:18" x14ac:dyDescent="0.3">
      <c r="A19">
        <v>1013107754</v>
      </c>
      <c r="B19" t="s">
        <v>122</v>
      </c>
      <c r="C19" t="s">
        <v>143</v>
      </c>
      <c r="D19" t="s">
        <v>164</v>
      </c>
      <c r="E19">
        <v>1.5</v>
      </c>
      <c r="F19">
        <v>5</v>
      </c>
      <c r="G19">
        <v>5</v>
      </c>
      <c r="H19">
        <v>0</v>
      </c>
      <c r="I19">
        <v>2</v>
      </c>
      <c r="J19" t="s">
        <v>181</v>
      </c>
      <c r="K19">
        <v>5</v>
      </c>
      <c r="L19" t="s">
        <v>187</v>
      </c>
      <c r="M19">
        <v>4.2</v>
      </c>
      <c r="N19">
        <v>4.5999999999999996</v>
      </c>
      <c r="P19">
        <v>2</v>
      </c>
      <c r="R19">
        <v>5</v>
      </c>
    </row>
    <row r="20" spans="1:18" x14ac:dyDescent="0.3">
      <c r="A20">
        <v>1027282383</v>
      </c>
      <c r="B20" t="s">
        <v>123</v>
      </c>
      <c r="C20" t="s">
        <v>144</v>
      </c>
      <c r="D20" t="s">
        <v>165</v>
      </c>
      <c r="E20">
        <v>1</v>
      </c>
      <c r="F20">
        <v>0</v>
      </c>
      <c r="G20">
        <v>5</v>
      </c>
      <c r="H20">
        <v>5</v>
      </c>
      <c r="I20">
        <v>5</v>
      </c>
      <c r="J20" t="s">
        <v>182</v>
      </c>
      <c r="K20">
        <v>5</v>
      </c>
      <c r="L20" t="s">
        <v>187</v>
      </c>
      <c r="M20">
        <v>4</v>
      </c>
      <c r="N20">
        <v>4.5</v>
      </c>
      <c r="O20">
        <v>5</v>
      </c>
      <c r="P20">
        <v>5</v>
      </c>
      <c r="R20">
        <v>3.7</v>
      </c>
    </row>
    <row r="21" spans="1:18" x14ac:dyDescent="0.3">
      <c r="A21">
        <v>1019763993</v>
      </c>
      <c r="B21" t="s">
        <v>124</v>
      </c>
      <c r="C21" t="s">
        <v>145</v>
      </c>
      <c r="D21" t="s">
        <v>166</v>
      </c>
      <c r="E21">
        <v>5</v>
      </c>
      <c r="G21">
        <v>5</v>
      </c>
      <c r="H21">
        <v>5</v>
      </c>
      <c r="I21">
        <v>3</v>
      </c>
      <c r="J21" t="s">
        <v>183</v>
      </c>
      <c r="K21">
        <v>4</v>
      </c>
      <c r="L21" t="s">
        <v>188</v>
      </c>
      <c r="M21">
        <v>4.5</v>
      </c>
      <c r="N21">
        <v>4.25</v>
      </c>
      <c r="O21">
        <v>3.5</v>
      </c>
      <c r="P21">
        <v>5</v>
      </c>
      <c r="Q21">
        <v>5</v>
      </c>
      <c r="R21">
        <v>4.4000000000000004</v>
      </c>
    </row>
    <row r="22" spans="1:18" x14ac:dyDescent="0.3">
      <c r="A22">
        <v>1025534755</v>
      </c>
      <c r="B22" t="s">
        <v>125</v>
      </c>
      <c r="C22" t="s">
        <v>146</v>
      </c>
      <c r="D22" t="s">
        <v>167</v>
      </c>
      <c r="E22">
        <v>1</v>
      </c>
      <c r="F22">
        <v>5</v>
      </c>
      <c r="G22">
        <v>5</v>
      </c>
      <c r="H22">
        <v>2</v>
      </c>
      <c r="I22">
        <v>2</v>
      </c>
      <c r="J22" t="s">
        <v>184</v>
      </c>
      <c r="K22">
        <v>5</v>
      </c>
      <c r="L22" t="s">
        <v>187</v>
      </c>
      <c r="M22">
        <v>3.5</v>
      </c>
      <c r="N22">
        <v>4.25</v>
      </c>
      <c r="O22">
        <v>5</v>
      </c>
      <c r="P22">
        <v>5</v>
      </c>
      <c r="R22">
        <v>1.5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9"/>
  <sheetViews>
    <sheetView workbookViewId="0">
      <selection activeCell="A12" sqref="A12:XFD12"/>
    </sheetView>
  </sheetViews>
  <sheetFormatPr defaultRowHeight="14.4" x14ac:dyDescent="0.3"/>
  <cols>
    <col min="2" max="2" width="17.109375" customWidth="1"/>
  </cols>
  <sheetData>
    <row r="1" spans="1:17" x14ac:dyDescent="0.3">
      <c r="A1" s="1" t="s">
        <v>1</v>
      </c>
      <c r="B1" s="1" t="s">
        <v>2</v>
      </c>
      <c r="C1" s="1" t="s">
        <v>92</v>
      </c>
      <c r="D1" s="1" t="s">
        <v>3</v>
      </c>
      <c r="E1" s="1" t="s">
        <v>5</v>
      </c>
      <c r="F1" s="1" t="s">
        <v>191</v>
      </c>
      <c r="G1" s="1" t="s">
        <v>192</v>
      </c>
      <c r="H1" s="1" t="s">
        <v>193</v>
      </c>
      <c r="I1" s="1" t="s">
        <v>11</v>
      </c>
      <c r="J1" s="1" t="s">
        <v>194</v>
      </c>
      <c r="K1" s="1" t="s">
        <v>195</v>
      </c>
      <c r="L1" s="1" t="s">
        <v>196</v>
      </c>
      <c r="M1" s="1" t="s">
        <v>17</v>
      </c>
      <c r="N1" s="1" t="s">
        <v>197</v>
      </c>
      <c r="O1" s="1" t="s">
        <v>198</v>
      </c>
      <c r="P1" s="1" t="s">
        <v>315</v>
      </c>
      <c r="Q1" s="1" t="s">
        <v>199</v>
      </c>
    </row>
    <row r="2" spans="1:17" s="5" customFormat="1" x14ac:dyDescent="0.3">
      <c r="A2" s="5">
        <v>1</v>
      </c>
      <c r="B2" s="5">
        <v>1193579071</v>
      </c>
      <c r="C2" s="5" t="s">
        <v>200</v>
      </c>
      <c r="D2" s="5" t="s">
        <v>226</v>
      </c>
      <c r="E2" s="5" t="s">
        <v>246</v>
      </c>
      <c r="F2" s="5">
        <v>5</v>
      </c>
      <c r="G2" s="5">
        <v>0</v>
      </c>
      <c r="H2" s="5">
        <v>0</v>
      </c>
      <c r="I2" s="5">
        <v>0</v>
      </c>
      <c r="J2" s="5" t="s">
        <v>314</v>
      </c>
      <c r="K2" s="5">
        <v>0</v>
      </c>
      <c r="L2" s="5" t="s">
        <v>314</v>
      </c>
      <c r="M2" s="5">
        <v>0</v>
      </c>
      <c r="N2" s="5">
        <v>0</v>
      </c>
      <c r="O2" s="5">
        <v>0</v>
      </c>
      <c r="P2" s="5">
        <v>0</v>
      </c>
      <c r="Q2" s="5">
        <v>0</v>
      </c>
    </row>
    <row r="3" spans="1:17" x14ac:dyDescent="0.3">
      <c r="A3">
        <v>2</v>
      </c>
      <c r="B3">
        <v>1077846905</v>
      </c>
      <c r="C3" t="s">
        <v>201</v>
      </c>
      <c r="D3" t="s">
        <v>227</v>
      </c>
      <c r="E3" t="s">
        <v>247</v>
      </c>
      <c r="F3">
        <v>0</v>
      </c>
      <c r="G3">
        <v>1</v>
      </c>
      <c r="H3">
        <v>2</v>
      </c>
      <c r="I3">
        <v>2.5</v>
      </c>
      <c r="J3" t="s">
        <v>273</v>
      </c>
      <c r="K3">
        <v>2</v>
      </c>
      <c r="L3" t="s">
        <v>314</v>
      </c>
      <c r="M3">
        <v>3</v>
      </c>
      <c r="N3">
        <v>2</v>
      </c>
      <c r="O3">
        <v>3.5</v>
      </c>
      <c r="P3">
        <v>5</v>
      </c>
      <c r="Q3">
        <v>4.5</v>
      </c>
    </row>
    <row r="4" spans="1:17" x14ac:dyDescent="0.3">
      <c r="A4">
        <v>2</v>
      </c>
      <c r="B4">
        <v>1077846905</v>
      </c>
      <c r="C4" t="s">
        <v>201</v>
      </c>
      <c r="D4" t="s">
        <v>227</v>
      </c>
      <c r="E4" t="s">
        <v>247</v>
      </c>
      <c r="F4">
        <v>0</v>
      </c>
      <c r="G4">
        <v>1</v>
      </c>
      <c r="H4">
        <v>2</v>
      </c>
      <c r="I4">
        <v>2.5</v>
      </c>
      <c r="J4" t="s">
        <v>273</v>
      </c>
      <c r="K4">
        <v>2</v>
      </c>
      <c r="L4" t="s">
        <v>314</v>
      </c>
      <c r="M4">
        <v>3</v>
      </c>
      <c r="N4">
        <v>2</v>
      </c>
      <c r="O4">
        <v>3.5</v>
      </c>
      <c r="P4">
        <v>5</v>
      </c>
      <c r="Q4">
        <v>4.5</v>
      </c>
    </row>
    <row r="5" spans="1:17" x14ac:dyDescent="0.3">
      <c r="A5">
        <v>3</v>
      </c>
      <c r="B5">
        <v>1016013592</v>
      </c>
      <c r="C5" t="s">
        <v>202</v>
      </c>
      <c r="D5" t="s">
        <v>63</v>
      </c>
      <c r="E5" t="s">
        <v>248</v>
      </c>
      <c r="F5">
        <v>5</v>
      </c>
      <c r="G5">
        <v>5</v>
      </c>
      <c r="H5">
        <v>2</v>
      </c>
      <c r="I5">
        <v>2.7</v>
      </c>
      <c r="J5" t="s">
        <v>273</v>
      </c>
      <c r="K5">
        <v>5</v>
      </c>
      <c r="L5" t="s">
        <v>314</v>
      </c>
      <c r="M5">
        <v>1.8</v>
      </c>
      <c r="N5">
        <v>5</v>
      </c>
      <c r="O5">
        <v>4.7</v>
      </c>
      <c r="P5">
        <v>5</v>
      </c>
      <c r="Q5">
        <v>5</v>
      </c>
    </row>
    <row r="6" spans="1:17" x14ac:dyDescent="0.3">
      <c r="A6">
        <v>4</v>
      </c>
      <c r="B6">
        <v>1122922440</v>
      </c>
      <c r="C6" t="s">
        <v>203</v>
      </c>
      <c r="D6" t="s">
        <v>228</v>
      </c>
      <c r="E6" t="s">
        <v>249</v>
      </c>
      <c r="F6">
        <v>0</v>
      </c>
      <c r="G6">
        <v>0</v>
      </c>
      <c r="H6">
        <v>2</v>
      </c>
      <c r="I6">
        <v>2.4</v>
      </c>
      <c r="J6" t="s">
        <v>314</v>
      </c>
      <c r="K6">
        <v>0</v>
      </c>
      <c r="L6" t="s">
        <v>314</v>
      </c>
      <c r="M6">
        <v>2.8</v>
      </c>
      <c r="N6">
        <v>2</v>
      </c>
      <c r="O6">
        <v>0</v>
      </c>
      <c r="P6">
        <v>5</v>
      </c>
      <c r="Q6">
        <v>0</v>
      </c>
    </row>
    <row r="7" spans="1:17" x14ac:dyDescent="0.3">
      <c r="A7">
        <v>5</v>
      </c>
      <c r="B7">
        <v>1122513841</v>
      </c>
      <c r="C7" t="s">
        <v>204</v>
      </c>
      <c r="D7" t="s">
        <v>229</v>
      </c>
      <c r="E7" t="s">
        <v>250</v>
      </c>
      <c r="F7">
        <v>5</v>
      </c>
      <c r="G7">
        <v>5</v>
      </c>
      <c r="H7">
        <v>2</v>
      </c>
      <c r="I7">
        <v>3</v>
      </c>
      <c r="J7" t="s">
        <v>314</v>
      </c>
      <c r="K7">
        <v>5</v>
      </c>
      <c r="L7" t="s">
        <v>314</v>
      </c>
      <c r="M7">
        <v>1.5</v>
      </c>
      <c r="N7">
        <v>2</v>
      </c>
      <c r="O7">
        <v>0</v>
      </c>
      <c r="P7">
        <v>5</v>
      </c>
      <c r="Q7">
        <v>4.2</v>
      </c>
    </row>
    <row r="8" spans="1:17" s="5" customFormat="1" x14ac:dyDescent="0.3">
      <c r="A8" s="5">
        <v>6</v>
      </c>
      <c r="B8" s="5">
        <v>1028860372</v>
      </c>
      <c r="C8" s="5" t="s">
        <v>205</v>
      </c>
      <c r="D8" s="5" t="s">
        <v>230</v>
      </c>
      <c r="E8" s="5" t="s">
        <v>251</v>
      </c>
      <c r="F8" s="5">
        <v>0</v>
      </c>
      <c r="G8" s="5">
        <v>0</v>
      </c>
      <c r="H8" s="5">
        <v>2</v>
      </c>
      <c r="I8" s="5">
        <v>2.1</v>
      </c>
      <c r="J8" s="5" t="s">
        <v>314</v>
      </c>
      <c r="K8" s="5">
        <v>2</v>
      </c>
      <c r="L8" s="5" t="s">
        <v>314</v>
      </c>
      <c r="M8" s="5">
        <v>0</v>
      </c>
      <c r="N8" s="5">
        <v>0</v>
      </c>
      <c r="O8" s="5">
        <v>1</v>
      </c>
      <c r="P8" s="5">
        <v>0</v>
      </c>
      <c r="Q8" s="5">
        <v>0</v>
      </c>
    </row>
    <row r="9" spans="1:17" x14ac:dyDescent="0.3">
      <c r="A9">
        <v>27</v>
      </c>
      <c r="B9">
        <v>1062958886</v>
      </c>
      <c r="C9" t="s">
        <v>206</v>
      </c>
      <c r="D9" t="s">
        <v>231</v>
      </c>
      <c r="E9" t="s">
        <v>252</v>
      </c>
      <c r="F9">
        <v>5</v>
      </c>
      <c r="G9">
        <v>5</v>
      </c>
      <c r="H9">
        <v>5</v>
      </c>
      <c r="I9">
        <v>5</v>
      </c>
      <c r="J9" t="s">
        <v>273</v>
      </c>
      <c r="K9">
        <v>5</v>
      </c>
      <c r="L9" t="s">
        <v>273</v>
      </c>
      <c r="M9">
        <v>4.2</v>
      </c>
      <c r="N9">
        <v>5</v>
      </c>
      <c r="O9">
        <v>5</v>
      </c>
      <c r="P9">
        <v>5</v>
      </c>
      <c r="Q9">
        <v>5</v>
      </c>
    </row>
    <row r="10" spans="1:17" x14ac:dyDescent="0.3">
      <c r="A10">
        <v>7</v>
      </c>
      <c r="B10">
        <v>1021392130</v>
      </c>
      <c r="C10" t="s">
        <v>207</v>
      </c>
      <c r="D10" t="s">
        <v>145</v>
      </c>
      <c r="E10" t="s">
        <v>253</v>
      </c>
      <c r="F10">
        <v>5</v>
      </c>
      <c r="G10">
        <v>5</v>
      </c>
      <c r="H10">
        <v>5</v>
      </c>
      <c r="I10">
        <v>4.3</v>
      </c>
      <c r="J10" t="s">
        <v>314</v>
      </c>
      <c r="K10">
        <v>5</v>
      </c>
      <c r="L10" t="s">
        <v>314</v>
      </c>
      <c r="M10">
        <v>1</v>
      </c>
      <c r="N10">
        <v>5</v>
      </c>
      <c r="O10">
        <v>4.7</v>
      </c>
      <c r="P10">
        <v>5</v>
      </c>
      <c r="Q10">
        <v>5</v>
      </c>
    </row>
    <row r="11" spans="1:17" x14ac:dyDescent="0.3">
      <c r="A11">
        <v>8</v>
      </c>
      <c r="B11">
        <v>1011082620</v>
      </c>
      <c r="C11" t="s">
        <v>208</v>
      </c>
      <c r="D11" t="s">
        <v>232</v>
      </c>
      <c r="E11" t="s">
        <v>254</v>
      </c>
      <c r="F11">
        <v>5</v>
      </c>
      <c r="G11">
        <v>5</v>
      </c>
      <c r="H11">
        <v>5</v>
      </c>
      <c r="I11">
        <v>4</v>
      </c>
      <c r="J11" t="s">
        <v>314</v>
      </c>
      <c r="K11">
        <v>0</v>
      </c>
      <c r="L11" t="s">
        <v>273</v>
      </c>
      <c r="M11">
        <v>5</v>
      </c>
      <c r="N11">
        <v>2</v>
      </c>
      <c r="O11">
        <v>5</v>
      </c>
      <c r="P11">
        <v>5</v>
      </c>
      <c r="Q11">
        <v>5</v>
      </c>
    </row>
    <row r="12" spans="1:17" s="5" customFormat="1" x14ac:dyDescent="0.3">
      <c r="A12" s="5">
        <v>9</v>
      </c>
      <c r="B12" s="5">
        <v>1014976082</v>
      </c>
      <c r="C12" s="5" t="s">
        <v>209</v>
      </c>
      <c r="D12" s="5" t="s">
        <v>233</v>
      </c>
      <c r="E12" s="5" t="s">
        <v>255</v>
      </c>
      <c r="F12" s="5">
        <v>5</v>
      </c>
      <c r="G12" s="5">
        <v>0</v>
      </c>
      <c r="H12" s="5">
        <v>2</v>
      </c>
      <c r="I12" s="5">
        <v>2.8</v>
      </c>
      <c r="J12" s="5" t="s">
        <v>314</v>
      </c>
      <c r="K12" s="5">
        <v>5</v>
      </c>
      <c r="L12" s="5" t="s">
        <v>314</v>
      </c>
      <c r="M12" s="5">
        <v>0</v>
      </c>
      <c r="N12" s="5">
        <v>5</v>
      </c>
      <c r="O12" s="5">
        <v>1</v>
      </c>
      <c r="P12" s="5">
        <v>0</v>
      </c>
      <c r="Q12" s="5">
        <v>0</v>
      </c>
    </row>
    <row r="13" spans="1:17" x14ac:dyDescent="0.3">
      <c r="A13">
        <v>10</v>
      </c>
      <c r="B13">
        <v>1091357090</v>
      </c>
      <c r="C13" t="s">
        <v>210</v>
      </c>
      <c r="D13" t="s">
        <v>234</v>
      </c>
      <c r="E13" t="s">
        <v>256</v>
      </c>
      <c r="F13">
        <v>5</v>
      </c>
      <c r="G13">
        <v>5</v>
      </c>
      <c r="H13">
        <v>2</v>
      </c>
      <c r="I13">
        <v>4</v>
      </c>
      <c r="J13" t="s">
        <v>314</v>
      </c>
      <c r="K13">
        <v>5</v>
      </c>
      <c r="L13" t="s">
        <v>273</v>
      </c>
      <c r="M13">
        <v>4.5</v>
      </c>
      <c r="N13">
        <v>5</v>
      </c>
      <c r="O13">
        <v>5</v>
      </c>
      <c r="P13">
        <v>5</v>
      </c>
      <c r="Q13">
        <v>5</v>
      </c>
    </row>
    <row r="14" spans="1:17" x14ac:dyDescent="0.3">
      <c r="A14">
        <v>11</v>
      </c>
      <c r="B14">
        <v>1075652017</v>
      </c>
      <c r="C14" t="s">
        <v>211</v>
      </c>
      <c r="D14" t="s">
        <v>235</v>
      </c>
      <c r="E14" t="s">
        <v>257</v>
      </c>
      <c r="F14">
        <v>5</v>
      </c>
      <c r="G14">
        <v>5</v>
      </c>
      <c r="H14">
        <v>2</v>
      </c>
      <c r="I14">
        <v>3.6</v>
      </c>
      <c r="J14" t="s">
        <v>314</v>
      </c>
      <c r="K14">
        <v>2</v>
      </c>
      <c r="L14" t="s">
        <v>314</v>
      </c>
      <c r="M14">
        <v>1.5</v>
      </c>
      <c r="N14">
        <v>2</v>
      </c>
      <c r="O14">
        <v>4.8</v>
      </c>
      <c r="P14">
        <v>2</v>
      </c>
      <c r="Q14">
        <v>5</v>
      </c>
    </row>
    <row r="15" spans="1:17" x14ac:dyDescent="0.3">
      <c r="A15">
        <v>12</v>
      </c>
      <c r="B15">
        <v>1034517049</v>
      </c>
      <c r="C15" t="s">
        <v>212</v>
      </c>
      <c r="D15" t="s">
        <v>236</v>
      </c>
      <c r="E15" t="s">
        <v>258</v>
      </c>
      <c r="F15">
        <v>5</v>
      </c>
      <c r="G15">
        <v>0</v>
      </c>
      <c r="H15">
        <v>2</v>
      </c>
      <c r="I15">
        <v>1.7</v>
      </c>
      <c r="J15" t="s">
        <v>314</v>
      </c>
      <c r="K15">
        <v>0</v>
      </c>
      <c r="L15" t="s">
        <v>314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3">
      <c r="A16">
        <v>13</v>
      </c>
      <c r="B16">
        <v>1031808271</v>
      </c>
      <c r="C16" t="s">
        <v>213</v>
      </c>
      <c r="D16" t="s">
        <v>237</v>
      </c>
      <c r="E16" t="s">
        <v>259</v>
      </c>
      <c r="F16">
        <v>2.5</v>
      </c>
      <c r="G16">
        <v>0</v>
      </c>
      <c r="H16">
        <v>0</v>
      </c>
      <c r="I16">
        <v>0</v>
      </c>
      <c r="J16" t="s">
        <v>314</v>
      </c>
      <c r="K16">
        <v>0</v>
      </c>
      <c r="L16" t="s">
        <v>314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3">
      <c r="A17">
        <v>14</v>
      </c>
      <c r="B17">
        <v>1024479789</v>
      </c>
      <c r="C17" t="s">
        <v>214</v>
      </c>
      <c r="D17" t="s">
        <v>238</v>
      </c>
      <c r="E17" t="s">
        <v>260</v>
      </c>
      <c r="F17">
        <v>2.5</v>
      </c>
      <c r="G17">
        <v>1</v>
      </c>
      <c r="H17">
        <v>2</v>
      </c>
      <c r="I17">
        <v>1.3</v>
      </c>
      <c r="J17" t="s">
        <v>314</v>
      </c>
      <c r="K17">
        <v>5</v>
      </c>
      <c r="L17" t="s">
        <v>314</v>
      </c>
      <c r="M17">
        <v>2.6</v>
      </c>
      <c r="N17">
        <v>5</v>
      </c>
      <c r="O17">
        <v>3.5</v>
      </c>
      <c r="P17">
        <v>2</v>
      </c>
      <c r="Q17">
        <v>2</v>
      </c>
    </row>
    <row r="18" spans="1:17" x14ac:dyDescent="0.3">
      <c r="A18">
        <v>15</v>
      </c>
      <c r="B18">
        <v>1021393660</v>
      </c>
      <c r="C18" t="s">
        <v>215</v>
      </c>
      <c r="D18" t="s">
        <v>137</v>
      </c>
      <c r="E18" t="s">
        <v>261</v>
      </c>
      <c r="F18">
        <v>5</v>
      </c>
      <c r="G18">
        <v>5</v>
      </c>
      <c r="H18">
        <v>2</v>
      </c>
      <c r="I18">
        <v>3</v>
      </c>
      <c r="J18" t="s">
        <v>314</v>
      </c>
      <c r="K18">
        <v>5</v>
      </c>
      <c r="L18" t="s">
        <v>273</v>
      </c>
      <c r="M18">
        <v>3</v>
      </c>
      <c r="N18">
        <v>5</v>
      </c>
      <c r="O18" s="5">
        <v>4</v>
      </c>
      <c r="P18">
        <v>5</v>
      </c>
      <c r="Q18">
        <v>4.2</v>
      </c>
    </row>
    <row r="19" spans="1:17" x14ac:dyDescent="0.3">
      <c r="A19">
        <v>16</v>
      </c>
      <c r="B19">
        <v>1048066128</v>
      </c>
      <c r="C19" t="s">
        <v>216</v>
      </c>
      <c r="D19" t="s">
        <v>52</v>
      </c>
      <c r="E19" t="s">
        <v>262</v>
      </c>
      <c r="F19">
        <v>4</v>
      </c>
      <c r="G19">
        <v>1</v>
      </c>
      <c r="H19">
        <v>5</v>
      </c>
      <c r="I19">
        <v>3.2</v>
      </c>
      <c r="J19" t="s">
        <v>273</v>
      </c>
      <c r="K19">
        <v>5</v>
      </c>
      <c r="L19" t="s">
        <v>314</v>
      </c>
      <c r="M19">
        <v>1.5</v>
      </c>
      <c r="N19">
        <v>5</v>
      </c>
      <c r="O19">
        <v>4.2</v>
      </c>
      <c r="P19">
        <v>5</v>
      </c>
      <c r="Q19">
        <v>5</v>
      </c>
    </row>
    <row r="20" spans="1:17" x14ac:dyDescent="0.3">
      <c r="A20">
        <v>17</v>
      </c>
      <c r="B20">
        <v>1094049458</v>
      </c>
      <c r="C20" t="s">
        <v>217</v>
      </c>
      <c r="D20" t="s">
        <v>239</v>
      </c>
      <c r="E20" t="s">
        <v>263</v>
      </c>
      <c r="F20">
        <v>2.5</v>
      </c>
      <c r="G20">
        <v>1</v>
      </c>
      <c r="H20">
        <v>5</v>
      </c>
      <c r="I20">
        <v>2.8</v>
      </c>
      <c r="J20" t="s">
        <v>273</v>
      </c>
      <c r="K20">
        <v>2</v>
      </c>
      <c r="L20" t="s">
        <v>273</v>
      </c>
      <c r="M20">
        <v>3</v>
      </c>
      <c r="N20">
        <v>5</v>
      </c>
      <c r="O20">
        <v>2</v>
      </c>
      <c r="P20">
        <v>5</v>
      </c>
      <c r="Q20">
        <v>5</v>
      </c>
    </row>
    <row r="21" spans="1:17" x14ac:dyDescent="0.3">
      <c r="A21">
        <v>18</v>
      </c>
      <c r="B21">
        <v>1094047096</v>
      </c>
      <c r="C21" t="s">
        <v>217</v>
      </c>
      <c r="D21" t="s">
        <v>240</v>
      </c>
      <c r="E21" t="s">
        <v>264</v>
      </c>
      <c r="F21">
        <v>2.5</v>
      </c>
      <c r="G21">
        <v>5</v>
      </c>
      <c r="H21">
        <v>2</v>
      </c>
      <c r="I21">
        <v>2.6</v>
      </c>
      <c r="J21" t="s">
        <v>273</v>
      </c>
      <c r="K21">
        <v>2</v>
      </c>
      <c r="L21" t="s">
        <v>314</v>
      </c>
      <c r="M21">
        <v>2.5</v>
      </c>
      <c r="N21">
        <v>5</v>
      </c>
      <c r="O21">
        <v>5</v>
      </c>
      <c r="P21">
        <v>5</v>
      </c>
      <c r="Q21">
        <v>5</v>
      </c>
    </row>
    <row r="22" spans="1:17" x14ac:dyDescent="0.3">
      <c r="A22">
        <v>19</v>
      </c>
      <c r="B22">
        <v>1028481026</v>
      </c>
      <c r="C22" t="s">
        <v>218</v>
      </c>
      <c r="D22" t="s">
        <v>241</v>
      </c>
      <c r="E22" t="s">
        <v>265</v>
      </c>
      <c r="F22">
        <v>5</v>
      </c>
      <c r="G22">
        <v>5</v>
      </c>
      <c r="H22">
        <v>2</v>
      </c>
      <c r="I22">
        <v>4.2</v>
      </c>
      <c r="J22" t="s">
        <v>273</v>
      </c>
      <c r="K22">
        <v>5</v>
      </c>
      <c r="L22" t="s">
        <v>273</v>
      </c>
      <c r="M22">
        <v>4.7</v>
      </c>
      <c r="N22">
        <v>5</v>
      </c>
      <c r="O22">
        <v>5</v>
      </c>
      <c r="P22">
        <v>5</v>
      </c>
      <c r="Q22">
        <v>5</v>
      </c>
    </row>
    <row r="23" spans="1:17" x14ac:dyDescent="0.3">
      <c r="A23">
        <v>20</v>
      </c>
      <c r="B23">
        <v>1066280660</v>
      </c>
      <c r="C23" t="s">
        <v>219</v>
      </c>
      <c r="D23" t="s">
        <v>242</v>
      </c>
      <c r="E23" t="s">
        <v>266</v>
      </c>
      <c r="F23">
        <v>2.5</v>
      </c>
      <c r="G23">
        <v>5</v>
      </c>
      <c r="H23">
        <v>5</v>
      </c>
      <c r="I23">
        <v>5</v>
      </c>
      <c r="J23" t="s">
        <v>314</v>
      </c>
      <c r="K23">
        <v>5</v>
      </c>
      <c r="L23" t="s">
        <v>273</v>
      </c>
      <c r="M23">
        <v>4.5</v>
      </c>
      <c r="N23">
        <v>5</v>
      </c>
      <c r="O23">
        <v>4.7</v>
      </c>
      <c r="P23">
        <v>5</v>
      </c>
      <c r="Q23">
        <v>5</v>
      </c>
    </row>
    <row r="24" spans="1:17" x14ac:dyDescent="0.3">
      <c r="A24">
        <v>21</v>
      </c>
      <c r="B24">
        <v>1010962344</v>
      </c>
      <c r="C24" t="s">
        <v>220</v>
      </c>
      <c r="D24" t="s">
        <v>126</v>
      </c>
      <c r="E24" t="s">
        <v>267</v>
      </c>
      <c r="F24">
        <v>5</v>
      </c>
      <c r="G24">
        <v>5</v>
      </c>
      <c r="H24">
        <v>0</v>
      </c>
      <c r="I24">
        <v>2.8</v>
      </c>
      <c r="J24" t="s">
        <v>314</v>
      </c>
      <c r="K24">
        <v>5</v>
      </c>
      <c r="L24" t="s">
        <v>314</v>
      </c>
      <c r="M24">
        <v>2</v>
      </c>
      <c r="N24">
        <v>2</v>
      </c>
      <c r="O24">
        <v>4.8</v>
      </c>
      <c r="P24">
        <v>0</v>
      </c>
      <c r="Q24">
        <v>0</v>
      </c>
    </row>
    <row r="25" spans="1:17" x14ac:dyDescent="0.3">
      <c r="A25">
        <v>22</v>
      </c>
      <c r="B25">
        <v>1014856394</v>
      </c>
      <c r="C25" t="s">
        <v>221</v>
      </c>
      <c r="D25" t="s">
        <v>243</v>
      </c>
      <c r="E25" t="s">
        <v>268</v>
      </c>
      <c r="F25">
        <v>2.5</v>
      </c>
      <c r="G25">
        <v>5</v>
      </c>
      <c r="H25">
        <v>2</v>
      </c>
      <c r="I25">
        <v>2.2999999999999998</v>
      </c>
      <c r="J25" t="s">
        <v>314</v>
      </c>
      <c r="K25">
        <v>5</v>
      </c>
      <c r="L25" t="s">
        <v>314</v>
      </c>
      <c r="M25">
        <v>2</v>
      </c>
      <c r="N25">
        <v>5</v>
      </c>
      <c r="O25">
        <v>5</v>
      </c>
      <c r="P25">
        <v>2</v>
      </c>
      <c r="Q25">
        <v>3.5</v>
      </c>
    </row>
    <row r="26" spans="1:17" x14ac:dyDescent="0.3">
      <c r="A26">
        <v>23</v>
      </c>
      <c r="B26">
        <v>1031421516</v>
      </c>
      <c r="C26" t="s">
        <v>222</v>
      </c>
      <c r="D26" t="s">
        <v>244</v>
      </c>
      <c r="E26" t="s">
        <v>269</v>
      </c>
      <c r="F26">
        <v>5</v>
      </c>
      <c r="G26">
        <v>5</v>
      </c>
      <c r="H26">
        <v>2</v>
      </c>
      <c r="I26">
        <v>2.6</v>
      </c>
      <c r="J26" t="s">
        <v>273</v>
      </c>
      <c r="K26">
        <v>5</v>
      </c>
      <c r="L26" t="s">
        <v>314</v>
      </c>
      <c r="M26">
        <v>2</v>
      </c>
      <c r="N26">
        <v>5</v>
      </c>
      <c r="O26">
        <v>5</v>
      </c>
      <c r="P26">
        <v>5</v>
      </c>
      <c r="Q26">
        <v>5</v>
      </c>
    </row>
    <row r="27" spans="1:17" x14ac:dyDescent="0.3">
      <c r="A27">
        <v>24</v>
      </c>
      <c r="B27">
        <v>1028481997</v>
      </c>
      <c r="C27" t="s">
        <v>223</v>
      </c>
      <c r="D27" t="s">
        <v>129</v>
      </c>
      <c r="E27" t="s">
        <v>270</v>
      </c>
      <c r="F27">
        <v>5</v>
      </c>
      <c r="G27">
        <v>1</v>
      </c>
      <c r="H27">
        <v>5</v>
      </c>
      <c r="I27">
        <v>5</v>
      </c>
      <c r="J27" t="s">
        <v>314</v>
      </c>
      <c r="K27">
        <v>5</v>
      </c>
      <c r="L27" t="s">
        <v>273</v>
      </c>
      <c r="M27">
        <v>5</v>
      </c>
      <c r="N27">
        <v>5</v>
      </c>
      <c r="O27">
        <v>5</v>
      </c>
      <c r="P27">
        <v>2</v>
      </c>
      <c r="Q27">
        <v>5</v>
      </c>
    </row>
    <row r="28" spans="1:17" x14ac:dyDescent="0.3">
      <c r="A28">
        <v>25</v>
      </c>
      <c r="B28">
        <v>1032798842</v>
      </c>
      <c r="C28" t="s">
        <v>224</v>
      </c>
      <c r="D28" t="s">
        <v>52</v>
      </c>
      <c r="E28" t="s">
        <v>271</v>
      </c>
      <c r="F28">
        <v>5</v>
      </c>
      <c r="G28">
        <v>5</v>
      </c>
      <c r="H28">
        <v>2</v>
      </c>
      <c r="I28">
        <v>3.2</v>
      </c>
      <c r="J28" t="s">
        <v>273</v>
      </c>
      <c r="K28">
        <v>2</v>
      </c>
      <c r="L28" t="s">
        <v>273</v>
      </c>
      <c r="M28">
        <v>3.7</v>
      </c>
      <c r="N28">
        <v>5</v>
      </c>
      <c r="O28">
        <v>4.7</v>
      </c>
      <c r="P28">
        <v>5</v>
      </c>
      <c r="Q28">
        <v>5</v>
      </c>
    </row>
    <row r="29" spans="1:17" x14ac:dyDescent="0.3">
      <c r="A29">
        <v>26</v>
      </c>
      <c r="B29">
        <v>1007645119</v>
      </c>
      <c r="C29" t="s">
        <v>225</v>
      </c>
      <c r="D29" t="s">
        <v>245</v>
      </c>
      <c r="E29" t="s">
        <v>272</v>
      </c>
      <c r="F29">
        <v>5</v>
      </c>
      <c r="G29">
        <v>1</v>
      </c>
      <c r="H29">
        <v>2</v>
      </c>
      <c r="I29">
        <v>2.4</v>
      </c>
      <c r="J29" t="s">
        <v>273</v>
      </c>
      <c r="K29">
        <v>5</v>
      </c>
      <c r="L29" t="s">
        <v>314</v>
      </c>
      <c r="M29">
        <v>2</v>
      </c>
      <c r="N29">
        <v>5</v>
      </c>
      <c r="O29">
        <v>0</v>
      </c>
      <c r="P29">
        <v>5</v>
      </c>
      <c r="Q29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22"/>
  <sheetViews>
    <sheetView workbookViewId="0">
      <selection activeCell="V2" sqref="V2"/>
    </sheetView>
  </sheetViews>
  <sheetFormatPr defaultRowHeight="14.4" x14ac:dyDescent="0.3"/>
  <sheetData>
    <row r="1" spans="1:23" x14ac:dyDescent="0.3">
      <c r="A1" s="1" t="s">
        <v>2</v>
      </c>
      <c r="B1" s="1" t="s">
        <v>3</v>
      </c>
      <c r="C1" s="1" t="s">
        <v>92</v>
      </c>
      <c r="D1" s="1" t="s">
        <v>5</v>
      </c>
      <c r="E1" s="1" t="s">
        <v>95</v>
      </c>
      <c r="F1" s="1" t="s">
        <v>96</v>
      </c>
      <c r="G1" s="1" t="s">
        <v>98</v>
      </c>
      <c r="H1" s="1" t="s">
        <v>97</v>
      </c>
      <c r="I1" s="1" t="s">
        <v>311</v>
      </c>
      <c r="J1" s="1" t="s">
        <v>99</v>
      </c>
      <c r="K1" s="1" t="s">
        <v>11</v>
      </c>
      <c r="L1" s="1" t="s">
        <v>101</v>
      </c>
      <c r="M1" s="1" t="s">
        <v>102</v>
      </c>
      <c r="N1" s="1" t="s">
        <v>274</v>
      </c>
      <c r="O1" s="1" t="s">
        <v>103</v>
      </c>
      <c r="P1" s="1" t="s">
        <v>104</v>
      </c>
      <c r="Q1" s="1" t="s">
        <v>17</v>
      </c>
      <c r="R1" s="1" t="s">
        <v>275</v>
      </c>
      <c r="S1" s="1" t="s">
        <v>276</v>
      </c>
      <c r="T1" s="1" t="s">
        <v>277</v>
      </c>
      <c r="U1" s="1" t="s">
        <v>279</v>
      </c>
      <c r="V1" s="2" t="s">
        <v>310</v>
      </c>
      <c r="W1" s="2" t="s">
        <v>312</v>
      </c>
    </row>
    <row r="2" spans="1:23" x14ac:dyDescent="0.3">
      <c r="A2">
        <v>1013259014</v>
      </c>
      <c r="B2" t="s">
        <v>105</v>
      </c>
      <c r="C2" t="s">
        <v>126</v>
      </c>
      <c r="D2" t="s">
        <v>147</v>
      </c>
      <c r="E2">
        <v>2</v>
      </c>
      <c r="F2">
        <v>0</v>
      </c>
      <c r="G2" t="s">
        <v>168</v>
      </c>
      <c r="H2">
        <v>0</v>
      </c>
      <c r="J2">
        <v>0</v>
      </c>
      <c r="K2">
        <v>1.6</v>
      </c>
      <c r="L2">
        <v>1.6</v>
      </c>
      <c r="M2">
        <v>0</v>
      </c>
      <c r="N2">
        <v>0</v>
      </c>
      <c r="O2">
        <v>4</v>
      </c>
      <c r="P2">
        <v>5</v>
      </c>
      <c r="Q2">
        <v>3.6</v>
      </c>
      <c r="R2" t="s">
        <v>280</v>
      </c>
      <c r="S2">
        <v>3</v>
      </c>
      <c r="T2">
        <v>2.8916666666666671</v>
      </c>
      <c r="U2">
        <v>3.100000000000001</v>
      </c>
      <c r="V2" s="3">
        <f>AVERAGE(E2,F2,H2,M2,N2,O2,S2,T2,P2)</f>
        <v>1.8768518518518518</v>
      </c>
      <c r="W2" s="4">
        <f>AVERAGE(L2,Q2,U2,V2)</f>
        <v>2.5442129629629631</v>
      </c>
    </row>
    <row r="3" spans="1:23" x14ac:dyDescent="0.3">
      <c r="A3">
        <v>1033806909</v>
      </c>
      <c r="B3" t="s">
        <v>106</v>
      </c>
      <c r="C3" t="s">
        <v>127</v>
      </c>
      <c r="D3" t="s">
        <v>148</v>
      </c>
      <c r="E3">
        <v>1</v>
      </c>
      <c r="F3">
        <v>0</v>
      </c>
      <c r="G3" t="s">
        <v>169</v>
      </c>
      <c r="H3">
        <v>3</v>
      </c>
      <c r="J3">
        <v>0</v>
      </c>
      <c r="K3">
        <v>1.9</v>
      </c>
      <c r="L3">
        <v>1.9</v>
      </c>
      <c r="M3">
        <v>0</v>
      </c>
      <c r="N3">
        <v>4.3499999999999996</v>
      </c>
      <c r="O3">
        <v>2.5</v>
      </c>
      <c r="P3">
        <v>0</v>
      </c>
      <c r="Q3">
        <v>2.6</v>
      </c>
      <c r="R3" t="s">
        <v>281</v>
      </c>
      <c r="S3">
        <v>4</v>
      </c>
      <c r="T3">
        <v>4.3</v>
      </c>
      <c r="U3">
        <v>0.60000000000000009</v>
      </c>
      <c r="V3" s="3">
        <f t="shared" ref="V3:V22" si="0">AVERAGE(E3,F3,H3,M3,N3,O3,S3,T3,P3)</f>
        <v>2.1277777777777778</v>
      </c>
      <c r="W3" s="4">
        <f t="shared" ref="W3:W22" si="1">AVERAGE(L3,Q3,U3,V3)</f>
        <v>1.8069444444444445</v>
      </c>
    </row>
    <row r="4" spans="1:23" x14ac:dyDescent="0.3">
      <c r="A4">
        <v>1012918268</v>
      </c>
      <c r="B4" t="s">
        <v>107</v>
      </c>
      <c r="C4" t="s">
        <v>128</v>
      </c>
      <c r="D4" t="s">
        <v>149</v>
      </c>
      <c r="E4">
        <v>5</v>
      </c>
      <c r="F4">
        <v>5</v>
      </c>
      <c r="G4" t="s">
        <v>170</v>
      </c>
      <c r="H4">
        <v>4</v>
      </c>
      <c r="I4" t="s">
        <v>185</v>
      </c>
      <c r="J4">
        <v>3</v>
      </c>
      <c r="K4">
        <v>2.5</v>
      </c>
      <c r="L4">
        <v>3</v>
      </c>
      <c r="M4">
        <v>5</v>
      </c>
      <c r="N4">
        <v>4.3499999999999996</v>
      </c>
      <c r="O4">
        <v>4.5</v>
      </c>
      <c r="P4">
        <v>5</v>
      </c>
      <c r="Q4">
        <v>2.2999999999999998</v>
      </c>
      <c r="R4" t="s">
        <v>282</v>
      </c>
      <c r="S4">
        <v>5</v>
      </c>
      <c r="T4">
        <v>4.7383333333333333</v>
      </c>
      <c r="U4">
        <v>3.7</v>
      </c>
      <c r="V4" s="3">
        <f t="shared" si="0"/>
        <v>4.7320370370370375</v>
      </c>
      <c r="W4" s="3">
        <f t="shared" si="1"/>
        <v>3.4330092592592596</v>
      </c>
    </row>
    <row r="5" spans="1:23" x14ac:dyDescent="0.3">
      <c r="A5">
        <v>1019842481</v>
      </c>
      <c r="B5" t="s">
        <v>108</v>
      </c>
      <c r="C5" t="s">
        <v>129</v>
      </c>
      <c r="D5" t="s">
        <v>150</v>
      </c>
      <c r="E5">
        <v>1.5</v>
      </c>
      <c r="F5">
        <v>2</v>
      </c>
      <c r="G5" t="s">
        <v>171</v>
      </c>
      <c r="H5">
        <v>1</v>
      </c>
      <c r="I5" t="s">
        <v>186</v>
      </c>
      <c r="J5">
        <v>4</v>
      </c>
      <c r="K5">
        <v>2</v>
      </c>
      <c r="L5">
        <v>3</v>
      </c>
      <c r="M5">
        <v>4.5999999999999996</v>
      </c>
      <c r="N5">
        <v>4.32</v>
      </c>
      <c r="O5">
        <v>3</v>
      </c>
      <c r="P5">
        <v>0</v>
      </c>
      <c r="Q5">
        <v>2</v>
      </c>
      <c r="R5" t="s">
        <v>283</v>
      </c>
      <c r="S5">
        <v>3</v>
      </c>
      <c r="T5">
        <v>3.75</v>
      </c>
      <c r="U5">
        <v>3.2000000000000011</v>
      </c>
      <c r="V5" s="3">
        <f t="shared" si="0"/>
        <v>2.5744444444444445</v>
      </c>
      <c r="W5" s="4">
        <f t="shared" si="1"/>
        <v>2.6936111111111112</v>
      </c>
    </row>
    <row r="6" spans="1:23" x14ac:dyDescent="0.3">
      <c r="A6">
        <v>1070588821</v>
      </c>
      <c r="B6" t="s">
        <v>109</v>
      </c>
      <c r="C6" t="s">
        <v>130</v>
      </c>
      <c r="D6" t="s">
        <v>151</v>
      </c>
      <c r="E6">
        <v>3.75</v>
      </c>
      <c r="F6">
        <v>2</v>
      </c>
      <c r="G6" t="s">
        <v>172</v>
      </c>
      <c r="H6">
        <v>4</v>
      </c>
      <c r="I6" t="s">
        <v>187</v>
      </c>
      <c r="J6">
        <v>5</v>
      </c>
      <c r="K6">
        <v>3</v>
      </c>
      <c r="L6">
        <v>4</v>
      </c>
      <c r="M6">
        <v>4.2</v>
      </c>
      <c r="N6">
        <v>4.3499999999999996</v>
      </c>
      <c r="O6">
        <v>5</v>
      </c>
      <c r="P6">
        <v>0</v>
      </c>
      <c r="Q6">
        <v>2.5</v>
      </c>
      <c r="R6" t="s">
        <v>282</v>
      </c>
      <c r="S6">
        <v>5</v>
      </c>
      <c r="T6">
        <v>3.875</v>
      </c>
      <c r="U6">
        <v>3.600000000000001</v>
      </c>
      <c r="V6" s="3">
        <f t="shared" si="0"/>
        <v>3.5749999999999997</v>
      </c>
      <c r="W6" s="3">
        <f t="shared" si="1"/>
        <v>3.4187500000000002</v>
      </c>
    </row>
    <row r="7" spans="1:23" x14ac:dyDescent="0.3">
      <c r="A7">
        <v>1122514046</v>
      </c>
      <c r="B7" t="s">
        <v>110</v>
      </c>
      <c r="C7" t="s">
        <v>131</v>
      </c>
      <c r="D7" t="s">
        <v>152</v>
      </c>
      <c r="E7">
        <v>5</v>
      </c>
      <c r="F7">
        <v>5</v>
      </c>
      <c r="G7" t="s">
        <v>173</v>
      </c>
      <c r="H7">
        <v>2</v>
      </c>
      <c r="I7" t="s">
        <v>186</v>
      </c>
      <c r="J7">
        <v>4</v>
      </c>
      <c r="K7">
        <v>3</v>
      </c>
      <c r="L7">
        <v>3.5</v>
      </c>
      <c r="M7">
        <v>4.7</v>
      </c>
      <c r="N7">
        <v>4.59</v>
      </c>
      <c r="O7">
        <v>4.5</v>
      </c>
      <c r="P7">
        <v>4.2</v>
      </c>
      <c r="Q7">
        <v>3.6</v>
      </c>
      <c r="R7" t="s">
        <v>284</v>
      </c>
      <c r="S7">
        <v>4</v>
      </c>
      <c r="T7">
        <v>4.3999999999999986</v>
      </c>
      <c r="U7">
        <v>1.8</v>
      </c>
      <c r="V7" s="3">
        <f t="shared" si="0"/>
        <v>4.2655555555555553</v>
      </c>
      <c r="W7" s="3">
        <f t="shared" si="1"/>
        <v>3.2913888888888891</v>
      </c>
    </row>
    <row r="8" spans="1:23" x14ac:dyDescent="0.3">
      <c r="A8">
        <v>1029661375</v>
      </c>
      <c r="B8" t="s">
        <v>111</v>
      </c>
      <c r="C8" t="s">
        <v>132</v>
      </c>
      <c r="D8" t="s">
        <v>153</v>
      </c>
      <c r="E8">
        <v>5</v>
      </c>
      <c r="F8">
        <v>0</v>
      </c>
      <c r="G8" t="s">
        <v>168</v>
      </c>
      <c r="H8">
        <v>0</v>
      </c>
      <c r="J8">
        <v>0</v>
      </c>
      <c r="K8">
        <v>4.2</v>
      </c>
      <c r="L8">
        <v>4.2</v>
      </c>
      <c r="M8">
        <v>0</v>
      </c>
      <c r="N8">
        <v>4.2699999999999996</v>
      </c>
      <c r="O8">
        <v>0</v>
      </c>
      <c r="P8">
        <v>0</v>
      </c>
      <c r="Q8">
        <v>4.0999999999999996</v>
      </c>
      <c r="R8" t="s">
        <v>285</v>
      </c>
      <c r="S8">
        <v>2</v>
      </c>
      <c r="T8">
        <v>3.7549999999999999</v>
      </c>
      <c r="U8">
        <v>2.8</v>
      </c>
      <c r="V8" s="3">
        <f t="shared" si="0"/>
        <v>1.6694444444444443</v>
      </c>
      <c r="W8" s="3">
        <f t="shared" si="1"/>
        <v>3.1923611111111114</v>
      </c>
    </row>
    <row r="9" spans="1:23" x14ac:dyDescent="0.3">
      <c r="A9">
        <v>1043973585</v>
      </c>
      <c r="B9" t="s">
        <v>112</v>
      </c>
      <c r="C9" t="s">
        <v>133</v>
      </c>
      <c r="D9" t="s">
        <v>154</v>
      </c>
      <c r="E9">
        <v>3.75</v>
      </c>
      <c r="F9">
        <v>5</v>
      </c>
      <c r="G9" t="s">
        <v>174</v>
      </c>
      <c r="H9">
        <v>4.3</v>
      </c>
      <c r="I9" t="s">
        <v>185</v>
      </c>
      <c r="J9">
        <v>3</v>
      </c>
      <c r="K9">
        <v>2.5</v>
      </c>
      <c r="L9">
        <v>3</v>
      </c>
      <c r="M9">
        <v>5</v>
      </c>
      <c r="N9">
        <v>4.3499999999999996</v>
      </c>
      <c r="O9">
        <v>4.5</v>
      </c>
      <c r="P9">
        <v>5</v>
      </c>
      <c r="Q9">
        <v>3.2</v>
      </c>
      <c r="R9" t="s">
        <v>282</v>
      </c>
      <c r="S9">
        <v>5</v>
      </c>
      <c r="T9">
        <v>4.041666666666667</v>
      </c>
      <c r="U9">
        <v>2.9</v>
      </c>
      <c r="V9" s="3">
        <f t="shared" si="0"/>
        <v>4.549074074074074</v>
      </c>
      <c r="W9" s="3">
        <f t="shared" si="1"/>
        <v>3.4122685185185184</v>
      </c>
    </row>
    <row r="10" spans="1:23" x14ac:dyDescent="0.3">
      <c r="A10">
        <v>1029662330</v>
      </c>
      <c r="B10" t="s">
        <v>113</v>
      </c>
      <c r="C10" t="s">
        <v>134</v>
      </c>
      <c r="D10" t="s">
        <v>155</v>
      </c>
      <c r="E10">
        <v>1.5</v>
      </c>
      <c r="F10">
        <v>5</v>
      </c>
      <c r="G10" t="s">
        <v>175</v>
      </c>
      <c r="H10">
        <v>4</v>
      </c>
      <c r="I10" t="s">
        <v>188</v>
      </c>
      <c r="J10">
        <v>4</v>
      </c>
      <c r="K10">
        <v>4</v>
      </c>
      <c r="L10">
        <v>4</v>
      </c>
      <c r="M10">
        <v>0</v>
      </c>
      <c r="N10">
        <v>4.47</v>
      </c>
      <c r="O10">
        <v>4.5</v>
      </c>
      <c r="P10">
        <v>0</v>
      </c>
      <c r="Q10">
        <v>2.7</v>
      </c>
      <c r="S10">
        <v>0</v>
      </c>
      <c r="T10">
        <v>4.083333333333333</v>
      </c>
      <c r="U10">
        <v>1.3</v>
      </c>
      <c r="V10" s="3">
        <f t="shared" si="0"/>
        <v>2.6170370370370368</v>
      </c>
      <c r="W10" s="4">
        <f t="shared" si="1"/>
        <v>2.6542592592592591</v>
      </c>
    </row>
    <row r="11" spans="1:23" x14ac:dyDescent="0.3">
      <c r="A11">
        <v>1013262207</v>
      </c>
      <c r="B11" t="s">
        <v>114</v>
      </c>
      <c r="C11" t="s">
        <v>135</v>
      </c>
      <c r="D11" t="s">
        <v>156</v>
      </c>
      <c r="E11">
        <v>5</v>
      </c>
      <c r="F11">
        <v>5</v>
      </c>
      <c r="G11" t="s">
        <v>172</v>
      </c>
      <c r="H11">
        <v>4</v>
      </c>
      <c r="I11" t="s">
        <v>187</v>
      </c>
      <c r="J11">
        <v>5</v>
      </c>
      <c r="K11">
        <v>3.8</v>
      </c>
      <c r="L11">
        <v>4.4000000000000004</v>
      </c>
      <c r="M11">
        <v>4.5</v>
      </c>
      <c r="N11">
        <v>4.3499999999999996</v>
      </c>
      <c r="O11">
        <v>5</v>
      </c>
      <c r="P11">
        <v>0</v>
      </c>
      <c r="Q11">
        <v>3.5</v>
      </c>
      <c r="R11" t="s">
        <v>282</v>
      </c>
      <c r="S11">
        <v>5</v>
      </c>
      <c r="T11">
        <v>3.708333333333333</v>
      </c>
      <c r="U11">
        <v>3.3</v>
      </c>
      <c r="V11" s="3">
        <f t="shared" si="0"/>
        <v>4.0620370370370376</v>
      </c>
      <c r="W11" s="3">
        <f t="shared" si="1"/>
        <v>3.815509259259259</v>
      </c>
    </row>
    <row r="12" spans="1:23" x14ac:dyDescent="0.3">
      <c r="A12">
        <v>1011322235</v>
      </c>
      <c r="B12" t="s">
        <v>115</v>
      </c>
      <c r="C12" t="s">
        <v>136</v>
      </c>
      <c r="D12" t="s">
        <v>157</v>
      </c>
      <c r="E12">
        <v>3.75</v>
      </c>
      <c r="F12">
        <v>0</v>
      </c>
      <c r="G12" t="s">
        <v>175</v>
      </c>
      <c r="H12">
        <v>4</v>
      </c>
      <c r="I12" t="s">
        <v>186</v>
      </c>
      <c r="J12">
        <v>4</v>
      </c>
      <c r="K12">
        <v>2.5</v>
      </c>
      <c r="L12">
        <v>3.5</v>
      </c>
      <c r="M12">
        <v>3.5</v>
      </c>
      <c r="N12">
        <v>4.2699999999999996</v>
      </c>
      <c r="O12">
        <v>5</v>
      </c>
      <c r="P12">
        <v>5</v>
      </c>
      <c r="Q12">
        <v>3.6</v>
      </c>
      <c r="R12" t="s">
        <v>282</v>
      </c>
      <c r="S12">
        <v>5</v>
      </c>
      <c r="T12">
        <v>3.9533333333333331</v>
      </c>
      <c r="U12">
        <v>3.2</v>
      </c>
      <c r="V12" s="3">
        <f t="shared" si="0"/>
        <v>3.8303703703703698</v>
      </c>
      <c r="W12" s="3">
        <f t="shared" si="1"/>
        <v>3.5325925925925925</v>
      </c>
    </row>
    <row r="13" spans="1:23" x14ac:dyDescent="0.3">
      <c r="A13">
        <v>1022340951</v>
      </c>
      <c r="B13" t="s">
        <v>116</v>
      </c>
      <c r="C13" t="s">
        <v>137</v>
      </c>
      <c r="D13" t="s">
        <v>158</v>
      </c>
      <c r="E13">
        <v>4</v>
      </c>
      <c r="F13">
        <v>1</v>
      </c>
      <c r="G13" t="s">
        <v>176</v>
      </c>
      <c r="H13">
        <v>3</v>
      </c>
      <c r="I13" t="s">
        <v>189</v>
      </c>
      <c r="J13">
        <v>3</v>
      </c>
      <c r="K13">
        <v>4</v>
      </c>
      <c r="L13">
        <v>4</v>
      </c>
      <c r="M13">
        <v>0</v>
      </c>
      <c r="N13">
        <v>4.47</v>
      </c>
      <c r="O13">
        <v>4</v>
      </c>
      <c r="P13">
        <v>0</v>
      </c>
      <c r="Q13">
        <v>4.4000000000000004</v>
      </c>
      <c r="R13" t="s">
        <v>286</v>
      </c>
      <c r="S13">
        <v>4</v>
      </c>
      <c r="T13">
        <v>2.333333333333333</v>
      </c>
      <c r="U13">
        <v>4.2</v>
      </c>
      <c r="V13" s="3">
        <f t="shared" si="0"/>
        <v>2.5337037037037033</v>
      </c>
      <c r="W13" s="3">
        <f t="shared" si="1"/>
        <v>3.7834259259259264</v>
      </c>
    </row>
    <row r="14" spans="1:23" x14ac:dyDescent="0.3">
      <c r="A14">
        <v>1028662566</v>
      </c>
      <c r="B14" t="s">
        <v>117</v>
      </c>
      <c r="C14" t="s">
        <v>138</v>
      </c>
      <c r="D14" t="s">
        <v>159</v>
      </c>
      <c r="E14">
        <v>4</v>
      </c>
      <c r="F14">
        <v>0</v>
      </c>
      <c r="G14" t="s">
        <v>168</v>
      </c>
      <c r="H14">
        <v>0</v>
      </c>
      <c r="J14">
        <v>0</v>
      </c>
      <c r="K14">
        <v>1.5</v>
      </c>
      <c r="L14">
        <v>1.5</v>
      </c>
      <c r="M14">
        <v>4.5999999999999996</v>
      </c>
      <c r="N14">
        <v>4.2699999999999996</v>
      </c>
      <c r="O14">
        <v>1</v>
      </c>
      <c r="P14">
        <v>3.5</v>
      </c>
      <c r="Q14">
        <v>2.5</v>
      </c>
      <c r="R14" t="s">
        <v>287</v>
      </c>
      <c r="S14">
        <v>1</v>
      </c>
      <c r="T14">
        <v>3.6333333333333329</v>
      </c>
      <c r="U14">
        <v>1.8</v>
      </c>
      <c r="V14" s="3">
        <f t="shared" si="0"/>
        <v>2.4448148148148143</v>
      </c>
      <c r="W14" s="4">
        <f t="shared" si="1"/>
        <v>2.0612037037037036</v>
      </c>
    </row>
    <row r="15" spans="1:23" x14ac:dyDescent="0.3">
      <c r="A15">
        <v>1021397559</v>
      </c>
      <c r="B15" t="s">
        <v>118</v>
      </c>
      <c r="C15" t="s">
        <v>139</v>
      </c>
      <c r="D15" t="s">
        <v>160</v>
      </c>
      <c r="E15">
        <v>1</v>
      </c>
      <c r="F15">
        <v>1.25</v>
      </c>
      <c r="G15" t="s">
        <v>177</v>
      </c>
      <c r="H15">
        <v>2</v>
      </c>
      <c r="I15" t="s">
        <v>186</v>
      </c>
      <c r="J15">
        <v>4</v>
      </c>
      <c r="K15">
        <v>3.8</v>
      </c>
      <c r="L15">
        <v>4</v>
      </c>
      <c r="M15">
        <v>0</v>
      </c>
      <c r="N15">
        <v>4.33</v>
      </c>
      <c r="O15">
        <v>3.9</v>
      </c>
      <c r="P15">
        <v>4</v>
      </c>
      <c r="Q15">
        <v>3.7</v>
      </c>
      <c r="R15" t="s">
        <v>282</v>
      </c>
      <c r="S15">
        <v>5</v>
      </c>
      <c r="T15">
        <v>3.7666666666666671</v>
      </c>
      <c r="U15">
        <v>3.6</v>
      </c>
      <c r="V15" s="3">
        <f t="shared" si="0"/>
        <v>2.8051851851851852</v>
      </c>
      <c r="W15" s="3">
        <f t="shared" si="1"/>
        <v>3.5262962962962963</v>
      </c>
    </row>
    <row r="16" spans="1:23" x14ac:dyDescent="0.3">
      <c r="A16">
        <v>1021396254</v>
      </c>
      <c r="B16" t="s">
        <v>119</v>
      </c>
      <c r="C16" t="s">
        <v>140</v>
      </c>
      <c r="D16" t="s">
        <v>161</v>
      </c>
      <c r="E16">
        <v>3.75</v>
      </c>
      <c r="F16">
        <v>2</v>
      </c>
      <c r="G16" t="s">
        <v>178</v>
      </c>
      <c r="H16">
        <v>4</v>
      </c>
      <c r="I16" t="s">
        <v>187</v>
      </c>
      <c r="J16">
        <v>5</v>
      </c>
      <c r="K16">
        <v>2.5</v>
      </c>
      <c r="L16">
        <v>3.8</v>
      </c>
      <c r="M16">
        <v>4.3499999999999996</v>
      </c>
      <c r="N16">
        <v>4.32</v>
      </c>
      <c r="O16">
        <v>4</v>
      </c>
      <c r="P16">
        <v>0</v>
      </c>
      <c r="Q16">
        <v>2.6</v>
      </c>
      <c r="R16" t="s">
        <v>283</v>
      </c>
      <c r="S16">
        <v>3</v>
      </c>
      <c r="T16">
        <v>2.9249999999999998</v>
      </c>
      <c r="U16">
        <v>3.9</v>
      </c>
      <c r="V16" s="3">
        <f t="shared" si="0"/>
        <v>3.1494444444444447</v>
      </c>
      <c r="W16" s="3">
        <f t="shared" si="1"/>
        <v>3.3623611111111114</v>
      </c>
    </row>
    <row r="17" spans="1:23" x14ac:dyDescent="0.3">
      <c r="A17">
        <v>1014980702</v>
      </c>
      <c r="B17" t="s">
        <v>120</v>
      </c>
      <c r="C17" t="s">
        <v>141</v>
      </c>
      <c r="D17" t="s">
        <v>162</v>
      </c>
      <c r="E17">
        <v>5</v>
      </c>
      <c r="F17">
        <v>5</v>
      </c>
      <c r="G17" t="s">
        <v>179</v>
      </c>
      <c r="H17">
        <v>3</v>
      </c>
      <c r="I17" t="s">
        <v>187</v>
      </c>
      <c r="J17">
        <v>5</v>
      </c>
      <c r="K17">
        <v>4.5</v>
      </c>
      <c r="L17">
        <v>4.75</v>
      </c>
      <c r="M17">
        <v>5</v>
      </c>
      <c r="N17">
        <v>4.59</v>
      </c>
      <c r="O17">
        <v>5</v>
      </c>
      <c r="P17">
        <v>5</v>
      </c>
      <c r="Q17">
        <v>4.5999999999999996</v>
      </c>
      <c r="R17" t="s">
        <v>288</v>
      </c>
      <c r="S17">
        <v>2</v>
      </c>
      <c r="T17">
        <v>4.6783333333333337</v>
      </c>
      <c r="U17">
        <v>2.7</v>
      </c>
      <c r="V17" s="3">
        <f t="shared" si="0"/>
        <v>4.3631481481481478</v>
      </c>
      <c r="W17" s="3">
        <f t="shared" si="1"/>
        <v>4.1032870370370373</v>
      </c>
    </row>
    <row r="18" spans="1:23" x14ac:dyDescent="0.3">
      <c r="A18">
        <v>1066280807</v>
      </c>
      <c r="B18" t="s">
        <v>121</v>
      </c>
      <c r="C18" t="s">
        <v>142</v>
      </c>
      <c r="D18" t="s">
        <v>163</v>
      </c>
      <c r="E18">
        <v>3.75</v>
      </c>
      <c r="F18">
        <v>2</v>
      </c>
      <c r="G18" t="s">
        <v>180</v>
      </c>
      <c r="H18">
        <v>3</v>
      </c>
      <c r="I18" t="s">
        <v>190</v>
      </c>
      <c r="J18">
        <v>0</v>
      </c>
      <c r="K18">
        <v>4</v>
      </c>
      <c r="L18">
        <v>4</v>
      </c>
      <c r="M18">
        <v>0</v>
      </c>
      <c r="N18">
        <v>4.47</v>
      </c>
      <c r="O18">
        <v>4</v>
      </c>
      <c r="P18">
        <v>2.5</v>
      </c>
      <c r="Q18">
        <v>3</v>
      </c>
      <c r="R18" t="s">
        <v>286</v>
      </c>
      <c r="S18">
        <v>4</v>
      </c>
      <c r="T18">
        <v>3.6333333333333329</v>
      </c>
      <c r="U18">
        <v>2.9</v>
      </c>
      <c r="V18" s="3">
        <f t="shared" si="0"/>
        <v>3.0392592592592589</v>
      </c>
      <c r="W18" s="3">
        <f t="shared" si="1"/>
        <v>3.2348148148148148</v>
      </c>
    </row>
    <row r="19" spans="1:23" x14ac:dyDescent="0.3">
      <c r="A19">
        <v>1013107754</v>
      </c>
      <c r="B19" t="s">
        <v>122</v>
      </c>
      <c r="C19" t="s">
        <v>143</v>
      </c>
      <c r="D19" t="s">
        <v>164</v>
      </c>
      <c r="E19">
        <v>5</v>
      </c>
      <c r="F19">
        <v>5</v>
      </c>
      <c r="G19" t="s">
        <v>181</v>
      </c>
      <c r="H19">
        <v>2</v>
      </c>
      <c r="I19" t="s">
        <v>187</v>
      </c>
      <c r="J19">
        <v>5</v>
      </c>
      <c r="K19">
        <v>4.2</v>
      </c>
      <c r="L19">
        <v>4.5999999999999996</v>
      </c>
      <c r="M19">
        <v>0</v>
      </c>
      <c r="N19">
        <v>4.33</v>
      </c>
      <c r="O19">
        <v>2</v>
      </c>
      <c r="P19">
        <v>0</v>
      </c>
      <c r="Q19">
        <v>5</v>
      </c>
      <c r="R19" t="s">
        <v>282</v>
      </c>
      <c r="S19">
        <v>5</v>
      </c>
      <c r="T19">
        <v>3.73</v>
      </c>
      <c r="U19">
        <v>4.5999999999999996</v>
      </c>
      <c r="V19" s="3">
        <f t="shared" si="0"/>
        <v>3.0066666666666664</v>
      </c>
      <c r="W19" s="3">
        <f t="shared" si="1"/>
        <v>4.3016666666666667</v>
      </c>
    </row>
    <row r="20" spans="1:23" x14ac:dyDescent="0.3">
      <c r="A20">
        <v>1027282383</v>
      </c>
      <c r="B20" t="s">
        <v>123</v>
      </c>
      <c r="C20" t="s">
        <v>144</v>
      </c>
      <c r="D20" t="s">
        <v>165</v>
      </c>
      <c r="E20">
        <v>5</v>
      </c>
      <c r="F20">
        <v>5</v>
      </c>
      <c r="G20" t="s">
        <v>182</v>
      </c>
      <c r="H20">
        <v>5</v>
      </c>
      <c r="I20" t="s">
        <v>187</v>
      </c>
      <c r="J20">
        <v>5</v>
      </c>
      <c r="K20">
        <v>4</v>
      </c>
      <c r="L20">
        <v>4.5</v>
      </c>
      <c r="M20">
        <v>5</v>
      </c>
      <c r="N20">
        <v>4.32</v>
      </c>
      <c r="O20">
        <v>5</v>
      </c>
      <c r="P20">
        <v>4.5999999999999996</v>
      </c>
      <c r="Q20">
        <v>3.7</v>
      </c>
      <c r="R20" t="s">
        <v>282</v>
      </c>
      <c r="S20">
        <v>5</v>
      </c>
      <c r="T20">
        <v>3.75</v>
      </c>
      <c r="U20">
        <v>4.5999999999999996</v>
      </c>
      <c r="V20" s="3">
        <f t="shared" si="0"/>
        <v>4.7411111111111115</v>
      </c>
      <c r="W20" s="3">
        <f t="shared" si="1"/>
        <v>4.3852777777777776</v>
      </c>
    </row>
    <row r="21" spans="1:23" x14ac:dyDescent="0.3">
      <c r="A21">
        <v>1019763993</v>
      </c>
      <c r="B21" t="s">
        <v>124</v>
      </c>
      <c r="C21" t="s">
        <v>145</v>
      </c>
      <c r="D21" t="s">
        <v>166</v>
      </c>
      <c r="E21">
        <v>5</v>
      </c>
      <c r="F21">
        <v>5</v>
      </c>
      <c r="G21" t="s">
        <v>183</v>
      </c>
      <c r="H21">
        <v>3</v>
      </c>
      <c r="I21" t="s">
        <v>188</v>
      </c>
      <c r="J21">
        <v>5</v>
      </c>
      <c r="K21">
        <v>4.5</v>
      </c>
      <c r="L21">
        <v>4.75</v>
      </c>
      <c r="M21">
        <v>3.5</v>
      </c>
      <c r="N21">
        <v>4.33</v>
      </c>
      <c r="O21">
        <v>5</v>
      </c>
      <c r="P21">
        <v>5</v>
      </c>
      <c r="Q21">
        <v>4.8</v>
      </c>
      <c r="R21" t="s">
        <v>289</v>
      </c>
      <c r="S21">
        <v>4</v>
      </c>
      <c r="T21">
        <v>3.8216666666666672</v>
      </c>
      <c r="U21">
        <v>3.4</v>
      </c>
      <c r="V21" s="3">
        <f t="shared" si="0"/>
        <v>4.2946296296296289</v>
      </c>
      <c r="W21" s="3">
        <f t="shared" si="1"/>
        <v>4.311157407407407</v>
      </c>
    </row>
    <row r="22" spans="1:23" x14ac:dyDescent="0.3">
      <c r="A22">
        <v>1025534755</v>
      </c>
      <c r="B22" t="s">
        <v>125</v>
      </c>
      <c r="C22" t="s">
        <v>146</v>
      </c>
      <c r="D22" t="s">
        <v>167</v>
      </c>
      <c r="E22">
        <v>5</v>
      </c>
      <c r="F22">
        <v>2</v>
      </c>
      <c r="G22" t="s">
        <v>184</v>
      </c>
      <c r="H22">
        <v>2</v>
      </c>
      <c r="I22" t="s">
        <v>187</v>
      </c>
      <c r="J22">
        <v>5</v>
      </c>
      <c r="K22">
        <v>3.5</v>
      </c>
      <c r="L22">
        <v>4.25</v>
      </c>
      <c r="M22">
        <v>5</v>
      </c>
      <c r="N22">
        <v>4.59</v>
      </c>
      <c r="O22">
        <v>5</v>
      </c>
      <c r="P22">
        <v>0</v>
      </c>
      <c r="Q22">
        <v>1.5</v>
      </c>
      <c r="R22" t="s">
        <v>282</v>
      </c>
      <c r="S22">
        <v>5</v>
      </c>
      <c r="T22">
        <v>4.1916666666666673</v>
      </c>
      <c r="U22">
        <v>3.9</v>
      </c>
      <c r="V22" s="3">
        <f t="shared" si="0"/>
        <v>3.6424074074074073</v>
      </c>
      <c r="W22" s="3">
        <f t="shared" si="1"/>
        <v>3.323101851851852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21"/>
  <sheetViews>
    <sheetView workbookViewId="0"/>
  </sheetViews>
  <sheetFormatPr defaultRowHeight="14.4" x14ac:dyDescent="0.3"/>
  <cols>
    <col min="1" max="1" width="17.44140625" customWidth="1"/>
  </cols>
  <sheetData>
    <row r="1" spans="1:21" x14ac:dyDescent="0.3">
      <c r="A1" s="1" t="s">
        <v>278</v>
      </c>
      <c r="B1" s="1" t="s">
        <v>290</v>
      </c>
      <c r="C1" s="1" t="s">
        <v>291</v>
      </c>
      <c r="D1" s="1" t="s">
        <v>292</v>
      </c>
      <c r="E1" s="1" t="s">
        <v>293</v>
      </c>
      <c r="F1" s="1" t="s">
        <v>294</v>
      </c>
      <c r="G1" s="1" t="s">
        <v>295</v>
      </c>
      <c r="H1" s="1" t="s">
        <v>296</v>
      </c>
      <c r="I1" s="1" t="s">
        <v>297</v>
      </c>
      <c r="J1" s="1" t="s">
        <v>298</v>
      </c>
      <c r="K1" s="1" t="s">
        <v>299</v>
      </c>
      <c r="L1" s="1" t="s">
        <v>300</v>
      </c>
      <c r="M1" s="1" t="s">
        <v>301</v>
      </c>
      <c r="N1" s="1" t="s">
        <v>302</v>
      </c>
      <c r="O1" s="1" t="s">
        <v>303</v>
      </c>
      <c r="P1" s="1" t="s">
        <v>304</v>
      </c>
      <c r="Q1" s="1" t="s">
        <v>305</v>
      </c>
      <c r="R1" s="1" t="s">
        <v>306</v>
      </c>
      <c r="S1" s="1" t="s">
        <v>307</v>
      </c>
      <c r="T1" s="1" t="s">
        <v>308</v>
      </c>
      <c r="U1" s="1" t="s">
        <v>279</v>
      </c>
    </row>
    <row r="2" spans="1:21" x14ac:dyDescent="0.3">
      <c r="A2">
        <v>1011322235</v>
      </c>
      <c r="B2" t="s">
        <v>309</v>
      </c>
      <c r="D2">
        <v>0.4</v>
      </c>
      <c r="E2">
        <v>0.4</v>
      </c>
      <c r="F2">
        <v>0.4</v>
      </c>
      <c r="G2">
        <v>0.4</v>
      </c>
      <c r="H2">
        <v>0</v>
      </c>
      <c r="I2">
        <v>1.6</v>
      </c>
      <c r="K2">
        <v>0</v>
      </c>
      <c r="L2">
        <v>0.4</v>
      </c>
      <c r="M2">
        <v>0.4</v>
      </c>
      <c r="N2">
        <v>0.1</v>
      </c>
      <c r="O2">
        <v>0.1</v>
      </c>
      <c r="P2">
        <v>1</v>
      </c>
      <c r="R2">
        <v>0.2</v>
      </c>
      <c r="S2">
        <v>0.4</v>
      </c>
      <c r="T2">
        <v>0.60000000000000009</v>
      </c>
      <c r="U2">
        <v>3.2</v>
      </c>
    </row>
    <row r="3" spans="1:21" x14ac:dyDescent="0.3">
      <c r="A3">
        <v>1012918268</v>
      </c>
      <c r="B3" t="s">
        <v>309</v>
      </c>
      <c r="D3">
        <v>0.4</v>
      </c>
      <c r="E3">
        <v>0.4</v>
      </c>
      <c r="F3">
        <v>0.4</v>
      </c>
      <c r="G3">
        <v>0.4</v>
      </c>
      <c r="H3">
        <v>0.4</v>
      </c>
      <c r="I3">
        <v>2</v>
      </c>
      <c r="K3">
        <v>0.3</v>
      </c>
      <c r="L3">
        <v>0.1</v>
      </c>
      <c r="M3">
        <v>0.1</v>
      </c>
      <c r="N3">
        <v>0.1</v>
      </c>
      <c r="O3">
        <v>0.1</v>
      </c>
      <c r="P3">
        <v>0.7</v>
      </c>
      <c r="R3">
        <v>0.6</v>
      </c>
      <c r="S3">
        <v>0.4</v>
      </c>
      <c r="T3">
        <v>1</v>
      </c>
      <c r="U3">
        <v>3.7</v>
      </c>
    </row>
    <row r="4" spans="1:21" x14ac:dyDescent="0.3">
      <c r="A4">
        <v>1013107754</v>
      </c>
      <c r="B4" t="s">
        <v>309</v>
      </c>
      <c r="D4">
        <v>0.4</v>
      </c>
      <c r="E4">
        <v>0.4</v>
      </c>
      <c r="F4">
        <v>0.4</v>
      </c>
      <c r="G4">
        <v>0.4</v>
      </c>
      <c r="H4">
        <v>0</v>
      </c>
      <c r="I4">
        <v>1.6</v>
      </c>
      <c r="K4">
        <v>0.4</v>
      </c>
      <c r="L4">
        <v>0.4</v>
      </c>
      <c r="M4">
        <v>0.4</v>
      </c>
      <c r="N4">
        <v>0.4</v>
      </c>
      <c r="O4">
        <v>0.4</v>
      </c>
      <c r="P4">
        <v>2</v>
      </c>
      <c r="R4">
        <v>0.6</v>
      </c>
      <c r="S4">
        <v>0.4</v>
      </c>
      <c r="T4">
        <v>1</v>
      </c>
      <c r="U4">
        <v>4.5999999999999996</v>
      </c>
    </row>
    <row r="5" spans="1:21" x14ac:dyDescent="0.3">
      <c r="A5">
        <v>1013259014</v>
      </c>
      <c r="B5" t="s">
        <v>309</v>
      </c>
      <c r="D5">
        <v>0.4</v>
      </c>
      <c r="E5">
        <v>0</v>
      </c>
      <c r="F5">
        <v>0.4</v>
      </c>
      <c r="G5">
        <v>0.4</v>
      </c>
      <c r="H5">
        <v>0</v>
      </c>
      <c r="I5">
        <v>1.2</v>
      </c>
      <c r="K5">
        <v>0</v>
      </c>
      <c r="L5">
        <v>0.4</v>
      </c>
      <c r="M5">
        <v>0.4</v>
      </c>
      <c r="N5">
        <v>0.4</v>
      </c>
      <c r="O5">
        <v>0.4</v>
      </c>
      <c r="P5">
        <v>1.6</v>
      </c>
      <c r="R5">
        <v>0.2</v>
      </c>
      <c r="S5">
        <v>0.1</v>
      </c>
      <c r="T5">
        <v>0.3</v>
      </c>
      <c r="U5">
        <v>3.100000000000001</v>
      </c>
    </row>
    <row r="6" spans="1:21" x14ac:dyDescent="0.3">
      <c r="A6">
        <v>1013262207</v>
      </c>
      <c r="B6" t="s">
        <v>309</v>
      </c>
      <c r="D6">
        <v>0.4</v>
      </c>
      <c r="E6">
        <v>0.4</v>
      </c>
      <c r="F6">
        <v>0.4</v>
      </c>
      <c r="G6">
        <v>0</v>
      </c>
      <c r="H6">
        <v>0</v>
      </c>
      <c r="I6">
        <v>1.2</v>
      </c>
      <c r="K6">
        <v>0.4</v>
      </c>
      <c r="L6">
        <v>0.1</v>
      </c>
      <c r="M6">
        <v>0.1</v>
      </c>
      <c r="N6">
        <v>0.4</v>
      </c>
      <c r="O6">
        <v>0.1</v>
      </c>
      <c r="P6">
        <v>1.1000000000000001</v>
      </c>
      <c r="R6">
        <v>0.6</v>
      </c>
      <c r="S6">
        <v>0.4</v>
      </c>
      <c r="T6">
        <v>1</v>
      </c>
      <c r="U6">
        <v>3.3</v>
      </c>
    </row>
    <row r="7" spans="1:21" x14ac:dyDescent="0.3">
      <c r="A7">
        <v>1014980702</v>
      </c>
      <c r="B7" t="s">
        <v>309</v>
      </c>
      <c r="D7">
        <v>0.4</v>
      </c>
      <c r="E7">
        <v>0.4</v>
      </c>
      <c r="F7">
        <v>0</v>
      </c>
      <c r="G7">
        <v>0</v>
      </c>
      <c r="H7">
        <v>0</v>
      </c>
      <c r="I7">
        <v>0.8</v>
      </c>
      <c r="K7">
        <v>0.4</v>
      </c>
      <c r="L7">
        <v>0.4</v>
      </c>
      <c r="M7">
        <v>0.4</v>
      </c>
      <c r="N7">
        <v>0.4</v>
      </c>
      <c r="O7">
        <v>0.1</v>
      </c>
      <c r="P7">
        <v>1.7</v>
      </c>
      <c r="Q7">
        <v>0.2</v>
      </c>
      <c r="T7">
        <v>0.2</v>
      </c>
      <c r="U7">
        <v>2.7</v>
      </c>
    </row>
    <row r="8" spans="1:21" x14ac:dyDescent="0.3">
      <c r="A8">
        <v>1019763993</v>
      </c>
      <c r="B8" t="s">
        <v>309</v>
      </c>
      <c r="D8">
        <v>0.4</v>
      </c>
      <c r="E8">
        <v>0.4</v>
      </c>
      <c r="F8">
        <v>0.4</v>
      </c>
      <c r="G8">
        <v>0.4</v>
      </c>
      <c r="H8">
        <v>0</v>
      </c>
      <c r="I8">
        <v>1.6</v>
      </c>
      <c r="K8">
        <v>0.4</v>
      </c>
      <c r="L8">
        <v>0.1</v>
      </c>
      <c r="M8">
        <v>0.1</v>
      </c>
      <c r="N8">
        <v>0.1</v>
      </c>
      <c r="O8">
        <v>0.1</v>
      </c>
      <c r="P8">
        <v>0.79999999999999993</v>
      </c>
      <c r="R8">
        <v>0.6</v>
      </c>
      <c r="S8">
        <v>0.4</v>
      </c>
      <c r="T8">
        <v>1</v>
      </c>
      <c r="U8">
        <v>3.4</v>
      </c>
    </row>
    <row r="9" spans="1:21" x14ac:dyDescent="0.3">
      <c r="A9">
        <v>1019842481</v>
      </c>
      <c r="B9" t="s">
        <v>309</v>
      </c>
      <c r="D9">
        <v>0.4</v>
      </c>
      <c r="E9">
        <v>0.4</v>
      </c>
      <c r="F9">
        <v>0.4</v>
      </c>
      <c r="G9">
        <v>0.4</v>
      </c>
      <c r="H9">
        <v>0</v>
      </c>
      <c r="I9">
        <v>1.6</v>
      </c>
      <c r="K9">
        <v>0.4</v>
      </c>
      <c r="L9">
        <v>0.4</v>
      </c>
      <c r="M9">
        <v>0.4</v>
      </c>
      <c r="N9">
        <v>0.1</v>
      </c>
      <c r="O9">
        <v>0.1</v>
      </c>
      <c r="P9">
        <v>1.4</v>
      </c>
      <c r="Q9">
        <v>0.2</v>
      </c>
      <c r="T9">
        <v>0.2</v>
      </c>
      <c r="U9">
        <v>3.2000000000000011</v>
      </c>
    </row>
    <row r="10" spans="1:21" x14ac:dyDescent="0.3">
      <c r="A10">
        <v>1021396254</v>
      </c>
      <c r="B10" t="s">
        <v>309</v>
      </c>
      <c r="D10">
        <v>0.4</v>
      </c>
      <c r="E10">
        <v>0.4</v>
      </c>
      <c r="F10">
        <v>0.4</v>
      </c>
      <c r="G10">
        <v>0.4</v>
      </c>
      <c r="H10">
        <v>0</v>
      </c>
      <c r="I10">
        <v>1.6</v>
      </c>
      <c r="K10">
        <v>0.4</v>
      </c>
      <c r="L10">
        <v>0.4</v>
      </c>
      <c r="M10">
        <v>0.4</v>
      </c>
      <c r="N10">
        <v>0.4</v>
      </c>
      <c r="O10">
        <v>0.4</v>
      </c>
      <c r="P10">
        <v>2</v>
      </c>
      <c r="R10">
        <v>0.2</v>
      </c>
      <c r="S10">
        <v>0.1</v>
      </c>
      <c r="T10">
        <v>0.3</v>
      </c>
      <c r="U10">
        <v>3.9</v>
      </c>
    </row>
    <row r="11" spans="1:21" x14ac:dyDescent="0.3">
      <c r="A11">
        <v>1021397559</v>
      </c>
      <c r="B11" t="s">
        <v>309</v>
      </c>
      <c r="D11">
        <v>0.4</v>
      </c>
      <c r="E11">
        <v>0.4</v>
      </c>
      <c r="F11">
        <v>0.4</v>
      </c>
      <c r="G11">
        <v>0.4</v>
      </c>
      <c r="H11">
        <v>0</v>
      </c>
      <c r="I11">
        <v>1.6</v>
      </c>
      <c r="K11">
        <v>0</v>
      </c>
      <c r="L11">
        <v>0.4</v>
      </c>
      <c r="M11">
        <v>0.4</v>
      </c>
      <c r="N11">
        <v>0.1</v>
      </c>
      <c r="O11">
        <v>0.1</v>
      </c>
      <c r="P11">
        <v>1</v>
      </c>
      <c r="R11">
        <v>0.6</v>
      </c>
      <c r="S11">
        <v>0.4</v>
      </c>
      <c r="T11">
        <v>1</v>
      </c>
      <c r="U11">
        <v>3.6</v>
      </c>
    </row>
    <row r="12" spans="1:21" x14ac:dyDescent="0.3">
      <c r="A12">
        <v>1022340951</v>
      </c>
      <c r="B12" t="s">
        <v>309</v>
      </c>
      <c r="D12">
        <v>0.4</v>
      </c>
      <c r="E12">
        <v>0.4</v>
      </c>
      <c r="F12">
        <v>0.4</v>
      </c>
      <c r="G12">
        <v>0.4</v>
      </c>
      <c r="H12">
        <v>0</v>
      </c>
      <c r="I12">
        <v>1.6</v>
      </c>
      <c r="K12">
        <v>0.3</v>
      </c>
      <c r="L12">
        <v>0.4</v>
      </c>
      <c r="M12">
        <v>0.4</v>
      </c>
      <c r="N12">
        <v>0.1</v>
      </c>
      <c r="O12">
        <v>0.4</v>
      </c>
      <c r="P12">
        <v>1.6</v>
      </c>
      <c r="R12">
        <v>0.6</v>
      </c>
      <c r="S12">
        <v>0.4</v>
      </c>
      <c r="T12">
        <v>1</v>
      </c>
      <c r="U12">
        <v>4.2</v>
      </c>
    </row>
    <row r="13" spans="1:21" x14ac:dyDescent="0.3">
      <c r="A13">
        <v>1025534755</v>
      </c>
      <c r="B13" t="s">
        <v>309</v>
      </c>
      <c r="D13">
        <v>0.4</v>
      </c>
      <c r="E13">
        <v>0.4</v>
      </c>
      <c r="F13">
        <v>0.4</v>
      </c>
      <c r="G13">
        <v>0.4</v>
      </c>
      <c r="H13">
        <v>0.4</v>
      </c>
      <c r="I13">
        <v>2</v>
      </c>
      <c r="K13">
        <v>0</v>
      </c>
      <c r="L13">
        <v>0.4</v>
      </c>
      <c r="M13">
        <v>0.4</v>
      </c>
      <c r="N13">
        <v>0.4</v>
      </c>
      <c r="O13">
        <v>0.4</v>
      </c>
      <c r="P13">
        <v>1.6</v>
      </c>
      <c r="R13">
        <v>0.2</v>
      </c>
      <c r="S13">
        <v>0.1</v>
      </c>
      <c r="T13">
        <v>0.3</v>
      </c>
      <c r="U13">
        <v>3.9</v>
      </c>
    </row>
    <row r="14" spans="1:21" x14ac:dyDescent="0.3">
      <c r="A14">
        <v>1027282383</v>
      </c>
      <c r="B14" t="s">
        <v>309</v>
      </c>
      <c r="D14">
        <v>0.4</v>
      </c>
      <c r="E14">
        <v>0.4</v>
      </c>
      <c r="F14">
        <v>0.4</v>
      </c>
      <c r="G14">
        <v>0.4</v>
      </c>
      <c r="H14">
        <v>0</v>
      </c>
      <c r="I14">
        <v>1.6</v>
      </c>
      <c r="K14">
        <v>0.4</v>
      </c>
      <c r="L14">
        <v>0.4</v>
      </c>
      <c r="M14">
        <v>0.4</v>
      </c>
      <c r="N14">
        <v>0.4</v>
      </c>
      <c r="O14">
        <v>0.4</v>
      </c>
      <c r="P14">
        <v>2</v>
      </c>
      <c r="R14">
        <v>0.6</v>
      </c>
      <c r="S14">
        <v>0.4</v>
      </c>
      <c r="T14">
        <v>1</v>
      </c>
      <c r="U14">
        <v>4.5999999999999996</v>
      </c>
    </row>
    <row r="15" spans="1:21" x14ac:dyDescent="0.3">
      <c r="A15">
        <v>1029661375</v>
      </c>
      <c r="B15" t="s">
        <v>309</v>
      </c>
      <c r="D15">
        <v>0.4</v>
      </c>
      <c r="E15">
        <v>0.4</v>
      </c>
      <c r="F15">
        <v>0.4</v>
      </c>
      <c r="G15">
        <v>0.4</v>
      </c>
      <c r="H15">
        <v>0</v>
      </c>
      <c r="I15">
        <v>1.6</v>
      </c>
      <c r="J15">
        <v>0.4</v>
      </c>
      <c r="P15">
        <v>0.4</v>
      </c>
      <c r="R15">
        <v>0.6</v>
      </c>
      <c r="S15">
        <v>0.2</v>
      </c>
      <c r="T15">
        <v>0.8</v>
      </c>
      <c r="U15">
        <v>2.8</v>
      </c>
    </row>
    <row r="16" spans="1:21" x14ac:dyDescent="0.3">
      <c r="A16">
        <v>1029662330</v>
      </c>
      <c r="B16" t="s">
        <v>309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K16">
        <v>0</v>
      </c>
      <c r="L16">
        <v>0.4</v>
      </c>
      <c r="M16">
        <v>0.4</v>
      </c>
      <c r="N16">
        <v>0.1</v>
      </c>
      <c r="O16">
        <v>0.1</v>
      </c>
      <c r="P16">
        <v>1</v>
      </c>
      <c r="R16">
        <v>0.2</v>
      </c>
      <c r="S16">
        <v>0.1</v>
      </c>
      <c r="T16">
        <v>0.3</v>
      </c>
      <c r="U16">
        <v>1.3</v>
      </c>
    </row>
    <row r="17" spans="1:21" x14ac:dyDescent="0.3">
      <c r="A17">
        <v>1033806909</v>
      </c>
      <c r="B17" t="s">
        <v>309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K17">
        <v>0</v>
      </c>
      <c r="L17">
        <v>0.1</v>
      </c>
      <c r="M17">
        <v>0.1</v>
      </c>
      <c r="N17">
        <v>0.1</v>
      </c>
      <c r="O17">
        <v>0.1</v>
      </c>
      <c r="P17">
        <v>0.4</v>
      </c>
      <c r="Q17">
        <v>0.2</v>
      </c>
      <c r="T17">
        <v>0.2</v>
      </c>
      <c r="U17">
        <v>0.60000000000000009</v>
      </c>
    </row>
    <row r="18" spans="1:21" x14ac:dyDescent="0.3">
      <c r="A18">
        <v>1043973585</v>
      </c>
      <c r="B18" t="s">
        <v>309</v>
      </c>
      <c r="D18">
        <v>0</v>
      </c>
      <c r="E18">
        <v>0</v>
      </c>
      <c r="F18">
        <v>0.4</v>
      </c>
      <c r="G18">
        <v>0.4</v>
      </c>
      <c r="H18">
        <v>0</v>
      </c>
      <c r="I18">
        <v>0.8</v>
      </c>
      <c r="K18">
        <v>0.4</v>
      </c>
      <c r="L18">
        <v>0.4</v>
      </c>
      <c r="M18">
        <v>0.4</v>
      </c>
      <c r="N18">
        <v>0.1</v>
      </c>
      <c r="O18">
        <v>0.1</v>
      </c>
      <c r="P18">
        <v>1.4</v>
      </c>
      <c r="R18">
        <v>0.6</v>
      </c>
      <c r="S18">
        <v>0.1</v>
      </c>
      <c r="T18">
        <v>0.7</v>
      </c>
      <c r="U18">
        <v>2.9</v>
      </c>
    </row>
    <row r="19" spans="1:21" x14ac:dyDescent="0.3">
      <c r="A19">
        <v>1066280807</v>
      </c>
      <c r="B19" t="s">
        <v>309</v>
      </c>
      <c r="D19">
        <v>0.4</v>
      </c>
      <c r="E19">
        <v>0.4</v>
      </c>
      <c r="F19">
        <v>0</v>
      </c>
      <c r="G19">
        <v>0</v>
      </c>
      <c r="H19">
        <v>0</v>
      </c>
      <c r="I19">
        <v>0.8</v>
      </c>
      <c r="K19">
        <v>0.3</v>
      </c>
      <c r="L19">
        <v>0.4</v>
      </c>
      <c r="M19">
        <v>0.4</v>
      </c>
      <c r="N19">
        <v>0.4</v>
      </c>
      <c r="O19">
        <v>0.4</v>
      </c>
      <c r="P19">
        <v>1.9</v>
      </c>
      <c r="Q19">
        <v>0.2</v>
      </c>
      <c r="T19">
        <v>0.2</v>
      </c>
      <c r="U19">
        <v>2.9</v>
      </c>
    </row>
    <row r="20" spans="1:21" x14ac:dyDescent="0.3">
      <c r="A20">
        <v>1070588821</v>
      </c>
      <c r="B20" t="s">
        <v>309</v>
      </c>
      <c r="D20">
        <v>0.4</v>
      </c>
      <c r="E20">
        <v>0.4</v>
      </c>
      <c r="F20">
        <v>0</v>
      </c>
      <c r="G20">
        <v>0.4</v>
      </c>
      <c r="H20">
        <v>0</v>
      </c>
      <c r="I20">
        <v>1.2</v>
      </c>
      <c r="K20">
        <v>0.4</v>
      </c>
      <c r="L20">
        <v>0.4</v>
      </c>
      <c r="M20">
        <v>0.4</v>
      </c>
      <c r="N20">
        <v>0.1</v>
      </c>
      <c r="O20">
        <v>0.1</v>
      </c>
      <c r="P20">
        <v>1.4</v>
      </c>
      <c r="R20">
        <v>0.6</v>
      </c>
      <c r="S20">
        <v>0.4</v>
      </c>
      <c r="T20">
        <v>1</v>
      </c>
      <c r="U20">
        <v>3.600000000000001</v>
      </c>
    </row>
    <row r="21" spans="1:21" x14ac:dyDescent="0.3">
      <c r="A21">
        <v>1122514046</v>
      </c>
      <c r="B21" t="s">
        <v>309</v>
      </c>
      <c r="D21">
        <v>0.4</v>
      </c>
      <c r="E21">
        <v>0.4</v>
      </c>
      <c r="F21">
        <v>0</v>
      </c>
      <c r="G21">
        <v>0</v>
      </c>
      <c r="H21">
        <v>0</v>
      </c>
      <c r="I21">
        <v>0.8</v>
      </c>
      <c r="K21">
        <v>0</v>
      </c>
      <c r="L21">
        <v>0.1</v>
      </c>
      <c r="M21">
        <v>0.1</v>
      </c>
      <c r="N21">
        <v>0.1</v>
      </c>
      <c r="O21">
        <v>0.1</v>
      </c>
      <c r="P21">
        <v>0.4</v>
      </c>
      <c r="R21">
        <v>0.2</v>
      </c>
      <c r="S21">
        <v>0.4</v>
      </c>
      <c r="T21">
        <v>0.60000000000000009</v>
      </c>
      <c r="U21">
        <v>1.8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Precálculo</vt:lpstr>
      <vt:lpstr>Programación 2</vt:lpstr>
      <vt:lpstr>Estructura de datos</vt:lpstr>
      <vt:lpstr>Notas_defi_Programación_2</vt:lpstr>
      <vt:lpstr>Apreciaciones_P3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Arley Fernando Torres Galindo</cp:lastModifiedBy>
  <dcterms:created xsi:type="dcterms:W3CDTF">2025-05-21T21:56:18Z</dcterms:created>
  <dcterms:modified xsi:type="dcterms:W3CDTF">2025-05-22T03:14:59Z</dcterms:modified>
</cp:coreProperties>
</file>