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n\Desktop\NESRI_DISCOUNT\DOSSIER_DOMETIC\"/>
    </mc:Choice>
  </mc:AlternateContent>
  <xr:revisionPtr revIDLastSave="0" documentId="13_ncr:1_{0E376AF6-5633-4D0B-89C2-6299283223E2}" xr6:coauthVersionLast="47" xr6:coauthVersionMax="47" xr10:uidLastSave="{00000000-0000-0000-0000-000000000000}"/>
  <bookViews>
    <workbookView xWindow="-110" yWindow="-110" windowWidth="19420" windowHeight="10300" xr2:uid="{279C018E-3839-47A3-A604-B9B61735BAE1}"/>
  </bookViews>
  <sheets>
    <sheet name="2025" sheetId="2" r:id="rId1"/>
  </sheets>
  <externalReferences>
    <externalReference r:id="rId2"/>
    <externalReference r:id="rId3"/>
  </externalReferences>
  <definedNames>
    <definedName name="AC_02" localSheetId="0">#REF!</definedName>
    <definedName name="AC_02">#REF!</definedName>
    <definedName name="_xlnm.Database" localSheetId="0">#REF!</definedName>
    <definedName name="_xlnm.Database">#REF!</definedName>
    <definedName name="CURR">'[1]Input Form'!$C$30</definedName>
    <definedName name="EMEATERR" localSheetId="0">#REF!</definedName>
    <definedName name="EMEATERR">#REF!</definedName>
    <definedName name="EndMarkets" localSheetId="0">#REF!</definedName>
    <definedName name="EndMarkets">#REF!</definedName>
    <definedName name="N1_新_查询" localSheetId="0">#REF!</definedName>
    <definedName name="N1_新_查询">#REF!</definedName>
    <definedName name="N2_老_查询" localSheetId="0">#REF!</definedName>
    <definedName name="N2_老_查询">#REF!</definedName>
    <definedName name="PA_13" localSheetId="0">'[1]Output for IR db'!#REF!</definedName>
    <definedName name="PA_13">'[1]Output for IR db'!#REF!</definedName>
    <definedName name="PG" localSheetId="0">#REF!</definedName>
    <definedName name="PG">#REF!</definedName>
    <definedName name="prdgrp" localSheetId="0">#REF!</definedName>
    <definedName name="prdgrp">#REF!</definedName>
    <definedName name="rgTVHeader" localSheetId="0">'[2]NEW BU Rate'!#REF!</definedName>
    <definedName name="rgTVHeader">'[2]NEW BU Rate'!#REF!</definedName>
    <definedName name="rgTVStart" localSheetId="0">'[2]NEW BU Rate'!#REF!</definedName>
    <definedName name="rgTVStart">'[2]NEW BU Rate'!#REF!</definedName>
    <definedName name="Y_新_查询" localSheetId="0">#REF!</definedName>
    <definedName name="Y_新_查询">#REF!</definedName>
    <definedName name="Y_老_查询" localSheetId="0">#REF!</definedName>
    <definedName name="Y_老_查询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2" l="1"/>
  <c r="J57" i="2"/>
  <c r="J55" i="2"/>
  <c r="J54" i="2"/>
  <c r="J46" i="2"/>
  <c r="J47" i="2"/>
  <c r="J48" i="2"/>
  <c r="J49" i="2"/>
  <c r="J50" i="2"/>
  <c r="J51" i="2"/>
  <c r="J52" i="2"/>
  <c r="J45" i="2"/>
  <c r="J41" i="2"/>
  <c r="J42" i="2"/>
  <c r="J43" i="2"/>
  <c r="J40" i="2"/>
  <c r="J30" i="2"/>
  <c r="J31" i="2"/>
  <c r="J33" i="2"/>
  <c r="J34" i="2"/>
  <c r="J35" i="2"/>
  <c r="J36" i="2"/>
  <c r="J37" i="2"/>
  <c r="J38" i="2"/>
  <c r="J29" i="2"/>
  <c r="J20" i="2"/>
  <c r="J21" i="2"/>
  <c r="J23" i="2"/>
  <c r="J24" i="2"/>
  <c r="J25" i="2"/>
  <c r="J26" i="2"/>
  <c r="J27" i="2"/>
  <c r="J19" i="2"/>
  <c r="J17" i="2"/>
  <c r="J16" i="2"/>
  <c r="J10" i="2"/>
  <c r="J11" i="2"/>
  <c r="J12" i="2"/>
  <c r="J13" i="2"/>
  <c r="J14" i="2"/>
  <c r="J9" i="2"/>
  <c r="J5" i="2"/>
  <c r="J6" i="2"/>
  <c r="J7" i="2"/>
  <c r="J4" i="2"/>
  <c r="K55" i="2" l="1"/>
  <c r="K57" i="2"/>
  <c r="K58" i="2"/>
  <c r="K46" i="2"/>
  <c r="K47" i="2"/>
  <c r="K48" i="2"/>
  <c r="K49" i="2"/>
  <c r="K50" i="2"/>
  <c r="K51" i="2"/>
  <c r="K52" i="2"/>
  <c r="K41" i="2"/>
  <c r="K42" i="2"/>
  <c r="K43" i="2"/>
  <c r="K30" i="2"/>
  <c r="K31" i="2"/>
  <c r="K33" i="2"/>
  <c r="K34" i="2"/>
  <c r="K35" i="2"/>
  <c r="K36" i="2"/>
  <c r="K37" i="2"/>
  <c r="K38" i="2"/>
  <c r="K20" i="2"/>
  <c r="K21" i="2"/>
  <c r="K23" i="2"/>
  <c r="K24" i="2"/>
  <c r="K25" i="2"/>
  <c r="K26" i="2"/>
  <c r="K27" i="2"/>
  <c r="I22" i="2"/>
  <c r="K17" i="2"/>
  <c r="K10" i="2"/>
  <c r="K11" i="2"/>
  <c r="K12" i="2"/>
  <c r="K13" i="2"/>
  <c r="K14" i="2"/>
  <c r="K5" i="2"/>
  <c r="K6" i="2"/>
  <c r="K7" i="2"/>
  <c r="J22" i="2" l="1"/>
  <c r="K22" i="2" s="1"/>
  <c r="K4" i="2"/>
  <c r="K54" i="2"/>
  <c r="K45" i="2"/>
  <c r="K40" i="2"/>
  <c r="K29" i="2"/>
  <c r="K19" i="2"/>
  <c r="K16" i="2"/>
  <c r="K9" i="2"/>
  <c r="I32" i="2" l="1"/>
  <c r="J32" i="2" l="1"/>
  <c r="K32" i="2" s="1"/>
</calcChain>
</file>

<file path=xl/sharedStrings.xml><?xml version="1.0" encoding="utf-8"?>
<sst xmlns="http://schemas.openxmlformats.org/spreadsheetml/2006/main" count="251" uniqueCount="85">
  <si>
    <t>SKU</t>
  </si>
  <si>
    <t>Absorption</t>
  </si>
  <si>
    <t>A30G2</t>
  </si>
  <si>
    <t>A40G2</t>
  </si>
  <si>
    <t>C60S2</t>
  </si>
  <si>
    <t>DM20 NTE F</t>
  </si>
  <si>
    <t>DM50 NTE F</t>
  </si>
  <si>
    <t>A30S1 R1</t>
  </si>
  <si>
    <t>A30S1 L1</t>
  </si>
  <si>
    <t>N30S1 R1</t>
  </si>
  <si>
    <t>N30S1 L1</t>
  </si>
  <si>
    <t>A40S1 R1</t>
  </si>
  <si>
    <t>A40S1 L1</t>
  </si>
  <si>
    <t>N40S1 R1</t>
  </si>
  <si>
    <t>N40S1 L1</t>
  </si>
  <si>
    <t>C40S1 R1</t>
  </si>
  <si>
    <t>C60S1 R1</t>
  </si>
  <si>
    <t>C60S1 L1</t>
  </si>
  <si>
    <t>C40S1 L1</t>
  </si>
  <si>
    <t>A30S2 R2</t>
  </si>
  <si>
    <t>A30S2 L2</t>
  </si>
  <si>
    <t>A30G2 R2 3G</t>
  </si>
  <si>
    <t>A30G2 L2 3G</t>
  </si>
  <si>
    <t>N30S2 R2</t>
  </si>
  <si>
    <t>N30S2 L2</t>
  </si>
  <si>
    <t>N30G2 R2</t>
  </si>
  <si>
    <t>N30G2 L2</t>
  </si>
  <si>
    <t>A40S2 R2</t>
  </si>
  <si>
    <t>A40S2 L2</t>
  </si>
  <si>
    <t>A40G2 R2 3G</t>
  </si>
  <si>
    <t>A40G2 L2 3G</t>
  </si>
  <si>
    <t>RH418 NTE R</t>
  </si>
  <si>
    <t>RH418 NTE L</t>
  </si>
  <si>
    <t>RH418 NTEG R</t>
  </si>
  <si>
    <t>RH418 NTEG L</t>
  </si>
  <si>
    <t>RH429 LD R</t>
  </si>
  <si>
    <t>RH429 LD L</t>
  </si>
  <si>
    <t>RH429 LDAG R</t>
  </si>
  <si>
    <t>RH429 LDAG L</t>
  </si>
  <si>
    <t>DM20 NTE D</t>
  </si>
  <si>
    <t>DM50 NTE D</t>
  </si>
  <si>
    <t>N40S2 R2</t>
  </si>
  <si>
    <t>N40S2 L2</t>
  </si>
  <si>
    <t>N40G2 R2</t>
  </si>
  <si>
    <t>N40G2 L2</t>
  </si>
  <si>
    <t>C40G2 R2</t>
  </si>
  <si>
    <t>C60G2 R2</t>
  </si>
  <si>
    <t>C60G2 L2</t>
  </si>
  <si>
    <t>Modèle</t>
  </si>
  <si>
    <t>Pleine</t>
  </si>
  <si>
    <t>Pleine (décor Inox)</t>
  </si>
  <si>
    <t>Verre triple vitrage</t>
  </si>
  <si>
    <t>Verre</t>
  </si>
  <si>
    <t>Pleine, sans façade</t>
  </si>
  <si>
    <t>Thermoélectrique</t>
  </si>
  <si>
    <t>Compression</t>
  </si>
  <si>
    <t>CP</t>
  </si>
  <si>
    <t>D3E   H.T</t>
  </si>
  <si>
    <t>Tarif net        H.T                     6 à 39 unités</t>
  </si>
  <si>
    <t>Tarif net    H.T                  &lt; 5 unités</t>
  </si>
  <si>
    <t>B1</t>
  </si>
  <si>
    <t>BA</t>
  </si>
  <si>
    <t>B2</t>
  </si>
  <si>
    <t>Technologie             de froid</t>
  </si>
  <si>
    <t>Type                    de porte</t>
  </si>
  <si>
    <t>520 x 384 x 446</t>
  </si>
  <si>
    <t>Dimmensions   mm (H x L x P)</t>
  </si>
  <si>
    <t>520 x 384 x 415</t>
  </si>
  <si>
    <t>550 x 405 x 466</t>
  </si>
  <si>
    <t>550 x 405 x 435</t>
  </si>
  <si>
    <t>550 x 405 x 481</t>
  </si>
  <si>
    <t>565 x 490 x 510</t>
  </si>
  <si>
    <t>365 x 384 x 428</t>
  </si>
  <si>
    <t>365 x 384 x 398</t>
  </si>
  <si>
    <t>418 x 550 x 517</t>
  </si>
  <si>
    <t>418 x 550 x 487</t>
  </si>
  <si>
    <t>435 x 422 x 350</t>
  </si>
  <si>
    <t>435 x 422 x 384</t>
  </si>
  <si>
    <t>Minibars HiPro Evolution</t>
  </si>
  <si>
    <t xml:space="preserve">Minibars Classic </t>
  </si>
  <si>
    <t>Minibars à tiroir</t>
  </si>
  <si>
    <t>Minibars HiPro Alpha</t>
  </si>
  <si>
    <t xml:space="preserve">Tarif  base   H.T </t>
  </si>
  <si>
    <t>Capacité</t>
  </si>
  <si>
    <r>
      <rPr>
        <b/>
        <sz val="16"/>
        <color theme="1"/>
        <rFont val="Calibri"/>
        <family val="2"/>
        <scheme val="minor"/>
      </rPr>
      <t>AUT3</t>
    </r>
    <r>
      <rPr>
        <b/>
        <sz val="20"/>
        <color theme="1"/>
        <rFont val="Calibri"/>
        <family val="2"/>
        <scheme val="minor"/>
      </rPr>
      <t xml:space="preserve">            Liste de prix 2025      Dometic Hospitality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</si>
</sst>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[$€-40C]_-;\-* #,##0\ [$€-40C]_-;_-* &quot;-&quot;??\ [$€-40C]_-;_-@_-"/>
    <numFmt numFmtId="165" formatCode="#,##0\ [$€-40C];\-#,##0\ [$€-40C]"/>
    <numFmt numFmtId="166" formatCode="#,##0.00\ &quot;€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4" fillId="0" borderId="0" xfId="1" applyFont="1" applyFill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164" fontId="10" fillId="4" borderId="9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_Project%20&amp;%20Product%20&amp;%20Material\04.MiniBar\01.Apollo\BC\DPDP%20Business%20Case%20-%20Template%20REV_3.0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T-HK-FILE\Account\Users\Amanda.Fok\Desktop\Amanda\Sales%20Report\APAC%20sales%20report%208.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nput Form"/>
      <sheetName val="Project Initiation"/>
      <sheetName val="Model overview calculation"/>
      <sheetName val="Output Form"/>
      <sheetName val="Output for A3"/>
      <sheetName val="IR template input"/>
      <sheetName val="Output - risk analysis"/>
      <sheetName val="Sales data"/>
      <sheetName val="Product calculation"/>
      <sheetName val="Model Range plan"/>
      <sheetName val="Output for IR db"/>
      <sheetName val="Resort, do not ed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Mth AC"/>
      <sheetName val="YTD LM AC"/>
      <sheetName val="SO"/>
      <sheetName val="YTD CN market"/>
      <sheetName val="Mth BU"/>
      <sheetName val="YTD BU"/>
      <sheetName val="SO (May-Aug)"/>
      <sheetName val="NEW BU Rate"/>
      <sheetName val="Outstanding S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D090-BFD0-4488-8415-BC646FEAD47B}">
  <sheetPr>
    <tabColor rgb="FF0070C0"/>
    <pageSetUpPr fitToPage="1"/>
  </sheetPr>
  <dimension ref="A1:L59"/>
  <sheetViews>
    <sheetView tabSelected="1" zoomScale="80" zoomScaleNormal="80" workbookViewId="0">
      <pane ySplit="2" topLeftCell="A18" activePane="bottomLeft" state="frozen"/>
      <selection pane="bottomLeft" activeCell="D26" activeCellId="1" sqref="B22 D26"/>
    </sheetView>
  </sheetViews>
  <sheetFormatPr baseColWidth="10" defaultColWidth="15.453125" defaultRowHeight="13" x14ac:dyDescent="0.3"/>
  <cols>
    <col min="1" max="1" width="10.90625" style="7" customWidth="1"/>
    <col min="2" max="2" width="17.6328125" style="7" customWidth="1"/>
    <col min="3" max="3" width="9.1796875" style="7" customWidth="1"/>
    <col min="4" max="4" width="14.36328125" style="1" customWidth="1"/>
    <col min="5" max="5" width="15" style="7" customWidth="1"/>
    <col min="6" max="6" width="13.90625" style="7" customWidth="1"/>
    <col min="7" max="7" width="4.26953125" style="20" customWidth="1"/>
    <col min="8" max="8" width="7.1796875" style="7" customWidth="1"/>
    <col min="9" max="9" width="10" style="10" customWidth="1"/>
    <col min="10" max="10" width="10.81640625" style="10" customWidth="1"/>
    <col min="11" max="11" width="12.1796875" style="7" customWidth="1"/>
    <col min="12" max="12" width="6" style="1" customWidth="1"/>
    <col min="13" max="16384" width="15.453125" style="1"/>
  </cols>
  <sheetData>
    <row r="1" spans="1:12" ht="41.25" customHeight="1" thickBot="1" x14ac:dyDescent="0.35">
      <c r="A1" s="40" t="s">
        <v>84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2" ht="60" customHeight="1" thickBot="1" x14ac:dyDescent="0.35">
      <c r="A2" s="28" t="s">
        <v>0</v>
      </c>
      <c r="B2" s="27" t="s">
        <v>48</v>
      </c>
      <c r="C2" s="27" t="s">
        <v>83</v>
      </c>
      <c r="D2" s="27" t="s">
        <v>63</v>
      </c>
      <c r="E2" s="27" t="s">
        <v>64</v>
      </c>
      <c r="F2" s="27" t="s">
        <v>66</v>
      </c>
      <c r="G2" s="27" t="s">
        <v>56</v>
      </c>
      <c r="H2" s="27" t="s">
        <v>57</v>
      </c>
      <c r="I2" s="29" t="s">
        <v>82</v>
      </c>
      <c r="J2" s="29" t="s">
        <v>59</v>
      </c>
      <c r="K2" s="29" t="s">
        <v>58</v>
      </c>
      <c r="L2" s="4"/>
    </row>
    <row r="3" spans="1:12" ht="18.5" customHeight="1" thickBot="1" x14ac:dyDescent="0.35">
      <c r="A3" s="42" t="s">
        <v>81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3"/>
    </row>
    <row r="4" spans="1:12" x14ac:dyDescent="0.3">
      <c r="A4" s="15">
        <v>9600050533</v>
      </c>
      <c r="B4" s="15" t="s">
        <v>7</v>
      </c>
      <c r="C4" s="5">
        <v>30</v>
      </c>
      <c r="D4" s="15" t="s">
        <v>1</v>
      </c>
      <c r="E4" s="15" t="s">
        <v>49</v>
      </c>
      <c r="F4" s="31" t="s">
        <v>65</v>
      </c>
      <c r="G4" s="21" t="s">
        <v>60</v>
      </c>
      <c r="H4" s="30">
        <v>12.23</v>
      </c>
      <c r="I4" s="11">
        <v>407.26837362750007</v>
      </c>
      <c r="J4" s="32">
        <f>I4*0.7</f>
        <v>285.08786153925001</v>
      </c>
      <c r="K4" s="32">
        <f>J4*0.95</f>
        <v>270.8334684622875</v>
      </c>
      <c r="L4" s="2"/>
    </row>
    <row r="5" spans="1:12" x14ac:dyDescent="0.3">
      <c r="A5" s="15">
        <v>9600050534</v>
      </c>
      <c r="B5" s="15" t="s">
        <v>8</v>
      </c>
      <c r="C5" s="5">
        <v>30</v>
      </c>
      <c r="D5" s="15" t="s">
        <v>1</v>
      </c>
      <c r="E5" s="15" t="s">
        <v>49</v>
      </c>
      <c r="F5" s="31" t="s">
        <v>65</v>
      </c>
      <c r="G5" s="21" t="s">
        <v>60</v>
      </c>
      <c r="H5" s="30">
        <v>12.23</v>
      </c>
      <c r="I5" s="11">
        <v>407.26837362750007</v>
      </c>
      <c r="J5" s="32">
        <f t="shared" ref="J5:J58" si="0">I5*0.7</f>
        <v>285.08786153925001</v>
      </c>
      <c r="K5" s="32">
        <f t="shared" ref="K5:K7" si="1">J5*0.95</f>
        <v>270.8334684622875</v>
      </c>
      <c r="L5" s="2"/>
    </row>
    <row r="6" spans="1:12" x14ac:dyDescent="0.3">
      <c r="A6" s="15">
        <v>9600028821</v>
      </c>
      <c r="B6" s="15" t="s">
        <v>9</v>
      </c>
      <c r="C6" s="5">
        <v>30</v>
      </c>
      <c r="D6" s="15" t="s">
        <v>54</v>
      </c>
      <c r="E6" s="15" t="s">
        <v>49</v>
      </c>
      <c r="F6" s="31" t="s">
        <v>67</v>
      </c>
      <c r="G6" s="21" t="s">
        <v>60</v>
      </c>
      <c r="H6" s="30">
        <v>12.23</v>
      </c>
      <c r="I6" s="11">
        <v>356.403079725</v>
      </c>
      <c r="J6" s="32">
        <f t="shared" si="0"/>
        <v>249.48215580749999</v>
      </c>
      <c r="K6" s="32">
        <f t="shared" si="1"/>
        <v>237.00804801712499</v>
      </c>
      <c r="L6" s="2"/>
    </row>
    <row r="7" spans="1:12" x14ac:dyDescent="0.3">
      <c r="A7" s="15">
        <v>9600028822</v>
      </c>
      <c r="B7" s="15" t="s">
        <v>10</v>
      </c>
      <c r="C7" s="5">
        <v>30</v>
      </c>
      <c r="D7" s="15" t="s">
        <v>54</v>
      </c>
      <c r="E7" s="15" t="s">
        <v>49</v>
      </c>
      <c r="F7" s="31" t="s">
        <v>67</v>
      </c>
      <c r="G7" s="21" t="s">
        <v>60</v>
      </c>
      <c r="H7" s="30">
        <v>12.23</v>
      </c>
      <c r="I7" s="11">
        <v>356.403079725</v>
      </c>
      <c r="J7" s="32">
        <f t="shared" si="0"/>
        <v>249.48215580749999</v>
      </c>
      <c r="K7" s="32">
        <f t="shared" si="1"/>
        <v>237.00804801712499</v>
      </c>
      <c r="L7" s="2"/>
    </row>
    <row r="8" spans="1:12" ht="7" customHeight="1" x14ac:dyDescent="0.3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2"/>
    </row>
    <row r="9" spans="1:12" x14ac:dyDescent="0.3">
      <c r="A9" s="15">
        <v>9600050535</v>
      </c>
      <c r="B9" s="15" t="s">
        <v>11</v>
      </c>
      <c r="C9" s="5">
        <v>40</v>
      </c>
      <c r="D9" s="15" t="s">
        <v>1</v>
      </c>
      <c r="E9" s="15" t="s">
        <v>49</v>
      </c>
      <c r="F9" s="31" t="s">
        <v>68</v>
      </c>
      <c r="G9" s="21" t="s">
        <v>61</v>
      </c>
      <c r="H9" s="30">
        <v>12.23</v>
      </c>
      <c r="I9" s="11">
        <v>443.92252725397509</v>
      </c>
      <c r="J9" s="32">
        <f t="shared" si="0"/>
        <v>310.74576907778254</v>
      </c>
      <c r="K9" s="32">
        <f t="shared" ref="K9:K17" si="2">J9*0.95</f>
        <v>295.20848062389342</v>
      </c>
      <c r="L9" s="2"/>
    </row>
    <row r="10" spans="1:12" x14ac:dyDescent="0.3">
      <c r="A10" s="15">
        <v>9600050536</v>
      </c>
      <c r="B10" s="15" t="s">
        <v>12</v>
      </c>
      <c r="C10" s="5">
        <v>40</v>
      </c>
      <c r="D10" s="15" t="s">
        <v>1</v>
      </c>
      <c r="E10" s="15" t="s">
        <v>49</v>
      </c>
      <c r="F10" s="31" t="s">
        <v>68</v>
      </c>
      <c r="G10" s="21" t="s">
        <v>60</v>
      </c>
      <c r="H10" s="30">
        <v>12.23</v>
      </c>
      <c r="I10" s="11">
        <v>443.92252725397509</v>
      </c>
      <c r="J10" s="32">
        <f t="shared" si="0"/>
        <v>310.74576907778254</v>
      </c>
      <c r="K10" s="32">
        <f t="shared" si="2"/>
        <v>295.20848062389342</v>
      </c>
      <c r="L10" s="2"/>
    </row>
    <row r="11" spans="1:12" x14ac:dyDescent="0.3">
      <c r="A11" s="15">
        <v>9600028825</v>
      </c>
      <c r="B11" s="15" t="s">
        <v>13</v>
      </c>
      <c r="C11" s="5">
        <v>40</v>
      </c>
      <c r="D11" s="15" t="s">
        <v>54</v>
      </c>
      <c r="E11" s="15" t="s">
        <v>49</v>
      </c>
      <c r="F11" s="31" t="s">
        <v>69</v>
      </c>
      <c r="G11" s="21" t="s">
        <v>60</v>
      </c>
      <c r="H11" s="30">
        <v>12.23</v>
      </c>
      <c r="I11" s="11">
        <v>388.47935690024997</v>
      </c>
      <c r="J11" s="32">
        <f t="shared" si="0"/>
        <v>271.93554983017498</v>
      </c>
      <c r="K11" s="32">
        <f t="shared" si="2"/>
        <v>258.33877233866622</v>
      </c>
      <c r="L11" s="2"/>
    </row>
    <row r="12" spans="1:12" x14ac:dyDescent="0.3">
      <c r="A12" s="15">
        <v>9600028826</v>
      </c>
      <c r="B12" s="15" t="s">
        <v>14</v>
      </c>
      <c r="C12" s="5">
        <v>40</v>
      </c>
      <c r="D12" s="15" t="s">
        <v>54</v>
      </c>
      <c r="E12" s="15" t="s">
        <v>49</v>
      </c>
      <c r="F12" s="31" t="s">
        <v>69</v>
      </c>
      <c r="G12" s="21" t="s">
        <v>60</v>
      </c>
      <c r="H12" s="30">
        <v>12.23</v>
      </c>
      <c r="I12" s="11">
        <v>388.47935690024997</v>
      </c>
      <c r="J12" s="32">
        <f t="shared" si="0"/>
        <v>271.93554983017498</v>
      </c>
      <c r="K12" s="32">
        <f t="shared" si="2"/>
        <v>258.33877233866622</v>
      </c>
      <c r="L12" s="2"/>
    </row>
    <row r="13" spans="1:12" x14ac:dyDescent="0.3">
      <c r="A13" s="15">
        <v>9600029261</v>
      </c>
      <c r="B13" s="15" t="s">
        <v>15</v>
      </c>
      <c r="C13" s="5">
        <v>40</v>
      </c>
      <c r="D13" s="15" t="s">
        <v>55</v>
      </c>
      <c r="E13" s="15" t="s">
        <v>49</v>
      </c>
      <c r="F13" s="31" t="s">
        <v>70</v>
      </c>
      <c r="G13" s="21" t="s">
        <v>60</v>
      </c>
      <c r="H13" s="30">
        <v>12.23</v>
      </c>
      <c r="I13" s="11">
        <v>415.67291188326743</v>
      </c>
      <c r="J13" s="32">
        <f t="shared" si="0"/>
        <v>290.97103831828719</v>
      </c>
      <c r="K13" s="32">
        <f t="shared" si="2"/>
        <v>276.42248640237284</v>
      </c>
      <c r="L13" s="2"/>
    </row>
    <row r="14" spans="1:12" x14ac:dyDescent="0.3">
      <c r="A14" s="15">
        <v>9600029262</v>
      </c>
      <c r="B14" s="15" t="s">
        <v>18</v>
      </c>
      <c r="C14" s="5">
        <v>40</v>
      </c>
      <c r="D14" s="15" t="s">
        <v>55</v>
      </c>
      <c r="E14" s="15" t="s">
        <v>49</v>
      </c>
      <c r="F14" s="31" t="s">
        <v>70</v>
      </c>
      <c r="G14" s="21" t="s">
        <v>60</v>
      </c>
      <c r="H14" s="30">
        <v>12.23</v>
      </c>
      <c r="I14" s="11">
        <v>415.67291188326743</v>
      </c>
      <c r="J14" s="32">
        <f t="shared" si="0"/>
        <v>290.97103831828719</v>
      </c>
      <c r="K14" s="32">
        <f t="shared" si="2"/>
        <v>276.42248640237284</v>
      </c>
      <c r="L14" s="2"/>
    </row>
    <row r="15" spans="1:12" ht="7" customHeight="1" x14ac:dyDescent="0.3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2"/>
    </row>
    <row r="16" spans="1:12" x14ac:dyDescent="0.3">
      <c r="A16" s="15">
        <v>9620000682</v>
      </c>
      <c r="B16" s="15" t="s">
        <v>16</v>
      </c>
      <c r="C16" s="5">
        <v>60</v>
      </c>
      <c r="D16" s="15" t="s">
        <v>55</v>
      </c>
      <c r="E16" s="15" t="s">
        <v>49</v>
      </c>
      <c r="F16" s="31" t="s">
        <v>71</v>
      </c>
      <c r="G16" s="21" t="s">
        <v>60</v>
      </c>
      <c r="H16" s="30">
        <v>12.23</v>
      </c>
      <c r="I16" s="11">
        <v>453.08347395276155</v>
      </c>
      <c r="J16" s="32">
        <f t="shared" si="0"/>
        <v>317.15843176693306</v>
      </c>
      <c r="K16" s="32">
        <f t="shared" si="2"/>
        <v>301.30051017858642</v>
      </c>
      <c r="L16" s="2"/>
    </row>
    <row r="17" spans="1:12" ht="13.5" thickBot="1" x14ac:dyDescent="0.35">
      <c r="A17" s="16">
        <v>9620001755</v>
      </c>
      <c r="B17" s="16" t="s">
        <v>17</v>
      </c>
      <c r="C17" s="8">
        <v>60</v>
      </c>
      <c r="D17" s="16" t="s">
        <v>55</v>
      </c>
      <c r="E17" s="16" t="s">
        <v>49</v>
      </c>
      <c r="F17" s="31" t="s">
        <v>71</v>
      </c>
      <c r="G17" s="22" t="s">
        <v>60</v>
      </c>
      <c r="H17" s="30">
        <v>12.23</v>
      </c>
      <c r="I17" s="12">
        <v>453.08347395276155</v>
      </c>
      <c r="J17" s="32">
        <f t="shared" si="0"/>
        <v>317.15843176693306</v>
      </c>
      <c r="K17" s="32">
        <f t="shared" si="2"/>
        <v>301.30051017858642</v>
      </c>
      <c r="L17" s="2"/>
    </row>
    <row r="18" spans="1:12" ht="18.5" customHeight="1" thickBot="1" x14ac:dyDescent="0.35">
      <c r="A18" s="42" t="s">
        <v>78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2"/>
    </row>
    <row r="19" spans="1:12" x14ac:dyDescent="0.3">
      <c r="A19" s="15">
        <v>9600050537</v>
      </c>
      <c r="B19" s="15" t="s">
        <v>19</v>
      </c>
      <c r="C19" s="5">
        <v>30</v>
      </c>
      <c r="D19" s="15" t="s">
        <v>1</v>
      </c>
      <c r="E19" s="15" t="s">
        <v>50</v>
      </c>
      <c r="F19" s="31" t="s">
        <v>65</v>
      </c>
      <c r="G19" s="21" t="s">
        <v>60</v>
      </c>
      <c r="H19" s="30">
        <v>12.23</v>
      </c>
      <c r="I19" s="11">
        <v>447.99521099025009</v>
      </c>
      <c r="J19" s="32">
        <f t="shared" si="0"/>
        <v>313.59664769317504</v>
      </c>
      <c r="K19" s="32">
        <f t="shared" ref="K19:K58" si="3">J19*0.95</f>
        <v>297.91681530851628</v>
      </c>
      <c r="L19" s="2"/>
    </row>
    <row r="20" spans="1:12" hidden="1" x14ac:dyDescent="0.3">
      <c r="A20" s="15">
        <v>9600050539</v>
      </c>
      <c r="B20" s="17" t="s">
        <v>2</v>
      </c>
      <c r="C20" s="6">
        <v>30</v>
      </c>
      <c r="D20" s="17" t="s">
        <v>1</v>
      </c>
      <c r="E20" s="15" t="s">
        <v>50</v>
      </c>
      <c r="F20" s="31" t="s">
        <v>65</v>
      </c>
      <c r="G20" s="21" t="s">
        <v>62</v>
      </c>
      <c r="H20" s="30">
        <v>12.23</v>
      </c>
      <c r="I20" s="11">
        <v>492.79473208927504</v>
      </c>
      <c r="J20" s="32">
        <f t="shared" si="0"/>
        <v>344.95631246249252</v>
      </c>
      <c r="K20" s="32">
        <f t="shared" si="3"/>
        <v>327.70849683936785</v>
      </c>
      <c r="L20" s="2"/>
    </row>
    <row r="21" spans="1:12" x14ac:dyDescent="0.3">
      <c r="A21" s="15">
        <v>9600050538</v>
      </c>
      <c r="B21" s="15" t="s">
        <v>20</v>
      </c>
      <c r="C21" s="5">
        <v>30</v>
      </c>
      <c r="D21" s="15" t="s">
        <v>1</v>
      </c>
      <c r="E21" s="15" t="s">
        <v>50</v>
      </c>
      <c r="F21" s="31" t="s">
        <v>65</v>
      </c>
      <c r="G21" s="21" t="s">
        <v>60</v>
      </c>
      <c r="H21" s="30">
        <v>12.23</v>
      </c>
      <c r="I21" s="11">
        <v>447.99521099025009</v>
      </c>
      <c r="J21" s="32">
        <f t="shared" si="0"/>
        <v>313.59664769317504</v>
      </c>
      <c r="K21" s="32">
        <f t="shared" si="3"/>
        <v>297.91681530851628</v>
      </c>
      <c r="L21" s="2"/>
    </row>
    <row r="22" spans="1:12" x14ac:dyDescent="0.3">
      <c r="A22" s="15">
        <v>9620008655</v>
      </c>
      <c r="B22" s="15" t="s">
        <v>21</v>
      </c>
      <c r="C22" s="5">
        <v>30</v>
      </c>
      <c r="D22" s="15" t="s">
        <v>1</v>
      </c>
      <c r="E22" s="15" t="s">
        <v>51</v>
      </c>
      <c r="F22" s="31" t="s">
        <v>65</v>
      </c>
      <c r="G22" s="21" t="s">
        <v>60</v>
      </c>
      <c r="H22" s="30">
        <v>12.23</v>
      </c>
      <c r="I22" s="11">
        <f>I20+(I20*5%)</f>
        <v>517.43446869373884</v>
      </c>
      <c r="J22" s="32">
        <f t="shared" si="0"/>
        <v>362.20412808561719</v>
      </c>
      <c r="K22" s="32">
        <f t="shared" si="3"/>
        <v>344.09392168133633</v>
      </c>
      <c r="L22" s="2"/>
    </row>
    <row r="23" spans="1:12" x14ac:dyDescent="0.3">
      <c r="A23" s="15">
        <v>9620008652</v>
      </c>
      <c r="B23" s="15" t="s">
        <v>22</v>
      </c>
      <c r="C23" s="5">
        <v>30</v>
      </c>
      <c r="D23" s="15" t="s">
        <v>1</v>
      </c>
      <c r="E23" s="15" t="s">
        <v>51</v>
      </c>
      <c r="F23" s="31" t="s">
        <v>65</v>
      </c>
      <c r="G23" s="21" t="s">
        <v>60</v>
      </c>
      <c r="H23" s="30">
        <v>12.23</v>
      </c>
      <c r="I23" s="11">
        <v>517</v>
      </c>
      <c r="J23" s="32">
        <f t="shared" si="0"/>
        <v>361.9</v>
      </c>
      <c r="K23" s="32">
        <f t="shared" si="3"/>
        <v>343.80499999999995</v>
      </c>
      <c r="L23" s="2"/>
    </row>
    <row r="24" spans="1:12" x14ac:dyDescent="0.3">
      <c r="A24" s="15">
        <v>9600028831</v>
      </c>
      <c r="B24" s="15" t="s">
        <v>23</v>
      </c>
      <c r="C24" s="5">
        <v>30</v>
      </c>
      <c r="D24" s="15" t="s">
        <v>54</v>
      </c>
      <c r="E24" s="15" t="s">
        <v>50</v>
      </c>
      <c r="F24" s="31" t="s">
        <v>67</v>
      </c>
      <c r="G24" s="21" t="s">
        <v>60</v>
      </c>
      <c r="H24" s="30">
        <v>12.23</v>
      </c>
      <c r="I24" s="11">
        <v>392.04338769750007</v>
      </c>
      <c r="J24" s="32">
        <f t="shared" si="0"/>
        <v>274.43037138825002</v>
      </c>
      <c r="K24" s="32">
        <f t="shared" si="3"/>
        <v>260.7088528188375</v>
      </c>
      <c r="L24" s="2"/>
    </row>
    <row r="25" spans="1:12" x14ac:dyDescent="0.3">
      <c r="A25" s="15">
        <v>9600028832</v>
      </c>
      <c r="B25" s="15" t="s">
        <v>24</v>
      </c>
      <c r="C25" s="5">
        <v>30</v>
      </c>
      <c r="D25" s="15" t="s">
        <v>54</v>
      </c>
      <c r="E25" s="15" t="s">
        <v>50</v>
      </c>
      <c r="F25" s="31" t="s">
        <v>67</v>
      </c>
      <c r="G25" s="21" t="s">
        <v>60</v>
      </c>
      <c r="H25" s="30">
        <v>12.23</v>
      </c>
      <c r="I25" s="11">
        <v>392.04338769750007</v>
      </c>
      <c r="J25" s="32">
        <f t="shared" si="0"/>
        <v>274.43037138825002</v>
      </c>
      <c r="K25" s="32">
        <f t="shared" si="3"/>
        <v>260.7088528188375</v>
      </c>
      <c r="L25" s="2"/>
    </row>
    <row r="26" spans="1:12" x14ac:dyDescent="0.3">
      <c r="A26" s="15">
        <v>9600028835</v>
      </c>
      <c r="B26" s="15" t="s">
        <v>25</v>
      </c>
      <c r="C26" s="5">
        <v>30</v>
      </c>
      <c r="D26" s="15" t="s">
        <v>54</v>
      </c>
      <c r="E26" s="15" t="s">
        <v>52</v>
      </c>
      <c r="F26" s="31" t="s">
        <v>67</v>
      </c>
      <c r="G26" s="21" t="s">
        <v>60</v>
      </c>
      <c r="H26" s="30">
        <v>12.23</v>
      </c>
      <c r="I26" s="11">
        <v>431.24772646725006</v>
      </c>
      <c r="J26" s="32">
        <f t="shared" si="0"/>
        <v>301.87340852707501</v>
      </c>
      <c r="K26" s="32">
        <f t="shared" si="3"/>
        <v>286.77973810072126</v>
      </c>
      <c r="L26" s="2"/>
    </row>
    <row r="27" spans="1:12" x14ac:dyDescent="0.3">
      <c r="A27" s="15">
        <v>9600028836</v>
      </c>
      <c r="B27" s="15" t="s">
        <v>26</v>
      </c>
      <c r="C27" s="5">
        <v>30</v>
      </c>
      <c r="D27" s="15" t="s">
        <v>54</v>
      </c>
      <c r="E27" s="15" t="s">
        <v>52</v>
      </c>
      <c r="F27" s="31" t="s">
        <v>67</v>
      </c>
      <c r="G27" s="21" t="s">
        <v>60</v>
      </c>
      <c r="H27" s="30">
        <v>12.23</v>
      </c>
      <c r="I27" s="11">
        <v>431.24772646725006</v>
      </c>
      <c r="J27" s="32">
        <f t="shared" si="0"/>
        <v>301.87340852707501</v>
      </c>
      <c r="K27" s="32">
        <f t="shared" si="3"/>
        <v>286.77973810072126</v>
      </c>
      <c r="L27" s="2"/>
    </row>
    <row r="28" spans="1:12" ht="7" customHeight="1" x14ac:dyDescent="0.3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2"/>
    </row>
    <row r="29" spans="1:12" x14ac:dyDescent="0.3">
      <c r="A29" s="15">
        <v>9600050541</v>
      </c>
      <c r="B29" s="15" t="s">
        <v>27</v>
      </c>
      <c r="C29" s="5">
        <v>40</v>
      </c>
      <c r="D29" s="15" t="s">
        <v>1</v>
      </c>
      <c r="E29" s="15" t="s">
        <v>50</v>
      </c>
      <c r="F29" s="31" t="s">
        <v>68</v>
      </c>
      <c r="G29" s="21" t="s">
        <v>60</v>
      </c>
      <c r="H29" s="30">
        <v>12.23</v>
      </c>
      <c r="I29" s="11">
        <v>488.31477997937259</v>
      </c>
      <c r="J29" s="32">
        <f t="shared" si="0"/>
        <v>341.82034598556078</v>
      </c>
      <c r="K29" s="32">
        <f t="shared" si="3"/>
        <v>324.72932868628271</v>
      </c>
      <c r="L29" s="2"/>
    </row>
    <row r="30" spans="1:12" hidden="1" x14ac:dyDescent="0.3">
      <c r="A30" s="15">
        <v>9600050543</v>
      </c>
      <c r="B30" s="17" t="s">
        <v>3</v>
      </c>
      <c r="C30" s="6">
        <v>40</v>
      </c>
      <c r="D30" s="17" t="s">
        <v>1</v>
      </c>
      <c r="E30" s="15" t="s">
        <v>50</v>
      </c>
      <c r="F30" s="31" t="s">
        <v>68</v>
      </c>
      <c r="G30" s="21" t="s">
        <v>60</v>
      </c>
      <c r="H30" s="11">
        <v>10</v>
      </c>
      <c r="I30" s="11">
        <v>537.1462579773098</v>
      </c>
      <c r="J30" s="32">
        <f t="shared" si="0"/>
        <v>376.00238058411685</v>
      </c>
      <c r="K30" s="32">
        <f t="shared" si="3"/>
        <v>357.20226155491099</v>
      </c>
      <c r="L30" s="2"/>
    </row>
    <row r="31" spans="1:12" x14ac:dyDescent="0.3">
      <c r="A31" s="15">
        <v>9600050542</v>
      </c>
      <c r="B31" s="15" t="s">
        <v>28</v>
      </c>
      <c r="C31" s="5">
        <v>40</v>
      </c>
      <c r="D31" s="15" t="s">
        <v>1</v>
      </c>
      <c r="E31" s="15" t="s">
        <v>50</v>
      </c>
      <c r="F31" s="31" t="s">
        <v>68</v>
      </c>
      <c r="G31" s="21" t="s">
        <v>60</v>
      </c>
      <c r="H31" s="30">
        <v>12.23</v>
      </c>
      <c r="I31" s="11">
        <v>488.31477997937259</v>
      </c>
      <c r="J31" s="32">
        <f t="shared" si="0"/>
        <v>341.82034598556078</v>
      </c>
      <c r="K31" s="32">
        <f t="shared" si="3"/>
        <v>324.72932868628271</v>
      </c>
      <c r="L31" s="2"/>
    </row>
    <row r="32" spans="1:12" x14ac:dyDescent="0.3">
      <c r="A32" s="15">
        <v>9620008653</v>
      </c>
      <c r="B32" s="15" t="s">
        <v>29</v>
      </c>
      <c r="C32" s="5">
        <v>40</v>
      </c>
      <c r="D32" s="15" t="s">
        <v>1</v>
      </c>
      <c r="E32" s="15" t="s">
        <v>51</v>
      </c>
      <c r="F32" s="31" t="s">
        <v>68</v>
      </c>
      <c r="G32" s="21" t="s">
        <v>60</v>
      </c>
      <c r="H32" s="30">
        <v>12.23</v>
      </c>
      <c r="I32" s="11">
        <f>I30+(I30*5%)</f>
        <v>564.00357087617533</v>
      </c>
      <c r="J32" s="32">
        <f t="shared" si="0"/>
        <v>394.80249961332271</v>
      </c>
      <c r="K32" s="32">
        <f t="shared" si="3"/>
        <v>375.06237463265654</v>
      </c>
      <c r="L32" s="2"/>
    </row>
    <row r="33" spans="1:12" x14ac:dyDescent="0.3">
      <c r="A33" s="15">
        <v>9620008650</v>
      </c>
      <c r="B33" s="15" t="s">
        <v>30</v>
      </c>
      <c r="C33" s="5">
        <v>40</v>
      </c>
      <c r="D33" s="15" t="s">
        <v>1</v>
      </c>
      <c r="E33" s="15" t="s">
        <v>51</v>
      </c>
      <c r="F33" s="31" t="s">
        <v>68</v>
      </c>
      <c r="G33" s="21" t="s">
        <v>60</v>
      </c>
      <c r="H33" s="30">
        <v>12.23</v>
      </c>
      <c r="I33" s="11">
        <v>564</v>
      </c>
      <c r="J33" s="32">
        <f t="shared" si="0"/>
        <v>394.79999999999995</v>
      </c>
      <c r="K33" s="32">
        <f t="shared" si="3"/>
        <v>375.05999999999995</v>
      </c>
      <c r="L33" s="2"/>
    </row>
    <row r="34" spans="1:12" x14ac:dyDescent="0.3">
      <c r="A34" s="15">
        <v>9600028841</v>
      </c>
      <c r="B34" s="15" t="s">
        <v>41</v>
      </c>
      <c r="C34" s="5">
        <v>40</v>
      </c>
      <c r="D34" s="15" t="s">
        <v>54</v>
      </c>
      <c r="E34" s="15" t="s">
        <v>50</v>
      </c>
      <c r="F34" s="31" t="s">
        <v>69</v>
      </c>
      <c r="G34" s="21" t="s">
        <v>60</v>
      </c>
      <c r="H34" s="30">
        <v>12.23</v>
      </c>
      <c r="I34" s="11">
        <v>427.32729259027502</v>
      </c>
      <c r="J34" s="32">
        <f t="shared" si="0"/>
        <v>299.1291048131925</v>
      </c>
      <c r="K34" s="32">
        <f t="shared" si="3"/>
        <v>284.17264957253286</v>
      </c>
      <c r="L34" s="2"/>
    </row>
    <row r="35" spans="1:12" x14ac:dyDescent="0.3">
      <c r="A35" s="15">
        <v>9600028842</v>
      </c>
      <c r="B35" s="15" t="s">
        <v>42</v>
      </c>
      <c r="C35" s="5">
        <v>40</v>
      </c>
      <c r="D35" s="15" t="s">
        <v>54</v>
      </c>
      <c r="E35" s="15" t="s">
        <v>50</v>
      </c>
      <c r="F35" s="31" t="s">
        <v>69</v>
      </c>
      <c r="G35" s="21" t="s">
        <v>60</v>
      </c>
      <c r="H35" s="30">
        <v>12.23</v>
      </c>
      <c r="I35" s="11">
        <v>427.32729259027502</v>
      </c>
      <c r="J35" s="32">
        <f t="shared" si="0"/>
        <v>299.1291048131925</v>
      </c>
      <c r="K35" s="32">
        <f t="shared" si="3"/>
        <v>284.17264957253286</v>
      </c>
      <c r="L35" s="2"/>
    </row>
    <row r="36" spans="1:12" x14ac:dyDescent="0.3">
      <c r="A36" s="15">
        <v>9600028845</v>
      </c>
      <c r="B36" s="15" t="s">
        <v>43</v>
      </c>
      <c r="C36" s="5">
        <v>40</v>
      </c>
      <c r="D36" s="15" t="s">
        <v>54</v>
      </c>
      <c r="E36" s="15" t="s">
        <v>52</v>
      </c>
      <c r="F36" s="31" t="s">
        <v>69</v>
      </c>
      <c r="G36" s="21" t="s">
        <v>60</v>
      </c>
      <c r="H36" s="30">
        <v>12.23</v>
      </c>
      <c r="I36" s="11">
        <v>470.06002184930253</v>
      </c>
      <c r="J36" s="32">
        <f t="shared" si="0"/>
        <v>329.04201529451177</v>
      </c>
      <c r="K36" s="32">
        <f t="shared" si="3"/>
        <v>312.58991452978614</v>
      </c>
      <c r="L36" s="2"/>
    </row>
    <row r="37" spans="1:12" x14ac:dyDescent="0.3">
      <c r="A37" s="15">
        <v>9600028846</v>
      </c>
      <c r="B37" s="15" t="s">
        <v>44</v>
      </c>
      <c r="C37" s="5">
        <v>40</v>
      </c>
      <c r="D37" s="15" t="s">
        <v>54</v>
      </c>
      <c r="E37" s="15" t="s">
        <v>52</v>
      </c>
      <c r="F37" s="31" t="s">
        <v>69</v>
      </c>
      <c r="G37" s="21" t="s">
        <v>60</v>
      </c>
      <c r="H37" s="30">
        <v>12.23</v>
      </c>
      <c r="I37" s="11">
        <v>470.06002184930253</v>
      </c>
      <c r="J37" s="32">
        <f t="shared" si="0"/>
        <v>329.04201529451177</v>
      </c>
      <c r="K37" s="32">
        <f t="shared" si="3"/>
        <v>312.58991452978614</v>
      </c>
      <c r="L37" s="2"/>
    </row>
    <row r="38" spans="1:12" x14ac:dyDescent="0.3">
      <c r="A38" s="15">
        <v>9620000663</v>
      </c>
      <c r="B38" s="15" t="s">
        <v>45</v>
      </c>
      <c r="C38" s="5">
        <v>40</v>
      </c>
      <c r="D38" s="15" t="s">
        <v>55</v>
      </c>
      <c r="E38" s="15" t="s">
        <v>52</v>
      </c>
      <c r="F38" s="31" t="s">
        <v>70</v>
      </c>
      <c r="G38" s="21" t="s">
        <v>60</v>
      </c>
      <c r="H38" s="30">
        <v>12.23</v>
      </c>
      <c r="I38" s="11">
        <v>502.89749999999998</v>
      </c>
      <c r="J38" s="32">
        <f t="shared" si="0"/>
        <v>352.02824999999996</v>
      </c>
      <c r="K38" s="32">
        <f t="shared" si="3"/>
        <v>334.42683749999992</v>
      </c>
      <c r="L38" s="2"/>
    </row>
    <row r="39" spans="1:12" ht="7" customHeight="1" x14ac:dyDescent="0.3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2"/>
    </row>
    <row r="40" spans="1:12" x14ac:dyDescent="0.3">
      <c r="A40" s="15">
        <v>9620000681</v>
      </c>
      <c r="B40" s="15" t="s">
        <v>4</v>
      </c>
      <c r="C40" s="5">
        <v>60</v>
      </c>
      <c r="D40" s="15" t="s">
        <v>55</v>
      </c>
      <c r="E40" s="15" t="s">
        <v>50</v>
      </c>
      <c r="F40" s="31" t="s">
        <v>71</v>
      </c>
      <c r="G40" s="21" t="s">
        <v>60</v>
      </c>
      <c r="H40" s="30">
        <v>12.23</v>
      </c>
      <c r="I40" s="11">
        <v>498.39182134803775</v>
      </c>
      <c r="J40" s="32">
        <f t="shared" si="0"/>
        <v>348.8742749436264</v>
      </c>
      <c r="K40" s="32">
        <f t="shared" si="3"/>
        <v>331.43056119644507</v>
      </c>
      <c r="L40" s="2"/>
    </row>
    <row r="41" spans="1:12" x14ac:dyDescent="0.3">
      <c r="A41" s="15">
        <v>9620001756</v>
      </c>
      <c r="B41" s="15" t="s">
        <v>4</v>
      </c>
      <c r="C41" s="5">
        <v>60</v>
      </c>
      <c r="D41" s="15" t="s">
        <v>55</v>
      </c>
      <c r="E41" s="15" t="s">
        <v>50</v>
      </c>
      <c r="F41" s="31" t="s">
        <v>71</v>
      </c>
      <c r="G41" s="21" t="s">
        <v>60</v>
      </c>
      <c r="H41" s="30">
        <v>12.23</v>
      </c>
      <c r="I41" s="11">
        <v>498.39182134803775</v>
      </c>
      <c r="J41" s="32">
        <f t="shared" si="0"/>
        <v>348.8742749436264</v>
      </c>
      <c r="K41" s="32">
        <f t="shared" si="3"/>
        <v>331.43056119644507</v>
      </c>
      <c r="L41" s="2"/>
    </row>
    <row r="42" spans="1:12" x14ac:dyDescent="0.3">
      <c r="A42" s="15">
        <v>9620000683</v>
      </c>
      <c r="B42" s="15" t="s">
        <v>46</v>
      </c>
      <c r="C42" s="5">
        <v>60</v>
      </c>
      <c r="D42" s="15" t="s">
        <v>55</v>
      </c>
      <c r="E42" s="15" t="s">
        <v>52</v>
      </c>
      <c r="F42" s="31" t="s">
        <v>71</v>
      </c>
      <c r="G42" s="21" t="s">
        <v>60</v>
      </c>
      <c r="H42" s="30">
        <v>12.23</v>
      </c>
      <c r="I42" s="11">
        <v>548.23100348284152</v>
      </c>
      <c r="J42" s="32">
        <f t="shared" si="0"/>
        <v>383.76170243798902</v>
      </c>
      <c r="K42" s="32">
        <f t="shared" si="3"/>
        <v>364.57361731608955</v>
      </c>
      <c r="L42" s="2"/>
    </row>
    <row r="43" spans="1:12" ht="13.5" thickBot="1" x14ac:dyDescent="0.35">
      <c r="A43" s="16">
        <v>9620001752</v>
      </c>
      <c r="B43" s="16" t="s">
        <v>47</v>
      </c>
      <c r="C43" s="8">
        <v>60</v>
      </c>
      <c r="D43" s="15" t="s">
        <v>55</v>
      </c>
      <c r="E43" s="16" t="s">
        <v>52</v>
      </c>
      <c r="F43" s="31" t="s">
        <v>71</v>
      </c>
      <c r="G43" s="21" t="s">
        <v>60</v>
      </c>
      <c r="H43" s="30">
        <v>12.23</v>
      </c>
      <c r="I43" s="12">
        <v>548.23100348284152</v>
      </c>
      <c r="J43" s="32">
        <f t="shared" si="0"/>
        <v>383.76170243798902</v>
      </c>
      <c r="K43" s="32">
        <f t="shared" si="3"/>
        <v>364.57361731608955</v>
      </c>
      <c r="L43" s="2"/>
    </row>
    <row r="44" spans="1:12" ht="18.5" customHeight="1" thickBot="1" x14ac:dyDescent="0.35">
      <c r="A44" s="44" t="s">
        <v>79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2"/>
    </row>
    <row r="45" spans="1:12" x14ac:dyDescent="0.3">
      <c r="A45" s="18">
        <v>9620000830</v>
      </c>
      <c r="B45" s="14" t="s">
        <v>31</v>
      </c>
      <c r="C45" s="9">
        <v>20</v>
      </c>
      <c r="D45" s="15" t="s">
        <v>54</v>
      </c>
      <c r="E45" s="14" t="s">
        <v>49</v>
      </c>
      <c r="F45" s="34" t="s">
        <v>76</v>
      </c>
      <c r="G45" s="21" t="s">
        <v>60</v>
      </c>
      <c r="H45" s="30">
        <v>12.23</v>
      </c>
      <c r="I45" s="13">
        <v>418.11971630000005</v>
      </c>
      <c r="J45" s="32">
        <f t="shared" si="0"/>
        <v>292.68380141</v>
      </c>
      <c r="K45" s="32">
        <f t="shared" si="3"/>
        <v>278.04961133949996</v>
      </c>
      <c r="L45" s="2"/>
    </row>
    <row r="46" spans="1:12" x14ac:dyDescent="0.3">
      <c r="A46" s="19">
        <v>9620000828</v>
      </c>
      <c r="B46" s="15" t="s">
        <v>32</v>
      </c>
      <c r="C46" s="5">
        <v>20</v>
      </c>
      <c r="D46" s="15" t="s">
        <v>54</v>
      </c>
      <c r="E46" s="15" t="s">
        <v>49</v>
      </c>
      <c r="F46" s="34" t="s">
        <v>76</v>
      </c>
      <c r="G46" s="21" t="s">
        <v>60</v>
      </c>
      <c r="H46" s="30">
        <v>12.23</v>
      </c>
      <c r="I46" s="11">
        <v>418.11971630000005</v>
      </c>
      <c r="J46" s="32">
        <f t="shared" si="0"/>
        <v>292.68380141</v>
      </c>
      <c r="K46" s="32">
        <f t="shared" si="3"/>
        <v>278.04961133949996</v>
      </c>
      <c r="L46" s="2"/>
    </row>
    <row r="47" spans="1:12" x14ac:dyDescent="0.3">
      <c r="A47" s="19">
        <v>9620000827</v>
      </c>
      <c r="B47" s="15" t="s">
        <v>33</v>
      </c>
      <c r="C47" s="5">
        <v>20</v>
      </c>
      <c r="D47" s="15" t="s">
        <v>54</v>
      </c>
      <c r="E47" s="15" t="s">
        <v>52</v>
      </c>
      <c r="F47" s="34" t="s">
        <v>76</v>
      </c>
      <c r="G47" s="21" t="s">
        <v>60</v>
      </c>
      <c r="H47" s="30">
        <v>12.23</v>
      </c>
      <c r="I47" s="11">
        <v>516.00727529999995</v>
      </c>
      <c r="J47" s="32">
        <f t="shared" si="0"/>
        <v>361.20509270999992</v>
      </c>
      <c r="K47" s="32">
        <f t="shared" si="3"/>
        <v>343.14483807449989</v>
      </c>
      <c r="L47" s="2"/>
    </row>
    <row r="48" spans="1:12" x14ac:dyDescent="0.3">
      <c r="A48" s="19">
        <v>9620000829</v>
      </c>
      <c r="B48" s="15" t="s">
        <v>34</v>
      </c>
      <c r="C48" s="5">
        <v>20</v>
      </c>
      <c r="D48" s="15" t="s">
        <v>54</v>
      </c>
      <c r="E48" s="15" t="s">
        <v>52</v>
      </c>
      <c r="F48" s="34" t="s">
        <v>76</v>
      </c>
      <c r="G48" s="21" t="s">
        <v>60</v>
      </c>
      <c r="H48" s="30">
        <v>12.23</v>
      </c>
      <c r="I48" s="11">
        <v>516.00727529999995</v>
      </c>
      <c r="J48" s="32">
        <f t="shared" si="0"/>
        <v>361.20509270999992</v>
      </c>
      <c r="K48" s="32">
        <f t="shared" si="3"/>
        <v>343.14483807449989</v>
      </c>
      <c r="L48" s="2"/>
    </row>
    <row r="49" spans="1:12" x14ac:dyDescent="0.3">
      <c r="A49" s="15">
        <v>9620000817</v>
      </c>
      <c r="B49" s="15" t="s">
        <v>35</v>
      </c>
      <c r="C49" s="5">
        <v>20</v>
      </c>
      <c r="D49" s="15" t="s">
        <v>1</v>
      </c>
      <c r="E49" s="15" t="s">
        <v>49</v>
      </c>
      <c r="F49" s="34" t="s">
        <v>77</v>
      </c>
      <c r="G49" s="21" t="s">
        <v>60</v>
      </c>
      <c r="H49" s="30">
        <v>12.23</v>
      </c>
      <c r="I49" s="11">
        <v>418.11971630000005</v>
      </c>
      <c r="J49" s="32">
        <f t="shared" si="0"/>
        <v>292.68380141</v>
      </c>
      <c r="K49" s="32">
        <f t="shared" si="3"/>
        <v>278.04961133949996</v>
      </c>
      <c r="L49" s="2"/>
    </row>
    <row r="50" spans="1:12" x14ac:dyDescent="0.3">
      <c r="A50" s="15">
        <v>9620000818</v>
      </c>
      <c r="B50" s="15" t="s">
        <v>36</v>
      </c>
      <c r="C50" s="5">
        <v>20</v>
      </c>
      <c r="D50" s="15" t="s">
        <v>1</v>
      </c>
      <c r="E50" s="15" t="s">
        <v>49</v>
      </c>
      <c r="F50" s="34" t="s">
        <v>77</v>
      </c>
      <c r="G50" s="21" t="s">
        <v>60</v>
      </c>
      <c r="H50" s="30">
        <v>12.23</v>
      </c>
      <c r="I50" s="11">
        <v>418.11971630000005</v>
      </c>
      <c r="J50" s="32">
        <f t="shared" si="0"/>
        <v>292.68380141</v>
      </c>
      <c r="K50" s="32">
        <f t="shared" si="3"/>
        <v>278.04961133949996</v>
      </c>
      <c r="L50" s="2"/>
    </row>
    <row r="51" spans="1:12" x14ac:dyDescent="0.3">
      <c r="A51" s="15">
        <v>9620000821</v>
      </c>
      <c r="B51" s="15" t="s">
        <v>37</v>
      </c>
      <c r="C51" s="5">
        <v>20</v>
      </c>
      <c r="D51" s="15" t="s">
        <v>1</v>
      </c>
      <c r="E51" s="15" t="s">
        <v>52</v>
      </c>
      <c r="F51" s="34" t="s">
        <v>77</v>
      </c>
      <c r="G51" s="21" t="s">
        <v>60</v>
      </c>
      <c r="H51" s="30">
        <v>12.23</v>
      </c>
      <c r="I51" s="11">
        <v>516.00727529999995</v>
      </c>
      <c r="J51" s="32">
        <f t="shared" si="0"/>
        <v>361.20509270999992</v>
      </c>
      <c r="K51" s="32">
        <f t="shared" si="3"/>
        <v>343.14483807449989</v>
      </c>
      <c r="L51" s="2"/>
    </row>
    <row r="52" spans="1:12" ht="13.5" thickBot="1" x14ac:dyDescent="0.35">
      <c r="A52" s="15">
        <v>9620000820</v>
      </c>
      <c r="B52" s="15" t="s">
        <v>38</v>
      </c>
      <c r="C52" s="5">
        <v>20</v>
      </c>
      <c r="D52" s="15" t="s">
        <v>1</v>
      </c>
      <c r="E52" s="15" t="s">
        <v>52</v>
      </c>
      <c r="F52" s="34" t="s">
        <v>77</v>
      </c>
      <c r="G52" s="21" t="s">
        <v>60</v>
      </c>
      <c r="H52" s="30">
        <v>12.23</v>
      </c>
      <c r="I52" s="11">
        <v>516.00727529999995</v>
      </c>
      <c r="J52" s="32">
        <f t="shared" si="0"/>
        <v>361.20509270999992</v>
      </c>
      <c r="K52" s="32">
        <f t="shared" si="3"/>
        <v>343.14483807449989</v>
      </c>
      <c r="L52" s="2"/>
    </row>
    <row r="53" spans="1:12" ht="18" customHeight="1" thickBot="1" x14ac:dyDescent="0.35">
      <c r="A53" s="44" t="s">
        <v>80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2"/>
    </row>
    <row r="54" spans="1:12" x14ac:dyDescent="0.3">
      <c r="A54" s="14">
        <v>9600049663</v>
      </c>
      <c r="B54" s="14" t="s">
        <v>5</v>
      </c>
      <c r="C54" s="9">
        <v>20</v>
      </c>
      <c r="D54" s="15" t="s">
        <v>54</v>
      </c>
      <c r="E54" s="14" t="s">
        <v>53</v>
      </c>
      <c r="F54" s="33" t="s">
        <v>73</v>
      </c>
      <c r="G54" s="21" t="s">
        <v>60</v>
      </c>
      <c r="H54" s="30">
        <v>12.23</v>
      </c>
      <c r="I54" s="13">
        <v>490.66649204999999</v>
      </c>
      <c r="J54" s="32">
        <f t="shared" si="0"/>
        <v>343.46654443499995</v>
      </c>
      <c r="K54" s="32">
        <f t="shared" si="3"/>
        <v>326.29321721324993</v>
      </c>
      <c r="L54" s="2"/>
    </row>
    <row r="55" spans="1:12" x14ac:dyDescent="0.3">
      <c r="A55" s="15">
        <v>9600049660</v>
      </c>
      <c r="B55" s="15" t="s">
        <v>39</v>
      </c>
      <c r="C55" s="5">
        <v>20</v>
      </c>
      <c r="D55" s="15" t="s">
        <v>54</v>
      </c>
      <c r="E55" s="15" t="s">
        <v>49</v>
      </c>
      <c r="F55" s="33" t="s">
        <v>72</v>
      </c>
      <c r="G55" s="21" t="s">
        <v>60</v>
      </c>
      <c r="H55" s="30">
        <v>12.23</v>
      </c>
      <c r="I55" s="11">
        <v>491</v>
      </c>
      <c r="J55" s="32">
        <f t="shared" si="0"/>
        <v>343.7</v>
      </c>
      <c r="K55" s="32">
        <f t="shared" si="3"/>
        <v>326.51499999999999</v>
      </c>
      <c r="L55" s="2"/>
    </row>
    <row r="56" spans="1:12" ht="7.5" customHeight="1" x14ac:dyDescent="0.3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2"/>
    </row>
    <row r="57" spans="1:12" x14ac:dyDescent="0.3">
      <c r="A57" s="15">
        <v>9600049669</v>
      </c>
      <c r="B57" s="15" t="s">
        <v>6</v>
      </c>
      <c r="C57" s="5">
        <v>45</v>
      </c>
      <c r="D57" s="15" t="s">
        <v>54</v>
      </c>
      <c r="E57" s="15" t="s">
        <v>53</v>
      </c>
      <c r="F57" s="33" t="s">
        <v>75</v>
      </c>
      <c r="G57" s="21" t="s">
        <v>60</v>
      </c>
      <c r="H57" s="30">
        <v>12.23</v>
      </c>
      <c r="I57" s="11">
        <v>604.18830254999989</v>
      </c>
      <c r="J57" s="32">
        <f t="shared" si="0"/>
        <v>422.93181178499992</v>
      </c>
      <c r="K57" s="32">
        <f t="shared" si="3"/>
        <v>401.7852211957499</v>
      </c>
      <c r="L57" s="2"/>
    </row>
    <row r="58" spans="1:12" x14ac:dyDescent="0.3">
      <c r="A58" s="15">
        <v>9600049666</v>
      </c>
      <c r="B58" s="15" t="s">
        <v>40</v>
      </c>
      <c r="C58" s="5">
        <v>45</v>
      </c>
      <c r="D58" s="15" t="s">
        <v>54</v>
      </c>
      <c r="E58" s="15" t="s">
        <v>49</v>
      </c>
      <c r="F58" s="33" t="s">
        <v>74</v>
      </c>
      <c r="G58" s="21" t="s">
        <v>60</v>
      </c>
      <c r="H58" s="30">
        <v>12.23</v>
      </c>
      <c r="I58" s="11">
        <v>604</v>
      </c>
      <c r="J58" s="32">
        <f t="shared" si="0"/>
        <v>422.79999999999995</v>
      </c>
      <c r="K58" s="32">
        <f t="shared" si="3"/>
        <v>401.65999999999991</v>
      </c>
      <c r="L58" s="2"/>
    </row>
    <row r="59" spans="1:12" x14ac:dyDescent="0.3">
      <c r="A59" s="23"/>
      <c r="B59" s="23"/>
      <c r="C59" s="24"/>
      <c r="D59" s="23"/>
      <c r="E59" s="23"/>
      <c r="F59" s="35"/>
      <c r="G59" s="25"/>
      <c r="H59" s="36"/>
      <c r="I59" s="26"/>
      <c r="J59" s="37"/>
      <c r="K59" s="37"/>
      <c r="L59" s="2"/>
    </row>
  </sheetData>
  <mergeCells count="10">
    <mergeCell ref="A56:K56"/>
    <mergeCell ref="A1:K1"/>
    <mergeCell ref="A3:K3"/>
    <mergeCell ref="A18:K18"/>
    <mergeCell ref="A44:K44"/>
    <mergeCell ref="A53:K53"/>
    <mergeCell ref="A28:K28"/>
    <mergeCell ref="A15:K15"/>
    <mergeCell ref="A8:K8"/>
    <mergeCell ref="A39:K39"/>
  </mergeCells>
  <phoneticPr fontId="5" type="noConversion"/>
  <pageMargins left="0.12" right="0.12" top="0.15" bottom="0.13" header="0.16" footer="0.17"/>
  <pageSetup paperSize="9" scale="8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Fatiha Babou</dc:creator>
  <cp:keywords/>
  <dc:description/>
  <cp:lastModifiedBy>Madane AROUL</cp:lastModifiedBy>
  <cp:revision/>
  <cp:lastPrinted>2024-01-30T17:01:26Z</cp:lastPrinted>
  <dcterms:created xsi:type="dcterms:W3CDTF">2021-02-25T09:26:28Z</dcterms:created>
  <dcterms:modified xsi:type="dcterms:W3CDTF">2025-03-14T19:17:27Z</dcterms:modified>
  <cp:category/>
  <cp:contentStatus/>
</cp:coreProperties>
</file>