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 activeTab="1"/>
  </bookViews>
  <sheets>
    <sheet name="Анализ" sheetId="6" r:id="rId1"/>
    <sheet name="Ядро" sheetId="7" r:id="rId2"/>
  </sheets>
  <externalReferences>
    <externalReference r:id="rId3"/>
    <externalReference r:id="rId4"/>
  </externalReferences>
  <calcPr calcId="114210"/>
</workbook>
</file>

<file path=xl/calcChain.xml><?xml version="1.0" encoding="utf-8"?>
<calcChain xmlns="http://schemas.openxmlformats.org/spreadsheetml/2006/main">
  <c r="A105" i="7"/>
  <c r="A106"/>
  <c r="A107"/>
  <c r="A108"/>
  <c r="A109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B3"/>
  <c r="A10" i="6"/>
  <c r="A7"/>
  <c r="A6"/>
  <c r="A5"/>
  <c r="A4"/>
  <c r="A3"/>
  <c r="A2"/>
</calcChain>
</file>

<file path=xl/sharedStrings.xml><?xml version="1.0" encoding="utf-8"?>
<sst xmlns="http://schemas.openxmlformats.org/spreadsheetml/2006/main" count="160" uniqueCount="152">
  <si>
    <t xml:space="preserve">ИСХ: КПП01-10312013 </t>
  </si>
  <si>
    <t>Уважаемый ________________________!</t>
  </si>
  <si>
    <t>Краткий анализ сайта</t>
  </si>
  <si>
    <t>Наименование</t>
  </si>
  <si>
    <t>Показатель</t>
  </si>
  <si>
    <t xml:space="preserve">Адрес сайта </t>
  </si>
  <si>
    <t xml:space="preserve">ТИЦ (тематический индекс цитирования)  </t>
  </si>
  <si>
    <t>PR (Page rank)</t>
  </si>
  <si>
    <t>Посещаемость</t>
  </si>
  <si>
    <t>Наполненность текстов ключевыми словами (да/нет)</t>
  </si>
  <si>
    <t>Юзабилити (Низкое/Среднее/Высокое)</t>
  </si>
  <si>
    <t>Качество написания  H1,H2….H6</t>
  </si>
  <si>
    <t>ЧПУ</t>
  </si>
  <si>
    <t>Геозависимость</t>
  </si>
  <si>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</si>
  <si>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</si>
  <si>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</si>
  <si>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</si>
  <si>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</si>
  <si>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Возраст домена</t>
  </si>
  <si>
    <t>Качество контента (проверка на плагиат)</t>
  </si>
  <si>
    <t>Количество проиндексированных страниц в Yandex</t>
  </si>
  <si>
    <t>Количество проиндексировано страниц в Google</t>
  </si>
  <si>
    <t>Ссылочная масса (Внешняя)</t>
  </si>
  <si>
    <t xml:space="preserve">Количество ссылающихся доменов </t>
  </si>
  <si>
    <t>Качество Robot.txt</t>
  </si>
  <si>
    <t>Наличие карты “Sitemap”</t>
  </si>
  <si>
    <t>Присутствие мета тегов (да/нет)</t>
  </si>
  <si>
    <t xml:space="preserve">Наличие ошибок в HTML-коде </t>
  </si>
  <si>
    <t>Присутствие в каталогах Yaca</t>
  </si>
  <si>
    <t>Присутствие в каталогах DMOZ</t>
  </si>
  <si>
    <t>неизвестна</t>
  </si>
  <si>
    <t>www.teplofom.ru</t>
  </si>
  <si>
    <t>наличие плагиата</t>
  </si>
  <si>
    <t>62 ошибки, 9 предупреждений</t>
  </si>
  <si>
    <t>есть</t>
  </si>
  <si>
    <t>среднее, есть страницы 4 уровня</t>
  </si>
  <si>
    <t>да</t>
  </si>
  <si>
    <t>нет</t>
  </si>
  <si>
    <t>корректен</t>
  </si>
  <si>
    <t>.xml - версия</t>
  </si>
  <si>
    <t>панели из пенополистирола</t>
  </si>
  <si>
    <t>Себистомость ссылочной массы SEOPULT</t>
  </si>
  <si>
    <t>Себистомость ссылочной массы SEOhammer</t>
  </si>
  <si>
    <t>материал для утепления стен</t>
  </si>
  <si>
    <t>внутреннее утепление стен</t>
  </si>
  <si>
    <t>сколько стоит утепление лоджии</t>
  </si>
  <si>
    <t>технология утепления фасадов</t>
  </si>
  <si>
    <t>утепление фасадов домов</t>
  </si>
  <si>
    <t>материалы для утепления фасадов</t>
  </si>
  <si>
    <t>утепление пола в доме</t>
  </si>
  <si>
    <t>теплоизоляция фасадов</t>
  </si>
  <si>
    <t>стоимость утепления балкона</t>
  </si>
  <si>
    <t>утепление дымоходов</t>
  </si>
  <si>
    <t>утепление фасадов цена</t>
  </si>
  <si>
    <t>утепление лоджий</t>
  </si>
  <si>
    <t>утепление пола цена</t>
  </si>
  <si>
    <t>стоимость утепления фасада</t>
  </si>
  <si>
    <t>утеплить пол</t>
  </si>
  <si>
    <t>утепление стен снаружи цена</t>
  </si>
  <si>
    <t>утепление стен изнутри дома</t>
  </si>
  <si>
    <t>утепление деревянного дома снаружи</t>
  </si>
  <si>
    <t>системы утепления домов</t>
  </si>
  <si>
    <t>материалы для утепления</t>
  </si>
  <si>
    <t>утепление стен изнутри</t>
  </si>
  <si>
    <t>теплопанели</t>
  </si>
  <si>
    <t>кирпич для межкомнатных перегородок</t>
  </si>
  <si>
    <t>утеплить фасад дома</t>
  </si>
  <si>
    <t>звукоизоляционные панели</t>
  </si>
  <si>
    <t>системы утепления фасадов</t>
  </si>
  <si>
    <t>утепление кирпичных стен изнутри</t>
  </si>
  <si>
    <t>утепление пола</t>
  </si>
  <si>
    <t>утеплить лоджию цена</t>
  </si>
  <si>
    <t>утепление фасадов</t>
  </si>
  <si>
    <t>утепление внутренних стен дома</t>
  </si>
  <si>
    <t>цены на утепление балкона</t>
  </si>
  <si>
    <t>утеплитель фундамента</t>
  </si>
  <si>
    <t>теплоизоляция трубопроводов</t>
  </si>
  <si>
    <t>утепление труб</t>
  </si>
  <si>
    <t>утепление балконов и лоджий</t>
  </si>
  <si>
    <t>утепление дома цена</t>
  </si>
  <si>
    <t>межкомнатные перегородки купить</t>
  </si>
  <si>
    <t>утеплитель для канализационных труб</t>
  </si>
  <si>
    <t>теплоизоляция наружных трубопроводов</t>
  </si>
  <si>
    <t>утепление стен</t>
  </si>
  <si>
    <t>цена сэндвич панелей</t>
  </si>
  <si>
    <t>строительные материалы теплоизоляционные</t>
  </si>
  <si>
    <t>утеплители фасадов</t>
  </si>
  <si>
    <t>утепление фундамента</t>
  </si>
  <si>
    <t>утепление дома внутри</t>
  </si>
  <si>
    <t>стоимость сэндвич панелей</t>
  </si>
  <si>
    <t>утеплитель для деревянного пола</t>
  </si>
  <si>
    <t>тепловая изоляция трубопроводов</t>
  </si>
  <si>
    <t>утепление пенополистиролом</t>
  </si>
  <si>
    <t>гидроизоляционные материалы для пола</t>
  </si>
  <si>
    <t>прайс сэндвич панели</t>
  </si>
  <si>
    <t>теплоизоляция фундаментов</t>
  </si>
  <si>
    <t>утепление фасадов в москве</t>
  </si>
  <si>
    <t>сэндвич панели цена москва</t>
  </si>
  <si>
    <t>наружное утепление фасадов</t>
  </si>
  <si>
    <t>строительные материалы утеплители</t>
  </si>
  <si>
    <t>теплоизоляция деревянного дома</t>
  </si>
  <si>
    <t>сэндвич панели купить цена</t>
  </si>
  <si>
    <t>утепление</t>
  </si>
  <si>
    <t>утепление домов снаружи</t>
  </si>
  <si>
    <t>утепление деревянных домов</t>
  </si>
  <si>
    <t>где купить сэндвич панели</t>
  </si>
  <si>
    <t>системы утепления</t>
  </si>
  <si>
    <t>теплоизоляция полов</t>
  </si>
  <si>
    <t>утепление и гидроизоляция фундамента</t>
  </si>
  <si>
    <t>утеплить лоджию</t>
  </si>
  <si>
    <t>тепловая изоляция труб</t>
  </si>
  <si>
    <t>теплоизоляция трубопроводов цена</t>
  </si>
  <si>
    <t>утепление кирпичной стены</t>
  </si>
  <si>
    <t>3d панели цена</t>
  </si>
  <si>
    <t>утеплитель для труб канализации</t>
  </si>
  <si>
    <t>утеплить балкон стоимость</t>
  </si>
  <si>
    <t>теплоизоляционные плиты</t>
  </si>
  <si>
    <t>теплоизоляция кирпичных стен</t>
  </si>
  <si>
    <t>утепление балконов</t>
  </si>
  <si>
    <t>установка перегородок</t>
  </si>
  <si>
    <t>термопанели для деревянного дома</t>
  </si>
  <si>
    <t>утеплить балкон цена</t>
  </si>
  <si>
    <t>недорогой утеплитель</t>
  </si>
  <si>
    <t>утеплители для деревянного дома</t>
  </si>
  <si>
    <t>теплоизоляция фасадов зданий</t>
  </si>
  <si>
    <t>стоимость утеплителя для стен</t>
  </si>
  <si>
    <t>утеплитель для стен цена</t>
  </si>
  <si>
    <t>утеплитель для труб цена</t>
  </si>
  <si>
    <t>теплоизоляция труб цена</t>
  </si>
  <si>
    <t>утеплитель для стен купить</t>
  </si>
  <si>
    <t>Теплоизоляция труб</t>
  </si>
  <si>
    <t>теплоизоляция труб купить</t>
  </si>
  <si>
    <t>стоимость теплоизоляции</t>
  </si>
  <si>
    <t>утепление фасадов деревянных домов</t>
  </si>
  <si>
    <t>сэндвич панели москва</t>
  </si>
  <si>
    <t>утеплитель строительный</t>
  </si>
  <si>
    <t>утеплитель для трубопровода</t>
  </si>
  <si>
    <t>расценки на утепление фасада</t>
  </si>
  <si>
    <t>утепление балконов москва</t>
  </si>
  <si>
    <t>прайс лист на сэндвич панели</t>
  </si>
  <si>
    <t>материалы для теплоизоляции</t>
  </si>
  <si>
    <t>теплоизоляция цены</t>
  </si>
  <si>
    <t>утепленный дымоход</t>
  </si>
  <si>
    <t>термоизоляция труб</t>
  </si>
  <si>
    <t>купить сэндвич панели в москве</t>
  </si>
  <si>
    <t>утепление деревянных полов</t>
  </si>
  <si>
    <t>термопанели отзывы</t>
  </si>
  <si>
    <t>71.55</t>
  </si>
  <si>
    <t>83.26</t>
  </si>
  <si>
    <t>83.2</t>
  </si>
  <si>
    <t>76203.81</t>
  </si>
</sst>
</file>

<file path=xl/styles.xml><?xml version="1.0" encoding="utf-8"?>
<styleSheet xmlns="http://schemas.openxmlformats.org/spreadsheetml/2006/main">
  <numFmts count="2">
    <numFmt numFmtId="6" formatCode="#,##0&quot;р.&quot;;[Red]\-#,##0&quot;р.&quot;"/>
    <numFmt numFmtId="165" formatCode="dd/mm/yy;@"/>
  </numFmts>
  <fonts count="15"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  <charset val="204"/>
    </font>
    <font>
      <b/>
      <sz val="12"/>
      <color indexed="21"/>
      <name val="Times"/>
      <family val="1"/>
    </font>
    <font>
      <u/>
      <sz val="10"/>
      <color indexed="21"/>
      <name val="Arial"/>
      <family val="2"/>
      <charset val="204"/>
    </font>
    <font>
      <b/>
      <sz val="16"/>
      <color indexed="21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Calibri"/>
      <family val="2"/>
    </font>
    <font>
      <sz val="8"/>
      <name val="Calibri"/>
      <family val="2"/>
      <charset val="204"/>
    </font>
    <font>
      <sz val="8"/>
      <name val="Arial"/>
    </font>
    <font>
      <b/>
      <i/>
      <sz val="11"/>
      <color indexed="8"/>
      <name val="Calibri"/>
      <family val="2"/>
      <charset val="204"/>
    </font>
    <font>
      <sz val="8"/>
      <color indexed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5" fontId="2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vertical="top" wrapText="1"/>
    </xf>
    <xf numFmtId="0" fontId="14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Border="1"/>
    <xf numFmtId="0" fontId="6" fillId="0" borderId="2" xfId="0" applyFont="1" applyBorder="1" applyAlignment="1"/>
    <xf numFmtId="0" fontId="0" fillId="0" borderId="0" xfId="0" applyBorder="1" applyAlignment="1"/>
    <xf numFmtId="0" fontId="7" fillId="3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 vertical="top" wrapText="1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6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1</xdr:col>
      <xdr:colOff>5362575</xdr:colOff>
      <xdr:row>9</xdr:row>
      <xdr:rowOff>76200</xdr:rowOff>
    </xdr:to>
    <xdr:pic>
      <xdr:nvPicPr>
        <xdr:cNvPr id="1025" name="Рисунок 2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0"/>
          <a:ext cx="47244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4991100</xdr:colOff>
      <xdr:row>36</xdr:row>
      <xdr:rowOff>28575</xdr:rowOff>
    </xdr:from>
    <xdr:to>
      <xdr:col>2</xdr:col>
      <xdr:colOff>466725</xdr:colOff>
      <xdr:row>43</xdr:row>
      <xdr:rowOff>161925</xdr:rowOff>
    </xdr:to>
    <xdr:pic>
      <xdr:nvPicPr>
        <xdr:cNvPr id="1026" name="Picture 2" descr="C:\Users\Max\Desktop\2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15425" y="7324725"/>
          <a:ext cx="106680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0</xdr:row>
      <xdr:rowOff>0</xdr:rowOff>
    </xdr:from>
    <xdr:to>
      <xdr:col>10</xdr:col>
      <xdr:colOff>352425</xdr:colOff>
      <xdr:row>3</xdr:row>
      <xdr:rowOff>409575</xdr:rowOff>
    </xdr:to>
    <xdr:pic>
      <xdr:nvPicPr>
        <xdr:cNvPr id="2050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0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.%20Intellectus/&#1048;&#1085;&#1090;&#1077;&#1083;&#1083;&#1077;&#1082;&#1090;&#1091;&#1089;/&#1050;&#1055;/AVAYA/&#1050;&#1055;%20SEO-&#1073;&#1083;&#1072;&#1085;&#1082;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-&#1041;&#1083;&#1072;&#1085;&#108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Тарифы"/>
      <sheetName val="Бюджет биржа"/>
      <sheetName val="Отчет"/>
      <sheetName val="Спецразмещение"/>
      <sheetName val="1 место"/>
      <sheetName val="Calc"/>
      <sheetName val="Calc low"/>
      <sheetName val="Calc low - low"/>
    </sheetNames>
    <sheetDataSet>
      <sheetData sheetId="0"/>
      <sheetData sheetId="1"/>
      <sheetData sheetId="2">
        <row r="2">
          <cell r="B2" t="str">
            <v>ООО "Лаборатория интернет-маркетинга "Доктор Интеллектус"</v>
          </cell>
        </row>
        <row r="3">
          <cell r="B3" t="str">
            <v xml:space="preserve">наш тел.:   +7 (495) 988 73 84 </v>
          </cell>
        </row>
        <row r="4">
          <cell r="B4" t="str">
            <v>факс:         +7(495) 543 45 07</v>
          </cell>
        </row>
        <row r="5">
          <cell r="B5" t="str">
            <v>адрес:   Москва, ул. Маршала Тимошенко, 17 к.2</v>
          </cell>
        </row>
        <row r="6">
          <cell r="B6" t="str">
            <v xml:space="preserve">e-mail:   info@dr-intellectus.com </v>
          </cell>
        </row>
        <row r="7">
          <cell r="B7" t="str">
            <v xml:space="preserve">www.dr-intellectus.com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Ядро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eplofom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39"/>
  <sheetViews>
    <sheetView topLeftCell="A28" workbookViewId="0">
      <selection activeCell="B25" sqref="B25"/>
    </sheetView>
  </sheetViews>
  <sheetFormatPr defaultRowHeight="15"/>
  <cols>
    <col min="1" max="1" width="61.85546875" customWidth="1"/>
    <col min="2" max="2" width="83.85546875" bestFit="1" customWidth="1"/>
  </cols>
  <sheetData>
    <row r="2" spans="1:13" ht="15.75">
      <c r="A2" s="1" t="str">
        <f>'[1]Бюджет биржа'!B2</f>
        <v>ООО "Лаборатория интернет-маркетинга "Доктор Интеллектус"</v>
      </c>
    </row>
    <row r="3" spans="1:13" ht="15.75">
      <c r="A3" s="1" t="str">
        <f>'[1]Бюджет биржа'!B3</f>
        <v xml:space="preserve">наш тел.:   +7 (495) 988 73 84 </v>
      </c>
    </row>
    <row r="4" spans="1:13" ht="15.75">
      <c r="A4" s="1" t="str">
        <f>'[1]Бюджет биржа'!B4</f>
        <v>факс:         +7(495) 543 45 07</v>
      </c>
    </row>
    <row r="5" spans="1:13" ht="15.75">
      <c r="A5" s="1" t="str">
        <f>'[1]Бюджет биржа'!B5</f>
        <v>адрес:   Москва, ул. Маршала Тимошенко, 17 к.2</v>
      </c>
    </row>
    <row r="6" spans="1:13" ht="15.75">
      <c r="A6" s="1" t="str">
        <f>'[1]Бюджет биржа'!B6</f>
        <v xml:space="preserve">e-mail:   info@dr-intellectus.com </v>
      </c>
    </row>
    <row r="7" spans="1:13" ht="15.75">
      <c r="A7" s="1" t="str">
        <f>'[1]Бюджет биржа'!B7</f>
        <v xml:space="preserve">www.dr-intellectus.com </v>
      </c>
    </row>
    <row r="8" spans="1:13" ht="15.75">
      <c r="A8" s="1"/>
    </row>
    <row r="9" spans="1:13">
      <c r="A9" s="2" t="s">
        <v>0</v>
      </c>
    </row>
    <row r="10" spans="1:13" ht="15.75">
      <c r="A10" s="3">
        <f ca="1">TODAY()</f>
        <v>41607</v>
      </c>
    </row>
    <row r="11" spans="1:13" ht="15.75">
      <c r="A11" s="1"/>
    </row>
    <row r="12" spans="1:13" ht="20.25">
      <c r="A12" s="30" t="s">
        <v>1</v>
      </c>
      <c r="B12" s="3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.5" customHeight="1">
      <c r="A13" s="1"/>
    </row>
    <row r="14" spans="1:13" ht="15.75" customHeight="1">
      <c r="A14" s="31"/>
      <c r="B14" s="31"/>
    </row>
    <row r="15" spans="1:13" ht="39.75" customHeight="1">
      <c r="A15" s="31"/>
      <c r="B15" s="31"/>
    </row>
    <row r="16" spans="1:13" ht="15.75">
      <c r="A16" s="1"/>
    </row>
    <row r="17" spans="1:2" ht="15.75">
      <c r="A17" s="5" t="s">
        <v>2</v>
      </c>
    </row>
    <row r="18" spans="1:2">
      <c r="A18" s="6" t="s">
        <v>3</v>
      </c>
      <c r="B18" s="6" t="s">
        <v>4</v>
      </c>
    </row>
    <row r="19" spans="1:2">
      <c r="A19" s="6" t="s">
        <v>5</v>
      </c>
      <c r="B19" s="7" t="s">
        <v>32</v>
      </c>
    </row>
    <row r="20" spans="1:2">
      <c r="A20" s="6" t="s">
        <v>6</v>
      </c>
      <c r="B20" s="8">
        <v>700</v>
      </c>
    </row>
    <row r="21" spans="1:2">
      <c r="A21" s="6" t="s">
        <v>7</v>
      </c>
      <c r="B21" s="8">
        <v>2</v>
      </c>
    </row>
    <row r="22" spans="1:2">
      <c r="A22" s="6" t="s">
        <v>19</v>
      </c>
      <c r="B22" s="24">
        <v>39947</v>
      </c>
    </row>
    <row r="23" spans="1:2">
      <c r="A23" s="6" t="s">
        <v>8</v>
      </c>
      <c r="B23" s="9" t="s">
        <v>31</v>
      </c>
    </row>
    <row r="24" spans="1:2">
      <c r="A24" s="6" t="s">
        <v>20</v>
      </c>
      <c r="B24" s="10" t="s">
        <v>33</v>
      </c>
    </row>
    <row r="25" spans="1:2">
      <c r="A25" s="6" t="s">
        <v>9</v>
      </c>
      <c r="B25" s="9" t="s">
        <v>38</v>
      </c>
    </row>
    <row r="26" spans="1:2">
      <c r="A26" s="6" t="s">
        <v>21</v>
      </c>
      <c r="B26" s="8">
        <v>162</v>
      </c>
    </row>
    <row r="27" spans="1:2">
      <c r="A27" s="6" t="s">
        <v>22</v>
      </c>
      <c r="B27" s="8">
        <v>238</v>
      </c>
    </row>
    <row r="28" spans="1:2">
      <c r="A28" s="6" t="s">
        <v>23</v>
      </c>
      <c r="B28" s="8">
        <v>772</v>
      </c>
    </row>
    <row r="29" spans="1:2">
      <c r="A29" s="6" t="s">
        <v>24</v>
      </c>
      <c r="B29" s="8">
        <v>219</v>
      </c>
    </row>
    <row r="30" spans="1:2">
      <c r="A30" s="6" t="s">
        <v>25</v>
      </c>
      <c r="B30" s="8" t="s">
        <v>39</v>
      </c>
    </row>
    <row r="31" spans="1:2">
      <c r="A31" s="6" t="s">
        <v>26</v>
      </c>
      <c r="B31" s="9" t="s">
        <v>40</v>
      </c>
    </row>
    <row r="32" spans="1:2">
      <c r="A32" s="6" t="s">
        <v>27</v>
      </c>
      <c r="B32" s="9" t="s">
        <v>38</v>
      </c>
    </row>
    <row r="33" spans="1:2">
      <c r="A33" s="6" t="s">
        <v>10</v>
      </c>
      <c r="B33" s="9" t="s">
        <v>36</v>
      </c>
    </row>
    <row r="34" spans="1:2">
      <c r="A34" s="6" t="s">
        <v>11</v>
      </c>
      <c r="B34" s="9" t="s">
        <v>38</v>
      </c>
    </row>
    <row r="35" spans="1:2">
      <c r="A35" s="6" t="s">
        <v>28</v>
      </c>
      <c r="B35" s="8" t="s">
        <v>34</v>
      </c>
    </row>
    <row r="36" spans="1:2">
      <c r="A36" s="6" t="s">
        <v>12</v>
      </c>
      <c r="B36" s="9" t="s">
        <v>35</v>
      </c>
    </row>
    <row r="37" spans="1:2">
      <c r="A37" s="6" t="s">
        <v>29</v>
      </c>
      <c r="B37" s="9" t="s">
        <v>37</v>
      </c>
    </row>
    <row r="38" spans="1:2">
      <c r="A38" s="6" t="s">
        <v>30</v>
      </c>
      <c r="B38" s="17" t="s">
        <v>38</v>
      </c>
    </row>
    <row r="39" spans="1:2">
      <c r="A39" s="6" t="s">
        <v>13</v>
      </c>
      <c r="B39" s="17" t="s">
        <v>38</v>
      </c>
    </row>
  </sheetData>
  <mergeCells count="2">
    <mergeCell ref="A12:B12"/>
    <mergeCell ref="A14:B15"/>
  </mergeCells>
  <phoneticPr fontId="10" type="noConversion"/>
  <hyperlinks>
    <hyperlink ref="B19" r:id="rId1"/>
  </hyperlinks>
  <pageMargins left="0.70866141732283472" right="1.1000000000000001" top="0.48" bottom="0.6" header="0.31496062992125984" footer="0.31496062992125984"/>
  <pageSetup paperSize="9" scale="77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10"/>
  <sheetViews>
    <sheetView tabSelected="1" topLeftCell="A95" workbookViewId="0">
      <selection activeCell="I109" sqref="I109"/>
    </sheetView>
  </sheetViews>
  <sheetFormatPr defaultRowHeight="15"/>
  <cols>
    <col min="1" max="1" width="5.7109375" customWidth="1"/>
    <col min="2" max="2" width="53.7109375" bestFit="1" customWidth="1"/>
    <col min="3" max="3" width="13.140625" customWidth="1"/>
    <col min="4" max="4" width="12.85546875" customWidth="1"/>
    <col min="5" max="5" width="13" customWidth="1"/>
    <col min="6" max="6" width="12.85546875" customWidth="1"/>
  </cols>
  <sheetData>
    <row r="1" spans="1:6" ht="30" customHeight="1">
      <c r="B1" s="11"/>
      <c r="C1" s="12"/>
      <c r="D1" s="12"/>
      <c r="E1" s="12"/>
    </row>
    <row r="2" spans="1:6" ht="26.25" customHeight="1">
      <c r="B2" s="13" t="s">
        <v>14</v>
      </c>
      <c r="C2" s="13"/>
      <c r="D2" s="14"/>
      <c r="E2" s="14"/>
    </row>
    <row r="3" spans="1:6" ht="39.75" customHeight="1">
      <c r="B3" s="13">
        <f>[2]Анализ!$B$19</f>
        <v>0</v>
      </c>
      <c r="C3" s="13"/>
      <c r="D3" s="12"/>
      <c r="E3" s="12"/>
    </row>
    <row r="4" spans="1:6" ht="73.5" customHeight="1">
      <c r="A4" s="15" t="s">
        <v>15</v>
      </c>
      <c r="B4" s="15" t="s">
        <v>16</v>
      </c>
      <c r="C4" s="15" t="s">
        <v>17</v>
      </c>
      <c r="D4" s="15" t="s">
        <v>18</v>
      </c>
      <c r="E4" s="15" t="s">
        <v>42</v>
      </c>
      <c r="F4" s="15" t="s">
        <v>43</v>
      </c>
    </row>
    <row r="5" spans="1:6">
      <c r="A5" s="16">
        <v>1</v>
      </c>
      <c r="B5" s="25" t="s">
        <v>103</v>
      </c>
      <c r="C5" s="18"/>
      <c r="D5" s="26">
        <v>57982</v>
      </c>
      <c r="E5" s="28">
        <v>5400</v>
      </c>
      <c r="F5" s="29">
        <v>18505</v>
      </c>
    </row>
    <row r="6" spans="1:6">
      <c r="A6" s="16">
        <f>A5+1</f>
        <v>2</v>
      </c>
      <c r="B6" s="25" t="s">
        <v>119</v>
      </c>
      <c r="C6" s="18"/>
      <c r="D6" s="26">
        <v>6952</v>
      </c>
      <c r="E6" s="28">
        <v>3700</v>
      </c>
      <c r="F6" s="29">
        <v>3064</v>
      </c>
    </row>
    <row r="7" spans="1:6">
      <c r="A7" s="16">
        <f>A6+1</f>
        <v>3</v>
      </c>
      <c r="B7" s="25" t="s">
        <v>84</v>
      </c>
      <c r="C7" s="18"/>
      <c r="D7" s="26">
        <v>6748</v>
      </c>
      <c r="E7" s="28">
        <v>1700</v>
      </c>
      <c r="F7" s="29">
        <v>6582</v>
      </c>
    </row>
    <row r="8" spans="1:6">
      <c r="A8" s="16">
        <f t="shared" ref="A8:A71" si="0">A7+1</f>
        <v>4</v>
      </c>
      <c r="B8" s="25" t="s">
        <v>55</v>
      </c>
      <c r="C8" s="18"/>
      <c r="D8" s="26">
        <v>5142</v>
      </c>
      <c r="E8" s="28">
        <v>2200</v>
      </c>
      <c r="F8" s="29">
        <v>2551</v>
      </c>
    </row>
    <row r="9" spans="1:6">
      <c r="A9" s="16">
        <f t="shared" si="0"/>
        <v>5</v>
      </c>
      <c r="B9" s="25" t="s">
        <v>85</v>
      </c>
      <c r="C9" s="19"/>
      <c r="D9" s="26">
        <v>4666</v>
      </c>
      <c r="E9" s="28">
        <v>1900</v>
      </c>
      <c r="F9" s="29">
        <v>3650</v>
      </c>
    </row>
    <row r="10" spans="1:6">
      <c r="A10" s="16">
        <f t="shared" si="0"/>
        <v>6</v>
      </c>
      <c r="B10" s="25" t="s">
        <v>71</v>
      </c>
      <c r="C10" s="19"/>
      <c r="D10" s="26">
        <v>4586</v>
      </c>
      <c r="E10" s="28">
        <v>570</v>
      </c>
      <c r="F10" s="29">
        <v>1214</v>
      </c>
    </row>
    <row r="11" spans="1:6">
      <c r="A11" s="16">
        <f t="shared" si="0"/>
        <v>7</v>
      </c>
      <c r="B11" s="25" t="s">
        <v>58</v>
      </c>
      <c r="C11" s="19"/>
      <c r="D11" s="26">
        <v>3851</v>
      </c>
      <c r="E11" s="28">
        <v>100</v>
      </c>
      <c r="F11" s="29">
        <v>141</v>
      </c>
    </row>
    <row r="12" spans="1:6">
      <c r="A12" s="16">
        <f t="shared" si="0"/>
        <v>8</v>
      </c>
      <c r="B12" s="25" t="s">
        <v>73</v>
      </c>
      <c r="C12" s="19"/>
      <c r="D12" s="26">
        <v>3269</v>
      </c>
      <c r="E12" s="28">
        <v>7300</v>
      </c>
      <c r="F12" s="29">
        <v>9847</v>
      </c>
    </row>
    <row r="13" spans="1:6">
      <c r="A13" s="16">
        <f t="shared" si="0"/>
        <v>9</v>
      </c>
      <c r="B13" s="25" t="s">
        <v>105</v>
      </c>
      <c r="C13" s="19"/>
      <c r="D13" s="26">
        <v>2494</v>
      </c>
      <c r="E13" s="28">
        <v>880</v>
      </c>
      <c r="F13" s="29">
        <v>170</v>
      </c>
    </row>
    <row r="14" spans="1:6">
      <c r="A14" s="16">
        <f t="shared" si="0"/>
        <v>10</v>
      </c>
      <c r="B14" s="25" t="s">
        <v>131</v>
      </c>
      <c r="C14" s="19"/>
      <c r="D14" s="26">
        <v>2290</v>
      </c>
      <c r="E14" s="28">
        <v>1800</v>
      </c>
      <c r="F14" s="29">
        <v>3349</v>
      </c>
    </row>
    <row r="15" spans="1:6">
      <c r="A15" s="16">
        <f t="shared" si="0"/>
        <v>11</v>
      </c>
      <c r="B15" s="25" t="s">
        <v>93</v>
      </c>
      <c r="C15" s="19"/>
      <c r="D15" s="26">
        <v>1669</v>
      </c>
      <c r="E15" s="28">
        <v>100</v>
      </c>
      <c r="F15" s="29">
        <v>272</v>
      </c>
    </row>
    <row r="16" spans="1:6">
      <c r="A16" s="16">
        <f t="shared" si="0"/>
        <v>12</v>
      </c>
      <c r="B16" s="25" t="s">
        <v>110</v>
      </c>
      <c r="C16" s="19"/>
      <c r="D16" s="26">
        <v>1591</v>
      </c>
      <c r="E16" s="28">
        <v>160</v>
      </c>
      <c r="F16" s="29">
        <v>310</v>
      </c>
    </row>
    <row r="17" spans="1:6">
      <c r="A17" s="16">
        <f t="shared" si="0"/>
        <v>13</v>
      </c>
      <c r="B17" s="25" t="s">
        <v>104</v>
      </c>
      <c r="C17" s="19"/>
      <c r="D17" s="26">
        <v>1445</v>
      </c>
      <c r="E17" s="28">
        <v>220</v>
      </c>
      <c r="F17" s="29">
        <v>100</v>
      </c>
    </row>
    <row r="18" spans="1:6">
      <c r="A18" s="16">
        <f t="shared" si="0"/>
        <v>14</v>
      </c>
      <c r="B18" s="25" t="s">
        <v>127</v>
      </c>
      <c r="C18" s="19"/>
      <c r="D18" s="26">
        <v>1368</v>
      </c>
      <c r="E18" s="28">
        <v>180</v>
      </c>
      <c r="F18" s="29">
        <v>337</v>
      </c>
    </row>
    <row r="19" spans="1:6">
      <c r="A19" s="16">
        <f t="shared" si="0"/>
        <v>15</v>
      </c>
      <c r="B19" s="25" t="s">
        <v>50</v>
      </c>
      <c r="C19" s="19"/>
      <c r="D19" s="26">
        <v>1309</v>
      </c>
      <c r="E19" s="28">
        <v>130</v>
      </c>
      <c r="F19" s="29">
        <v>100</v>
      </c>
    </row>
    <row r="20" spans="1:6">
      <c r="A20" s="16">
        <f t="shared" si="0"/>
        <v>16</v>
      </c>
      <c r="B20" s="25" t="s">
        <v>78</v>
      </c>
      <c r="C20" s="19"/>
      <c r="D20" s="26">
        <v>1265</v>
      </c>
      <c r="E20" s="28">
        <v>100</v>
      </c>
      <c r="F20" s="29">
        <v>164</v>
      </c>
    </row>
    <row r="21" spans="1:6">
      <c r="A21" s="16">
        <f t="shared" si="0"/>
        <v>17</v>
      </c>
      <c r="B21" s="25" t="s">
        <v>88</v>
      </c>
      <c r="C21" s="19"/>
      <c r="D21" s="26">
        <v>1215</v>
      </c>
      <c r="E21" s="28">
        <v>110</v>
      </c>
      <c r="F21" s="29">
        <v>289</v>
      </c>
    </row>
    <row r="22" spans="1:6">
      <c r="A22" s="16">
        <f t="shared" si="0"/>
        <v>18</v>
      </c>
      <c r="B22" s="25" t="s">
        <v>64</v>
      </c>
      <c r="C22" s="20"/>
      <c r="D22" s="26">
        <v>1186</v>
      </c>
      <c r="E22" s="28">
        <v>180</v>
      </c>
      <c r="F22" s="29">
        <v>2208</v>
      </c>
    </row>
    <row r="23" spans="1:6">
      <c r="A23" s="16">
        <f t="shared" si="0"/>
        <v>19</v>
      </c>
      <c r="B23" s="25" t="s">
        <v>117</v>
      </c>
      <c r="C23" s="18"/>
      <c r="D23" s="26">
        <v>1158</v>
      </c>
      <c r="E23" s="28">
        <v>680</v>
      </c>
      <c r="F23" s="29">
        <v>351</v>
      </c>
    </row>
    <row r="24" spans="1:6">
      <c r="A24" s="16">
        <f t="shared" si="0"/>
        <v>20</v>
      </c>
      <c r="B24" s="25" t="s">
        <v>146</v>
      </c>
      <c r="C24" s="18"/>
      <c r="D24" s="26">
        <v>1148</v>
      </c>
      <c r="E24" s="28">
        <v>120</v>
      </c>
      <c r="F24" s="29">
        <v>126</v>
      </c>
    </row>
    <row r="25" spans="1:6">
      <c r="A25" s="16">
        <f t="shared" si="0"/>
        <v>21</v>
      </c>
      <c r="B25" s="25" t="s">
        <v>142</v>
      </c>
      <c r="C25" s="18"/>
      <c r="D25" s="26">
        <v>1078</v>
      </c>
      <c r="E25" s="28">
        <v>190</v>
      </c>
      <c r="F25" s="29">
        <v>476</v>
      </c>
    </row>
    <row r="26" spans="1:6">
      <c r="A26" s="16">
        <f t="shared" si="0"/>
        <v>22</v>
      </c>
      <c r="B26" s="25" t="s">
        <v>120</v>
      </c>
      <c r="C26" s="18"/>
      <c r="D26" s="26">
        <v>1038</v>
      </c>
      <c r="E26" s="28">
        <v>680</v>
      </c>
      <c r="F26" s="29">
        <v>1334</v>
      </c>
    </row>
    <row r="27" spans="1:6">
      <c r="A27" s="16">
        <f t="shared" si="0"/>
        <v>23</v>
      </c>
      <c r="B27" s="25" t="s">
        <v>87</v>
      </c>
      <c r="C27" s="21"/>
      <c r="D27" s="26">
        <v>1008</v>
      </c>
      <c r="E27" s="28">
        <v>390</v>
      </c>
      <c r="F27" s="29">
        <v>389</v>
      </c>
    </row>
    <row r="28" spans="1:6">
      <c r="A28" s="16">
        <f t="shared" si="0"/>
        <v>24</v>
      </c>
      <c r="B28" s="25" t="s">
        <v>77</v>
      </c>
      <c r="C28" s="21"/>
      <c r="D28" s="26">
        <v>905</v>
      </c>
      <c r="E28" s="28">
        <v>1400</v>
      </c>
      <c r="F28" s="29">
        <v>1183</v>
      </c>
    </row>
    <row r="29" spans="1:6">
      <c r="A29" s="16">
        <f t="shared" si="0"/>
        <v>25</v>
      </c>
      <c r="B29" s="25" t="s">
        <v>124</v>
      </c>
      <c r="C29" s="19"/>
      <c r="D29" s="26">
        <v>879</v>
      </c>
      <c r="E29" s="28">
        <v>100</v>
      </c>
      <c r="F29" s="29">
        <v>460</v>
      </c>
    </row>
    <row r="30" spans="1:6">
      <c r="A30" s="16">
        <f t="shared" si="0"/>
        <v>26</v>
      </c>
      <c r="B30" s="25" t="s">
        <v>63</v>
      </c>
      <c r="C30" s="19"/>
      <c r="D30" s="26">
        <v>871</v>
      </c>
      <c r="E30" s="28">
        <v>150</v>
      </c>
      <c r="F30" s="29">
        <v>426</v>
      </c>
    </row>
    <row r="31" spans="1:6">
      <c r="A31" s="16">
        <f t="shared" si="0"/>
        <v>27</v>
      </c>
      <c r="B31" s="25" t="s">
        <v>135</v>
      </c>
      <c r="C31" s="19"/>
      <c r="D31" s="26">
        <v>667</v>
      </c>
      <c r="E31" s="28">
        <v>2000</v>
      </c>
      <c r="F31" s="29">
        <v>1570</v>
      </c>
    </row>
    <row r="32" spans="1:6">
      <c r="A32" s="16">
        <f t="shared" si="0"/>
        <v>28</v>
      </c>
      <c r="B32" s="25" t="s">
        <v>48</v>
      </c>
      <c r="C32" s="19"/>
      <c r="D32" s="26">
        <v>608</v>
      </c>
      <c r="E32" s="28">
        <v>1600</v>
      </c>
      <c r="F32" s="29">
        <v>972</v>
      </c>
    </row>
    <row r="33" spans="1:6">
      <c r="A33" s="16">
        <f t="shared" si="0"/>
        <v>29</v>
      </c>
      <c r="B33" s="25" t="s">
        <v>90</v>
      </c>
      <c r="C33" s="19"/>
      <c r="D33" s="26">
        <v>568</v>
      </c>
      <c r="E33" s="28">
        <v>530</v>
      </c>
      <c r="F33" s="29">
        <v>1223</v>
      </c>
    </row>
    <row r="34" spans="1:6">
      <c r="A34" s="16">
        <f t="shared" si="0"/>
        <v>30</v>
      </c>
      <c r="B34" s="25" t="s">
        <v>68</v>
      </c>
      <c r="C34" s="22"/>
      <c r="D34" s="26">
        <v>508</v>
      </c>
      <c r="E34" s="28">
        <v>180</v>
      </c>
      <c r="F34" s="29">
        <v>123</v>
      </c>
    </row>
    <row r="35" spans="1:6">
      <c r="A35" s="16">
        <f t="shared" si="0"/>
        <v>31</v>
      </c>
      <c r="B35" s="25" t="s">
        <v>108</v>
      </c>
      <c r="C35" s="22"/>
      <c r="D35" s="26">
        <v>474</v>
      </c>
      <c r="E35" s="28">
        <v>540</v>
      </c>
      <c r="F35" s="29">
        <v>567</v>
      </c>
    </row>
    <row r="36" spans="1:6">
      <c r="A36" s="16">
        <f t="shared" si="0"/>
        <v>32</v>
      </c>
      <c r="B36" s="25" t="s">
        <v>79</v>
      </c>
      <c r="C36" s="22"/>
      <c r="D36" s="26">
        <v>435</v>
      </c>
      <c r="E36" s="28">
        <v>1500</v>
      </c>
      <c r="F36" s="29">
        <v>1457</v>
      </c>
    </row>
    <row r="37" spans="1:6">
      <c r="A37" s="16">
        <f t="shared" si="0"/>
        <v>33</v>
      </c>
      <c r="B37" s="25" t="s">
        <v>41</v>
      </c>
      <c r="C37" s="22"/>
      <c r="D37" s="26">
        <v>409</v>
      </c>
      <c r="E37" s="28">
        <v>600</v>
      </c>
      <c r="F37" s="29">
        <v>221</v>
      </c>
    </row>
    <row r="38" spans="1:6">
      <c r="A38" s="16">
        <f t="shared" si="0"/>
        <v>34</v>
      </c>
      <c r="B38" s="25" t="s">
        <v>92</v>
      </c>
      <c r="C38" s="22"/>
      <c r="D38" s="26">
        <v>392</v>
      </c>
      <c r="E38" s="28">
        <v>120</v>
      </c>
      <c r="F38" s="29">
        <v>161</v>
      </c>
    </row>
    <row r="39" spans="1:6">
      <c r="A39" s="16">
        <f t="shared" si="0"/>
        <v>35</v>
      </c>
      <c r="B39" s="25" t="s">
        <v>75</v>
      </c>
      <c r="C39" s="22"/>
      <c r="D39" s="26">
        <v>321</v>
      </c>
      <c r="E39" s="28">
        <v>330</v>
      </c>
      <c r="F39" s="29">
        <v>343</v>
      </c>
    </row>
    <row r="40" spans="1:6">
      <c r="A40" s="16">
        <f t="shared" si="0"/>
        <v>36</v>
      </c>
      <c r="B40" s="25" t="s">
        <v>143</v>
      </c>
      <c r="C40" s="22"/>
      <c r="D40" s="26">
        <v>316</v>
      </c>
      <c r="E40" s="28">
        <v>150</v>
      </c>
      <c r="F40" s="29">
        <v>271</v>
      </c>
    </row>
    <row r="41" spans="1:6">
      <c r="A41" s="16">
        <f t="shared" si="0"/>
        <v>37</v>
      </c>
      <c r="B41" s="25" t="s">
        <v>61</v>
      </c>
      <c r="C41" s="22"/>
      <c r="D41" s="26">
        <v>311</v>
      </c>
      <c r="E41" s="28">
        <v>100</v>
      </c>
      <c r="F41" s="29">
        <v>100</v>
      </c>
    </row>
    <row r="42" spans="1:6">
      <c r="A42" s="16">
        <f t="shared" si="0"/>
        <v>38</v>
      </c>
      <c r="B42" s="25" t="s">
        <v>141</v>
      </c>
      <c r="C42" s="22"/>
      <c r="D42" s="26">
        <v>301</v>
      </c>
      <c r="E42" s="28">
        <v>350</v>
      </c>
      <c r="F42" s="29">
        <v>467</v>
      </c>
    </row>
    <row r="43" spans="1:6">
      <c r="A43" s="16">
        <f t="shared" si="0"/>
        <v>39</v>
      </c>
      <c r="B43" s="25" t="s">
        <v>107</v>
      </c>
      <c r="C43" s="22"/>
      <c r="D43" s="26">
        <v>295</v>
      </c>
      <c r="E43" s="28">
        <v>490</v>
      </c>
      <c r="F43" s="29">
        <v>865</v>
      </c>
    </row>
    <row r="44" spans="1:6">
      <c r="A44" s="16">
        <f t="shared" si="0"/>
        <v>40</v>
      </c>
      <c r="B44" s="25" t="s">
        <v>113</v>
      </c>
      <c r="C44" s="22"/>
      <c r="D44" s="26">
        <v>293</v>
      </c>
      <c r="E44" s="28">
        <v>120</v>
      </c>
      <c r="F44" s="29">
        <v>100</v>
      </c>
    </row>
    <row r="45" spans="1:6">
      <c r="A45" s="16">
        <f t="shared" si="0"/>
        <v>41</v>
      </c>
      <c r="B45" s="25" t="s">
        <v>130</v>
      </c>
      <c r="C45" s="22"/>
      <c r="D45" s="26">
        <v>285</v>
      </c>
      <c r="E45" s="28">
        <v>100</v>
      </c>
      <c r="F45" s="29">
        <v>100</v>
      </c>
    </row>
    <row r="46" spans="1:6">
      <c r="A46" s="16">
        <f t="shared" si="0"/>
        <v>42</v>
      </c>
      <c r="B46" s="25" t="s">
        <v>80</v>
      </c>
      <c r="C46" s="22"/>
      <c r="D46" s="26">
        <v>267</v>
      </c>
      <c r="E46" s="28">
        <v>100</v>
      </c>
      <c r="F46" s="29">
        <v>179</v>
      </c>
    </row>
    <row r="47" spans="1:6">
      <c r="A47" s="16">
        <f t="shared" si="0"/>
        <v>43</v>
      </c>
      <c r="B47" s="25" t="s">
        <v>136</v>
      </c>
      <c r="C47" s="22"/>
      <c r="D47" s="26">
        <v>265</v>
      </c>
      <c r="E47" s="28">
        <v>210</v>
      </c>
      <c r="F47" s="29">
        <v>210</v>
      </c>
    </row>
    <row r="48" spans="1:6">
      <c r="A48" s="16">
        <f t="shared" si="0"/>
        <v>44</v>
      </c>
      <c r="B48" s="25" t="s">
        <v>147</v>
      </c>
      <c r="C48" s="22"/>
      <c r="D48" s="26">
        <v>260</v>
      </c>
      <c r="E48" s="28">
        <v>100</v>
      </c>
      <c r="F48" s="29">
        <v>100</v>
      </c>
    </row>
    <row r="49" spans="1:6">
      <c r="A49" s="16">
        <f t="shared" si="0"/>
        <v>45</v>
      </c>
      <c r="B49" s="25" t="s">
        <v>51</v>
      </c>
      <c r="C49" s="22"/>
      <c r="D49" s="26">
        <v>258</v>
      </c>
      <c r="E49" s="28">
        <v>1100</v>
      </c>
      <c r="F49" s="29">
        <v>1140</v>
      </c>
    </row>
    <row r="50" spans="1:6">
      <c r="A50" s="16">
        <f t="shared" si="0"/>
        <v>46</v>
      </c>
      <c r="B50" s="25" t="s">
        <v>91</v>
      </c>
      <c r="C50" s="22"/>
      <c r="D50" s="26">
        <v>246</v>
      </c>
      <c r="E50" s="28">
        <v>100</v>
      </c>
      <c r="F50" s="29">
        <v>100</v>
      </c>
    </row>
    <row r="51" spans="1:6">
      <c r="A51" s="16">
        <f t="shared" si="0"/>
        <v>47</v>
      </c>
      <c r="B51" s="25" t="s">
        <v>81</v>
      </c>
      <c r="C51" s="22"/>
      <c r="D51" s="26">
        <v>245</v>
      </c>
      <c r="E51" s="28">
        <v>370</v>
      </c>
      <c r="F51" s="29">
        <v>102</v>
      </c>
    </row>
    <row r="52" spans="1:6">
      <c r="A52" s="16">
        <f t="shared" si="0"/>
        <v>48</v>
      </c>
      <c r="B52" s="25" t="s">
        <v>76</v>
      </c>
      <c r="C52" s="22"/>
      <c r="D52" s="26">
        <v>243</v>
      </c>
      <c r="E52" s="28">
        <v>100</v>
      </c>
      <c r="F52" s="29">
        <v>100</v>
      </c>
    </row>
    <row r="53" spans="1:6">
      <c r="A53" s="16">
        <f t="shared" si="0"/>
        <v>49</v>
      </c>
      <c r="B53" s="25" t="s">
        <v>121</v>
      </c>
      <c r="C53" s="22"/>
      <c r="D53" s="26">
        <v>239</v>
      </c>
      <c r="E53" s="28">
        <v>100</v>
      </c>
      <c r="F53" s="29">
        <v>100</v>
      </c>
    </row>
    <row r="54" spans="1:6">
      <c r="A54" s="16">
        <f t="shared" si="0"/>
        <v>50</v>
      </c>
      <c r="B54" s="25" t="s">
        <v>54</v>
      </c>
      <c r="C54" s="22"/>
      <c r="D54" s="26">
        <v>238</v>
      </c>
      <c r="E54" s="28">
        <v>120</v>
      </c>
      <c r="F54" s="29">
        <v>343</v>
      </c>
    </row>
    <row r="55" spans="1:6">
      <c r="A55" s="16">
        <f t="shared" si="0"/>
        <v>51</v>
      </c>
      <c r="B55" s="25" t="s">
        <v>145</v>
      </c>
      <c r="C55" s="22"/>
      <c r="D55" s="26">
        <v>222</v>
      </c>
      <c r="E55" s="28">
        <v>120</v>
      </c>
      <c r="F55" s="29">
        <v>100</v>
      </c>
    </row>
    <row r="56" spans="1:6">
      <c r="A56" s="16">
        <f t="shared" si="0"/>
        <v>52</v>
      </c>
      <c r="B56" s="25" t="s">
        <v>45</v>
      </c>
      <c r="C56" s="23"/>
      <c r="D56" s="26">
        <v>221</v>
      </c>
      <c r="E56" s="28">
        <v>100</v>
      </c>
      <c r="F56" s="29">
        <v>169</v>
      </c>
    </row>
    <row r="57" spans="1:6">
      <c r="A57" s="16">
        <f t="shared" si="0"/>
        <v>53</v>
      </c>
      <c r="B57" s="25" t="s">
        <v>65</v>
      </c>
      <c r="C57" s="17"/>
      <c r="D57" s="26">
        <v>214</v>
      </c>
      <c r="E57" s="28">
        <v>100</v>
      </c>
      <c r="F57" s="29" t="s">
        <v>148</v>
      </c>
    </row>
    <row r="58" spans="1:6">
      <c r="A58" s="16">
        <f t="shared" si="0"/>
        <v>54</v>
      </c>
      <c r="B58" s="25" t="s">
        <v>128</v>
      </c>
      <c r="C58" s="17"/>
      <c r="D58" s="26">
        <v>178</v>
      </c>
      <c r="E58" s="28">
        <v>100</v>
      </c>
      <c r="F58" s="29">
        <v>100</v>
      </c>
    </row>
    <row r="59" spans="1:6">
      <c r="A59" s="16">
        <f t="shared" si="0"/>
        <v>55</v>
      </c>
      <c r="B59" s="25" t="s">
        <v>111</v>
      </c>
      <c r="C59" s="17"/>
      <c r="D59" s="26">
        <v>160</v>
      </c>
      <c r="E59" s="28">
        <v>100</v>
      </c>
      <c r="F59" s="29">
        <v>100</v>
      </c>
    </row>
    <row r="60" spans="1:6">
      <c r="A60" s="16">
        <f t="shared" si="0"/>
        <v>56</v>
      </c>
      <c r="B60" s="25" t="s">
        <v>129</v>
      </c>
      <c r="C60" s="17"/>
      <c r="D60" s="26">
        <v>160</v>
      </c>
      <c r="E60" s="28">
        <v>100</v>
      </c>
      <c r="F60" s="29">
        <v>100</v>
      </c>
    </row>
    <row r="61" spans="1:6">
      <c r="A61" s="16">
        <f t="shared" si="0"/>
        <v>57</v>
      </c>
      <c r="B61" s="25" t="s">
        <v>67</v>
      </c>
      <c r="C61" s="17"/>
      <c r="D61" s="26">
        <v>152</v>
      </c>
      <c r="E61" s="28">
        <v>100</v>
      </c>
      <c r="F61" s="29">
        <v>100</v>
      </c>
    </row>
    <row r="62" spans="1:6">
      <c r="A62" s="16">
        <f t="shared" si="0"/>
        <v>58</v>
      </c>
      <c r="B62" s="25" t="s">
        <v>60</v>
      </c>
      <c r="C62" s="17"/>
      <c r="D62" s="26">
        <v>144</v>
      </c>
      <c r="E62" s="28">
        <v>100</v>
      </c>
      <c r="F62" s="29">
        <v>270</v>
      </c>
    </row>
    <row r="63" spans="1:6">
      <c r="A63" s="16">
        <f t="shared" si="0"/>
        <v>59</v>
      </c>
      <c r="B63" s="25" t="s">
        <v>44</v>
      </c>
      <c r="C63" s="17"/>
      <c r="D63" s="26">
        <v>143</v>
      </c>
      <c r="E63" s="28">
        <v>100</v>
      </c>
      <c r="F63" s="29">
        <v>151</v>
      </c>
    </row>
    <row r="64" spans="1:6">
      <c r="A64" s="16">
        <f t="shared" si="0"/>
        <v>60</v>
      </c>
      <c r="B64" s="25" t="s">
        <v>57</v>
      </c>
      <c r="C64" s="17"/>
      <c r="D64" s="26">
        <v>143</v>
      </c>
      <c r="E64" s="28">
        <v>100</v>
      </c>
      <c r="F64" s="29">
        <v>175</v>
      </c>
    </row>
    <row r="65" spans="1:6">
      <c r="A65" s="16">
        <f t="shared" si="0"/>
        <v>61</v>
      </c>
      <c r="B65" s="25" t="s">
        <v>52</v>
      </c>
      <c r="C65" s="17"/>
      <c r="D65" s="26">
        <v>139</v>
      </c>
      <c r="E65" s="28">
        <v>100</v>
      </c>
      <c r="F65" s="29">
        <v>115</v>
      </c>
    </row>
    <row r="66" spans="1:6">
      <c r="A66" s="16">
        <f t="shared" si="0"/>
        <v>62</v>
      </c>
      <c r="B66" s="25" t="s">
        <v>69</v>
      </c>
      <c r="C66" s="17"/>
      <c r="D66" s="26">
        <v>128</v>
      </c>
      <c r="E66" s="28">
        <v>670</v>
      </c>
      <c r="F66" s="29">
        <v>635</v>
      </c>
    </row>
    <row r="67" spans="1:6">
      <c r="A67" s="16">
        <f t="shared" si="0"/>
        <v>63</v>
      </c>
      <c r="B67" s="25" t="s">
        <v>133</v>
      </c>
      <c r="C67" s="17"/>
      <c r="D67" s="26">
        <v>123</v>
      </c>
      <c r="E67" s="28">
        <v>100</v>
      </c>
      <c r="F67" s="29">
        <v>100</v>
      </c>
    </row>
    <row r="68" spans="1:6">
      <c r="A68" s="16">
        <f t="shared" si="0"/>
        <v>64</v>
      </c>
      <c r="B68" s="25" t="s">
        <v>123</v>
      </c>
      <c r="C68" s="17"/>
      <c r="D68" s="26">
        <v>118</v>
      </c>
      <c r="E68" s="28">
        <v>150</v>
      </c>
      <c r="F68" s="29">
        <v>165</v>
      </c>
    </row>
    <row r="69" spans="1:6">
      <c r="A69" s="16">
        <f t="shared" si="0"/>
        <v>65</v>
      </c>
      <c r="B69" s="25" t="s">
        <v>89</v>
      </c>
      <c r="C69" s="17"/>
      <c r="D69" s="26">
        <v>114</v>
      </c>
      <c r="E69" s="28">
        <v>1000</v>
      </c>
      <c r="F69" s="29">
        <v>100</v>
      </c>
    </row>
    <row r="70" spans="1:6">
      <c r="A70" s="16">
        <f t="shared" si="0"/>
        <v>66</v>
      </c>
      <c r="B70" s="25" t="s">
        <v>47</v>
      </c>
      <c r="C70" s="17"/>
      <c r="D70" s="26">
        <v>113</v>
      </c>
      <c r="E70" s="28">
        <v>100</v>
      </c>
      <c r="F70" s="29">
        <v>205</v>
      </c>
    </row>
    <row r="71" spans="1:6">
      <c r="A71" s="16">
        <f t="shared" si="0"/>
        <v>67</v>
      </c>
      <c r="B71" s="25" t="s">
        <v>56</v>
      </c>
      <c r="C71" s="17"/>
      <c r="D71" s="26">
        <v>109</v>
      </c>
      <c r="E71" s="28">
        <v>100</v>
      </c>
      <c r="F71" s="29">
        <v>100</v>
      </c>
    </row>
    <row r="72" spans="1:6">
      <c r="A72" s="16">
        <f t="shared" ref="A72:A109" si="1">A71+1</f>
        <v>68</v>
      </c>
      <c r="B72" s="25" t="s">
        <v>82</v>
      </c>
      <c r="C72" s="17"/>
      <c r="D72" s="26">
        <v>107</v>
      </c>
      <c r="E72" s="28">
        <v>100</v>
      </c>
      <c r="F72" s="29">
        <v>100</v>
      </c>
    </row>
    <row r="73" spans="1:6">
      <c r="A73" s="16">
        <f t="shared" si="1"/>
        <v>69</v>
      </c>
      <c r="B73" s="25" t="s">
        <v>53</v>
      </c>
      <c r="C73" s="17"/>
      <c r="D73" s="26">
        <v>104</v>
      </c>
      <c r="E73" s="28">
        <v>100</v>
      </c>
      <c r="F73" s="29" t="s">
        <v>149</v>
      </c>
    </row>
    <row r="74" spans="1:6">
      <c r="A74" s="16">
        <f t="shared" si="1"/>
        <v>70</v>
      </c>
      <c r="B74" s="25" t="s">
        <v>106</v>
      </c>
      <c r="C74" s="17"/>
      <c r="D74" s="26">
        <v>99</v>
      </c>
      <c r="E74" s="28">
        <v>1600</v>
      </c>
      <c r="F74" s="29">
        <v>103</v>
      </c>
    </row>
    <row r="75" spans="1:6">
      <c r="A75" s="16">
        <f t="shared" si="1"/>
        <v>71</v>
      </c>
      <c r="B75" s="25" t="s">
        <v>98</v>
      </c>
      <c r="C75" s="17"/>
      <c r="D75" s="26">
        <v>93</v>
      </c>
      <c r="E75" s="28">
        <v>160</v>
      </c>
      <c r="F75" s="29" t="s">
        <v>150</v>
      </c>
    </row>
    <row r="76" spans="1:6">
      <c r="A76" s="16">
        <f t="shared" si="1"/>
        <v>72</v>
      </c>
      <c r="B76" s="25" t="s">
        <v>122</v>
      </c>
      <c r="C76" s="17"/>
      <c r="D76" s="26">
        <v>92</v>
      </c>
      <c r="E76" s="28">
        <v>100</v>
      </c>
      <c r="F76" s="29">
        <v>100</v>
      </c>
    </row>
    <row r="77" spans="1:6">
      <c r="A77" s="16">
        <f t="shared" si="1"/>
        <v>73</v>
      </c>
      <c r="B77" s="25" t="s">
        <v>114</v>
      </c>
      <c r="C77" s="17"/>
      <c r="D77" s="26">
        <v>90</v>
      </c>
      <c r="E77" s="28">
        <v>100</v>
      </c>
      <c r="F77" s="29">
        <v>100</v>
      </c>
    </row>
    <row r="78" spans="1:6">
      <c r="A78" s="16">
        <f t="shared" si="1"/>
        <v>74</v>
      </c>
      <c r="B78" s="25" t="s">
        <v>95</v>
      </c>
      <c r="C78" s="17"/>
      <c r="D78" s="26">
        <v>84</v>
      </c>
      <c r="E78" s="28">
        <v>460</v>
      </c>
      <c r="F78" s="29">
        <v>451</v>
      </c>
    </row>
    <row r="79" spans="1:6">
      <c r="A79" s="16">
        <f t="shared" si="1"/>
        <v>75</v>
      </c>
      <c r="B79" s="25" t="s">
        <v>101</v>
      </c>
      <c r="C79" s="17"/>
      <c r="D79" s="26">
        <v>80</v>
      </c>
      <c r="E79" s="28">
        <v>180</v>
      </c>
      <c r="F79" s="29">
        <v>100</v>
      </c>
    </row>
    <row r="80" spans="1:6">
      <c r="A80" s="16">
        <f t="shared" si="1"/>
        <v>76</v>
      </c>
      <c r="B80" s="25" t="s">
        <v>139</v>
      </c>
      <c r="C80" s="17"/>
      <c r="D80" s="26">
        <v>80</v>
      </c>
      <c r="E80" s="28">
        <v>350</v>
      </c>
      <c r="F80" s="29" t="s">
        <v>150</v>
      </c>
    </row>
    <row r="81" spans="1:6">
      <c r="A81" s="16">
        <f t="shared" si="1"/>
        <v>77</v>
      </c>
      <c r="B81" s="25" t="s">
        <v>134</v>
      </c>
      <c r="C81" s="17"/>
      <c r="D81" s="26">
        <v>80</v>
      </c>
      <c r="E81" s="28">
        <v>150</v>
      </c>
      <c r="F81" s="29">
        <v>100</v>
      </c>
    </row>
    <row r="82" spans="1:6">
      <c r="A82" s="16">
        <f t="shared" si="1"/>
        <v>78</v>
      </c>
      <c r="B82" s="25" t="s">
        <v>86</v>
      </c>
      <c r="C82" s="17"/>
      <c r="D82" s="26">
        <v>79</v>
      </c>
      <c r="E82" s="28">
        <v>100</v>
      </c>
      <c r="F82" s="29" t="s">
        <v>150</v>
      </c>
    </row>
    <row r="83" spans="1:6">
      <c r="A83" s="16">
        <f t="shared" si="1"/>
        <v>79</v>
      </c>
      <c r="B83" s="25" t="s">
        <v>132</v>
      </c>
      <c r="C83" s="17"/>
      <c r="D83" s="26">
        <v>79</v>
      </c>
      <c r="E83" s="28">
        <v>100</v>
      </c>
      <c r="F83" s="29" t="s">
        <v>150</v>
      </c>
    </row>
    <row r="84" spans="1:6">
      <c r="A84" s="16">
        <f t="shared" si="1"/>
        <v>80</v>
      </c>
      <c r="B84" s="25" t="s">
        <v>96</v>
      </c>
      <c r="C84" s="17"/>
      <c r="D84" s="26">
        <v>77</v>
      </c>
      <c r="E84" s="28">
        <v>100</v>
      </c>
      <c r="F84" s="29">
        <v>158</v>
      </c>
    </row>
    <row r="85" spans="1:6">
      <c r="A85" s="16">
        <f t="shared" si="1"/>
        <v>81</v>
      </c>
      <c r="B85" s="25" t="s">
        <v>70</v>
      </c>
      <c r="C85" s="17"/>
      <c r="D85" s="26">
        <v>77</v>
      </c>
      <c r="E85" s="28">
        <v>100</v>
      </c>
      <c r="F85" s="29">
        <v>100</v>
      </c>
    </row>
    <row r="86" spans="1:6">
      <c r="A86" s="16">
        <f t="shared" si="1"/>
        <v>82</v>
      </c>
      <c r="B86" s="25" t="s">
        <v>102</v>
      </c>
      <c r="C86" s="17"/>
      <c r="D86" s="26">
        <v>76</v>
      </c>
      <c r="E86" s="28">
        <v>130</v>
      </c>
      <c r="F86" s="29">
        <v>206</v>
      </c>
    </row>
    <row r="87" spans="1:6">
      <c r="A87" s="16">
        <f t="shared" si="1"/>
        <v>83</v>
      </c>
      <c r="B87" s="25" t="s">
        <v>59</v>
      </c>
      <c r="C87" s="17"/>
      <c r="D87" s="26">
        <v>70</v>
      </c>
      <c r="E87" s="28">
        <v>100</v>
      </c>
      <c r="F87" s="29">
        <v>100</v>
      </c>
    </row>
    <row r="88" spans="1:6">
      <c r="A88" s="16">
        <f t="shared" si="1"/>
        <v>84</v>
      </c>
      <c r="B88" s="25" t="s">
        <v>97</v>
      </c>
      <c r="C88" s="17"/>
      <c r="D88" s="26">
        <v>66</v>
      </c>
      <c r="E88" s="28">
        <v>640</v>
      </c>
      <c r="F88" s="29">
        <v>504</v>
      </c>
    </row>
    <row r="89" spans="1:6">
      <c r="A89" s="16">
        <f t="shared" si="1"/>
        <v>85</v>
      </c>
      <c r="B89" s="25" t="s">
        <v>49</v>
      </c>
      <c r="C89" s="17"/>
      <c r="D89" s="26">
        <v>63</v>
      </c>
      <c r="E89" s="28">
        <v>100</v>
      </c>
      <c r="F89" s="29">
        <v>140</v>
      </c>
    </row>
    <row r="90" spans="1:6">
      <c r="A90" s="16">
        <f t="shared" si="1"/>
        <v>86</v>
      </c>
      <c r="B90" s="25" t="s">
        <v>126</v>
      </c>
      <c r="C90" s="17"/>
      <c r="D90" s="26">
        <v>63</v>
      </c>
      <c r="E90" s="28">
        <v>100</v>
      </c>
      <c r="F90" s="29">
        <v>100</v>
      </c>
    </row>
    <row r="91" spans="1:6">
      <c r="A91" s="16">
        <f t="shared" si="1"/>
        <v>87</v>
      </c>
      <c r="B91" s="25" t="s">
        <v>138</v>
      </c>
      <c r="C91" s="17"/>
      <c r="D91" s="26">
        <v>61</v>
      </c>
      <c r="E91" s="28">
        <v>100</v>
      </c>
      <c r="F91" s="29">
        <v>100</v>
      </c>
    </row>
    <row r="92" spans="1:6">
      <c r="A92" s="16">
        <f t="shared" si="1"/>
        <v>88</v>
      </c>
      <c r="B92" s="25" t="s">
        <v>116</v>
      </c>
      <c r="C92" s="17"/>
      <c r="D92" s="26">
        <v>59</v>
      </c>
      <c r="E92" s="28">
        <v>100</v>
      </c>
      <c r="F92" s="29">
        <v>100</v>
      </c>
    </row>
    <row r="93" spans="1:6">
      <c r="A93" s="16">
        <f t="shared" si="1"/>
        <v>89</v>
      </c>
      <c r="B93" s="25" t="s">
        <v>144</v>
      </c>
      <c r="C93" s="17"/>
      <c r="D93" s="26">
        <v>58</v>
      </c>
      <c r="E93" s="28">
        <v>100</v>
      </c>
      <c r="F93" s="29">
        <v>100</v>
      </c>
    </row>
    <row r="94" spans="1:6">
      <c r="A94" s="16">
        <f t="shared" si="1"/>
        <v>90</v>
      </c>
      <c r="B94" s="25" t="s">
        <v>94</v>
      </c>
      <c r="C94" s="17"/>
      <c r="D94" s="26">
        <v>54</v>
      </c>
      <c r="E94" s="28">
        <v>100</v>
      </c>
      <c r="F94" s="29">
        <v>100</v>
      </c>
    </row>
    <row r="95" spans="1:6">
      <c r="A95" s="16">
        <f t="shared" si="1"/>
        <v>91</v>
      </c>
      <c r="B95" s="25" t="s">
        <v>66</v>
      </c>
      <c r="C95" s="17"/>
      <c r="D95" s="26">
        <v>53</v>
      </c>
      <c r="E95" s="28">
        <v>100</v>
      </c>
      <c r="F95" s="29">
        <v>100</v>
      </c>
    </row>
    <row r="96" spans="1:6">
      <c r="A96" s="16">
        <f t="shared" si="1"/>
        <v>92</v>
      </c>
      <c r="B96" s="25" t="s">
        <v>74</v>
      </c>
      <c r="C96" s="17"/>
      <c r="D96" s="26">
        <v>49</v>
      </c>
      <c r="E96" s="28">
        <v>100</v>
      </c>
      <c r="F96" s="29">
        <v>100</v>
      </c>
    </row>
    <row r="97" spans="1:6">
      <c r="A97" s="16">
        <f t="shared" si="1"/>
        <v>93</v>
      </c>
      <c r="B97" s="25" t="s">
        <v>109</v>
      </c>
      <c r="C97" s="17"/>
      <c r="D97" s="26">
        <v>48</v>
      </c>
      <c r="E97" s="28">
        <v>100</v>
      </c>
      <c r="F97" s="29">
        <v>100</v>
      </c>
    </row>
    <row r="98" spans="1:6">
      <c r="A98" s="16">
        <f t="shared" si="1"/>
        <v>94</v>
      </c>
      <c r="B98" s="25" t="s">
        <v>137</v>
      </c>
      <c r="C98" s="17"/>
      <c r="D98" s="26">
        <v>44</v>
      </c>
      <c r="E98" s="28">
        <v>100</v>
      </c>
      <c r="F98" s="29">
        <v>100</v>
      </c>
    </row>
    <row r="99" spans="1:6">
      <c r="A99" s="16">
        <f t="shared" si="1"/>
        <v>95</v>
      </c>
      <c r="B99" s="25" t="s">
        <v>112</v>
      </c>
      <c r="C99" s="17"/>
      <c r="D99" s="26">
        <v>43</v>
      </c>
      <c r="E99" s="28">
        <v>100</v>
      </c>
      <c r="F99" s="29">
        <v>100</v>
      </c>
    </row>
    <row r="100" spans="1:6">
      <c r="A100" s="16">
        <f t="shared" si="1"/>
        <v>96</v>
      </c>
      <c r="B100" s="25" t="s">
        <v>100</v>
      </c>
      <c r="C100" s="17"/>
      <c r="D100" s="26">
        <v>42</v>
      </c>
      <c r="E100" s="28">
        <v>100</v>
      </c>
      <c r="F100" s="29">
        <v>100</v>
      </c>
    </row>
    <row r="101" spans="1:6">
      <c r="A101" s="16">
        <f t="shared" si="1"/>
        <v>97</v>
      </c>
      <c r="B101" s="25" t="s">
        <v>115</v>
      </c>
      <c r="C101" s="17"/>
      <c r="D101" s="26">
        <v>29</v>
      </c>
      <c r="E101" s="28">
        <v>100</v>
      </c>
      <c r="F101" s="29">
        <v>100</v>
      </c>
    </row>
    <row r="102" spans="1:6">
      <c r="A102" s="16">
        <f t="shared" si="1"/>
        <v>98</v>
      </c>
      <c r="B102" s="25" t="s">
        <v>72</v>
      </c>
      <c r="C102" s="17"/>
      <c r="D102" s="26">
        <v>29</v>
      </c>
      <c r="E102" s="28">
        <v>100</v>
      </c>
      <c r="F102" s="29">
        <v>100</v>
      </c>
    </row>
    <row r="103" spans="1:6">
      <c r="A103" s="16">
        <f t="shared" si="1"/>
        <v>99</v>
      </c>
      <c r="B103" s="25" t="s">
        <v>125</v>
      </c>
      <c r="C103" s="17"/>
      <c r="D103" s="26">
        <v>27</v>
      </c>
      <c r="E103" s="28">
        <v>100</v>
      </c>
      <c r="F103" s="29">
        <v>100</v>
      </c>
    </row>
    <row r="104" spans="1:6">
      <c r="A104" s="16">
        <f t="shared" si="1"/>
        <v>100</v>
      </c>
      <c r="B104" s="25" t="s">
        <v>99</v>
      </c>
      <c r="C104" s="17"/>
      <c r="D104" s="26">
        <v>25</v>
      </c>
      <c r="E104" s="28">
        <v>130</v>
      </c>
      <c r="F104" s="29">
        <v>374</v>
      </c>
    </row>
    <row r="105" spans="1:6">
      <c r="A105" s="16">
        <f t="shared" si="1"/>
        <v>101</v>
      </c>
      <c r="B105" s="25" t="s">
        <v>62</v>
      </c>
      <c r="C105" s="17"/>
      <c r="D105" s="26">
        <v>21</v>
      </c>
      <c r="E105" s="28">
        <v>100</v>
      </c>
      <c r="F105" s="29" t="s">
        <v>150</v>
      </c>
    </row>
    <row r="106" spans="1:6">
      <c r="A106" s="16">
        <f t="shared" si="1"/>
        <v>102</v>
      </c>
      <c r="B106" s="25" t="s">
        <v>140</v>
      </c>
      <c r="C106" s="17"/>
      <c r="D106" s="26">
        <v>19</v>
      </c>
      <c r="E106" s="28">
        <v>100</v>
      </c>
      <c r="F106" s="29">
        <v>100</v>
      </c>
    </row>
    <row r="107" spans="1:6">
      <c r="A107" s="16">
        <f t="shared" si="1"/>
        <v>103</v>
      </c>
      <c r="B107" s="25" t="s">
        <v>46</v>
      </c>
      <c r="C107" s="17"/>
      <c r="D107" s="26">
        <v>12</v>
      </c>
      <c r="E107" s="28">
        <v>100</v>
      </c>
      <c r="F107" s="29">
        <v>100</v>
      </c>
    </row>
    <row r="108" spans="1:6">
      <c r="A108" s="16">
        <f t="shared" si="1"/>
        <v>104</v>
      </c>
      <c r="B108" s="25" t="s">
        <v>118</v>
      </c>
      <c r="C108" s="17"/>
      <c r="D108" s="26">
        <v>12</v>
      </c>
      <c r="E108" s="28">
        <v>100</v>
      </c>
      <c r="F108" s="29">
        <v>100</v>
      </c>
    </row>
    <row r="109" spans="1:6">
      <c r="A109" s="16">
        <f t="shared" si="1"/>
        <v>105</v>
      </c>
      <c r="B109" s="25" t="s">
        <v>83</v>
      </c>
      <c r="C109" s="17"/>
      <c r="D109" s="26">
        <v>12</v>
      </c>
      <c r="E109" s="28">
        <v>100</v>
      </c>
      <c r="F109" s="29">
        <v>100</v>
      </c>
    </row>
    <row r="110" spans="1:6">
      <c r="C110" s="17"/>
      <c r="D110" s="27">
        <v>130394</v>
      </c>
      <c r="E110" s="27">
        <v>51390</v>
      </c>
      <c r="F110" s="27" t="s">
        <v>151</v>
      </c>
    </row>
  </sheetData>
  <phoneticPr fontId="10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Ядро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2013-11-29T12:29:51Z</dcterms:modified>
</cp:coreProperties>
</file>