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185"/>
  </bookViews>
  <sheets>
    <sheet name="Анализ" sheetId="6" r:id="rId1"/>
    <sheet name="Ядро" sheetId="7" r:id="rId2"/>
  </sheets>
  <externalReferences>
    <externalReference r:id="rId3"/>
  </externalReferences>
  <calcPr calcId="114210"/>
</workbook>
</file>

<file path=xl/calcChain.xml><?xml version="1.0" encoding="utf-8"?>
<calcChain xmlns="http://schemas.openxmlformats.org/spreadsheetml/2006/main">
  <c r="B3" i="7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10" i="6"/>
  <c r="A7"/>
  <c r="A6"/>
  <c r="A5"/>
  <c r="A4"/>
  <c r="A3"/>
  <c r="A2"/>
</calcChain>
</file>

<file path=xl/sharedStrings.xml><?xml version="1.0" encoding="utf-8"?>
<sst xmlns="http://schemas.openxmlformats.org/spreadsheetml/2006/main" count="80" uniqueCount="70">
  <si>
    <t xml:space="preserve">ИСХ: КПП01-10312013 </t>
  </si>
  <si>
    <t>Уважаемый ________________________!</t>
  </si>
  <si>
    <t>Краткий анализ сайта</t>
  </si>
  <si>
    <t>Наименование</t>
  </si>
  <si>
    <t>Показатель</t>
  </si>
  <si>
    <t xml:space="preserve">Адрес сайта </t>
  </si>
  <si>
    <t xml:space="preserve">ТИЦ (тематический индекс цитирования)  </t>
  </si>
  <si>
    <t>PR (Page rank)</t>
  </si>
  <si>
    <t>Наполненность текстов ключевыми словами (да/нет)</t>
  </si>
  <si>
    <t>Юзабилити (Низкое/Среднее/Высокое)</t>
  </si>
  <si>
    <t>Качество написания  H1,H2….H6</t>
  </si>
  <si>
    <t>ЧПУ</t>
  </si>
  <si>
    <t>Геозависимость</t>
  </si>
  <si>
    <t>Семантическое ядро для сайта</t>
  </si>
  <si>
    <t>№</t>
  </si>
  <si>
    <t>Предложенные фразы</t>
  </si>
  <si>
    <t xml:space="preserve">Количество показов в месяц Яндекс </t>
  </si>
  <si>
    <t>Количество показов в месяц Яндекс (Гео)</t>
  </si>
  <si>
    <t>Итого с учетом выбранных позиций</t>
  </si>
  <si>
    <t>Возраст домена</t>
  </si>
  <si>
    <t>Качество контента (проверка на плагиат)</t>
  </si>
  <si>
    <t>Ссылочная масса (Внешняя)</t>
  </si>
  <si>
    <t xml:space="preserve">Количество ссылающихся доменов </t>
  </si>
  <si>
    <t>Качество Robot.txt</t>
  </si>
  <si>
    <t>Наличие карты “Sitemap”</t>
  </si>
  <si>
    <t>Присутствие мета тегов (да/нет)</t>
  </si>
  <si>
    <t xml:space="preserve">Наличие ошибок в HTML-коде </t>
  </si>
  <si>
    <t>Присутствие в каталогах Yaca</t>
  </si>
  <si>
    <t>Присутствие в каталогах DMOZ</t>
  </si>
  <si>
    <t>Проиндексировано в Google</t>
  </si>
  <si>
    <t>Проиндексировано в Yandex</t>
  </si>
  <si>
    <t>8 месяцев</t>
  </si>
  <si>
    <t>multiquarz.ru</t>
  </si>
  <si>
    <t>плагиат есть</t>
  </si>
  <si>
    <t>нет</t>
  </si>
  <si>
    <t>есть, но требует переработки</t>
  </si>
  <si>
    <t>есть</t>
  </si>
  <si>
    <t>есть, но требуют переработки</t>
  </si>
  <si>
    <t>среднее</t>
  </si>
  <si>
    <t>13 ошибок, 1 предупреждение</t>
  </si>
  <si>
    <t>строительные смеси</t>
  </si>
  <si>
    <t>сухие строительные смеси</t>
  </si>
  <si>
    <t>производители строительные смеси</t>
  </si>
  <si>
    <t>купить строительные смеси</t>
  </si>
  <si>
    <t>куплю строительные смеси</t>
  </si>
  <si>
    <t>строительные смеси москва</t>
  </si>
  <si>
    <t>гидрофобная пропитка</t>
  </si>
  <si>
    <t>строительные смеси цена</t>
  </si>
  <si>
    <t>купить сухие строительные смеси</t>
  </si>
  <si>
    <t>защитное покрытие стекол</t>
  </si>
  <si>
    <t>куплю сухие строительные смеси</t>
  </si>
  <si>
    <t>защита фасадов</t>
  </si>
  <si>
    <t>сухие строительные смеси цена</t>
  </si>
  <si>
    <t>сухие строительные смеси москва</t>
  </si>
  <si>
    <t>сухие строительные смеси продажа</t>
  </si>
  <si>
    <t>магазины строительных смесей</t>
  </si>
  <si>
    <t>строительные смеси материалы</t>
  </si>
  <si>
    <t>строй смеси</t>
  </si>
  <si>
    <t>магазины сухих строительных смесей</t>
  </si>
  <si>
    <t>стройсмеси</t>
  </si>
  <si>
    <t>интернет магазин строительных смесей</t>
  </si>
  <si>
    <t>защитное покрытие лобового стекла</t>
  </si>
  <si>
    <t>защита керамогранита</t>
  </si>
  <si>
    <t>защитное покрытие для автомобиля</t>
  </si>
  <si>
    <t>строительные смеси для пола</t>
  </si>
  <si>
    <t>Себистомость ссылочной массы SEOPULT</t>
  </si>
  <si>
    <t>SEOhammer</t>
  </si>
  <si>
    <t>83.2</t>
  </si>
  <si>
    <t>83.26</t>
  </si>
  <si>
    <t>71.55</t>
  </si>
</sst>
</file>

<file path=xl/styles.xml><?xml version="1.0" encoding="utf-8"?>
<styleSheet xmlns="http://schemas.openxmlformats.org/spreadsheetml/2006/main">
  <numFmts count="2">
    <numFmt numFmtId="6" formatCode="#,##0&quot;р.&quot;;[Red]\-#,##0&quot;р.&quot;"/>
    <numFmt numFmtId="164" formatCode="dd/mm/yy;@"/>
  </numFmts>
  <fonts count="14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2"/>
      <color indexed="21"/>
      <name val="Times"/>
      <family val="1"/>
    </font>
    <font>
      <u/>
      <sz val="10"/>
      <color indexed="21"/>
      <name val="Arial"/>
      <family val="2"/>
      <charset val="204"/>
    </font>
    <font>
      <b/>
      <sz val="16"/>
      <color indexed="21"/>
      <name val="Arial"/>
      <family val="2"/>
      <charset val="204"/>
    </font>
    <font>
      <b/>
      <sz val="12"/>
      <color indexed="21"/>
      <name val="Arial"/>
      <family val="2"/>
      <charset val="204"/>
    </font>
    <font>
      <b/>
      <sz val="12"/>
      <color indexed="21"/>
      <name val="Calibri"/>
      <family val="2"/>
      <charset val="204"/>
    </font>
    <font>
      <b/>
      <sz val="8"/>
      <color indexed="9"/>
      <name val="Arial"/>
      <family val="2"/>
      <charset val="204"/>
    </font>
    <font>
      <sz val="8"/>
      <name val="Arial"/>
      <family val="2"/>
      <charset val="204"/>
    </font>
    <font>
      <b/>
      <i/>
      <sz val="10"/>
      <name val="Arial"/>
      <family val="2"/>
      <charset val="204"/>
    </font>
    <font>
      <sz val="8"/>
      <name val="Arial"/>
    </font>
    <font>
      <u/>
      <sz val="11"/>
      <color indexed="12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164" fontId="3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7" fillId="0" borderId="0" xfId="0" applyFont="1"/>
    <xf numFmtId="0" fontId="0" fillId="0" borderId="0" xfId="0" applyBorder="1"/>
    <xf numFmtId="0" fontId="7" fillId="0" borderId="2" xfId="0" applyFont="1" applyBorder="1" applyAlignment="1"/>
    <xf numFmtId="0" fontId="0" fillId="0" borderId="0" xfId="0" applyBorder="1" applyAlignment="1"/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8" fillId="3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0" fontId="12" fillId="0" borderId="0" xfId="1" applyFont="1" applyAlignment="1" applyProtection="1"/>
    <xf numFmtId="0" fontId="11" fillId="0" borderId="1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6" fontId="13" fillId="4" borderId="1" xfId="0" applyNumberFormat="1" applyFont="1" applyFill="1" applyBorder="1" applyAlignment="1">
      <alignment vertical="top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13" fillId="0" borderId="1" xfId="0" applyFont="1" applyBorder="1"/>
    <xf numFmtId="0" fontId="13" fillId="0" borderId="1" xfId="0" applyFont="1" applyFill="1" applyBorder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638175</xdr:colOff>
      <xdr:row>0</xdr:row>
      <xdr:rowOff>0</xdr:rowOff>
    </xdr:from>
    <xdr:to>
      <xdr:col>1</xdr:col>
      <xdr:colOff>5362575</xdr:colOff>
      <xdr:row>9</xdr:row>
      <xdr:rowOff>76200</xdr:rowOff>
    </xdr:to>
    <xdr:pic>
      <xdr:nvPicPr>
        <xdr:cNvPr id="2049" name="Рисунок 2" descr="-интеллектус копия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00" y="0"/>
          <a:ext cx="4724400" cy="1857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4991100</xdr:colOff>
      <xdr:row>35</xdr:row>
      <xdr:rowOff>28575</xdr:rowOff>
    </xdr:from>
    <xdr:to>
      <xdr:col>2</xdr:col>
      <xdr:colOff>466725</xdr:colOff>
      <xdr:row>42</xdr:row>
      <xdr:rowOff>161925</xdr:rowOff>
    </xdr:to>
    <xdr:pic>
      <xdr:nvPicPr>
        <xdr:cNvPr id="2050" name="Picture 2" descr="C:\Users\Max\Desktop\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115425" y="7134225"/>
          <a:ext cx="1066800" cy="1466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523875</xdr:colOff>
      <xdr:row>0</xdr:row>
      <xdr:rowOff>0</xdr:rowOff>
    </xdr:from>
    <xdr:to>
      <xdr:col>9</xdr:col>
      <xdr:colOff>342900</xdr:colOff>
      <xdr:row>3</xdr:row>
      <xdr:rowOff>409575</xdr:rowOff>
    </xdr:to>
    <xdr:pic>
      <xdr:nvPicPr>
        <xdr:cNvPr id="1025" name="Рисунок 1" descr="-интеллектус копия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62575" y="0"/>
          <a:ext cx="4210050" cy="1628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r.%20Intellectus/&#1048;&#1085;&#1090;&#1077;&#1083;&#1083;&#1077;&#1082;&#1090;&#1091;&#1089;/&#1050;&#1055;/AVAYA/&#1050;&#1055;%20SEO-&#1073;&#1083;&#1072;&#1085;&#1082;-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Анализ"/>
      <sheetName val="Тарифы"/>
      <sheetName val="Бюджет биржа"/>
      <sheetName val="Отчет"/>
      <sheetName val="Спецразмещение"/>
      <sheetName val="1 место"/>
      <sheetName val="Calc"/>
      <sheetName val="Calc low"/>
      <sheetName val="Calc low - low"/>
    </sheetNames>
    <sheetDataSet>
      <sheetData sheetId="0"/>
      <sheetData sheetId="1"/>
      <sheetData sheetId="2">
        <row r="2">
          <cell r="B2" t="str">
            <v>ООО "Лаборатория интернет-маркетинга "Доктор Интеллектус"</v>
          </cell>
        </row>
        <row r="3">
          <cell r="B3" t="str">
            <v xml:space="preserve">наш тел.:   +7 (495) 988 73 84 </v>
          </cell>
        </row>
        <row r="4">
          <cell r="B4" t="str">
            <v>факс:         +7(495) 543 45 07</v>
          </cell>
        </row>
        <row r="5">
          <cell r="B5" t="str">
            <v>адрес:   Москва, ул. Маршала Тимошенко, 17 к.2</v>
          </cell>
        </row>
        <row r="6">
          <cell r="B6" t="str">
            <v xml:space="preserve">e-mail:   info@dr-intellectus.com </v>
          </cell>
        </row>
        <row r="7">
          <cell r="B7" t="str">
            <v xml:space="preserve">www.dr-intellectus.com 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ultiquarz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M38"/>
  <sheetViews>
    <sheetView tabSelected="1" topLeftCell="A5" workbookViewId="0">
      <selection activeCell="B19" sqref="B19"/>
    </sheetView>
  </sheetViews>
  <sheetFormatPr defaultRowHeight="15"/>
  <cols>
    <col min="1" max="1" width="61.85546875" customWidth="1"/>
    <col min="2" max="2" width="83.85546875" bestFit="1" customWidth="1"/>
  </cols>
  <sheetData>
    <row r="2" spans="1:13" ht="15.75">
      <c r="A2" s="1" t="str">
        <f>'[1]Бюджет биржа'!B2</f>
        <v>ООО "Лаборатория интернет-маркетинга "Доктор Интеллектус"</v>
      </c>
    </row>
    <row r="3" spans="1:13" ht="15.75">
      <c r="A3" s="1" t="str">
        <f>'[1]Бюджет биржа'!B3</f>
        <v xml:space="preserve">наш тел.:   +7 (495) 988 73 84 </v>
      </c>
    </row>
    <row r="4" spans="1:13" ht="15.75">
      <c r="A4" s="1" t="str">
        <f>'[1]Бюджет биржа'!B4</f>
        <v>факс:         +7(495) 543 45 07</v>
      </c>
    </row>
    <row r="5" spans="1:13" ht="15.75">
      <c r="A5" s="1" t="str">
        <f>'[1]Бюджет биржа'!B5</f>
        <v>адрес:   Москва, ул. Маршала Тимошенко, 17 к.2</v>
      </c>
    </row>
    <row r="6" spans="1:13" ht="15.75">
      <c r="A6" s="1" t="str">
        <f>'[1]Бюджет биржа'!B6</f>
        <v xml:space="preserve">e-mail:   info@dr-intellectus.com </v>
      </c>
    </row>
    <row r="7" spans="1:13" ht="15.75">
      <c r="A7" s="1" t="str">
        <f>'[1]Бюджет биржа'!B7</f>
        <v xml:space="preserve">www.dr-intellectus.com </v>
      </c>
    </row>
    <row r="8" spans="1:13" ht="15.75">
      <c r="A8" s="1"/>
    </row>
    <row r="9" spans="1:13">
      <c r="A9" s="2" t="s">
        <v>0</v>
      </c>
    </row>
    <row r="10" spans="1:13" ht="15.75">
      <c r="A10" s="3">
        <f ca="1">TODAY()</f>
        <v>41603</v>
      </c>
    </row>
    <row r="11" spans="1:13" ht="15.75">
      <c r="A11" s="1"/>
    </row>
    <row r="12" spans="1:13" ht="20.25">
      <c r="A12" s="33" t="s">
        <v>1</v>
      </c>
      <c r="B12" s="3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0.5" customHeight="1">
      <c r="A13" s="1"/>
    </row>
    <row r="14" spans="1:13" ht="15.75" customHeight="1">
      <c r="A14" s="34"/>
      <c r="B14" s="34"/>
    </row>
    <row r="15" spans="1:13" ht="39.75" customHeight="1">
      <c r="A15" s="34"/>
      <c r="B15" s="34"/>
    </row>
    <row r="16" spans="1:13" ht="15.75">
      <c r="A16" s="1"/>
    </row>
    <row r="17" spans="1:2" ht="15.75">
      <c r="A17" s="5" t="s">
        <v>2</v>
      </c>
    </row>
    <row r="18" spans="1:2">
      <c r="A18" s="6" t="s">
        <v>3</v>
      </c>
      <c r="B18" s="6" t="s">
        <v>4</v>
      </c>
    </row>
    <row r="19" spans="1:2">
      <c r="A19" s="6" t="s">
        <v>5</v>
      </c>
      <c r="B19" s="24" t="s">
        <v>32</v>
      </c>
    </row>
    <row r="20" spans="1:2">
      <c r="A20" s="6" t="s">
        <v>6</v>
      </c>
      <c r="B20" s="7">
        <v>0</v>
      </c>
    </row>
    <row r="21" spans="1:2">
      <c r="A21" s="6" t="s">
        <v>7</v>
      </c>
      <c r="B21" s="7">
        <v>0</v>
      </c>
    </row>
    <row r="22" spans="1:2">
      <c r="A22" s="6" t="s">
        <v>19</v>
      </c>
      <c r="B22" s="19" t="s">
        <v>31</v>
      </c>
    </row>
    <row r="23" spans="1:2">
      <c r="A23" s="6" t="s">
        <v>20</v>
      </c>
      <c r="B23" s="9" t="s">
        <v>33</v>
      </c>
    </row>
    <row r="24" spans="1:2">
      <c r="A24" s="6" t="s">
        <v>8</v>
      </c>
      <c r="B24" s="8" t="s">
        <v>34</v>
      </c>
    </row>
    <row r="25" spans="1:2">
      <c r="A25" s="6" t="s">
        <v>30</v>
      </c>
      <c r="B25" s="7">
        <v>20</v>
      </c>
    </row>
    <row r="26" spans="1:2">
      <c r="A26" s="6" t="s">
        <v>29</v>
      </c>
      <c r="B26" s="7">
        <v>19</v>
      </c>
    </row>
    <row r="27" spans="1:2">
      <c r="A27" s="6" t="s">
        <v>21</v>
      </c>
      <c r="B27" s="7">
        <v>0</v>
      </c>
    </row>
    <row r="28" spans="1:2">
      <c r="A28" s="6" t="s">
        <v>22</v>
      </c>
      <c r="B28" s="7">
        <v>0</v>
      </c>
    </row>
    <row r="29" spans="1:2">
      <c r="A29" s="6" t="s">
        <v>23</v>
      </c>
      <c r="B29" s="7" t="s">
        <v>35</v>
      </c>
    </row>
    <row r="30" spans="1:2">
      <c r="A30" s="6" t="s">
        <v>24</v>
      </c>
      <c r="B30" s="8" t="s">
        <v>36</v>
      </c>
    </row>
    <row r="31" spans="1:2">
      <c r="A31" s="6" t="s">
        <v>25</v>
      </c>
      <c r="B31" s="8" t="s">
        <v>37</v>
      </c>
    </row>
    <row r="32" spans="1:2">
      <c r="A32" s="6" t="s">
        <v>9</v>
      </c>
      <c r="B32" s="8" t="s">
        <v>38</v>
      </c>
    </row>
    <row r="33" spans="1:2">
      <c r="A33" s="6" t="s">
        <v>10</v>
      </c>
      <c r="B33" s="8" t="s">
        <v>34</v>
      </c>
    </row>
    <row r="34" spans="1:2">
      <c r="A34" s="6" t="s">
        <v>26</v>
      </c>
      <c r="B34" s="7" t="s">
        <v>39</v>
      </c>
    </row>
    <row r="35" spans="1:2">
      <c r="A35" s="6" t="s">
        <v>11</v>
      </c>
      <c r="B35" s="8" t="s">
        <v>36</v>
      </c>
    </row>
    <row r="36" spans="1:2">
      <c r="A36" s="6" t="s">
        <v>27</v>
      </c>
      <c r="B36" s="8" t="s">
        <v>34</v>
      </c>
    </row>
    <row r="37" spans="1:2">
      <c r="A37" s="6" t="s">
        <v>28</v>
      </c>
      <c r="B37" s="14" t="s">
        <v>34</v>
      </c>
    </row>
    <row r="38" spans="1:2">
      <c r="A38" s="6" t="s">
        <v>12</v>
      </c>
      <c r="B38" s="14" t="s">
        <v>34</v>
      </c>
    </row>
  </sheetData>
  <mergeCells count="2">
    <mergeCell ref="A12:B12"/>
    <mergeCell ref="A14:B15"/>
  </mergeCells>
  <phoneticPr fontId="0" type="noConversion"/>
  <hyperlinks>
    <hyperlink ref="B19" r:id="rId1" display="http://multiquarz.ru/"/>
  </hyperlinks>
  <pageMargins left="0.70866141732283472" right="1.1000000000000001" top="0.48" bottom="0.6" header="0.31496062992125984" footer="0.31496062992125984"/>
  <pageSetup paperSize="9" scale="77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0"/>
  <sheetViews>
    <sheetView topLeftCell="A16" workbookViewId="0">
      <selection activeCell="B3" sqref="B3"/>
    </sheetView>
  </sheetViews>
  <sheetFormatPr defaultRowHeight="15"/>
  <cols>
    <col min="1" max="1" width="5.7109375" customWidth="1"/>
    <col min="2" max="2" width="53.7109375" bestFit="1" customWidth="1"/>
    <col min="3" max="3" width="13.140625" customWidth="1"/>
    <col min="4" max="4" width="12.85546875" customWidth="1"/>
    <col min="5" max="5" width="13" customWidth="1"/>
    <col min="6" max="6" width="12.5703125" customWidth="1"/>
  </cols>
  <sheetData>
    <row r="1" spans="1:6" ht="30" customHeight="1">
      <c r="B1" s="10"/>
      <c r="C1" s="11"/>
      <c r="D1" s="11"/>
      <c r="E1" s="11"/>
    </row>
    <row r="2" spans="1:6" ht="26.25" customHeight="1">
      <c r="B2" s="12" t="s">
        <v>13</v>
      </c>
      <c r="C2" s="12"/>
      <c r="D2" s="13"/>
      <c r="E2" s="13"/>
    </row>
    <row r="3" spans="1:6" ht="39.75" customHeight="1">
      <c r="B3" s="12" t="str">
        <f ca="1">Анализ!$B$19</f>
        <v>multiquarz.ru</v>
      </c>
      <c r="C3" s="12"/>
      <c r="D3" s="11"/>
      <c r="E3" s="11"/>
    </row>
    <row r="4" spans="1:6" ht="73.5" customHeight="1">
      <c r="A4" s="20" t="s">
        <v>14</v>
      </c>
      <c r="B4" s="20" t="s">
        <v>15</v>
      </c>
      <c r="C4" s="20" t="s">
        <v>16</v>
      </c>
      <c r="D4" s="20" t="s">
        <v>17</v>
      </c>
      <c r="E4" s="20" t="s">
        <v>65</v>
      </c>
      <c r="F4" s="27" t="s">
        <v>66</v>
      </c>
    </row>
    <row r="5" spans="1:6">
      <c r="A5" s="21">
        <v>1</v>
      </c>
      <c r="B5" s="25" t="s">
        <v>40</v>
      </c>
      <c r="C5" s="15"/>
      <c r="D5" s="26">
        <v>6010</v>
      </c>
      <c r="E5" s="28">
        <v>3200</v>
      </c>
      <c r="F5" s="29">
        <v>7452</v>
      </c>
    </row>
    <row r="6" spans="1:6">
      <c r="A6" s="21">
        <f>A5+1</f>
        <v>2</v>
      </c>
      <c r="B6" s="25" t="s">
        <v>41</v>
      </c>
      <c r="C6" s="15"/>
      <c r="D6" s="26">
        <v>3787</v>
      </c>
      <c r="E6" s="28">
        <v>2700</v>
      </c>
      <c r="F6" s="29">
        <v>5212</v>
      </c>
    </row>
    <row r="7" spans="1:6">
      <c r="A7" s="21">
        <f>A6+1</f>
        <v>3</v>
      </c>
      <c r="B7" s="25" t="s">
        <v>42</v>
      </c>
      <c r="C7" s="15"/>
      <c r="D7" s="26">
        <v>335</v>
      </c>
      <c r="E7" s="28">
        <v>100</v>
      </c>
      <c r="F7" s="30">
        <v>272</v>
      </c>
    </row>
    <row r="8" spans="1:6">
      <c r="A8" s="21">
        <f t="shared" ref="A8:A29" si="0">A7+1</f>
        <v>4</v>
      </c>
      <c r="B8" s="25" t="s">
        <v>43</v>
      </c>
      <c r="C8" s="15"/>
      <c r="D8" s="26">
        <v>268</v>
      </c>
      <c r="E8" s="28">
        <v>240</v>
      </c>
      <c r="F8" s="29">
        <v>796</v>
      </c>
    </row>
    <row r="9" spans="1:6">
      <c r="A9" s="21">
        <f t="shared" si="0"/>
        <v>5</v>
      </c>
      <c r="B9" s="25" t="s">
        <v>44</v>
      </c>
      <c r="C9" s="16"/>
      <c r="D9" s="26">
        <v>263</v>
      </c>
      <c r="E9" s="28">
        <v>390</v>
      </c>
      <c r="F9" s="29" t="s">
        <v>67</v>
      </c>
    </row>
    <row r="10" spans="1:6">
      <c r="A10" s="21">
        <f t="shared" si="0"/>
        <v>6</v>
      </c>
      <c r="B10" s="25" t="s">
        <v>63</v>
      </c>
      <c r="C10" s="16"/>
      <c r="D10" s="26">
        <v>184</v>
      </c>
      <c r="E10" s="28">
        <v>100</v>
      </c>
      <c r="F10" s="29">
        <v>123</v>
      </c>
    </row>
    <row r="11" spans="1:6">
      <c r="A11" s="21">
        <f t="shared" si="0"/>
        <v>7</v>
      </c>
      <c r="B11" s="25" t="s">
        <v>45</v>
      </c>
      <c r="C11" s="16"/>
      <c r="D11" s="26">
        <v>176</v>
      </c>
      <c r="E11" s="28">
        <v>240</v>
      </c>
      <c r="F11" s="29">
        <v>301</v>
      </c>
    </row>
    <row r="12" spans="1:6">
      <c r="A12" s="21">
        <f t="shared" si="0"/>
        <v>8</v>
      </c>
      <c r="B12" s="25" t="s">
        <v>46</v>
      </c>
      <c r="C12" s="16"/>
      <c r="D12" s="26">
        <v>153</v>
      </c>
      <c r="E12" s="28">
        <v>100</v>
      </c>
      <c r="F12" s="29">
        <v>100</v>
      </c>
    </row>
    <row r="13" spans="1:6">
      <c r="A13" s="21">
        <f t="shared" si="0"/>
        <v>9</v>
      </c>
      <c r="B13" s="25" t="s">
        <v>47</v>
      </c>
      <c r="C13" s="16"/>
      <c r="D13" s="26">
        <v>146</v>
      </c>
      <c r="E13" s="28">
        <v>310</v>
      </c>
      <c r="F13" s="29">
        <v>450</v>
      </c>
    </row>
    <row r="14" spans="1:6">
      <c r="A14" s="21">
        <f t="shared" si="0"/>
        <v>10</v>
      </c>
      <c r="B14" s="25" t="s">
        <v>48</v>
      </c>
      <c r="C14" s="16"/>
      <c r="D14" s="26">
        <v>143</v>
      </c>
      <c r="E14" s="28">
        <v>150</v>
      </c>
      <c r="F14" s="29">
        <v>748</v>
      </c>
    </row>
    <row r="15" spans="1:6">
      <c r="A15" s="21">
        <f t="shared" si="0"/>
        <v>11</v>
      </c>
      <c r="B15" s="25" t="s">
        <v>49</v>
      </c>
      <c r="C15" s="16"/>
      <c r="D15" s="26">
        <v>138</v>
      </c>
      <c r="E15" s="28">
        <v>100</v>
      </c>
      <c r="F15" s="29" t="s">
        <v>67</v>
      </c>
    </row>
    <row r="16" spans="1:6">
      <c r="A16" s="21">
        <f t="shared" si="0"/>
        <v>12</v>
      </c>
      <c r="B16" s="25" t="s">
        <v>50</v>
      </c>
      <c r="C16" s="16"/>
      <c r="D16" s="26">
        <v>138</v>
      </c>
      <c r="E16" s="28">
        <v>280</v>
      </c>
      <c r="F16" s="29">
        <v>338</v>
      </c>
    </row>
    <row r="17" spans="1:6">
      <c r="A17" s="21">
        <f t="shared" si="0"/>
        <v>13</v>
      </c>
      <c r="B17" s="25" t="s">
        <v>51</v>
      </c>
      <c r="C17" s="16"/>
      <c r="D17" s="26">
        <v>128</v>
      </c>
      <c r="E17" s="28">
        <v>100</v>
      </c>
      <c r="F17" s="29">
        <v>278</v>
      </c>
    </row>
    <row r="18" spans="1:6">
      <c r="A18" s="21">
        <f t="shared" si="0"/>
        <v>14</v>
      </c>
      <c r="B18" s="25" t="s">
        <v>52</v>
      </c>
      <c r="C18" s="16"/>
      <c r="D18" s="26">
        <v>112</v>
      </c>
      <c r="E18" s="28">
        <v>340</v>
      </c>
      <c r="F18" s="29">
        <v>427</v>
      </c>
    </row>
    <row r="19" spans="1:6">
      <c r="A19" s="21">
        <f t="shared" si="0"/>
        <v>15</v>
      </c>
      <c r="B19" s="25" t="s">
        <v>53</v>
      </c>
      <c r="C19" s="16"/>
      <c r="D19" s="26">
        <v>95</v>
      </c>
      <c r="E19" s="28">
        <v>170</v>
      </c>
      <c r="F19" s="29">
        <v>243</v>
      </c>
    </row>
    <row r="20" spans="1:6">
      <c r="A20" s="21">
        <f t="shared" si="0"/>
        <v>16</v>
      </c>
      <c r="B20" s="25" t="s">
        <v>54</v>
      </c>
      <c r="C20" s="16"/>
      <c r="D20" s="26">
        <v>90</v>
      </c>
      <c r="E20" s="28">
        <v>120</v>
      </c>
      <c r="F20" s="29" t="s">
        <v>67</v>
      </c>
    </row>
    <row r="21" spans="1:6">
      <c r="A21" s="21">
        <f t="shared" si="0"/>
        <v>17</v>
      </c>
      <c r="B21" s="25" t="s">
        <v>55</v>
      </c>
      <c r="C21" s="16"/>
      <c r="D21" s="26">
        <v>83</v>
      </c>
      <c r="E21" s="28">
        <v>110</v>
      </c>
      <c r="F21" s="29" t="s">
        <v>67</v>
      </c>
    </row>
    <row r="22" spans="1:6">
      <c r="A22" s="21">
        <f t="shared" si="0"/>
        <v>18</v>
      </c>
      <c r="B22" s="25" t="s">
        <v>56</v>
      </c>
      <c r="C22" s="17"/>
      <c r="D22" s="26">
        <v>67</v>
      </c>
      <c r="E22" s="28">
        <v>110</v>
      </c>
      <c r="F22" s="29" t="s">
        <v>67</v>
      </c>
    </row>
    <row r="23" spans="1:6">
      <c r="A23" s="21">
        <f t="shared" si="0"/>
        <v>19</v>
      </c>
      <c r="B23" s="25" t="s">
        <v>57</v>
      </c>
      <c r="C23" s="15"/>
      <c r="D23" s="26">
        <v>58</v>
      </c>
      <c r="E23" s="28">
        <v>100</v>
      </c>
      <c r="F23" s="29" t="s">
        <v>68</v>
      </c>
    </row>
    <row r="24" spans="1:6">
      <c r="A24" s="21">
        <f t="shared" si="0"/>
        <v>20</v>
      </c>
      <c r="B24" s="25" t="s">
        <v>58</v>
      </c>
      <c r="C24" s="15"/>
      <c r="D24" s="26">
        <v>50</v>
      </c>
      <c r="E24" s="28">
        <v>100</v>
      </c>
      <c r="F24" s="29" t="s">
        <v>67</v>
      </c>
    </row>
    <row r="25" spans="1:6">
      <c r="A25" s="21">
        <f t="shared" si="0"/>
        <v>21</v>
      </c>
      <c r="B25" s="25" t="s">
        <v>59</v>
      </c>
      <c r="C25" s="15"/>
      <c r="D25" s="26">
        <v>48</v>
      </c>
      <c r="E25" s="28">
        <v>100</v>
      </c>
      <c r="F25" s="29" t="s">
        <v>69</v>
      </c>
    </row>
    <row r="26" spans="1:6">
      <c r="A26" s="21">
        <f t="shared" si="0"/>
        <v>22</v>
      </c>
      <c r="B26" s="25" t="s">
        <v>64</v>
      </c>
      <c r="C26" s="15"/>
      <c r="D26" s="26">
        <v>47</v>
      </c>
      <c r="E26" s="28">
        <v>210</v>
      </c>
      <c r="F26" s="31">
        <v>138</v>
      </c>
    </row>
    <row r="27" spans="1:6">
      <c r="A27" s="21">
        <f t="shared" si="0"/>
        <v>23</v>
      </c>
      <c r="B27" s="25" t="s">
        <v>60</v>
      </c>
      <c r="C27" s="18"/>
      <c r="D27" s="26">
        <v>44</v>
      </c>
      <c r="E27" s="28">
        <v>100</v>
      </c>
      <c r="F27" s="31">
        <v>122</v>
      </c>
    </row>
    <row r="28" spans="1:6">
      <c r="A28" s="21">
        <f t="shared" si="0"/>
        <v>24</v>
      </c>
      <c r="B28" s="25" t="s">
        <v>61</v>
      </c>
      <c r="C28" s="18"/>
      <c r="D28" s="26">
        <v>39</v>
      </c>
      <c r="E28" s="28">
        <v>100</v>
      </c>
      <c r="F28" s="31">
        <v>100</v>
      </c>
    </row>
    <row r="29" spans="1:6">
      <c r="A29" s="21">
        <f t="shared" si="0"/>
        <v>25</v>
      </c>
      <c r="B29" s="25" t="s">
        <v>62</v>
      </c>
      <c r="C29" s="16"/>
      <c r="D29" s="26">
        <v>7</v>
      </c>
      <c r="E29" s="28">
        <v>100</v>
      </c>
      <c r="F29" s="31">
        <v>100</v>
      </c>
    </row>
    <row r="30" spans="1:6">
      <c r="A30" s="35" t="s">
        <v>18</v>
      </c>
      <c r="B30" s="35"/>
      <c r="C30" s="23"/>
      <c r="D30" s="22">
        <v>12609</v>
      </c>
      <c r="E30" s="22">
        <v>9670</v>
      </c>
      <c r="F30" s="32">
        <v>17200</v>
      </c>
    </row>
  </sheetData>
  <mergeCells count="1">
    <mergeCell ref="A30:B30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Анализ</vt:lpstr>
      <vt:lpstr>Ядро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Intellectus</dc:creator>
  <cp:lastModifiedBy>Администратор</cp:lastModifiedBy>
  <dcterms:created xsi:type="dcterms:W3CDTF">2013-11-16T20:46:03Z</dcterms:created>
  <dcterms:modified xsi:type="dcterms:W3CDTF">2013-11-25T17:26:37Z</dcterms:modified>
</cp:coreProperties>
</file>