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066A60EB-C544-4B42-910B-81462FF2ACAD}" xr6:coauthVersionLast="47" xr6:coauthVersionMax="47" xr10:uidLastSave="{00000000-0000-0000-0000-000000000000}"/>
  <bookViews>
    <workbookView xWindow="28680" yWindow="7470" windowWidth="24240" windowHeight="13020" xr2:uid="{00000000-000D-0000-FFFF-FFFF00000000}"/>
  </bookViews>
  <sheets>
    <sheet name="Sheet1" sheetId="1" r:id="rId1"/>
    <sheet name="From_St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1" i="1"/>
  <c r="D102" i="1"/>
  <c r="C102" i="1"/>
  <c r="B102" i="1"/>
  <c r="D101" i="1"/>
  <c r="C101" i="1"/>
  <c r="B101" i="1"/>
  <c r="I101" i="1" s="1"/>
  <c r="D100" i="1"/>
  <c r="C100" i="1"/>
  <c r="B100" i="1"/>
  <c r="D99" i="1"/>
  <c r="C99" i="1"/>
  <c r="B99" i="1"/>
  <c r="D98" i="1"/>
  <c r="C98" i="1"/>
  <c r="B98" i="1"/>
  <c r="I98" i="1" s="1"/>
  <c r="D97" i="1"/>
  <c r="C97" i="1"/>
  <c r="B97" i="1"/>
  <c r="I97" i="1" s="1"/>
  <c r="D96" i="1"/>
  <c r="C96" i="1"/>
  <c r="B96" i="1"/>
  <c r="D95" i="1"/>
  <c r="C95" i="1"/>
  <c r="B95" i="1"/>
  <c r="D94" i="1"/>
  <c r="C94" i="1"/>
  <c r="B94" i="1"/>
  <c r="D93" i="1"/>
  <c r="C93" i="1"/>
  <c r="B93" i="1"/>
  <c r="I93" i="1" s="1"/>
  <c r="D92" i="1"/>
  <c r="C92" i="1"/>
  <c r="B92" i="1"/>
  <c r="D91" i="1"/>
  <c r="C91" i="1"/>
  <c r="B91" i="1"/>
  <c r="D90" i="1"/>
  <c r="C90" i="1"/>
  <c r="B90" i="1"/>
  <c r="I90" i="1" s="1"/>
  <c r="D89" i="1"/>
  <c r="C89" i="1"/>
  <c r="B89" i="1"/>
  <c r="I89" i="1" s="1"/>
  <c r="D88" i="1"/>
  <c r="C88" i="1"/>
  <c r="B88" i="1"/>
  <c r="D87" i="1"/>
  <c r="C87" i="1"/>
  <c r="B87" i="1"/>
  <c r="D86" i="1"/>
  <c r="C86" i="1"/>
  <c r="B86" i="1"/>
  <c r="D85" i="1"/>
  <c r="C85" i="1"/>
  <c r="B85" i="1"/>
  <c r="I85" i="1" s="1"/>
  <c r="D84" i="1"/>
  <c r="C84" i="1"/>
  <c r="B84" i="1"/>
  <c r="D83" i="1"/>
  <c r="C83" i="1"/>
  <c r="B83" i="1"/>
  <c r="D82" i="1"/>
  <c r="C82" i="1"/>
  <c r="B82" i="1"/>
  <c r="I82" i="1" s="1"/>
  <c r="D81" i="1"/>
  <c r="C81" i="1"/>
  <c r="B81" i="1"/>
  <c r="I81" i="1" s="1"/>
  <c r="D80" i="1"/>
  <c r="C80" i="1"/>
  <c r="B80" i="1"/>
  <c r="D79" i="1"/>
  <c r="C79" i="1"/>
  <c r="B79" i="1"/>
  <c r="D78" i="1"/>
  <c r="C78" i="1"/>
  <c r="B78" i="1"/>
  <c r="D77" i="1"/>
  <c r="C77" i="1"/>
  <c r="B77" i="1"/>
  <c r="I77" i="1" s="1"/>
  <c r="D76" i="1"/>
  <c r="C76" i="1"/>
  <c r="B76" i="1"/>
  <c r="D75" i="1"/>
  <c r="C75" i="1"/>
  <c r="B75" i="1"/>
  <c r="D74" i="1"/>
  <c r="C74" i="1"/>
  <c r="B74" i="1"/>
  <c r="I74" i="1" s="1"/>
  <c r="D73" i="1"/>
  <c r="C73" i="1"/>
  <c r="B73" i="1"/>
  <c r="I73" i="1" s="1"/>
  <c r="D72" i="1"/>
  <c r="C72" i="1"/>
  <c r="B72" i="1"/>
  <c r="D71" i="1"/>
  <c r="C71" i="1"/>
  <c r="B71" i="1"/>
  <c r="D70" i="1"/>
  <c r="C70" i="1"/>
  <c r="B70" i="1"/>
  <c r="D69" i="1"/>
  <c r="C69" i="1"/>
  <c r="B69" i="1"/>
  <c r="I69" i="1" s="1"/>
  <c r="D68" i="1"/>
  <c r="C68" i="1"/>
  <c r="B68" i="1"/>
  <c r="D67" i="1"/>
  <c r="C67" i="1"/>
  <c r="B67" i="1"/>
  <c r="D66" i="1"/>
  <c r="C66" i="1"/>
  <c r="B66" i="1"/>
  <c r="I66" i="1" s="1"/>
  <c r="D65" i="1"/>
  <c r="C65" i="1"/>
  <c r="B65" i="1"/>
  <c r="I65" i="1" s="1"/>
  <c r="D64" i="1"/>
  <c r="C64" i="1"/>
  <c r="B64" i="1"/>
  <c r="D63" i="1"/>
  <c r="C63" i="1"/>
  <c r="B63" i="1"/>
  <c r="D62" i="1"/>
  <c r="C62" i="1"/>
  <c r="B62" i="1"/>
  <c r="D61" i="1"/>
  <c r="C61" i="1"/>
  <c r="B61" i="1"/>
  <c r="I61" i="1" s="1"/>
  <c r="D60" i="1"/>
  <c r="C60" i="1"/>
  <c r="B60" i="1"/>
  <c r="D59" i="1"/>
  <c r="C59" i="1"/>
  <c r="B59" i="1"/>
  <c r="D58" i="1"/>
  <c r="C58" i="1"/>
  <c r="B58" i="1"/>
  <c r="D57" i="1"/>
  <c r="C57" i="1"/>
  <c r="B57" i="1"/>
  <c r="I57" i="1" s="1"/>
  <c r="D56" i="1"/>
  <c r="C56" i="1"/>
  <c r="B56" i="1"/>
  <c r="I56" i="1" s="1"/>
  <c r="D55" i="1"/>
  <c r="C55" i="1"/>
  <c r="B55" i="1"/>
  <c r="L54" i="1"/>
  <c r="D54" i="1"/>
  <c r="C54" i="1"/>
  <c r="B54" i="1"/>
  <c r="L53" i="1"/>
  <c r="D53" i="1"/>
  <c r="C53" i="1"/>
  <c r="B53" i="1"/>
  <c r="L52" i="1"/>
  <c r="D52" i="1"/>
  <c r="C52" i="1"/>
  <c r="B52" i="1"/>
  <c r="L51" i="1"/>
  <c r="D51" i="1"/>
  <c r="C51" i="1"/>
  <c r="B51" i="1"/>
  <c r="L50" i="1"/>
  <c r="D50" i="1"/>
  <c r="C50" i="1"/>
  <c r="B50" i="1"/>
  <c r="L49" i="1"/>
  <c r="D49" i="1"/>
  <c r="C49" i="1"/>
  <c r="B49" i="1"/>
  <c r="L48" i="1"/>
  <c r="D48" i="1"/>
  <c r="C48" i="1"/>
  <c r="B48" i="1"/>
  <c r="L47" i="1"/>
  <c r="D47" i="1"/>
  <c r="C47" i="1"/>
  <c r="B47" i="1"/>
  <c r="L46" i="1"/>
  <c r="D46" i="1"/>
  <c r="C46" i="1"/>
  <c r="B46" i="1"/>
  <c r="L45" i="1"/>
  <c r="D45" i="1"/>
  <c r="C45" i="1"/>
  <c r="B45" i="1"/>
  <c r="L44" i="1"/>
  <c r="D44" i="1"/>
  <c r="C44" i="1"/>
  <c r="B44" i="1"/>
  <c r="L43" i="1"/>
  <c r="D43" i="1"/>
  <c r="C43" i="1"/>
  <c r="B43" i="1"/>
  <c r="L42" i="1"/>
  <c r="D42" i="1"/>
  <c r="C42" i="1"/>
  <c r="B42" i="1"/>
  <c r="L41" i="1"/>
  <c r="D41" i="1"/>
  <c r="C41" i="1"/>
  <c r="B41" i="1"/>
  <c r="L40" i="1"/>
  <c r="D40" i="1"/>
  <c r="C40" i="1"/>
  <c r="B40" i="1"/>
  <c r="L39" i="1"/>
  <c r="D39" i="1"/>
  <c r="C39" i="1"/>
  <c r="B39" i="1"/>
  <c r="L38" i="1"/>
  <c r="D38" i="1"/>
  <c r="C38" i="1"/>
  <c r="B38" i="1"/>
  <c r="L37" i="1"/>
  <c r="D37" i="1"/>
  <c r="C37" i="1"/>
  <c r="B37" i="1"/>
  <c r="L36" i="1"/>
  <c r="D36" i="1"/>
  <c r="C36" i="1"/>
  <c r="B36" i="1"/>
  <c r="I36" i="1" s="1"/>
  <c r="D35" i="1"/>
  <c r="C35" i="1"/>
  <c r="B35" i="1"/>
  <c r="D34" i="1"/>
  <c r="C34" i="1"/>
  <c r="B34" i="1"/>
  <c r="D33" i="1"/>
  <c r="C33" i="1"/>
  <c r="B33" i="1"/>
  <c r="I33" i="1" s="1"/>
  <c r="D32" i="1"/>
  <c r="I32" i="1" s="1"/>
  <c r="C32" i="1"/>
  <c r="B32" i="1"/>
  <c r="D31" i="1"/>
  <c r="C31" i="1"/>
  <c r="B31" i="1"/>
  <c r="D30" i="1"/>
  <c r="C30" i="1"/>
  <c r="B30" i="1"/>
  <c r="I30" i="1" s="1"/>
  <c r="D29" i="1"/>
  <c r="C29" i="1"/>
  <c r="B29" i="1"/>
  <c r="D28" i="1"/>
  <c r="C28" i="1"/>
  <c r="B28" i="1"/>
  <c r="I28" i="1" s="1"/>
  <c r="L27" i="1"/>
  <c r="D27" i="1"/>
  <c r="C27" i="1"/>
  <c r="B27" i="1"/>
  <c r="I27" i="1" s="1"/>
  <c r="L26" i="1"/>
  <c r="D26" i="1"/>
  <c r="C26" i="1"/>
  <c r="B26" i="1"/>
  <c r="L25" i="1"/>
  <c r="D25" i="1"/>
  <c r="C25" i="1"/>
  <c r="B25" i="1"/>
  <c r="I25" i="1" s="1"/>
  <c r="L24" i="1"/>
  <c r="D24" i="1"/>
  <c r="C24" i="1"/>
  <c r="I24" i="1" s="1"/>
  <c r="B24" i="1"/>
  <c r="L23" i="1"/>
  <c r="D23" i="1"/>
  <c r="C23" i="1"/>
  <c r="B23" i="1"/>
  <c r="I23" i="1" s="1"/>
  <c r="D22" i="1"/>
  <c r="C22" i="1"/>
  <c r="B22" i="1"/>
  <c r="I21" i="1"/>
  <c r="D21" i="1"/>
  <c r="C21" i="1"/>
  <c r="B21" i="1"/>
  <c r="L20" i="1"/>
  <c r="D20" i="1"/>
  <c r="C20" i="1"/>
  <c r="I20" i="1" s="1"/>
  <c r="B20" i="1"/>
  <c r="L19" i="1"/>
  <c r="D19" i="1"/>
  <c r="C19" i="1"/>
  <c r="B19" i="1"/>
  <c r="I19" i="1" s="1"/>
  <c r="D18" i="1"/>
  <c r="C18" i="1"/>
  <c r="B18" i="1"/>
  <c r="I17" i="1"/>
  <c r="D17" i="1"/>
  <c r="C17" i="1"/>
  <c r="B17" i="1"/>
  <c r="L16" i="1"/>
  <c r="D16" i="1"/>
  <c r="C16" i="1"/>
  <c r="B16" i="1"/>
  <c r="L15" i="1"/>
  <c r="D15" i="1"/>
  <c r="C15" i="1"/>
  <c r="B15" i="1"/>
  <c r="I15" i="1" s="1"/>
  <c r="L14" i="1"/>
  <c r="D14" i="1"/>
  <c r="C14" i="1"/>
  <c r="B14" i="1"/>
  <c r="L13" i="1"/>
  <c r="D13" i="1"/>
  <c r="C13" i="1"/>
  <c r="B13" i="1"/>
  <c r="I13" i="1" s="1"/>
  <c r="L12" i="1"/>
  <c r="D12" i="1"/>
  <c r="C12" i="1"/>
  <c r="I12" i="1" s="1"/>
  <c r="B12" i="1"/>
  <c r="L11" i="1"/>
  <c r="D11" i="1"/>
  <c r="C11" i="1"/>
  <c r="B11" i="1"/>
  <c r="I11" i="1" s="1"/>
  <c r="E4" i="1"/>
  <c r="E3" i="1"/>
  <c r="E2" i="1"/>
  <c r="I14" i="1" l="1"/>
  <c r="I22" i="1"/>
  <c r="L55" i="1"/>
  <c r="L57" i="1"/>
  <c r="L59" i="1"/>
  <c r="L62" i="1"/>
  <c r="I40" i="1"/>
  <c r="I34" i="1"/>
  <c r="I60" i="1"/>
  <c r="I68" i="1"/>
  <c r="I76" i="1"/>
  <c r="I84" i="1"/>
  <c r="I92" i="1"/>
  <c r="I100" i="1"/>
  <c r="I18" i="1"/>
  <c r="J25" i="1" s="1"/>
  <c r="I35" i="1"/>
  <c r="I41" i="1"/>
  <c r="I45" i="1"/>
  <c r="I49" i="1"/>
  <c r="I53" i="1"/>
  <c r="I63" i="1"/>
  <c r="I71" i="1"/>
  <c r="I79" i="1"/>
  <c r="I87" i="1"/>
  <c r="I95" i="1"/>
  <c r="L61" i="1"/>
  <c r="L22" i="1"/>
  <c r="I16" i="1"/>
  <c r="I26" i="1"/>
  <c r="J75" i="1" s="1"/>
  <c r="I38" i="1"/>
  <c r="I44" i="1"/>
  <c r="I48" i="1"/>
  <c r="I52" i="1"/>
  <c r="I67" i="1"/>
  <c r="I75" i="1"/>
  <c r="I83" i="1"/>
  <c r="I91" i="1"/>
  <c r="I99" i="1"/>
  <c r="L17" i="1"/>
  <c r="L18" i="1"/>
  <c r="L28" i="1"/>
  <c r="L29" i="1"/>
  <c r="L30" i="1"/>
  <c r="L31" i="1"/>
  <c r="L32" i="1"/>
  <c r="L33" i="1"/>
  <c r="L34" i="1"/>
  <c r="L35" i="1"/>
  <c r="L56" i="1"/>
  <c r="L58" i="1"/>
  <c r="L60" i="1"/>
  <c r="L64" i="1"/>
  <c r="L66" i="1"/>
  <c r="L68" i="1"/>
  <c r="L71" i="1"/>
  <c r="L73" i="1"/>
  <c r="L74" i="1"/>
  <c r="L76" i="1"/>
  <c r="L78" i="1"/>
  <c r="L79" i="1"/>
  <c r="L80" i="1"/>
  <c r="L81" i="1"/>
  <c r="L82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63" i="1"/>
  <c r="L65" i="1"/>
  <c r="L67" i="1"/>
  <c r="L69" i="1"/>
  <c r="L70" i="1"/>
  <c r="L72" i="1"/>
  <c r="L75" i="1"/>
  <c r="L77" i="1"/>
  <c r="L83" i="1"/>
  <c r="L21" i="1"/>
  <c r="J13" i="1"/>
  <c r="J19" i="1"/>
  <c r="J28" i="1"/>
  <c r="J11" i="1"/>
  <c r="J17" i="1"/>
  <c r="J23" i="1"/>
  <c r="J26" i="1"/>
  <c r="I31" i="1"/>
  <c r="J35" i="1" s="1"/>
  <c r="I39" i="1"/>
  <c r="I42" i="1"/>
  <c r="I46" i="1"/>
  <c r="I50" i="1"/>
  <c r="I54" i="1"/>
  <c r="I58" i="1"/>
  <c r="I62" i="1"/>
  <c r="I70" i="1"/>
  <c r="I78" i="1"/>
  <c r="I86" i="1"/>
  <c r="I94" i="1"/>
  <c r="I102" i="1"/>
  <c r="J15" i="1"/>
  <c r="J21" i="1"/>
  <c r="J12" i="1"/>
  <c r="J14" i="1"/>
  <c r="J16" i="1"/>
  <c r="J18" i="1"/>
  <c r="J20" i="1"/>
  <c r="J22" i="1"/>
  <c r="J24" i="1"/>
  <c r="I29" i="1"/>
  <c r="I37" i="1"/>
  <c r="I43" i="1"/>
  <c r="J44" i="1"/>
  <c r="I47" i="1"/>
  <c r="I51" i="1"/>
  <c r="I55" i="1"/>
  <c r="I59" i="1"/>
  <c r="I64" i="1"/>
  <c r="I72" i="1"/>
  <c r="I80" i="1"/>
  <c r="I88" i="1"/>
  <c r="I96" i="1"/>
  <c r="J97" i="1" l="1"/>
  <c r="J53" i="1"/>
  <c r="J55" i="1"/>
  <c r="J29" i="1"/>
  <c r="J85" i="1"/>
  <c r="J33" i="1"/>
  <c r="J81" i="1"/>
  <c r="J91" i="1"/>
  <c r="J32" i="1"/>
  <c r="J47" i="1"/>
  <c r="J60" i="1"/>
  <c r="J52" i="1"/>
  <c r="J95" i="1"/>
  <c r="J31" i="1"/>
  <c r="J27" i="1"/>
  <c r="J39" i="1"/>
  <c r="J65" i="1"/>
  <c r="J58" i="1"/>
  <c r="J101" i="1"/>
  <c r="J64" i="1"/>
  <c r="J80" i="1"/>
  <c r="J96" i="1"/>
  <c r="J57" i="1"/>
  <c r="J37" i="1"/>
  <c r="J69" i="1"/>
  <c r="J38" i="1"/>
  <c r="J66" i="1"/>
  <c r="J74" i="1"/>
  <c r="J82" i="1"/>
  <c r="J90" i="1"/>
  <c r="J98" i="1"/>
  <c r="J79" i="1"/>
  <c r="J54" i="1"/>
  <c r="J45" i="1"/>
  <c r="J41" i="1"/>
  <c r="J72" i="1"/>
  <c r="J88" i="1"/>
  <c r="J87" i="1"/>
  <c r="J99" i="1"/>
  <c r="J83" i="1"/>
  <c r="J67" i="1"/>
  <c r="J56" i="1"/>
  <c r="J48" i="1"/>
  <c r="J40" i="1"/>
  <c r="J89" i="1"/>
  <c r="J73" i="1"/>
  <c r="J59" i="1"/>
  <c r="J51" i="1"/>
  <c r="J43" i="1"/>
  <c r="J34" i="1"/>
  <c r="J42" i="1"/>
  <c r="J61" i="1"/>
  <c r="J68" i="1"/>
  <c r="J76" i="1"/>
  <c r="J84" i="1"/>
  <c r="J92" i="1"/>
  <c r="J100" i="1"/>
  <c r="J71" i="1"/>
  <c r="J50" i="1"/>
  <c r="J93" i="1"/>
  <c r="J30" i="1"/>
  <c r="J46" i="1"/>
  <c r="J36" i="1"/>
  <c r="J49" i="1"/>
  <c r="J62" i="1"/>
  <c r="J70" i="1"/>
  <c r="J78" i="1"/>
  <c r="J86" i="1"/>
  <c r="J94" i="1"/>
  <c r="J102" i="1"/>
  <c r="J63" i="1"/>
  <c r="J77" i="1"/>
</calcChain>
</file>

<file path=xl/sharedStrings.xml><?xml version="1.0" encoding="utf-8"?>
<sst xmlns="http://schemas.openxmlformats.org/spreadsheetml/2006/main" count="13" uniqueCount="13">
  <si>
    <t>Mode #</t>
  </si>
  <si>
    <t>Total</t>
  </si>
  <si>
    <t>GSD</t>
  </si>
  <si>
    <t>GM</t>
  </si>
  <si>
    <t>Mode-Fraction</t>
  </si>
  <si>
    <t>Size</t>
  </si>
  <si>
    <t>Mode 1</t>
  </si>
  <si>
    <t>Mode 2</t>
  </si>
  <si>
    <t>Mode 3</t>
  </si>
  <si>
    <t>Made</t>
  </si>
  <si>
    <t>Made_Cum</t>
  </si>
  <si>
    <t>Real</t>
  </si>
  <si>
    <t>Real_Cum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</si>
</sst>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9" fontId="0" fillId="6" borderId="1" xfId="1" applyFont="1" applyFill="1" applyBorder="1"/>
    <xf numFmtId="0" fontId="2" fillId="7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Mode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Sheet1!$B$11:$B$102</c:f>
              <c:numCache>
                <c:formatCode>General</c:formatCode>
                <c:ptCount val="92"/>
                <c:pt idx="0">
                  <c:v>7.6185113115634686E-33</c:v>
                </c:pt>
                <c:pt idx="1">
                  <c:v>1.1252766844335753E-29</c:v>
                </c:pt>
                <c:pt idx="2">
                  <c:v>1.4702779716391501E-26</c:v>
                </c:pt>
                <c:pt idx="3">
                  <c:v>9.4188779635913267E-24</c:v>
                </c:pt>
                <c:pt idx="4">
                  <c:v>4.4276264044559434E-21</c:v>
                </c:pt>
                <c:pt idx="5">
                  <c:v>1.8305291166378162E-18</c:v>
                </c:pt>
                <c:pt idx="6">
                  <c:v>4.3778606840449172E-16</c:v>
                </c:pt>
                <c:pt idx="7">
                  <c:v>6.0862936989823606E-14</c:v>
                </c:pt>
                <c:pt idx="8">
                  <c:v>5.8563206506428011E-12</c:v>
                </c:pt>
                <c:pt idx="9">
                  <c:v>4.18660363709425E-10</c:v>
                </c:pt>
                <c:pt idx="10">
                  <c:v>1.8329430049076655E-8</c:v>
                </c:pt>
                <c:pt idx="11">
                  <c:v>5.8351655845069197E-7</c:v>
                </c:pt>
                <c:pt idx="12">
                  <c:v>1.1756573818569772E-5</c:v>
                </c:pt>
                <c:pt idx="13">
                  <c:v>1.6593766460622526E-4</c:v>
                </c:pt>
                <c:pt idx="14">
                  <c:v>1.5057492879202211E-3</c:v>
                </c:pt>
                <c:pt idx="15">
                  <c:v>9.3508218002123604E-3</c:v>
                </c:pt>
                <c:pt idx="16">
                  <c:v>3.9418026787914638E-2</c:v>
                </c:pt>
                <c:pt idx="17">
                  <c:v>0.11047068797037687</c:v>
                </c:pt>
                <c:pt idx="18">
                  <c:v>0.20738833888984845</c:v>
                </c:pt>
                <c:pt idx="19">
                  <c:v>0.26224279348283774</c:v>
                </c:pt>
                <c:pt idx="20">
                  <c:v>0.22225286534403715</c:v>
                </c:pt>
                <c:pt idx="21">
                  <c:v>0.12792270434764508</c:v>
                </c:pt>
                <c:pt idx="22">
                  <c:v>4.7840722676074789E-2</c:v>
                </c:pt>
                <c:pt idx="23">
                  <c:v>1.2667775000925068E-2</c:v>
                </c:pt>
                <c:pt idx="24">
                  <c:v>2.2405123615547944E-3</c:v>
                </c:pt>
                <c:pt idx="25">
                  <c:v>2.4053684425900181E-4</c:v>
                </c:pt>
                <c:pt idx="26">
                  <c:v>1.7953841418470766E-5</c:v>
                </c:pt>
                <c:pt idx="27">
                  <c:v>9.7265632038202877E-7</c:v>
                </c:pt>
                <c:pt idx="28">
                  <c:v>3.5282274256070222E-8</c:v>
                </c:pt>
                <c:pt idx="29">
                  <c:v>7.9155521288027936E-10</c:v>
                </c:pt>
                <c:pt idx="30">
                  <c:v>1.3038977393858331E-11</c:v>
                </c:pt>
                <c:pt idx="31">
                  <c:v>1.3097807766016132E-13</c:v>
                </c:pt>
                <c:pt idx="32">
                  <c:v>9.5915256389056392E-16</c:v>
                </c:pt>
                <c:pt idx="33">
                  <c:v>4.3520584716901914E-18</c:v>
                </c:pt>
                <c:pt idx="34">
                  <c:v>1.4641616817647921E-20</c:v>
                </c:pt>
                <c:pt idx="35">
                  <c:v>3.1787394639507196E-23</c:v>
                </c:pt>
                <c:pt idx="36">
                  <c:v>4.3989126459559323E-26</c:v>
                </c:pt>
                <c:pt idx="37">
                  <c:v>4.2381044427808425E-29</c:v>
                </c:pt>
                <c:pt idx="38">
                  <c:v>2.8313299275328912E-32</c:v>
                </c:pt>
                <c:pt idx="39">
                  <c:v>1.2203701739433037E-35</c:v>
                </c:pt>
                <c:pt idx="40">
                  <c:v>3.4890583996842805E-39</c:v>
                </c:pt>
                <c:pt idx="41">
                  <c:v>7.8256345266098173E-43</c:v>
                </c:pt>
                <c:pt idx="42">
                  <c:v>8.3768286191993125E-47</c:v>
                </c:pt>
                <c:pt idx="43">
                  <c:v>9.1682221959845507E-51</c:v>
                </c:pt>
                <c:pt idx="44">
                  <c:v>6.1010886863814844E-55</c:v>
                </c:pt>
                <c:pt idx="45">
                  <c:v>1.7008663713195311E-59</c:v>
                </c:pt>
                <c:pt idx="46">
                  <c:v>3.9622005206855896E-64</c:v>
                </c:pt>
                <c:pt idx="47">
                  <c:v>8.3646839951497682E-69</c:v>
                </c:pt>
                <c:pt idx="48">
                  <c:v>1.1438574717859729E-73</c:v>
                </c:pt>
                <c:pt idx="49">
                  <c:v>8.0534913813659027E-79</c:v>
                </c:pt>
                <c:pt idx="50">
                  <c:v>4.991392497197491E-84</c:v>
                </c:pt>
                <c:pt idx="51">
                  <c:v>1.5820771483789891E-89</c:v>
                </c:pt>
                <c:pt idx="52">
                  <c:v>4.2109319868658065E-95</c:v>
                </c:pt>
                <c:pt idx="53">
                  <c:v>6.1422584676866134E-101</c:v>
                </c:pt>
                <c:pt idx="54">
                  <c:v>7.6614156626027517E-107</c:v>
                </c:pt>
                <c:pt idx="55">
                  <c:v>5.8149194710477975E-113</c:v>
                </c:pt>
                <c:pt idx="56">
                  <c:v>2.6416751647344269E-119</c:v>
                </c:pt>
                <c:pt idx="57">
                  <c:v>8.7494321901576796E-126</c:v>
                </c:pt>
                <c:pt idx="58">
                  <c:v>2.0800809851012701E-132</c:v>
                </c:pt>
                <c:pt idx="59">
                  <c:v>3.0560694905032274E-139</c:v>
                </c:pt>
                <c:pt idx="60">
                  <c:v>2.9474926219964455E-146</c:v>
                </c:pt>
                <c:pt idx="61">
                  <c:v>2.5761735035137655E-153</c:v>
                </c:pt>
                <c:pt idx="62">
                  <c:v>7.8930553303539173E-161</c:v>
                </c:pt>
                <c:pt idx="63">
                  <c:v>3.5707014267897613E-168</c:v>
                </c:pt>
                <c:pt idx="64">
                  <c:v>8.940276479027375E-176</c:v>
                </c:pt>
                <c:pt idx="65">
                  <c:v>6.4720579644917886E-184</c:v>
                </c:pt>
                <c:pt idx="66">
                  <c:v>4.7054280225835113E-192</c:v>
                </c:pt>
                <c:pt idx="67">
                  <c:v>3.8710009867715092E-200</c:v>
                </c:pt>
                <c:pt idx="68">
                  <c:v>1.9955879516648456E-208</c:v>
                </c:pt>
                <c:pt idx="69">
                  <c:v>4.4093117037786374E-217</c:v>
                </c:pt>
                <c:pt idx="70">
                  <c:v>1.028214039023779E-225</c:v>
                </c:pt>
                <c:pt idx="71">
                  <c:v>1.0283485051606778E-234</c:v>
                </c:pt>
                <c:pt idx="72">
                  <c:v>9.9483803225661551E-244</c:v>
                </c:pt>
                <c:pt idx="73">
                  <c:v>4.6649293602322324E-253</c:v>
                </c:pt>
                <c:pt idx="74">
                  <c:v>2.1573103721459337E-262</c:v>
                </c:pt>
                <c:pt idx="75">
                  <c:v>5.7242170600031227E-272</c:v>
                </c:pt>
                <c:pt idx="76">
                  <c:v>8.5368393096234095E-282</c:v>
                </c:pt>
                <c:pt idx="77">
                  <c:v>9.7201216903723247E-292</c:v>
                </c:pt>
                <c:pt idx="78">
                  <c:v>8.2234418610988226E-302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E-4F85-B343-0908D39362C5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Mode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Sheet1!$C$11:$C$102</c:f>
              <c:numCache>
                <c:formatCode>General</c:formatCode>
                <c:ptCount val="92"/>
                <c:pt idx="0">
                  <c:v>3.3437868915715E-4</c:v>
                </c:pt>
                <c:pt idx="1">
                  <c:v>5.5132077567701828E-4</c:v>
                </c:pt>
                <c:pt idx="2">
                  <c:v>9.1214827563909455E-4</c:v>
                </c:pt>
                <c:pt idx="3">
                  <c:v>1.4527114673182487E-3</c:v>
                </c:pt>
                <c:pt idx="4">
                  <c:v>2.2912312965606102E-3</c:v>
                </c:pt>
                <c:pt idx="5">
                  <c:v>3.6314617143039774E-3</c:v>
                </c:pt>
                <c:pt idx="6">
                  <c:v>5.6044692305296049E-3</c:v>
                </c:pt>
                <c:pt idx="7">
                  <c:v>8.4152470202511018E-3</c:v>
                </c:pt>
                <c:pt idx="8">
                  <c:v>1.2464031235979082E-2</c:v>
                </c:pt>
                <c:pt idx="9">
                  <c:v>1.833508933017191E-2</c:v>
                </c:pt>
                <c:pt idx="10">
                  <c:v>2.6324347958148055E-2</c:v>
                </c:pt>
                <c:pt idx="11">
                  <c:v>3.7498037660979755E-2</c:v>
                </c:pt>
                <c:pt idx="12">
                  <c:v>5.2256697552110043E-2</c:v>
                </c:pt>
                <c:pt idx="13">
                  <c:v>7.2042657544628616E-2</c:v>
                </c:pt>
                <c:pt idx="14">
                  <c:v>9.7224490681659018E-2</c:v>
                </c:pt>
                <c:pt idx="15">
                  <c:v>0.12945731753794987</c:v>
                </c:pt>
                <c:pt idx="16">
                  <c:v>0.17003990369414931</c:v>
                </c:pt>
                <c:pt idx="17">
                  <c:v>0.2194911766885132</c:v>
                </c:pt>
                <c:pt idx="18">
                  <c:v>0.27860574868511184</c:v>
                </c:pt>
                <c:pt idx="19">
                  <c:v>0.34855492138278177</c:v>
                </c:pt>
                <c:pt idx="20">
                  <c:v>0.42933221138675065</c:v>
                </c:pt>
                <c:pt idx="21">
                  <c:v>0.51877381580328508</c:v>
                </c:pt>
                <c:pt idx="22">
                  <c:v>0.6213732337066048</c:v>
                </c:pt>
                <c:pt idx="23">
                  <c:v>0.72693990200437686</c:v>
                </c:pt>
                <c:pt idx="24">
                  <c:v>0.83908056529927</c:v>
                </c:pt>
                <c:pt idx="25">
                  <c:v>0.95908168602927968</c:v>
                </c:pt>
                <c:pt idx="26">
                  <c:v>1.0752511676413246</c:v>
                </c:pt>
                <c:pt idx="27">
                  <c:v>1.1832080320061509</c:v>
                </c:pt>
                <c:pt idx="28">
                  <c:v>1.2826318171694016</c:v>
                </c:pt>
                <c:pt idx="29">
                  <c:v>1.3709535004041398</c:v>
                </c:pt>
                <c:pt idx="30">
                  <c:v>1.4404988079238334</c:v>
                </c:pt>
                <c:pt idx="31">
                  <c:v>1.4912607952269843</c:v>
                </c:pt>
                <c:pt idx="32">
                  <c:v>1.5188265494972621</c:v>
                </c:pt>
                <c:pt idx="33">
                  <c:v>1.522881471679377</c:v>
                </c:pt>
                <c:pt idx="34">
                  <c:v>1.5031928545594555</c:v>
                </c:pt>
                <c:pt idx="35">
                  <c:v>1.4605551849915377</c:v>
                </c:pt>
                <c:pt idx="36">
                  <c:v>1.3964093953633681</c:v>
                </c:pt>
                <c:pt idx="37">
                  <c:v>1.31444527253355</c:v>
                </c:pt>
                <c:pt idx="38">
                  <c:v>1.2183532375364121</c:v>
                </c:pt>
                <c:pt idx="39">
                  <c:v>1.1111474984989649</c:v>
                </c:pt>
                <c:pt idx="40">
                  <c:v>0.99731600877149917</c:v>
                </c:pt>
                <c:pt idx="41">
                  <c:v>0.88315345314300697</c:v>
                </c:pt>
                <c:pt idx="42">
                  <c:v>0.76581536617372969</c:v>
                </c:pt>
                <c:pt idx="43">
                  <c:v>0.65811544913614728</c:v>
                </c:pt>
                <c:pt idx="44">
                  <c:v>0.55593347554909212</c:v>
                </c:pt>
                <c:pt idx="45">
                  <c:v>0.45826233194786209</c:v>
                </c:pt>
                <c:pt idx="46">
                  <c:v>0.37322419584126715</c:v>
                </c:pt>
                <c:pt idx="47">
                  <c:v>0.30098148733847629</c:v>
                </c:pt>
                <c:pt idx="48">
                  <c:v>0.23879758122847863</c:v>
                </c:pt>
                <c:pt idx="49">
                  <c:v>0.18545854735979994</c:v>
                </c:pt>
                <c:pt idx="50">
                  <c:v>0.14261086634221032</c:v>
                </c:pt>
                <c:pt idx="51">
                  <c:v>0.10729589200431519</c:v>
                </c:pt>
                <c:pt idx="52">
                  <c:v>7.9865430021274428E-2</c:v>
                </c:pt>
                <c:pt idx="53">
                  <c:v>5.8240744121202406E-2</c:v>
                </c:pt>
                <c:pt idx="54">
                  <c:v>4.2047304798071526E-2</c:v>
                </c:pt>
                <c:pt idx="55">
                  <c:v>2.9812182574098667E-2</c:v>
                </c:pt>
                <c:pt idx="56">
                  <c:v>2.0747181607636899E-2</c:v>
                </c:pt>
                <c:pt idx="57">
                  <c:v>1.4241390181618975E-2</c:v>
                </c:pt>
                <c:pt idx="58">
                  <c:v>9.6391958528271454E-3</c:v>
                </c:pt>
                <c:pt idx="59">
                  <c:v>6.4085037256564727E-3</c:v>
                </c:pt>
                <c:pt idx="60">
                  <c:v>4.1913752225325425E-3</c:v>
                </c:pt>
                <c:pt idx="61">
                  <c:v>2.7200615377909322E-3</c:v>
                </c:pt>
                <c:pt idx="62">
                  <c:v>1.7075760125365353E-3</c:v>
                </c:pt>
                <c:pt idx="63">
                  <c:v>1.0779288561847608E-3</c:v>
                </c:pt>
                <c:pt idx="64">
                  <c:v>6.6638685868808444E-4</c:v>
                </c:pt>
                <c:pt idx="65">
                  <c:v>3.9614771742058552E-4</c:v>
                </c:pt>
                <c:pt idx="66">
                  <c:v>2.3437651565301013E-4</c:v>
                </c:pt>
                <c:pt idx="67">
                  <c:v>1.3851694139598454E-4</c:v>
                </c:pt>
                <c:pt idx="68">
                  <c:v>8.0434482614772374E-5</c:v>
                </c:pt>
                <c:pt idx="69">
                  <c:v>4.538950193654974E-5</c:v>
                </c:pt>
                <c:pt idx="70">
                  <c:v>2.5543286089017164E-5</c:v>
                </c:pt>
                <c:pt idx="71">
                  <c:v>1.3966803502687188E-5</c:v>
                </c:pt>
                <c:pt idx="72">
                  <c:v>7.5979061201574345E-6</c:v>
                </c:pt>
                <c:pt idx="73">
                  <c:v>4.0296948656104779E-6</c:v>
                </c:pt>
                <c:pt idx="74">
                  <c:v>2.1278747341889777E-6</c:v>
                </c:pt>
                <c:pt idx="75">
                  <c:v>1.1009155553914738E-6</c:v>
                </c:pt>
                <c:pt idx="76">
                  <c:v>5.5768618882975639E-7</c:v>
                </c:pt>
                <c:pt idx="77">
                  <c:v>2.7915582611968075E-7</c:v>
                </c:pt>
                <c:pt idx="78">
                  <c:v>1.3797259156469443E-7</c:v>
                </c:pt>
                <c:pt idx="79">
                  <c:v>6.68691809618387E-8</c:v>
                </c:pt>
                <c:pt idx="80">
                  <c:v>3.1868727857175771E-8</c:v>
                </c:pt>
                <c:pt idx="81">
                  <c:v>1.5156737253197759E-8</c:v>
                </c:pt>
                <c:pt idx="82">
                  <c:v>6.8884331627861122E-9</c:v>
                </c:pt>
                <c:pt idx="83">
                  <c:v>3.1942032326035734E-9</c:v>
                </c:pt>
                <c:pt idx="84">
                  <c:v>1.4451550896333473E-9</c:v>
                </c:pt>
                <c:pt idx="85">
                  <c:v>6.1956173813149048E-10</c:v>
                </c:pt>
                <c:pt idx="86">
                  <c:v>2.6628262563479975E-10</c:v>
                </c:pt>
                <c:pt idx="87">
                  <c:v>1.1533216298855026E-10</c:v>
                </c:pt>
                <c:pt idx="88">
                  <c:v>4.9016134175614373E-11</c:v>
                </c:pt>
                <c:pt idx="89">
                  <c:v>2.0097795141611228E-11</c:v>
                </c:pt>
                <c:pt idx="90">
                  <c:v>8.2772362569582145E-12</c:v>
                </c:pt>
                <c:pt idx="91">
                  <c:v>3.6840138576536453E-12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CE-4F85-B343-0908D39362C5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Mode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Sheet1!$D$11:$D$102</c:f>
              <c:numCache>
                <c:formatCode>General</c:formatCode>
                <c:ptCount val="92"/>
                <c:pt idx="0">
                  <c:v>4.1102524530028145E-15</c:v>
                </c:pt>
                <c:pt idx="1">
                  <c:v>1.5811590177402093E-14</c:v>
                </c:pt>
                <c:pt idx="2">
                  <c:v>6.2341484984860264E-14</c:v>
                </c:pt>
                <c:pt idx="3">
                  <c:v>2.2492502038346947E-13</c:v>
                </c:pt>
                <c:pt idx="4">
                  <c:v>8.0237731305924904E-13</c:v>
                </c:pt>
                <c:pt idx="5">
                  <c:v>2.9521741074631416E-12</c:v>
                </c:pt>
                <c:pt idx="6">
                  <c:v>1.025389123900082E-11</c:v>
                </c:pt>
                <c:pt idx="7">
                  <c:v>3.3495707968066981E-11</c:v>
                </c:pt>
                <c:pt idx="8">
                  <c:v>1.0704733078000625E-10</c:v>
                </c:pt>
                <c:pt idx="9">
                  <c:v>3.4180648965628175E-10</c:v>
                </c:pt>
                <c:pt idx="10">
                  <c:v>1.0346590383680042E-9</c:v>
                </c:pt>
                <c:pt idx="11">
                  <c:v>3.1220542315107821E-9</c:v>
                </c:pt>
                <c:pt idx="12">
                  <c:v>8.9897628968043749E-9</c:v>
                </c:pt>
                <c:pt idx="13">
                  <c:v>2.5590777465248959E-8</c:v>
                </c:pt>
                <c:pt idx="14">
                  <c:v>6.9582172880308924E-8</c:v>
                </c:pt>
                <c:pt idx="15">
                  <c:v>1.8546193266755266E-7</c:v>
                </c:pt>
                <c:pt idx="16">
                  <c:v>4.8450982973746326E-7</c:v>
                </c:pt>
                <c:pt idx="17">
                  <c:v>1.224432563624608E-6</c:v>
                </c:pt>
                <c:pt idx="18">
                  <c:v>2.9985909530611673E-6</c:v>
                </c:pt>
                <c:pt idx="19">
                  <c:v>7.1784776770432726E-6</c:v>
                </c:pt>
                <c:pt idx="20">
                  <c:v>1.6734328728067132E-5</c:v>
                </c:pt>
                <c:pt idx="21">
                  <c:v>3.7396980493256342E-5</c:v>
                </c:pt>
                <c:pt idx="22">
                  <c:v>8.3847124770123336E-5</c:v>
                </c:pt>
                <c:pt idx="23">
                  <c:v>1.7645770007123455E-4</c:v>
                </c:pt>
                <c:pt idx="24">
                  <c:v>3.6479472664320903E-4</c:v>
                </c:pt>
                <c:pt idx="25">
                  <c:v>7.5811762807014883E-4</c:v>
                </c:pt>
                <c:pt idx="26">
                  <c:v>1.5063762663405133E-3</c:v>
                </c:pt>
                <c:pt idx="27">
                  <c:v>2.8586113198751082E-3</c:v>
                </c:pt>
                <c:pt idx="28">
                  <c:v>5.2950207371127494E-3</c:v>
                </c:pt>
                <c:pt idx="29">
                  <c:v>9.6758273201938E-3</c:v>
                </c:pt>
                <c:pt idx="30">
                  <c:v>1.6973528191991955E-2</c:v>
                </c:pt>
                <c:pt idx="31">
                  <c:v>2.9322081668138541E-2</c:v>
                </c:pt>
                <c:pt idx="32">
                  <c:v>4.8812483400306091E-2</c:v>
                </c:pt>
                <c:pt idx="33">
                  <c:v>7.9653615403316058E-2</c:v>
                </c:pt>
                <c:pt idx="34">
                  <c:v>0.12538484770926775</c:v>
                </c:pt>
                <c:pt idx="35">
                  <c:v>0.19269098811243812</c:v>
                </c:pt>
                <c:pt idx="36">
                  <c:v>0.28898701907781699</c:v>
                </c:pt>
                <c:pt idx="37">
                  <c:v>0.42059632244587525</c:v>
                </c:pt>
                <c:pt idx="38">
                  <c:v>0.59462204021554799</c:v>
                </c:pt>
                <c:pt idx="39">
                  <c:v>0.81932372477182736</c:v>
                </c:pt>
                <c:pt idx="40">
                  <c:v>1.0985476669599212</c:v>
                </c:pt>
                <c:pt idx="41">
                  <c:v>1.4261602830184665</c:v>
                </c:pt>
                <c:pt idx="42">
                  <c:v>1.8183187521993998</c:v>
                </c:pt>
                <c:pt idx="43">
                  <c:v>2.2321032076759559</c:v>
                </c:pt>
                <c:pt idx="44">
                  <c:v>2.6741716109294855</c:v>
                </c:pt>
                <c:pt idx="45">
                  <c:v>3.1390774763515568</c:v>
                </c:pt>
                <c:pt idx="46">
                  <c:v>3.5681987255360639</c:v>
                </c:pt>
                <c:pt idx="47">
                  <c:v>3.9336151515621869</c:v>
                </c:pt>
                <c:pt idx="48">
                  <c:v>4.223089633373168</c:v>
                </c:pt>
                <c:pt idx="49">
                  <c:v>4.4163829587084233</c:v>
                </c:pt>
                <c:pt idx="50">
                  <c:v>4.489705013038753</c:v>
                </c:pt>
                <c:pt idx="51">
                  <c:v>4.4403782494680071</c:v>
                </c:pt>
                <c:pt idx="52">
                  <c:v>4.273506618729928</c:v>
                </c:pt>
                <c:pt idx="53">
                  <c:v>3.9975906133468291</c:v>
                </c:pt>
                <c:pt idx="54">
                  <c:v>3.6430315997604579</c:v>
                </c:pt>
                <c:pt idx="55">
                  <c:v>3.2280394804386234</c:v>
                </c:pt>
                <c:pt idx="56">
                  <c:v>2.7792325617715421</c:v>
                </c:pt>
                <c:pt idx="57">
                  <c:v>2.3295223542004715</c:v>
                </c:pt>
                <c:pt idx="58">
                  <c:v>1.9012340792602938</c:v>
                </c:pt>
                <c:pt idx="59">
                  <c:v>1.5078200658030894</c:v>
                </c:pt>
                <c:pt idx="60">
                  <c:v>1.1627874278792882</c:v>
                </c:pt>
                <c:pt idx="61">
                  <c:v>0.87694215806071929</c:v>
                </c:pt>
                <c:pt idx="62">
                  <c:v>0.63580314505903013</c:v>
                </c:pt>
                <c:pt idx="63">
                  <c:v>0.45525920963486166</c:v>
                </c:pt>
                <c:pt idx="64">
                  <c:v>0.31608275909978517</c:v>
                </c:pt>
                <c:pt idx="65">
                  <c:v>0.20957442616202107</c:v>
                </c:pt>
                <c:pt idx="66">
                  <c:v>0.13628103220518248</c:v>
                </c:pt>
                <c:pt idx="67">
                  <c:v>8.7276925379972281E-2</c:v>
                </c:pt>
                <c:pt idx="68">
                  <c:v>5.4307991895512865E-2</c:v>
                </c:pt>
                <c:pt idx="69">
                  <c:v>3.2502454054191617E-2</c:v>
                </c:pt>
                <c:pt idx="70">
                  <c:v>1.9148479768268688E-2</c:v>
                </c:pt>
                <c:pt idx="71">
                  <c:v>1.0842163336709757E-2</c:v>
                </c:pt>
                <c:pt idx="72">
                  <c:v>6.0326575053836328E-3</c:v>
                </c:pt>
                <c:pt idx="73">
                  <c:v>3.2349081334567837E-3</c:v>
                </c:pt>
                <c:pt idx="74">
                  <c:v>1.7066781609873024E-3</c:v>
                </c:pt>
                <c:pt idx="75">
                  <c:v>8.7194096709662227E-4</c:v>
                </c:pt>
                <c:pt idx="76">
                  <c:v>4.3096525166939307E-4</c:v>
                </c:pt>
                <c:pt idx="77">
                  <c:v>2.0803629224645662E-4</c:v>
                </c:pt>
                <c:pt idx="78">
                  <c:v>9.8016905963742534E-5</c:v>
                </c:pt>
                <c:pt idx="79">
                  <c:v>4.4741889168506494E-5</c:v>
                </c:pt>
                <c:pt idx="80">
                  <c:v>1.9845066577465658E-5</c:v>
                </c:pt>
                <c:pt idx="81">
                  <c:v>8.6944951849995453E-6</c:v>
                </c:pt>
                <c:pt idx="82">
                  <c:v>3.5846448763043039E-6</c:v>
                </c:pt>
                <c:pt idx="83">
                  <c:v>1.4971800101010724E-6</c:v>
                </c:pt>
                <c:pt idx="84">
                  <c:v>6.0239748861832022E-7</c:v>
                </c:pt>
                <c:pt idx="85">
                  <c:v>2.2560324802655444E-7</c:v>
                </c:pt>
                <c:pt idx="86">
                  <c:v>8.3925242758189537E-8</c:v>
                </c:pt>
                <c:pt idx="87">
                  <c:v>3.1223229407442003E-8</c:v>
                </c:pt>
                <c:pt idx="88">
                  <c:v>1.1260767743188936E-8</c:v>
                </c:pt>
                <c:pt idx="89">
                  <c:v>3.8568823552206644E-9</c:v>
                </c:pt>
                <c:pt idx="90">
                  <c:v>1.3168054166831734E-9</c:v>
                </c:pt>
                <c:pt idx="91">
                  <c:v>4.9042159697653465E-10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F85-B343-0908D393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34096"/>
        <c:axId val="509841792"/>
      </c:scatterChart>
      <c:valAx>
        <c:axId val="484634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1792"/>
        <c:crosses val="autoZero"/>
        <c:crossBetween val="midCat"/>
      </c:valAx>
      <c:valAx>
        <c:axId val="5098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34096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Made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Sheet1!$I$11:$I$102</c:f>
              <c:numCache>
                <c:formatCode>General</c:formatCode>
                <c:ptCount val="92"/>
                <c:pt idx="0">
                  <c:v>3.3437868916126026E-4</c:v>
                </c:pt>
                <c:pt idx="1">
                  <c:v>5.5132077569282985E-4</c:v>
                </c:pt>
                <c:pt idx="2">
                  <c:v>9.1214827570143607E-4</c:v>
                </c:pt>
                <c:pt idx="3">
                  <c:v>1.4527114675431739E-3</c:v>
                </c:pt>
                <c:pt idx="4">
                  <c:v>2.2912312973629874E-3</c:v>
                </c:pt>
                <c:pt idx="5">
                  <c:v>3.6314617172561532E-3</c:v>
                </c:pt>
                <c:pt idx="6">
                  <c:v>5.6044692407839344E-3</c:v>
                </c:pt>
                <c:pt idx="7">
                  <c:v>8.4152470538076726E-3</c:v>
                </c:pt>
                <c:pt idx="8">
                  <c:v>1.2464031348882734E-2</c:v>
                </c:pt>
                <c:pt idx="9">
                  <c:v>1.8335090090638762E-2</c:v>
                </c:pt>
                <c:pt idx="10">
                  <c:v>2.6324367322237145E-2</c:v>
                </c:pt>
                <c:pt idx="11">
                  <c:v>3.7498624299592435E-2</c:v>
                </c:pt>
                <c:pt idx="12">
                  <c:v>5.2268463115691513E-2</c:v>
                </c:pt>
                <c:pt idx="13">
                  <c:v>7.2208620800012308E-2</c:v>
                </c:pt>
                <c:pt idx="14">
                  <c:v>9.8730309551752118E-2</c:v>
                </c:pt>
                <c:pt idx="15">
                  <c:v>0.13880832480009489</c:v>
                </c:pt>
                <c:pt idx="16">
                  <c:v>0.20945841499189369</c:v>
                </c:pt>
                <c:pt idx="17">
                  <c:v>0.32996308909145372</c:v>
                </c:pt>
                <c:pt idx="18">
                  <c:v>0.48599708616591336</c:v>
                </c:pt>
                <c:pt idx="19">
                  <c:v>0.61080489334329657</c:v>
                </c:pt>
                <c:pt idx="20">
                  <c:v>0.65160181105951587</c:v>
                </c:pt>
                <c:pt idx="21">
                  <c:v>0.64673391713142336</c:v>
                </c:pt>
                <c:pt idx="22">
                  <c:v>0.66929780350744972</c:v>
                </c:pt>
                <c:pt idx="23">
                  <c:v>0.73978413470537319</c:v>
                </c:pt>
                <c:pt idx="24">
                  <c:v>0.84168587238746795</c:v>
                </c:pt>
                <c:pt idx="25">
                  <c:v>0.96008034050160873</c:v>
                </c:pt>
                <c:pt idx="26">
                  <c:v>1.0767754977490835</c:v>
                </c:pt>
                <c:pt idx="27">
                  <c:v>1.1860676159823464</c:v>
                </c:pt>
                <c:pt idx="28">
                  <c:v>1.2879268731887885</c:v>
                </c:pt>
                <c:pt idx="29">
                  <c:v>1.3806293285158888</c:v>
                </c:pt>
                <c:pt idx="30">
                  <c:v>1.4574723361288644</c:v>
                </c:pt>
                <c:pt idx="31">
                  <c:v>1.5205828768952538</c:v>
                </c:pt>
                <c:pt idx="32">
                  <c:v>1.5676390328975691</c:v>
                </c:pt>
                <c:pt idx="33">
                  <c:v>1.6025350870826931</c:v>
                </c:pt>
                <c:pt idx="34">
                  <c:v>1.6285777022687233</c:v>
                </c:pt>
                <c:pt idx="35">
                  <c:v>1.6532461731039758</c:v>
                </c:pt>
                <c:pt idx="36">
                  <c:v>1.685396414441185</c:v>
                </c:pt>
                <c:pt idx="37">
                  <c:v>1.7350415949794253</c:v>
                </c:pt>
                <c:pt idx="38">
                  <c:v>1.8129752777519601</c:v>
                </c:pt>
                <c:pt idx="39">
                  <c:v>1.9304712232707923</c:v>
                </c:pt>
                <c:pt idx="40">
                  <c:v>2.0958636757314206</c:v>
                </c:pt>
                <c:pt idx="41">
                  <c:v>2.3093137361614735</c:v>
                </c:pt>
                <c:pt idx="42">
                  <c:v>2.5841341183731297</c:v>
                </c:pt>
                <c:pt idx="43">
                  <c:v>2.8902186568121033</c:v>
                </c:pt>
                <c:pt idx="44">
                  <c:v>3.2301050864785776</c:v>
                </c:pt>
                <c:pt idx="45">
                  <c:v>3.5973398082994188</c:v>
                </c:pt>
                <c:pt idx="46">
                  <c:v>3.9414229213773311</c:v>
                </c:pt>
                <c:pt idx="47">
                  <c:v>4.2345966389006628</c:v>
                </c:pt>
                <c:pt idx="48">
                  <c:v>4.4618872146016466</c:v>
                </c:pt>
                <c:pt idx="49">
                  <c:v>4.6018415060682232</c:v>
                </c:pt>
                <c:pt idx="50">
                  <c:v>4.6323158793809629</c:v>
                </c:pt>
                <c:pt idx="51">
                  <c:v>4.5476741414723225</c:v>
                </c:pt>
                <c:pt idx="52">
                  <c:v>4.3533720487512024</c:v>
                </c:pt>
                <c:pt idx="53">
                  <c:v>4.0558313574680316</c:v>
                </c:pt>
                <c:pt idx="54">
                  <c:v>3.6850789045585293</c:v>
                </c:pt>
                <c:pt idx="55">
                  <c:v>3.2578516630127221</c:v>
                </c:pt>
                <c:pt idx="56">
                  <c:v>2.7999797433791791</c:v>
                </c:pt>
                <c:pt idx="57">
                  <c:v>2.3437637443820907</c:v>
                </c:pt>
                <c:pt idx="58">
                  <c:v>1.910873275113121</c:v>
                </c:pt>
                <c:pt idx="59">
                  <c:v>1.5142285695287458</c:v>
                </c:pt>
                <c:pt idx="60">
                  <c:v>1.1669788031018207</c:v>
                </c:pt>
                <c:pt idx="61">
                  <c:v>0.87966221959851021</c:v>
                </c:pt>
                <c:pt idx="62">
                  <c:v>0.6375107210715667</c:v>
                </c:pt>
                <c:pt idx="63">
                  <c:v>0.4563371384910464</c:v>
                </c:pt>
                <c:pt idx="64">
                  <c:v>0.31674914595847325</c:v>
                </c:pt>
                <c:pt idx="65">
                  <c:v>0.20997057387944165</c:v>
                </c:pt>
                <c:pt idx="66">
                  <c:v>0.13651540872083548</c:v>
                </c:pt>
                <c:pt idx="67">
                  <c:v>8.7415442321368261E-2</c:v>
                </c:pt>
                <c:pt idx="68">
                  <c:v>5.4388426378127637E-2</c:v>
                </c:pt>
                <c:pt idx="69">
                  <c:v>3.2547843556128164E-2</c:v>
                </c:pt>
                <c:pt idx="70">
                  <c:v>1.9174023054357704E-2</c:v>
                </c:pt>
                <c:pt idx="71">
                  <c:v>1.0856130140212444E-2</c:v>
                </c:pt>
                <c:pt idx="72">
                  <c:v>6.0402554115037898E-3</c:v>
                </c:pt>
                <c:pt idx="73">
                  <c:v>3.2389378283223941E-3</c:v>
                </c:pt>
                <c:pt idx="74">
                  <c:v>1.7088060357214913E-3</c:v>
                </c:pt>
                <c:pt idx="75">
                  <c:v>8.7304188265201373E-4</c:v>
                </c:pt>
                <c:pt idx="76">
                  <c:v>4.3152293785822282E-4</c:v>
                </c:pt>
                <c:pt idx="77">
                  <c:v>2.0831544807257629E-4</c:v>
                </c:pt>
                <c:pt idx="78">
                  <c:v>9.8154878555307235E-5</c:v>
                </c:pt>
                <c:pt idx="79">
                  <c:v>4.4808758349468334E-5</c:v>
                </c:pt>
                <c:pt idx="80">
                  <c:v>1.9876935305322833E-5</c:v>
                </c:pt>
                <c:pt idx="81">
                  <c:v>8.7096519222527425E-6</c:v>
                </c:pt>
                <c:pt idx="82">
                  <c:v>3.5915333094670898E-6</c:v>
                </c:pt>
                <c:pt idx="83">
                  <c:v>1.5003742133336759E-6</c:v>
                </c:pt>
                <c:pt idx="84">
                  <c:v>6.0384264370795357E-7</c:v>
                </c:pt>
                <c:pt idx="85">
                  <c:v>2.2622280976468593E-7</c:v>
                </c:pt>
                <c:pt idx="86">
                  <c:v>8.4191525383824339E-8</c:v>
                </c:pt>
                <c:pt idx="87">
                  <c:v>3.1338561570430556E-8</c:v>
                </c:pt>
                <c:pt idx="88">
                  <c:v>1.1309783877364551E-8</c:v>
                </c:pt>
                <c:pt idx="89">
                  <c:v>3.8769801503622754E-9</c:v>
                </c:pt>
                <c:pt idx="90">
                  <c:v>1.3250826529401318E-9</c:v>
                </c:pt>
                <c:pt idx="91">
                  <c:v>4.9410561083418833E-10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6-47D6-A467-0659D6CED331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Sheet1!$K$11:$K$102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9.0000003576278687E-2</c:v>
                </c:pt>
                <c:pt idx="16">
                  <c:v>0.24400000274181366</c:v>
                </c:pt>
                <c:pt idx="17">
                  <c:v>0.39599999785423279</c:v>
                </c:pt>
                <c:pt idx="18">
                  <c:v>0.53600001335144043</c:v>
                </c:pt>
                <c:pt idx="19">
                  <c:v>0.62599998712539673</c:v>
                </c:pt>
                <c:pt idx="20">
                  <c:v>0.66200000047683716</c:v>
                </c:pt>
                <c:pt idx="21">
                  <c:v>0.70999997854232788</c:v>
                </c:pt>
                <c:pt idx="22">
                  <c:v>0.70599997043609619</c:v>
                </c:pt>
                <c:pt idx="23">
                  <c:v>0.75999999046325684</c:v>
                </c:pt>
                <c:pt idx="24">
                  <c:v>0.86400002241134644</c:v>
                </c:pt>
                <c:pt idx="25">
                  <c:v>0.92800003290176392</c:v>
                </c:pt>
                <c:pt idx="26">
                  <c:v>0.98800003528594971</c:v>
                </c:pt>
                <c:pt idx="27">
                  <c:v>1.0800000429153442</c:v>
                </c:pt>
                <c:pt idx="28">
                  <c:v>1.2020000219345093</c:v>
                </c:pt>
                <c:pt idx="29">
                  <c:v>1.2719999551773071</c:v>
                </c:pt>
                <c:pt idx="30">
                  <c:v>1.406000018119812</c:v>
                </c:pt>
                <c:pt idx="31">
                  <c:v>1.4900000095367432</c:v>
                </c:pt>
                <c:pt idx="32">
                  <c:v>1.6019999980926514</c:v>
                </c:pt>
                <c:pt idx="33">
                  <c:v>1.6419999599456787</c:v>
                </c:pt>
                <c:pt idx="34">
                  <c:v>1.7020000219345093</c:v>
                </c:pt>
                <c:pt idx="35">
                  <c:v>1.7380000352859497</c:v>
                </c:pt>
                <c:pt idx="36">
                  <c:v>1.7339999675750732</c:v>
                </c:pt>
                <c:pt idx="37">
                  <c:v>1.7239999771118164</c:v>
                </c:pt>
                <c:pt idx="38">
                  <c:v>1.7300000190734863</c:v>
                </c:pt>
                <c:pt idx="39">
                  <c:v>1.7400000095367432</c:v>
                </c:pt>
                <c:pt idx="40">
                  <c:v>1.75</c:v>
                </c:pt>
                <c:pt idx="41">
                  <c:v>1.9279999732971191</c:v>
                </c:pt>
                <c:pt idx="42">
                  <c:v>2.0099999904632568</c:v>
                </c:pt>
                <c:pt idx="43">
                  <c:v>2.2639999389648438</c:v>
                </c:pt>
                <c:pt idx="44">
                  <c:v>2.6860001087188721</c:v>
                </c:pt>
                <c:pt idx="45">
                  <c:v>3</c:v>
                </c:pt>
                <c:pt idx="46">
                  <c:v>3.3059999942779541</c:v>
                </c:pt>
                <c:pt idx="47">
                  <c:v>3.7079999446868896</c:v>
                </c:pt>
                <c:pt idx="48">
                  <c:v>4.1739997863769531</c:v>
                </c:pt>
                <c:pt idx="49">
                  <c:v>4.3880000114440918</c:v>
                </c:pt>
                <c:pt idx="50">
                  <c:v>4.7179999351501465</c:v>
                </c:pt>
                <c:pt idx="51">
                  <c:v>4.7420001029968262</c:v>
                </c:pt>
                <c:pt idx="52">
                  <c:v>4.7579998970031738</c:v>
                </c:pt>
                <c:pt idx="53">
                  <c:v>4.4819998741149902</c:v>
                </c:pt>
                <c:pt idx="54">
                  <c:v>4.2080001831054688</c:v>
                </c:pt>
                <c:pt idx="55">
                  <c:v>3.8339998722076416</c:v>
                </c:pt>
                <c:pt idx="56">
                  <c:v>3.3359999656677246</c:v>
                </c:pt>
                <c:pt idx="57">
                  <c:v>2.8159999847412109</c:v>
                </c:pt>
                <c:pt idx="58">
                  <c:v>2.3220000267028809</c:v>
                </c:pt>
                <c:pt idx="59">
                  <c:v>1.8400000333786011</c:v>
                </c:pt>
                <c:pt idx="60">
                  <c:v>1.3899999856948853</c:v>
                </c:pt>
                <c:pt idx="61">
                  <c:v>1.0519999265670776</c:v>
                </c:pt>
                <c:pt idx="62">
                  <c:v>0.73000001907348633</c:v>
                </c:pt>
                <c:pt idx="63">
                  <c:v>0.56999999284744263</c:v>
                </c:pt>
                <c:pt idx="64">
                  <c:v>0.47400000691413879</c:v>
                </c:pt>
                <c:pt idx="65">
                  <c:v>0.39599999785423279</c:v>
                </c:pt>
                <c:pt idx="66">
                  <c:v>0.34799998998641968</c:v>
                </c:pt>
                <c:pt idx="67">
                  <c:v>0.32400000095367432</c:v>
                </c:pt>
                <c:pt idx="68">
                  <c:v>0.30000001192092896</c:v>
                </c:pt>
                <c:pt idx="69">
                  <c:v>0.2460000067949295</c:v>
                </c:pt>
                <c:pt idx="70">
                  <c:v>0.18799999356269836</c:v>
                </c:pt>
                <c:pt idx="71">
                  <c:v>0.1120000034570694</c:v>
                </c:pt>
                <c:pt idx="72">
                  <c:v>3.7999998778104782E-2</c:v>
                </c:pt>
                <c:pt idx="73">
                  <c:v>6.0000000521540642E-3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6-47D6-A467-0659D6CE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07096"/>
        <c:axId val="559107424"/>
      </c:scatterChart>
      <c:valAx>
        <c:axId val="55910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7424"/>
        <c:crossesAt val="0"/>
        <c:crossBetween val="midCat"/>
      </c:valAx>
      <c:valAx>
        <c:axId val="5591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7096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Made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Sheet1!$A$11:$A$102</c:f>
              <c:numCache>
                <c:formatCode>General</c:formatCode>
                <c:ptCount val="92"/>
                <c:pt idx="0">
                  <c:v>0.1</c:v>
                </c:pt>
                <c:pt idx="1">
                  <c:v>0.112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0.158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0.224</c:v>
                </c:pt>
                <c:pt idx="8">
                  <c:v>0.251</c:v>
                </c:pt>
                <c:pt idx="9">
                  <c:v>0.28199999999999997</c:v>
                </c:pt>
                <c:pt idx="10">
                  <c:v>0.316</c:v>
                </c:pt>
                <c:pt idx="11">
                  <c:v>0.35499999999999998</c:v>
                </c:pt>
                <c:pt idx="12">
                  <c:v>0.39800000000000002</c:v>
                </c:pt>
                <c:pt idx="13">
                  <c:v>0.44700000000000001</c:v>
                </c:pt>
                <c:pt idx="14">
                  <c:v>0.501</c:v>
                </c:pt>
                <c:pt idx="15">
                  <c:v>0.56200000000000006</c:v>
                </c:pt>
                <c:pt idx="16">
                  <c:v>0.63100000000000001</c:v>
                </c:pt>
                <c:pt idx="17">
                  <c:v>0.70799999999999996</c:v>
                </c:pt>
                <c:pt idx="18">
                  <c:v>0.79400000000000004</c:v>
                </c:pt>
                <c:pt idx="19">
                  <c:v>0.89100000000000001</c:v>
                </c:pt>
                <c:pt idx="20">
                  <c:v>1</c:v>
                </c:pt>
                <c:pt idx="21">
                  <c:v>1.1200000000000001</c:v>
                </c:pt>
                <c:pt idx="22">
                  <c:v>1.26</c:v>
                </c:pt>
                <c:pt idx="23">
                  <c:v>1.41</c:v>
                </c:pt>
                <c:pt idx="24">
                  <c:v>1.58</c:v>
                </c:pt>
                <c:pt idx="25">
                  <c:v>1.78</c:v>
                </c:pt>
                <c:pt idx="26">
                  <c:v>2</c:v>
                </c:pt>
                <c:pt idx="27">
                  <c:v>2.2400000000000002</c:v>
                </c:pt>
                <c:pt idx="28">
                  <c:v>2.5099999999999998</c:v>
                </c:pt>
                <c:pt idx="29">
                  <c:v>2.82</c:v>
                </c:pt>
                <c:pt idx="30">
                  <c:v>3.16</c:v>
                </c:pt>
                <c:pt idx="31">
                  <c:v>3.55</c:v>
                </c:pt>
                <c:pt idx="32">
                  <c:v>3.98</c:v>
                </c:pt>
                <c:pt idx="33">
                  <c:v>4.47</c:v>
                </c:pt>
                <c:pt idx="34">
                  <c:v>5.01</c:v>
                </c:pt>
                <c:pt idx="35">
                  <c:v>5.62</c:v>
                </c:pt>
                <c:pt idx="36">
                  <c:v>6.31</c:v>
                </c:pt>
                <c:pt idx="37">
                  <c:v>7.08</c:v>
                </c:pt>
                <c:pt idx="38">
                  <c:v>7.94</c:v>
                </c:pt>
                <c:pt idx="39">
                  <c:v>8.91</c:v>
                </c:pt>
                <c:pt idx="40">
                  <c:v>10</c:v>
                </c:pt>
                <c:pt idx="41">
                  <c:v>11.2</c:v>
                </c:pt>
                <c:pt idx="42">
                  <c:v>12.6</c:v>
                </c:pt>
                <c:pt idx="43">
                  <c:v>14.1</c:v>
                </c:pt>
                <c:pt idx="44">
                  <c:v>15.8</c:v>
                </c:pt>
                <c:pt idx="45">
                  <c:v>17.8</c:v>
                </c:pt>
                <c:pt idx="46">
                  <c:v>20</c:v>
                </c:pt>
                <c:pt idx="47">
                  <c:v>22.4</c:v>
                </c:pt>
                <c:pt idx="48">
                  <c:v>25.1</c:v>
                </c:pt>
                <c:pt idx="49">
                  <c:v>28.2</c:v>
                </c:pt>
                <c:pt idx="50">
                  <c:v>31.6</c:v>
                </c:pt>
                <c:pt idx="51">
                  <c:v>35.5</c:v>
                </c:pt>
                <c:pt idx="52">
                  <c:v>39.799999999999997</c:v>
                </c:pt>
                <c:pt idx="53">
                  <c:v>44.7</c:v>
                </c:pt>
                <c:pt idx="54">
                  <c:v>50.1</c:v>
                </c:pt>
                <c:pt idx="55">
                  <c:v>56.2</c:v>
                </c:pt>
                <c:pt idx="56">
                  <c:v>63.1</c:v>
                </c:pt>
                <c:pt idx="57">
                  <c:v>70.8</c:v>
                </c:pt>
                <c:pt idx="58">
                  <c:v>79.400000000000006</c:v>
                </c:pt>
                <c:pt idx="59">
                  <c:v>89.1</c:v>
                </c:pt>
                <c:pt idx="60">
                  <c:v>100</c:v>
                </c:pt>
                <c:pt idx="61">
                  <c:v>112</c:v>
                </c:pt>
                <c:pt idx="62">
                  <c:v>126</c:v>
                </c:pt>
                <c:pt idx="63">
                  <c:v>141</c:v>
                </c:pt>
                <c:pt idx="64">
                  <c:v>158</c:v>
                </c:pt>
                <c:pt idx="65">
                  <c:v>178</c:v>
                </c:pt>
                <c:pt idx="66">
                  <c:v>200</c:v>
                </c:pt>
                <c:pt idx="67">
                  <c:v>224</c:v>
                </c:pt>
                <c:pt idx="68">
                  <c:v>251</c:v>
                </c:pt>
                <c:pt idx="69">
                  <c:v>282</c:v>
                </c:pt>
                <c:pt idx="70">
                  <c:v>316</c:v>
                </c:pt>
                <c:pt idx="71">
                  <c:v>355</c:v>
                </c:pt>
                <c:pt idx="72">
                  <c:v>398</c:v>
                </c:pt>
                <c:pt idx="73">
                  <c:v>447</c:v>
                </c:pt>
                <c:pt idx="74">
                  <c:v>501</c:v>
                </c:pt>
                <c:pt idx="75">
                  <c:v>562</c:v>
                </c:pt>
                <c:pt idx="76">
                  <c:v>631</c:v>
                </c:pt>
                <c:pt idx="77">
                  <c:v>708</c:v>
                </c:pt>
                <c:pt idx="78">
                  <c:v>794</c:v>
                </c:pt>
                <c:pt idx="79">
                  <c:v>891</c:v>
                </c:pt>
                <c:pt idx="80">
                  <c:v>1000</c:v>
                </c:pt>
                <c:pt idx="81">
                  <c:v>1120</c:v>
                </c:pt>
                <c:pt idx="82">
                  <c:v>1260</c:v>
                </c:pt>
                <c:pt idx="83">
                  <c:v>1410</c:v>
                </c:pt>
                <c:pt idx="84">
                  <c:v>1580</c:v>
                </c:pt>
                <c:pt idx="85">
                  <c:v>1780</c:v>
                </c:pt>
                <c:pt idx="86">
                  <c:v>2000</c:v>
                </c:pt>
                <c:pt idx="87">
                  <c:v>2240</c:v>
                </c:pt>
                <c:pt idx="88">
                  <c:v>2510</c:v>
                </c:pt>
                <c:pt idx="89">
                  <c:v>2820</c:v>
                </c:pt>
                <c:pt idx="90">
                  <c:v>3160</c:v>
                </c:pt>
                <c:pt idx="91">
                  <c:v>3500</c:v>
                </c:pt>
              </c:numCache>
            </c:numRef>
          </c:xVal>
          <c:yVal>
            <c:numRef>
              <c:f>Sheet1!$I$11:$I$102</c:f>
              <c:numCache>
                <c:formatCode>General</c:formatCode>
                <c:ptCount val="92"/>
                <c:pt idx="0">
                  <c:v>3.3437868916126026E-4</c:v>
                </c:pt>
                <c:pt idx="1">
                  <c:v>5.5132077569282985E-4</c:v>
                </c:pt>
                <c:pt idx="2">
                  <c:v>9.1214827570143607E-4</c:v>
                </c:pt>
                <c:pt idx="3">
                  <c:v>1.4527114675431739E-3</c:v>
                </c:pt>
                <c:pt idx="4">
                  <c:v>2.2912312973629874E-3</c:v>
                </c:pt>
                <c:pt idx="5">
                  <c:v>3.6314617172561532E-3</c:v>
                </c:pt>
                <c:pt idx="6">
                  <c:v>5.6044692407839344E-3</c:v>
                </c:pt>
                <c:pt idx="7">
                  <c:v>8.4152470538076726E-3</c:v>
                </c:pt>
                <c:pt idx="8">
                  <c:v>1.2464031348882734E-2</c:v>
                </c:pt>
                <c:pt idx="9">
                  <c:v>1.8335090090638762E-2</c:v>
                </c:pt>
                <c:pt idx="10">
                  <c:v>2.6324367322237145E-2</c:v>
                </c:pt>
                <c:pt idx="11">
                  <c:v>3.7498624299592435E-2</c:v>
                </c:pt>
                <c:pt idx="12">
                  <c:v>5.2268463115691513E-2</c:v>
                </c:pt>
                <c:pt idx="13">
                  <c:v>7.2208620800012308E-2</c:v>
                </c:pt>
                <c:pt idx="14">
                  <c:v>9.8730309551752118E-2</c:v>
                </c:pt>
                <c:pt idx="15">
                  <c:v>0.13880832480009489</c:v>
                </c:pt>
                <c:pt idx="16">
                  <c:v>0.20945841499189369</c:v>
                </c:pt>
                <c:pt idx="17">
                  <c:v>0.32996308909145372</c:v>
                </c:pt>
                <c:pt idx="18">
                  <c:v>0.48599708616591336</c:v>
                </c:pt>
                <c:pt idx="19">
                  <c:v>0.61080489334329657</c:v>
                </c:pt>
                <c:pt idx="20">
                  <c:v>0.65160181105951587</c:v>
                </c:pt>
                <c:pt idx="21">
                  <c:v>0.64673391713142336</c:v>
                </c:pt>
                <c:pt idx="22">
                  <c:v>0.66929780350744972</c:v>
                </c:pt>
                <c:pt idx="23">
                  <c:v>0.73978413470537319</c:v>
                </c:pt>
                <c:pt idx="24">
                  <c:v>0.84168587238746795</c:v>
                </c:pt>
                <c:pt idx="25">
                  <c:v>0.96008034050160873</c:v>
                </c:pt>
                <c:pt idx="26">
                  <c:v>1.0767754977490835</c:v>
                </c:pt>
                <c:pt idx="27">
                  <c:v>1.1860676159823464</c:v>
                </c:pt>
                <c:pt idx="28">
                  <c:v>1.2879268731887885</c:v>
                </c:pt>
                <c:pt idx="29">
                  <c:v>1.3806293285158888</c:v>
                </c:pt>
                <c:pt idx="30">
                  <c:v>1.4574723361288644</c:v>
                </c:pt>
                <c:pt idx="31">
                  <c:v>1.5205828768952538</c:v>
                </c:pt>
                <c:pt idx="32">
                  <c:v>1.5676390328975691</c:v>
                </c:pt>
                <c:pt idx="33">
                  <c:v>1.6025350870826931</c:v>
                </c:pt>
                <c:pt idx="34">
                  <c:v>1.6285777022687233</c:v>
                </c:pt>
                <c:pt idx="35">
                  <c:v>1.6532461731039758</c:v>
                </c:pt>
                <c:pt idx="36">
                  <c:v>1.685396414441185</c:v>
                </c:pt>
                <c:pt idx="37">
                  <c:v>1.7350415949794253</c:v>
                </c:pt>
                <c:pt idx="38">
                  <c:v>1.8129752777519601</c:v>
                </c:pt>
                <c:pt idx="39">
                  <c:v>1.9304712232707923</c:v>
                </c:pt>
                <c:pt idx="40">
                  <c:v>2.0958636757314206</c:v>
                </c:pt>
                <c:pt idx="41">
                  <c:v>2.3093137361614735</c:v>
                </c:pt>
                <c:pt idx="42">
                  <c:v>2.5841341183731297</c:v>
                </c:pt>
                <c:pt idx="43">
                  <c:v>2.8902186568121033</c:v>
                </c:pt>
                <c:pt idx="44">
                  <c:v>3.2301050864785776</c:v>
                </c:pt>
                <c:pt idx="45">
                  <c:v>3.5973398082994188</c:v>
                </c:pt>
                <c:pt idx="46">
                  <c:v>3.9414229213773311</c:v>
                </c:pt>
                <c:pt idx="47">
                  <c:v>4.2345966389006628</c:v>
                </c:pt>
                <c:pt idx="48">
                  <c:v>4.4618872146016466</c:v>
                </c:pt>
                <c:pt idx="49">
                  <c:v>4.6018415060682232</c:v>
                </c:pt>
                <c:pt idx="50">
                  <c:v>4.6323158793809629</c:v>
                </c:pt>
                <c:pt idx="51">
                  <c:v>4.5476741414723225</c:v>
                </c:pt>
                <c:pt idx="52">
                  <c:v>4.3533720487512024</c:v>
                </c:pt>
                <c:pt idx="53">
                  <c:v>4.0558313574680316</c:v>
                </c:pt>
                <c:pt idx="54">
                  <c:v>3.6850789045585293</c:v>
                </c:pt>
                <c:pt idx="55">
                  <c:v>3.2578516630127221</c:v>
                </c:pt>
                <c:pt idx="56">
                  <c:v>2.7999797433791791</c:v>
                </c:pt>
                <c:pt idx="57">
                  <c:v>2.3437637443820907</c:v>
                </c:pt>
                <c:pt idx="58">
                  <c:v>1.910873275113121</c:v>
                </c:pt>
                <c:pt idx="59">
                  <c:v>1.5142285695287458</c:v>
                </c:pt>
                <c:pt idx="60">
                  <c:v>1.1669788031018207</c:v>
                </c:pt>
                <c:pt idx="61">
                  <c:v>0.87966221959851021</c:v>
                </c:pt>
                <c:pt idx="62">
                  <c:v>0.6375107210715667</c:v>
                </c:pt>
                <c:pt idx="63">
                  <c:v>0.4563371384910464</c:v>
                </c:pt>
                <c:pt idx="64">
                  <c:v>0.31674914595847325</c:v>
                </c:pt>
                <c:pt idx="65">
                  <c:v>0.20997057387944165</c:v>
                </c:pt>
                <c:pt idx="66">
                  <c:v>0.13651540872083548</c:v>
                </c:pt>
                <c:pt idx="67">
                  <c:v>8.7415442321368261E-2</c:v>
                </c:pt>
                <c:pt idx="68">
                  <c:v>5.4388426378127637E-2</c:v>
                </c:pt>
                <c:pt idx="69">
                  <c:v>3.2547843556128164E-2</c:v>
                </c:pt>
                <c:pt idx="70">
                  <c:v>1.9174023054357704E-2</c:v>
                </c:pt>
                <c:pt idx="71">
                  <c:v>1.0856130140212444E-2</c:v>
                </c:pt>
                <c:pt idx="72">
                  <c:v>6.0402554115037898E-3</c:v>
                </c:pt>
                <c:pt idx="73">
                  <c:v>3.2389378283223941E-3</c:v>
                </c:pt>
                <c:pt idx="74">
                  <c:v>1.7088060357214913E-3</c:v>
                </c:pt>
                <c:pt idx="75">
                  <c:v>8.7304188265201373E-4</c:v>
                </c:pt>
                <c:pt idx="76">
                  <c:v>4.3152293785822282E-4</c:v>
                </c:pt>
                <c:pt idx="77">
                  <c:v>2.0831544807257629E-4</c:v>
                </c:pt>
                <c:pt idx="78">
                  <c:v>9.8154878555307235E-5</c:v>
                </c:pt>
                <c:pt idx="79">
                  <c:v>4.4808758349468334E-5</c:v>
                </c:pt>
                <c:pt idx="80">
                  <c:v>1.9876935305322833E-5</c:v>
                </c:pt>
                <c:pt idx="81">
                  <c:v>8.7096519222527425E-6</c:v>
                </c:pt>
                <c:pt idx="82">
                  <c:v>3.5915333094670898E-6</c:v>
                </c:pt>
                <c:pt idx="83">
                  <c:v>1.5003742133336759E-6</c:v>
                </c:pt>
                <c:pt idx="84">
                  <c:v>6.0384264370795357E-7</c:v>
                </c:pt>
                <c:pt idx="85">
                  <c:v>2.2622280976468593E-7</c:v>
                </c:pt>
                <c:pt idx="86">
                  <c:v>8.4191525383824339E-8</c:v>
                </c:pt>
                <c:pt idx="87">
                  <c:v>3.1338561570430556E-8</c:v>
                </c:pt>
                <c:pt idx="88">
                  <c:v>1.1309783877364551E-8</c:v>
                </c:pt>
                <c:pt idx="89">
                  <c:v>3.8769801503622754E-9</c:v>
                </c:pt>
                <c:pt idx="90">
                  <c:v>1.3250826529401318E-9</c:v>
                </c:pt>
                <c:pt idx="91">
                  <c:v>4.9410561083418833E-10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8-47CD-9DA1-EF5906C5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37864"/>
        <c:axId val="432543768"/>
      </c:scatterChart>
      <c:valAx>
        <c:axId val="432537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43768"/>
        <c:crosses val="autoZero"/>
        <c:crossBetween val="midCat"/>
      </c:valAx>
      <c:valAx>
        <c:axId val="4325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37864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0</xdr:row>
      <xdr:rowOff>0</xdr:rowOff>
    </xdr:from>
    <xdr:to>
      <xdr:col>19</xdr:col>
      <xdr:colOff>428625</xdr:colOff>
      <xdr:row>15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9340C-5BCC-49C5-9D16-CA237BBB7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15</xdr:row>
      <xdr:rowOff>19050</xdr:rowOff>
    </xdr:from>
    <xdr:to>
      <xdr:col>19</xdr:col>
      <xdr:colOff>400050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CD7A8-BF5C-4333-B4FB-022215A1D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30</xdr:row>
      <xdr:rowOff>4762</xdr:rowOff>
    </xdr:from>
    <xdr:to>
      <xdr:col>19</xdr:col>
      <xdr:colOff>381000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ACEF1-4AF8-4802-95C6-1AAD33AAE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selection activeCell="D7" sqref="D7"/>
    </sheetView>
  </sheetViews>
  <sheetFormatPr defaultColWidth="8.85546875" defaultRowHeight="15" x14ac:dyDescent="0.25"/>
  <cols>
    <col min="2" max="2" width="12" bestFit="1" customWidth="1"/>
    <col min="5" max="5" width="14.140625" bestFit="1" customWidth="1"/>
    <col min="6" max="6" width="9.42578125" bestFit="1" customWidth="1"/>
    <col min="7" max="7" width="7.85546875" customWidth="1"/>
    <col min="8" max="8" width="12.140625" bestFit="1" customWidth="1"/>
    <col min="10" max="10" width="11" bestFit="1" customWidth="1"/>
    <col min="12" max="12" width="9.855468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</row>
    <row r="2" spans="1:12" x14ac:dyDescent="0.25">
      <c r="A2" s="3">
        <v>1</v>
      </c>
      <c r="B2" s="3">
        <v>0.12</v>
      </c>
      <c r="C2" s="3">
        <v>1.2</v>
      </c>
      <c r="D2" s="3">
        <v>0.9</v>
      </c>
      <c r="E2" s="5">
        <f>B2/SUM(B$2:B$4)</f>
        <v>1.0507880910683012E-2</v>
      </c>
    </row>
    <row r="3" spans="1:12" x14ac:dyDescent="0.25">
      <c r="A3" s="3">
        <v>2</v>
      </c>
      <c r="B3" s="3">
        <v>3.5</v>
      </c>
      <c r="C3" s="3">
        <v>2.5</v>
      </c>
      <c r="D3" s="3">
        <v>4.3</v>
      </c>
      <c r="E3" s="5">
        <f>B3/SUM(B$2:B$4)</f>
        <v>0.30647985989492121</v>
      </c>
    </row>
    <row r="4" spans="1:12" x14ac:dyDescent="0.25">
      <c r="A4" s="3">
        <v>3</v>
      </c>
      <c r="B4" s="3">
        <v>7.8</v>
      </c>
      <c r="C4" s="3">
        <v>2</v>
      </c>
      <c r="D4" s="3">
        <v>32</v>
      </c>
      <c r="E4" s="5">
        <f>B4/SUM(B$2:B$4)</f>
        <v>0.68301225919439579</v>
      </c>
    </row>
    <row r="10" spans="1:12" x14ac:dyDescent="0.25">
      <c r="A10" s="1" t="s">
        <v>5</v>
      </c>
      <c r="B10" s="1" t="s">
        <v>6</v>
      </c>
      <c r="C10" s="1" t="s">
        <v>7</v>
      </c>
      <c r="D10" s="1" t="s">
        <v>8</v>
      </c>
      <c r="I10" s="1" t="s">
        <v>9</v>
      </c>
      <c r="J10" s="1" t="s">
        <v>10</v>
      </c>
      <c r="K10" s="4" t="s">
        <v>11</v>
      </c>
      <c r="L10" s="4" t="s">
        <v>12</v>
      </c>
    </row>
    <row r="11" spans="1:12" x14ac:dyDescent="0.25">
      <c r="A11" s="2">
        <v>0.1</v>
      </c>
      <c r="B11" s="2">
        <f>($B$2/((SQRT(2*3.14)*LN($C$2))))*EXP(-((LN(A11)-LN($D$2))^2)/(2*LN($C$2)^2))</f>
        <v>7.6185113115634686E-33</v>
      </c>
      <c r="C11" s="2">
        <f>($B$3/((SQRT(2*3.14)*LN($C$3))))*EXP(-((LN(A11)-LN($D$3))^2)/(2*LN($C$3)^2))</f>
        <v>3.3437868915715E-4</v>
      </c>
      <c r="D11" s="2">
        <f>($B$4/((SQRT(2*3.14)*LN($C$4))))*EXP(-((LN(A11)-LN($D$4))^2)/(2*LN($C$4)^2))</f>
        <v>4.1102524530028145E-15</v>
      </c>
      <c r="I11" s="2">
        <f>SUM(B11:G11)</f>
        <v>3.3437868916126026E-4</v>
      </c>
      <c r="J11" s="2">
        <f>SUM(I$11:I11)</f>
        <v>3.3437868916126026E-4</v>
      </c>
      <c r="K11" s="3">
        <f>From_Stata!B1</f>
        <v>0</v>
      </c>
      <c r="L11" s="3">
        <f>SUM(K$11:K11)</f>
        <v>0</v>
      </c>
    </row>
    <row r="12" spans="1:12" x14ac:dyDescent="0.25">
      <c r="A12" s="2">
        <v>0.112</v>
      </c>
      <c r="B12" s="2">
        <f t="shared" ref="B12:B75" si="0">($B$2/((SQRT(2*3.14)*LN($C$2))))*EXP(-((LN(A12)-LN($D$2))^2)/(2*LN($C$2)^2))</f>
        <v>1.1252766844335753E-29</v>
      </c>
      <c r="C12" s="2">
        <f t="shared" ref="C12:C75" si="1">($B$3/((SQRT(2*3.14)*LN($C$3))))*EXP(-((LN(A12)-LN($D$3))^2)/(2*LN($C$3)^2))</f>
        <v>5.5132077567701828E-4</v>
      </c>
      <c r="D12" s="2">
        <f t="shared" ref="D12:D75" si="2">($B$4/((SQRT(2*3.14)*LN($C$4))))*EXP(-((LN(A12)-LN($D$4))^2)/(2*LN($C$4)^2))</f>
        <v>1.5811590177402093E-14</v>
      </c>
      <c r="I12" s="2">
        <f t="shared" ref="I12:I75" si="3">SUM(B12:G12)</f>
        <v>5.5132077569282985E-4</v>
      </c>
      <c r="J12" s="2">
        <f>SUM(I$11:I12)</f>
        <v>8.8569946485409011E-4</v>
      </c>
      <c r="K12" s="3">
        <f>From_Stata!B2</f>
        <v>0</v>
      </c>
      <c r="L12" s="3">
        <f>SUM(K$11:K12)</f>
        <v>0</v>
      </c>
    </row>
    <row r="13" spans="1:12" x14ac:dyDescent="0.25">
      <c r="A13" s="2">
        <v>0.126</v>
      </c>
      <c r="B13" s="2">
        <f t="shared" si="0"/>
        <v>1.4702779716391501E-26</v>
      </c>
      <c r="C13" s="2">
        <f t="shared" si="1"/>
        <v>9.1214827563909455E-4</v>
      </c>
      <c r="D13" s="2">
        <f t="shared" si="2"/>
        <v>6.2341484984860264E-14</v>
      </c>
      <c r="I13" s="2">
        <f t="shared" si="3"/>
        <v>9.1214827570143607E-4</v>
      </c>
      <c r="J13" s="2">
        <f>SUM(I$11:I13)</f>
        <v>1.7978477405555262E-3</v>
      </c>
      <c r="K13" s="3">
        <f>From_Stata!B3</f>
        <v>0</v>
      </c>
      <c r="L13" s="3">
        <f>SUM(K$11:K13)</f>
        <v>0</v>
      </c>
    </row>
    <row r="14" spans="1:12" x14ac:dyDescent="0.25">
      <c r="A14" s="2">
        <v>0.14099999999999999</v>
      </c>
      <c r="B14" s="2">
        <f t="shared" si="0"/>
        <v>9.4188779635913267E-24</v>
      </c>
      <c r="C14" s="2">
        <f t="shared" si="1"/>
        <v>1.4527114673182487E-3</v>
      </c>
      <c r="D14" s="2">
        <f t="shared" si="2"/>
        <v>2.2492502038346947E-13</v>
      </c>
      <c r="I14" s="2">
        <f t="shared" si="3"/>
        <v>1.4527114675431739E-3</v>
      </c>
      <c r="J14" s="2">
        <f>SUM(I$11:I14)</f>
        <v>3.2505592080986998E-3</v>
      </c>
      <c r="K14" s="3">
        <f>From_Stata!B4</f>
        <v>0</v>
      </c>
      <c r="L14" s="3">
        <f>SUM(K$11:K14)</f>
        <v>0</v>
      </c>
    </row>
    <row r="15" spans="1:12" x14ac:dyDescent="0.25">
      <c r="A15" s="2">
        <v>0.158</v>
      </c>
      <c r="B15" s="2">
        <f t="shared" si="0"/>
        <v>4.4276264044559434E-21</v>
      </c>
      <c r="C15" s="2">
        <f t="shared" si="1"/>
        <v>2.2912312965606102E-3</v>
      </c>
      <c r="D15" s="2">
        <f t="shared" si="2"/>
        <v>8.0237731305924904E-13</v>
      </c>
      <c r="I15" s="2">
        <f t="shared" si="3"/>
        <v>2.2912312973629874E-3</v>
      </c>
      <c r="J15" s="2">
        <f>SUM(I$11:I15)</f>
        <v>5.5417905054616877E-3</v>
      </c>
      <c r="K15" s="3">
        <f>From_Stata!B5</f>
        <v>0</v>
      </c>
      <c r="L15" s="3">
        <f>SUM(K$11:K15)</f>
        <v>0</v>
      </c>
    </row>
    <row r="16" spans="1:12" x14ac:dyDescent="0.25">
      <c r="A16" s="2">
        <v>0.17799999999999999</v>
      </c>
      <c r="B16" s="2">
        <f t="shared" si="0"/>
        <v>1.8305291166378162E-18</v>
      </c>
      <c r="C16" s="2">
        <f t="shared" si="1"/>
        <v>3.6314617143039774E-3</v>
      </c>
      <c r="D16" s="2">
        <f t="shared" si="2"/>
        <v>2.9521741074631416E-12</v>
      </c>
      <c r="I16" s="2">
        <f t="shared" si="3"/>
        <v>3.6314617172561532E-3</v>
      </c>
      <c r="J16" s="2">
        <f>SUM(I$11:I16)</f>
        <v>9.1732522227178405E-3</v>
      </c>
      <c r="K16" s="3">
        <f>From_Stata!B6</f>
        <v>0</v>
      </c>
      <c r="L16" s="3">
        <f>SUM(K$11:K16)</f>
        <v>0</v>
      </c>
    </row>
    <row r="17" spans="1:12" x14ac:dyDescent="0.25">
      <c r="A17" s="2">
        <v>0.2</v>
      </c>
      <c r="B17" s="2">
        <f t="shared" si="0"/>
        <v>4.3778606840449172E-16</v>
      </c>
      <c r="C17" s="2">
        <f t="shared" si="1"/>
        <v>5.6044692305296049E-3</v>
      </c>
      <c r="D17" s="2">
        <f t="shared" si="2"/>
        <v>1.025389123900082E-11</v>
      </c>
      <c r="I17" s="2">
        <f t="shared" si="3"/>
        <v>5.6044692407839344E-3</v>
      </c>
      <c r="J17" s="2">
        <f>SUM(I$11:I17)</f>
        <v>1.4777721463501776E-2</v>
      </c>
      <c r="K17" s="3">
        <f>From_Stata!B7</f>
        <v>0</v>
      </c>
      <c r="L17" s="3">
        <f>SUM(K$11:K17)</f>
        <v>0</v>
      </c>
    </row>
    <row r="18" spans="1:12" x14ac:dyDescent="0.25">
      <c r="A18" s="2">
        <v>0.224</v>
      </c>
      <c r="B18" s="2">
        <f t="shared" si="0"/>
        <v>6.0862936989823606E-14</v>
      </c>
      <c r="C18" s="2">
        <f t="shared" si="1"/>
        <v>8.4152470202511018E-3</v>
      </c>
      <c r="D18" s="2">
        <f t="shared" si="2"/>
        <v>3.3495707968066981E-11</v>
      </c>
      <c r="I18" s="2">
        <f t="shared" si="3"/>
        <v>8.4152470538076726E-3</v>
      </c>
      <c r="J18" s="2">
        <f>SUM(I$11:I18)</f>
        <v>2.3192968517309447E-2</v>
      </c>
      <c r="K18" s="3">
        <f>From_Stata!B8</f>
        <v>0</v>
      </c>
      <c r="L18" s="3">
        <f>SUM(K$11:K18)</f>
        <v>0</v>
      </c>
    </row>
    <row r="19" spans="1:12" x14ac:dyDescent="0.25">
      <c r="A19" s="2">
        <v>0.251</v>
      </c>
      <c r="B19" s="2">
        <f t="shared" si="0"/>
        <v>5.8563206506428011E-12</v>
      </c>
      <c r="C19" s="2">
        <f t="shared" si="1"/>
        <v>1.2464031235979082E-2</v>
      </c>
      <c r="D19" s="2">
        <f t="shared" si="2"/>
        <v>1.0704733078000625E-10</v>
      </c>
      <c r="I19" s="2">
        <f t="shared" si="3"/>
        <v>1.2464031348882734E-2</v>
      </c>
      <c r="J19" s="2">
        <f>SUM(I$11:I19)</f>
        <v>3.5656999866192182E-2</v>
      </c>
      <c r="K19" s="3">
        <f>From_Stata!B9</f>
        <v>0</v>
      </c>
      <c r="L19" s="3">
        <f>SUM(K$11:K19)</f>
        <v>0</v>
      </c>
    </row>
    <row r="20" spans="1:12" x14ac:dyDescent="0.25">
      <c r="A20" s="2">
        <v>0.28199999999999997</v>
      </c>
      <c r="B20" s="2">
        <f t="shared" si="0"/>
        <v>4.18660363709425E-10</v>
      </c>
      <c r="C20" s="2">
        <f t="shared" si="1"/>
        <v>1.833508933017191E-2</v>
      </c>
      <c r="D20" s="2">
        <f t="shared" si="2"/>
        <v>3.4180648965628175E-10</v>
      </c>
      <c r="I20" s="2">
        <f t="shared" si="3"/>
        <v>1.8335090090638762E-2</v>
      </c>
      <c r="J20" s="2">
        <f>SUM(I$11:I20)</f>
        <v>5.3992089956830941E-2</v>
      </c>
      <c r="K20" s="3">
        <f>From_Stata!B10</f>
        <v>0</v>
      </c>
      <c r="L20" s="3">
        <f>SUM(K$11:K20)</f>
        <v>0</v>
      </c>
    </row>
    <row r="21" spans="1:12" x14ac:dyDescent="0.25">
      <c r="A21" s="2">
        <v>0.316</v>
      </c>
      <c r="B21" s="2">
        <f t="shared" si="0"/>
        <v>1.8329430049076655E-8</v>
      </c>
      <c r="C21" s="2">
        <f t="shared" si="1"/>
        <v>2.6324347958148055E-2</v>
      </c>
      <c r="D21" s="2">
        <f t="shared" si="2"/>
        <v>1.0346590383680042E-9</v>
      </c>
      <c r="I21" s="2">
        <f t="shared" si="3"/>
        <v>2.6324367322237145E-2</v>
      </c>
      <c r="J21" s="2">
        <f>SUM(I$11:I21)</f>
        <v>8.0316457279068082E-2</v>
      </c>
      <c r="K21" s="3">
        <f>From_Stata!B11</f>
        <v>0</v>
      </c>
      <c r="L21" s="3">
        <f>SUM(K$11:K21)</f>
        <v>0</v>
      </c>
    </row>
    <row r="22" spans="1:12" x14ac:dyDescent="0.25">
      <c r="A22" s="2">
        <v>0.35499999999999998</v>
      </c>
      <c r="B22" s="2">
        <f t="shared" si="0"/>
        <v>5.8351655845069197E-7</v>
      </c>
      <c r="C22" s="2">
        <f t="shared" si="1"/>
        <v>3.7498037660979755E-2</v>
      </c>
      <c r="D22" s="2">
        <f t="shared" si="2"/>
        <v>3.1220542315107821E-9</v>
      </c>
      <c r="I22" s="2">
        <f t="shared" si="3"/>
        <v>3.7498624299592435E-2</v>
      </c>
      <c r="J22" s="2">
        <f>SUM(I$11:I22)</f>
        <v>0.11781508157866052</v>
      </c>
      <c r="K22" s="3">
        <f>From_Stata!B12</f>
        <v>0</v>
      </c>
      <c r="L22" s="3">
        <f>SUM(K$11:K22)</f>
        <v>0</v>
      </c>
    </row>
    <row r="23" spans="1:12" x14ac:dyDescent="0.25">
      <c r="A23" s="2">
        <v>0.39800000000000002</v>
      </c>
      <c r="B23" s="2">
        <f t="shared" si="0"/>
        <v>1.1756573818569772E-5</v>
      </c>
      <c r="C23" s="2">
        <f t="shared" si="1"/>
        <v>5.2256697552110043E-2</v>
      </c>
      <c r="D23" s="2">
        <f t="shared" si="2"/>
        <v>8.9897628968043749E-9</v>
      </c>
      <c r="I23" s="2">
        <f t="shared" si="3"/>
        <v>5.2268463115691513E-2</v>
      </c>
      <c r="J23" s="2">
        <f>SUM(I$11:I23)</f>
        <v>0.17008354469435205</v>
      </c>
      <c r="K23" s="3">
        <f>From_Stata!B13</f>
        <v>0</v>
      </c>
      <c r="L23" s="3">
        <f>SUM(K$11:K23)</f>
        <v>0</v>
      </c>
    </row>
    <row r="24" spans="1:12" x14ac:dyDescent="0.25">
      <c r="A24" s="2">
        <v>0.44700000000000001</v>
      </c>
      <c r="B24" s="2">
        <f t="shared" si="0"/>
        <v>1.6593766460622526E-4</v>
      </c>
      <c r="C24" s="2">
        <f t="shared" si="1"/>
        <v>7.2042657544628616E-2</v>
      </c>
      <c r="D24" s="2">
        <f t="shared" si="2"/>
        <v>2.5590777465248959E-8</v>
      </c>
      <c r="I24" s="2">
        <f t="shared" si="3"/>
        <v>7.2208620800012308E-2</v>
      </c>
      <c r="J24" s="2">
        <f>SUM(I$11:I24)</f>
        <v>0.24229216549436436</v>
      </c>
      <c r="K24" s="3">
        <f>From_Stata!B14</f>
        <v>0</v>
      </c>
      <c r="L24" s="3">
        <f>SUM(K$11:K24)</f>
        <v>0</v>
      </c>
    </row>
    <row r="25" spans="1:12" x14ac:dyDescent="0.25">
      <c r="A25" s="2">
        <v>0.501</v>
      </c>
      <c r="B25" s="2">
        <f t="shared" si="0"/>
        <v>1.5057492879202211E-3</v>
      </c>
      <c r="C25" s="2">
        <f t="shared" si="1"/>
        <v>9.7224490681659018E-2</v>
      </c>
      <c r="D25" s="2">
        <f t="shared" si="2"/>
        <v>6.9582172880308924E-8</v>
      </c>
      <c r="I25" s="2">
        <f t="shared" si="3"/>
        <v>9.8730309551752118E-2</v>
      </c>
      <c r="J25" s="2">
        <f>SUM(I$11:I25)</f>
        <v>0.34102247504611649</v>
      </c>
      <c r="K25" s="3">
        <f>From_Stata!B15</f>
        <v>0</v>
      </c>
      <c r="L25" s="3">
        <f>SUM(K$11:K25)</f>
        <v>0</v>
      </c>
    </row>
    <row r="26" spans="1:12" x14ac:dyDescent="0.25">
      <c r="A26" s="2">
        <v>0.56200000000000006</v>
      </c>
      <c r="B26" s="2">
        <f t="shared" si="0"/>
        <v>9.3508218002123604E-3</v>
      </c>
      <c r="C26" s="2">
        <f t="shared" si="1"/>
        <v>0.12945731753794987</v>
      </c>
      <c r="D26" s="2">
        <f t="shared" si="2"/>
        <v>1.8546193266755266E-7</v>
      </c>
      <c r="I26" s="2">
        <f t="shared" si="3"/>
        <v>0.13880832480009489</v>
      </c>
      <c r="J26" s="2">
        <f>SUM(I$11:I26)</f>
        <v>0.47983079984621135</v>
      </c>
      <c r="K26" s="3">
        <f>From_Stata!B16</f>
        <v>9.0000003576278687E-2</v>
      </c>
      <c r="L26" s="3">
        <f>SUM(K$11:K26)</f>
        <v>9.0000003576278687E-2</v>
      </c>
    </row>
    <row r="27" spans="1:12" x14ac:dyDescent="0.25">
      <c r="A27" s="2">
        <v>0.63100000000000001</v>
      </c>
      <c r="B27" s="2">
        <f t="shared" si="0"/>
        <v>3.9418026787914638E-2</v>
      </c>
      <c r="C27" s="2">
        <f t="shared" si="1"/>
        <v>0.17003990369414931</v>
      </c>
      <c r="D27" s="2">
        <f t="shared" si="2"/>
        <v>4.8450982973746326E-7</v>
      </c>
      <c r="I27" s="2">
        <f t="shared" si="3"/>
        <v>0.20945841499189369</v>
      </c>
      <c r="J27" s="2">
        <f>SUM(I$11:I27)</f>
        <v>0.68928921483810501</v>
      </c>
      <c r="K27" s="3">
        <f>From_Stata!B17</f>
        <v>0.24400000274181366</v>
      </c>
      <c r="L27" s="3">
        <f>SUM(K$11:K27)</f>
        <v>0.33400000631809235</v>
      </c>
    </row>
    <row r="28" spans="1:12" x14ac:dyDescent="0.25">
      <c r="A28" s="2">
        <v>0.70799999999999996</v>
      </c>
      <c r="B28" s="2">
        <f t="shared" si="0"/>
        <v>0.11047068797037687</v>
      </c>
      <c r="C28" s="2">
        <f t="shared" si="1"/>
        <v>0.2194911766885132</v>
      </c>
      <c r="D28" s="2">
        <f t="shared" si="2"/>
        <v>1.224432563624608E-6</v>
      </c>
      <c r="I28" s="2">
        <f t="shared" si="3"/>
        <v>0.32996308909145372</v>
      </c>
      <c r="J28" s="2">
        <f>SUM(I$11:I28)</f>
        <v>1.0192523039295587</v>
      </c>
      <c r="K28" s="3">
        <f>From_Stata!B18</f>
        <v>0.39599999785423279</v>
      </c>
      <c r="L28" s="3">
        <f>SUM(K$11:K28)</f>
        <v>0.73000000417232513</v>
      </c>
    </row>
    <row r="29" spans="1:12" x14ac:dyDescent="0.25">
      <c r="A29" s="2">
        <v>0.79400000000000004</v>
      </c>
      <c r="B29" s="2">
        <f t="shared" si="0"/>
        <v>0.20738833888984845</v>
      </c>
      <c r="C29" s="2">
        <f t="shared" si="1"/>
        <v>0.27860574868511184</v>
      </c>
      <c r="D29" s="2">
        <f t="shared" si="2"/>
        <v>2.9985909530611673E-6</v>
      </c>
      <c r="I29" s="2">
        <f t="shared" si="3"/>
        <v>0.48599708616591336</v>
      </c>
      <c r="J29" s="2">
        <f>SUM(I$11:I29)</f>
        <v>1.505249390095472</v>
      </c>
      <c r="K29" s="3">
        <f>From_Stata!B19</f>
        <v>0.53600001335144043</v>
      </c>
      <c r="L29" s="3">
        <f>SUM(K$11:K29)</f>
        <v>1.2660000175237656</v>
      </c>
    </row>
    <row r="30" spans="1:12" x14ac:dyDescent="0.25">
      <c r="A30" s="2">
        <v>0.89100000000000001</v>
      </c>
      <c r="B30" s="2">
        <f t="shared" si="0"/>
        <v>0.26224279348283774</v>
      </c>
      <c r="C30" s="2">
        <f t="shared" si="1"/>
        <v>0.34855492138278177</v>
      </c>
      <c r="D30" s="2">
        <f t="shared" si="2"/>
        <v>7.1784776770432726E-6</v>
      </c>
      <c r="I30" s="2">
        <f t="shared" si="3"/>
        <v>0.61080489334329657</v>
      </c>
      <c r="J30" s="2">
        <f>SUM(I$11:I30)</f>
        <v>2.1160542834387686</v>
      </c>
      <c r="K30" s="3">
        <f>From_Stata!B20</f>
        <v>0.62599998712539673</v>
      </c>
      <c r="L30" s="3">
        <f>SUM(K$11:K30)</f>
        <v>1.8920000046491623</v>
      </c>
    </row>
    <row r="31" spans="1:12" x14ac:dyDescent="0.25">
      <c r="A31" s="2">
        <v>1</v>
      </c>
      <c r="B31" s="2">
        <f t="shared" si="0"/>
        <v>0.22225286534403715</v>
      </c>
      <c r="C31" s="2">
        <f t="shared" si="1"/>
        <v>0.42933221138675065</v>
      </c>
      <c r="D31" s="2">
        <f t="shared" si="2"/>
        <v>1.6734328728067132E-5</v>
      </c>
      <c r="I31" s="2">
        <f t="shared" si="3"/>
        <v>0.65160181105951587</v>
      </c>
      <c r="J31" s="2">
        <f>SUM(I$11:I31)</f>
        <v>2.7676560944982844</v>
      </c>
      <c r="K31" s="3">
        <f>From_Stata!B21</f>
        <v>0.66200000047683716</v>
      </c>
      <c r="L31" s="3">
        <f>SUM(K$11:K31)</f>
        <v>2.5540000051259995</v>
      </c>
    </row>
    <row r="32" spans="1:12" x14ac:dyDescent="0.25">
      <c r="A32" s="2">
        <v>1.1200000000000001</v>
      </c>
      <c r="B32" s="2">
        <f t="shared" si="0"/>
        <v>0.12792270434764508</v>
      </c>
      <c r="C32" s="2">
        <f t="shared" si="1"/>
        <v>0.51877381580328508</v>
      </c>
      <c r="D32" s="2">
        <f t="shared" si="2"/>
        <v>3.7396980493256342E-5</v>
      </c>
      <c r="I32" s="2">
        <f t="shared" si="3"/>
        <v>0.64673391713142336</v>
      </c>
      <c r="J32" s="2">
        <f>SUM(I$11:I32)</f>
        <v>3.4143900116297079</v>
      </c>
      <c r="K32" s="3">
        <f>From_Stata!B22</f>
        <v>0.70999997854232788</v>
      </c>
      <c r="L32" s="3">
        <f>SUM(K$11:K32)</f>
        <v>3.2639999836683273</v>
      </c>
    </row>
    <row r="33" spans="1:12" x14ac:dyDescent="0.25">
      <c r="A33" s="2">
        <v>1.26</v>
      </c>
      <c r="B33" s="2">
        <f t="shared" si="0"/>
        <v>4.7840722676074789E-2</v>
      </c>
      <c r="C33" s="2">
        <f t="shared" si="1"/>
        <v>0.6213732337066048</v>
      </c>
      <c r="D33" s="2">
        <f t="shared" si="2"/>
        <v>8.3847124770123336E-5</v>
      </c>
      <c r="I33" s="2">
        <f t="shared" si="3"/>
        <v>0.66929780350744972</v>
      </c>
      <c r="J33" s="2">
        <f>SUM(I$11:I33)</f>
        <v>4.0836878151371572</v>
      </c>
      <c r="K33" s="3">
        <f>From_Stata!B23</f>
        <v>0.70599997043609619</v>
      </c>
      <c r="L33" s="3">
        <f>SUM(K$11:K33)</f>
        <v>3.9699999541044235</v>
      </c>
    </row>
    <row r="34" spans="1:12" x14ac:dyDescent="0.25">
      <c r="A34" s="2">
        <v>1.41</v>
      </c>
      <c r="B34" s="2">
        <f t="shared" si="0"/>
        <v>1.2667775000925068E-2</v>
      </c>
      <c r="C34" s="2">
        <f t="shared" si="1"/>
        <v>0.72693990200437686</v>
      </c>
      <c r="D34" s="2">
        <f t="shared" si="2"/>
        <v>1.7645770007123455E-4</v>
      </c>
      <c r="I34" s="2">
        <f t="shared" si="3"/>
        <v>0.73978413470537319</v>
      </c>
      <c r="J34" s="2">
        <f>SUM(I$11:I34)</f>
        <v>4.8234719498425305</v>
      </c>
      <c r="K34" s="3">
        <f>From_Stata!B24</f>
        <v>0.75999999046325684</v>
      </c>
      <c r="L34" s="3">
        <f>SUM(K$11:K34)</f>
        <v>4.7299999445676804</v>
      </c>
    </row>
    <row r="35" spans="1:12" x14ac:dyDescent="0.25">
      <c r="A35" s="2">
        <v>1.58</v>
      </c>
      <c r="B35" s="2">
        <f t="shared" si="0"/>
        <v>2.2405123615547944E-3</v>
      </c>
      <c r="C35" s="2">
        <f t="shared" si="1"/>
        <v>0.83908056529927</v>
      </c>
      <c r="D35" s="2">
        <f t="shared" si="2"/>
        <v>3.6479472664320903E-4</v>
      </c>
      <c r="I35" s="2">
        <f t="shared" si="3"/>
        <v>0.84168587238746795</v>
      </c>
      <c r="J35" s="2">
        <f>SUM(I$11:I35)</f>
        <v>5.6651578222299985</v>
      </c>
      <c r="K35" s="3">
        <f>From_Stata!B25</f>
        <v>0.86400002241134644</v>
      </c>
      <c r="L35" s="3">
        <f>SUM(K$11:K35)</f>
        <v>5.5939999669790268</v>
      </c>
    </row>
    <row r="36" spans="1:12" x14ac:dyDescent="0.25">
      <c r="A36" s="2">
        <v>1.78</v>
      </c>
      <c r="B36" s="2">
        <f t="shared" si="0"/>
        <v>2.4053684425900181E-4</v>
      </c>
      <c r="C36" s="2">
        <f t="shared" si="1"/>
        <v>0.95908168602927968</v>
      </c>
      <c r="D36" s="2">
        <f t="shared" si="2"/>
        <v>7.5811762807014883E-4</v>
      </c>
      <c r="I36" s="2">
        <f t="shared" si="3"/>
        <v>0.96008034050160873</v>
      </c>
      <c r="J36" s="2">
        <f>SUM(I$11:I36)</f>
        <v>6.6252381627316073</v>
      </c>
      <c r="K36" s="3">
        <f>From_Stata!B26</f>
        <v>0.92800003290176392</v>
      </c>
      <c r="L36" s="3">
        <f>SUM(K$11:K36)</f>
        <v>6.5219999998807907</v>
      </c>
    </row>
    <row r="37" spans="1:12" x14ac:dyDescent="0.25">
      <c r="A37" s="2">
        <v>2</v>
      </c>
      <c r="B37" s="2">
        <f t="shared" si="0"/>
        <v>1.7953841418470766E-5</v>
      </c>
      <c r="C37" s="2">
        <f t="shared" si="1"/>
        <v>1.0752511676413246</v>
      </c>
      <c r="D37" s="2">
        <f t="shared" si="2"/>
        <v>1.5063762663405133E-3</v>
      </c>
      <c r="I37" s="2">
        <f t="shared" si="3"/>
        <v>1.0767754977490835</v>
      </c>
      <c r="J37" s="2">
        <f>SUM(I$11:I37)</f>
        <v>7.7020136604806906</v>
      </c>
      <c r="K37" s="3">
        <f>From_Stata!B27</f>
        <v>0.98800003528594971</v>
      </c>
      <c r="L37" s="3">
        <f>SUM(K$11:K37)</f>
        <v>7.5100000351667404</v>
      </c>
    </row>
    <row r="38" spans="1:12" x14ac:dyDescent="0.25">
      <c r="A38" s="2">
        <v>2.2400000000000002</v>
      </c>
      <c r="B38" s="2">
        <f t="shared" si="0"/>
        <v>9.7265632038202877E-7</v>
      </c>
      <c r="C38" s="2">
        <f t="shared" si="1"/>
        <v>1.1832080320061509</v>
      </c>
      <c r="D38" s="2">
        <f t="shared" si="2"/>
        <v>2.8586113198751082E-3</v>
      </c>
      <c r="I38" s="2">
        <f t="shared" si="3"/>
        <v>1.1860676159823464</v>
      </c>
      <c r="J38" s="2">
        <f>SUM(I$11:I38)</f>
        <v>8.888081276463037</v>
      </c>
      <c r="K38" s="3">
        <f>From_Stata!B28</f>
        <v>1.0800000429153442</v>
      </c>
      <c r="L38" s="3">
        <f>SUM(K$11:K38)</f>
        <v>8.5900000780820847</v>
      </c>
    </row>
    <row r="39" spans="1:12" x14ac:dyDescent="0.25">
      <c r="A39" s="2">
        <v>2.5099999999999998</v>
      </c>
      <c r="B39" s="2">
        <f t="shared" si="0"/>
        <v>3.5282274256070222E-8</v>
      </c>
      <c r="C39" s="2">
        <f t="shared" si="1"/>
        <v>1.2826318171694016</v>
      </c>
      <c r="D39" s="2">
        <f t="shared" si="2"/>
        <v>5.2950207371127494E-3</v>
      </c>
      <c r="I39" s="2">
        <f t="shared" si="3"/>
        <v>1.2879268731887885</v>
      </c>
      <c r="J39" s="2">
        <f>SUM(I$11:I39)</f>
        <v>10.176008149651825</v>
      </c>
      <c r="K39" s="3">
        <f>From_Stata!B29</f>
        <v>1.2020000219345093</v>
      </c>
      <c r="L39" s="3">
        <f>SUM(K$11:K39)</f>
        <v>9.7920001000165939</v>
      </c>
    </row>
    <row r="40" spans="1:12" x14ac:dyDescent="0.25">
      <c r="A40" s="2">
        <v>2.82</v>
      </c>
      <c r="B40" s="2">
        <f t="shared" si="0"/>
        <v>7.9155521288027936E-10</v>
      </c>
      <c r="C40" s="2">
        <f t="shared" si="1"/>
        <v>1.3709535004041398</v>
      </c>
      <c r="D40" s="2">
        <f t="shared" si="2"/>
        <v>9.6758273201938E-3</v>
      </c>
      <c r="I40" s="2">
        <f t="shared" si="3"/>
        <v>1.3806293285158888</v>
      </c>
      <c r="J40" s="2">
        <f>SUM(I$11:I40)</f>
        <v>11.556637478167714</v>
      </c>
      <c r="K40" s="3">
        <f>From_Stata!B30</f>
        <v>1.2719999551773071</v>
      </c>
      <c r="L40" s="3">
        <f>SUM(K$11:K40)</f>
        <v>11.064000055193901</v>
      </c>
    </row>
    <row r="41" spans="1:12" x14ac:dyDescent="0.25">
      <c r="A41" s="2">
        <v>3.16</v>
      </c>
      <c r="B41" s="2">
        <f t="shared" si="0"/>
        <v>1.3038977393858331E-11</v>
      </c>
      <c r="C41" s="2">
        <f t="shared" si="1"/>
        <v>1.4404988079238334</v>
      </c>
      <c r="D41" s="2">
        <f t="shared" si="2"/>
        <v>1.6973528191991955E-2</v>
      </c>
      <c r="I41" s="2">
        <f t="shared" si="3"/>
        <v>1.4574723361288644</v>
      </c>
      <c r="J41" s="2">
        <f>SUM(I$11:I41)</f>
        <v>13.014109814296578</v>
      </c>
      <c r="K41" s="3">
        <f>From_Stata!B31</f>
        <v>1.406000018119812</v>
      </c>
      <c r="L41" s="3">
        <f>SUM(K$11:K41)</f>
        <v>12.470000073313713</v>
      </c>
    </row>
    <row r="42" spans="1:12" x14ac:dyDescent="0.25">
      <c r="A42" s="2">
        <v>3.55</v>
      </c>
      <c r="B42" s="2">
        <f t="shared" si="0"/>
        <v>1.3097807766016132E-13</v>
      </c>
      <c r="C42" s="2">
        <f t="shared" si="1"/>
        <v>1.4912607952269843</v>
      </c>
      <c r="D42" s="2">
        <f t="shared" si="2"/>
        <v>2.9322081668138541E-2</v>
      </c>
      <c r="I42" s="2">
        <f t="shared" si="3"/>
        <v>1.5205828768952538</v>
      </c>
      <c r="J42" s="2">
        <f>SUM(I$11:I42)</f>
        <v>14.534692691191832</v>
      </c>
      <c r="K42" s="3">
        <f>From_Stata!B32</f>
        <v>1.4900000095367432</v>
      </c>
      <c r="L42" s="3">
        <f>SUM(K$11:K42)</f>
        <v>13.960000082850456</v>
      </c>
    </row>
    <row r="43" spans="1:12" x14ac:dyDescent="0.25">
      <c r="A43" s="2">
        <v>3.98</v>
      </c>
      <c r="B43" s="2">
        <f t="shared" si="0"/>
        <v>9.5915256389056392E-16</v>
      </c>
      <c r="C43" s="2">
        <f t="shared" si="1"/>
        <v>1.5188265494972621</v>
      </c>
      <c r="D43" s="2">
        <f t="shared" si="2"/>
        <v>4.8812483400306091E-2</v>
      </c>
      <c r="I43" s="2">
        <f t="shared" si="3"/>
        <v>1.5676390328975691</v>
      </c>
      <c r="J43" s="2">
        <f>SUM(I$11:I43)</f>
        <v>16.102331724089403</v>
      </c>
      <c r="K43" s="3">
        <f>From_Stata!B33</f>
        <v>1.6019999980926514</v>
      </c>
      <c r="L43" s="3">
        <f>SUM(K$11:K43)</f>
        <v>15.562000080943108</v>
      </c>
    </row>
    <row r="44" spans="1:12" x14ac:dyDescent="0.25">
      <c r="A44" s="2">
        <v>4.47</v>
      </c>
      <c r="B44" s="2">
        <f t="shared" si="0"/>
        <v>4.3520584716901914E-18</v>
      </c>
      <c r="C44" s="2">
        <f t="shared" si="1"/>
        <v>1.522881471679377</v>
      </c>
      <c r="D44" s="2">
        <f t="shared" si="2"/>
        <v>7.9653615403316058E-2</v>
      </c>
      <c r="I44" s="2">
        <f t="shared" si="3"/>
        <v>1.6025350870826931</v>
      </c>
      <c r="J44" s="2">
        <f>SUM(I$11:I44)</f>
        <v>17.704866811172096</v>
      </c>
      <c r="K44" s="3">
        <f>From_Stata!B34</f>
        <v>1.6419999599456787</v>
      </c>
      <c r="L44" s="3">
        <f>SUM(K$11:K44)</f>
        <v>17.204000040888786</v>
      </c>
    </row>
    <row r="45" spans="1:12" x14ac:dyDescent="0.25">
      <c r="A45" s="2">
        <v>5.01</v>
      </c>
      <c r="B45" s="2">
        <f t="shared" si="0"/>
        <v>1.4641616817647921E-20</v>
      </c>
      <c r="C45" s="2">
        <f t="shared" si="1"/>
        <v>1.5031928545594555</v>
      </c>
      <c r="D45" s="2">
        <f t="shared" si="2"/>
        <v>0.12538484770926775</v>
      </c>
      <c r="I45" s="2">
        <f t="shared" si="3"/>
        <v>1.6285777022687233</v>
      </c>
      <c r="J45" s="2">
        <f>SUM(I$11:I45)</f>
        <v>19.333444513440821</v>
      </c>
      <c r="K45" s="3">
        <f>From_Stata!B35</f>
        <v>1.7020000219345093</v>
      </c>
      <c r="L45" s="3">
        <f>SUM(K$11:K45)</f>
        <v>18.906000062823296</v>
      </c>
    </row>
    <row r="46" spans="1:12" x14ac:dyDescent="0.25">
      <c r="A46" s="2">
        <v>5.62</v>
      </c>
      <c r="B46" s="2">
        <f t="shared" si="0"/>
        <v>3.1787394639507196E-23</v>
      </c>
      <c r="C46" s="2">
        <f t="shared" si="1"/>
        <v>1.4605551849915377</v>
      </c>
      <c r="D46" s="2">
        <f t="shared" si="2"/>
        <v>0.19269098811243812</v>
      </c>
      <c r="I46" s="2">
        <f t="shared" si="3"/>
        <v>1.6532461731039758</v>
      </c>
      <c r="J46" s="2">
        <f>SUM(I$11:I46)</f>
        <v>20.986690686544797</v>
      </c>
      <c r="K46" s="3">
        <f>From_Stata!B36</f>
        <v>1.7380000352859497</v>
      </c>
      <c r="L46" s="3">
        <f>SUM(K$11:K46)</f>
        <v>20.644000098109245</v>
      </c>
    </row>
    <row r="47" spans="1:12" x14ac:dyDescent="0.25">
      <c r="A47" s="2">
        <v>6.31</v>
      </c>
      <c r="B47" s="2">
        <f t="shared" si="0"/>
        <v>4.3989126459559323E-26</v>
      </c>
      <c r="C47" s="2">
        <f t="shared" si="1"/>
        <v>1.3964093953633681</v>
      </c>
      <c r="D47" s="2">
        <f t="shared" si="2"/>
        <v>0.28898701907781699</v>
      </c>
      <c r="I47" s="2">
        <f t="shared" si="3"/>
        <v>1.685396414441185</v>
      </c>
      <c r="J47" s="2">
        <f>SUM(I$11:I47)</f>
        <v>22.672087100985983</v>
      </c>
      <c r="K47" s="3">
        <f>From_Stata!B37</f>
        <v>1.7339999675750732</v>
      </c>
      <c r="L47" s="3">
        <f>SUM(K$11:K47)</f>
        <v>22.378000065684319</v>
      </c>
    </row>
    <row r="48" spans="1:12" x14ac:dyDescent="0.25">
      <c r="A48" s="2">
        <v>7.08</v>
      </c>
      <c r="B48" s="2">
        <f t="shared" si="0"/>
        <v>4.2381044427808425E-29</v>
      </c>
      <c r="C48" s="2">
        <f t="shared" si="1"/>
        <v>1.31444527253355</v>
      </c>
      <c r="D48" s="2">
        <f t="shared" si="2"/>
        <v>0.42059632244587525</v>
      </c>
      <c r="I48" s="2">
        <f t="shared" si="3"/>
        <v>1.7350415949794253</v>
      </c>
      <c r="J48" s="2">
        <f>SUM(I$11:I48)</f>
        <v>24.407128695965408</v>
      </c>
      <c r="K48" s="3">
        <f>From_Stata!B38</f>
        <v>1.7239999771118164</v>
      </c>
      <c r="L48" s="3">
        <f>SUM(K$11:K48)</f>
        <v>24.102000042796135</v>
      </c>
    </row>
    <row r="49" spans="1:12" x14ac:dyDescent="0.25">
      <c r="A49" s="2">
        <v>7.94</v>
      </c>
      <c r="B49" s="2">
        <f t="shared" si="0"/>
        <v>2.8313299275328912E-32</v>
      </c>
      <c r="C49" s="2">
        <f t="shared" si="1"/>
        <v>1.2183532375364121</v>
      </c>
      <c r="D49" s="2">
        <f t="shared" si="2"/>
        <v>0.59462204021554799</v>
      </c>
      <c r="I49" s="2">
        <f t="shared" si="3"/>
        <v>1.8129752777519601</v>
      </c>
      <c r="J49" s="2">
        <f>SUM(I$11:I49)</f>
        <v>26.220103973717368</v>
      </c>
      <c r="K49" s="3">
        <f>From_Stata!B39</f>
        <v>1.7300000190734863</v>
      </c>
      <c r="L49" s="3">
        <f>SUM(K$11:K49)</f>
        <v>25.832000061869621</v>
      </c>
    </row>
    <row r="50" spans="1:12" x14ac:dyDescent="0.25">
      <c r="A50" s="2">
        <v>8.91</v>
      </c>
      <c r="B50" s="2">
        <f t="shared" si="0"/>
        <v>1.2203701739433037E-35</v>
      </c>
      <c r="C50" s="2">
        <f t="shared" si="1"/>
        <v>1.1111474984989649</v>
      </c>
      <c r="D50" s="2">
        <f t="shared" si="2"/>
        <v>0.81932372477182736</v>
      </c>
      <c r="I50" s="2">
        <f t="shared" si="3"/>
        <v>1.9304712232707923</v>
      </c>
      <c r="J50" s="2">
        <f>SUM(I$11:I50)</f>
        <v>28.150575196988161</v>
      </c>
      <c r="K50" s="3">
        <f>From_Stata!B40</f>
        <v>1.7400000095367432</v>
      </c>
      <c r="L50" s="3">
        <f>SUM(K$11:K50)</f>
        <v>27.572000071406364</v>
      </c>
    </row>
    <row r="51" spans="1:12" x14ac:dyDescent="0.25">
      <c r="A51" s="2">
        <v>10</v>
      </c>
      <c r="B51" s="2">
        <f t="shared" si="0"/>
        <v>3.4890583996842805E-39</v>
      </c>
      <c r="C51" s="2">
        <f t="shared" si="1"/>
        <v>0.99731600877149917</v>
      </c>
      <c r="D51" s="2">
        <f t="shared" si="2"/>
        <v>1.0985476669599212</v>
      </c>
      <c r="I51" s="2">
        <f t="shared" si="3"/>
        <v>2.0958636757314206</v>
      </c>
      <c r="J51" s="2">
        <f>SUM(I$11:I51)</f>
        <v>30.24643887271958</v>
      </c>
      <c r="K51" s="3">
        <f>From_Stata!B41</f>
        <v>1.75</v>
      </c>
      <c r="L51" s="3">
        <f>SUM(K$11:K51)</f>
        <v>29.322000071406364</v>
      </c>
    </row>
    <row r="52" spans="1:12" x14ac:dyDescent="0.25">
      <c r="A52" s="2">
        <v>11.2</v>
      </c>
      <c r="B52" s="2">
        <f t="shared" si="0"/>
        <v>7.8256345266098173E-43</v>
      </c>
      <c r="C52" s="2">
        <f t="shared" si="1"/>
        <v>0.88315345314300697</v>
      </c>
      <c r="D52" s="2">
        <f t="shared" si="2"/>
        <v>1.4261602830184665</v>
      </c>
      <c r="I52" s="2">
        <f t="shared" si="3"/>
        <v>2.3093137361614735</v>
      </c>
      <c r="J52" s="2">
        <f>SUM(I$11:I52)</f>
        <v>32.55575260888105</v>
      </c>
      <c r="K52" s="3">
        <f>From_Stata!B42</f>
        <v>1.9279999732971191</v>
      </c>
      <c r="L52" s="3">
        <f>SUM(K$11:K52)</f>
        <v>31.250000044703484</v>
      </c>
    </row>
    <row r="53" spans="1:12" x14ac:dyDescent="0.25">
      <c r="A53" s="2">
        <v>12.6</v>
      </c>
      <c r="B53" s="2">
        <f t="shared" si="0"/>
        <v>8.3768286191993125E-47</v>
      </c>
      <c r="C53" s="2">
        <f t="shared" si="1"/>
        <v>0.76581536617372969</v>
      </c>
      <c r="D53" s="2">
        <f t="shared" si="2"/>
        <v>1.8183187521993998</v>
      </c>
      <c r="I53" s="2">
        <f t="shared" si="3"/>
        <v>2.5841341183731297</v>
      </c>
      <c r="J53" s="2">
        <f>SUM(I$11:I53)</f>
        <v>35.139886727254179</v>
      </c>
      <c r="K53" s="3">
        <f>From_Stata!B43</f>
        <v>2.0099999904632568</v>
      </c>
      <c r="L53" s="3">
        <f>SUM(K$11:K53)</f>
        <v>33.26000003516674</v>
      </c>
    </row>
    <row r="54" spans="1:12" x14ac:dyDescent="0.25">
      <c r="A54" s="2">
        <v>14.1</v>
      </c>
      <c r="B54" s="2">
        <f t="shared" si="0"/>
        <v>9.1682221959845507E-51</v>
      </c>
      <c r="C54" s="2">
        <f t="shared" si="1"/>
        <v>0.65811544913614728</v>
      </c>
      <c r="D54" s="2">
        <f t="shared" si="2"/>
        <v>2.2321032076759559</v>
      </c>
      <c r="I54" s="2">
        <f t="shared" si="3"/>
        <v>2.8902186568121033</v>
      </c>
      <c r="J54" s="2">
        <f>SUM(I$11:I54)</f>
        <v>38.030105384066282</v>
      </c>
      <c r="K54" s="3">
        <f>From_Stata!B44</f>
        <v>2.2639999389648438</v>
      </c>
      <c r="L54" s="3">
        <f>SUM(K$11:K54)</f>
        <v>35.523999974131584</v>
      </c>
    </row>
    <row r="55" spans="1:12" x14ac:dyDescent="0.25">
      <c r="A55" s="2">
        <v>15.8</v>
      </c>
      <c r="B55" s="2">
        <f t="shared" si="0"/>
        <v>6.1010886863814844E-55</v>
      </c>
      <c r="C55" s="2">
        <f t="shared" si="1"/>
        <v>0.55593347554909212</v>
      </c>
      <c r="D55" s="2">
        <f t="shared" si="2"/>
        <v>2.6741716109294855</v>
      </c>
      <c r="I55" s="2">
        <f t="shared" si="3"/>
        <v>3.2301050864785776</v>
      </c>
      <c r="J55" s="2">
        <f>SUM(I$11:I55)</f>
        <v>41.260210470544862</v>
      </c>
      <c r="K55" s="3">
        <f>From_Stata!B45</f>
        <v>2.6860001087188721</v>
      </c>
      <c r="L55" s="3">
        <f>SUM(K$11:K55)</f>
        <v>38.210000082850456</v>
      </c>
    </row>
    <row r="56" spans="1:12" x14ac:dyDescent="0.25">
      <c r="A56" s="2">
        <v>17.8</v>
      </c>
      <c r="B56" s="2">
        <f t="shared" si="0"/>
        <v>1.7008663713195311E-59</v>
      </c>
      <c r="C56" s="2">
        <f t="shared" si="1"/>
        <v>0.45826233194786209</v>
      </c>
      <c r="D56" s="2">
        <f t="shared" si="2"/>
        <v>3.1390774763515568</v>
      </c>
      <c r="I56" s="2">
        <f t="shared" si="3"/>
        <v>3.5973398082994188</v>
      </c>
      <c r="J56" s="2">
        <f>SUM(I$11:I56)</f>
        <v>44.857550278844279</v>
      </c>
      <c r="K56" s="3">
        <f>From_Stata!B46</f>
        <v>3</v>
      </c>
      <c r="L56" s="3">
        <f>SUM(K$11:K56)</f>
        <v>41.210000082850456</v>
      </c>
    </row>
    <row r="57" spans="1:12" x14ac:dyDescent="0.25">
      <c r="A57" s="2">
        <v>20</v>
      </c>
      <c r="B57" s="2">
        <f t="shared" si="0"/>
        <v>3.9622005206855896E-64</v>
      </c>
      <c r="C57" s="2">
        <f t="shared" si="1"/>
        <v>0.37322419584126715</v>
      </c>
      <c r="D57" s="2">
        <f t="shared" si="2"/>
        <v>3.5681987255360639</v>
      </c>
      <c r="I57" s="2">
        <f t="shared" si="3"/>
        <v>3.9414229213773311</v>
      </c>
      <c r="J57" s="2">
        <f>SUM(I$11:I57)</f>
        <v>48.79897320022161</v>
      </c>
      <c r="K57" s="3">
        <f>From_Stata!B47</f>
        <v>3.3059999942779541</v>
      </c>
      <c r="L57" s="3">
        <f>SUM(K$11:K57)</f>
        <v>44.51600007712841</v>
      </c>
    </row>
    <row r="58" spans="1:12" x14ac:dyDescent="0.25">
      <c r="A58" s="2">
        <v>22.4</v>
      </c>
      <c r="B58" s="2">
        <f t="shared" si="0"/>
        <v>8.3646839951497682E-69</v>
      </c>
      <c r="C58" s="2">
        <f t="shared" si="1"/>
        <v>0.30098148733847629</v>
      </c>
      <c r="D58" s="2">
        <f t="shared" si="2"/>
        <v>3.9336151515621869</v>
      </c>
      <c r="I58" s="2">
        <f t="shared" si="3"/>
        <v>4.2345966389006628</v>
      </c>
      <c r="J58" s="2">
        <f>SUM(I$11:I58)</f>
        <v>53.033569839122272</v>
      </c>
      <c r="K58" s="3">
        <f>From_Stata!B48</f>
        <v>3.7079999446868896</v>
      </c>
      <c r="L58" s="3">
        <f>SUM(K$11:K58)</f>
        <v>48.2240000218153</v>
      </c>
    </row>
    <row r="59" spans="1:12" x14ac:dyDescent="0.25">
      <c r="A59" s="2">
        <v>25.1</v>
      </c>
      <c r="B59" s="2">
        <f t="shared" si="0"/>
        <v>1.1438574717859729E-73</v>
      </c>
      <c r="C59" s="2">
        <f t="shared" si="1"/>
        <v>0.23879758122847863</v>
      </c>
      <c r="D59" s="2">
        <f t="shared" si="2"/>
        <v>4.223089633373168</v>
      </c>
      <c r="I59" s="2">
        <f t="shared" si="3"/>
        <v>4.4618872146016466</v>
      </c>
      <c r="J59" s="2">
        <f>SUM(I$11:I59)</f>
        <v>57.495457053723918</v>
      </c>
      <c r="K59" s="3">
        <f>From_Stata!B49</f>
        <v>4.1739997863769531</v>
      </c>
      <c r="L59" s="3">
        <f>SUM(K$11:K59)</f>
        <v>52.397999808192253</v>
      </c>
    </row>
    <row r="60" spans="1:12" x14ac:dyDescent="0.25">
      <c r="A60" s="2">
        <v>28.2</v>
      </c>
      <c r="B60" s="2">
        <f t="shared" si="0"/>
        <v>8.0534913813659027E-79</v>
      </c>
      <c r="C60" s="2">
        <f t="shared" si="1"/>
        <v>0.18545854735979994</v>
      </c>
      <c r="D60" s="2">
        <f t="shared" si="2"/>
        <v>4.4163829587084233</v>
      </c>
      <c r="I60" s="2">
        <f t="shared" si="3"/>
        <v>4.6018415060682232</v>
      </c>
      <c r="J60" s="2">
        <f>SUM(I$11:I60)</f>
        <v>62.097298559792144</v>
      </c>
      <c r="K60" s="3">
        <f>From_Stata!B50</f>
        <v>4.3880000114440918</v>
      </c>
      <c r="L60" s="3">
        <f>SUM(K$11:K60)</f>
        <v>56.785999819636345</v>
      </c>
    </row>
    <row r="61" spans="1:12" x14ac:dyDescent="0.25">
      <c r="A61" s="2">
        <v>31.6</v>
      </c>
      <c r="B61" s="2">
        <f t="shared" si="0"/>
        <v>4.991392497197491E-84</v>
      </c>
      <c r="C61" s="2">
        <f t="shared" si="1"/>
        <v>0.14261086634221032</v>
      </c>
      <c r="D61" s="2">
        <f t="shared" si="2"/>
        <v>4.489705013038753</v>
      </c>
      <c r="I61" s="2">
        <f t="shared" si="3"/>
        <v>4.6323158793809629</v>
      </c>
      <c r="J61" s="2">
        <f>SUM(I$11:I61)</f>
        <v>66.729614439173105</v>
      </c>
      <c r="K61" s="3">
        <f>From_Stata!B51</f>
        <v>4.7179999351501465</v>
      </c>
      <c r="L61" s="3">
        <f>SUM(K$11:K61)</f>
        <v>61.503999754786491</v>
      </c>
    </row>
    <row r="62" spans="1:12" x14ac:dyDescent="0.25">
      <c r="A62" s="2">
        <v>35.5</v>
      </c>
      <c r="B62" s="2">
        <f t="shared" si="0"/>
        <v>1.5820771483789891E-89</v>
      </c>
      <c r="C62" s="2">
        <f t="shared" si="1"/>
        <v>0.10729589200431519</v>
      </c>
      <c r="D62" s="2">
        <f t="shared" si="2"/>
        <v>4.4403782494680071</v>
      </c>
      <c r="I62" s="2">
        <f t="shared" si="3"/>
        <v>4.5476741414723225</v>
      </c>
      <c r="J62" s="2">
        <f>SUM(I$11:I62)</f>
        <v>71.277288580645433</v>
      </c>
      <c r="K62" s="3">
        <f>From_Stata!B52</f>
        <v>4.7420001029968262</v>
      </c>
      <c r="L62" s="3">
        <f>SUM(K$11:K62)</f>
        <v>66.245999857783318</v>
      </c>
    </row>
    <row r="63" spans="1:12" x14ac:dyDescent="0.25">
      <c r="A63" s="2">
        <v>39.799999999999997</v>
      </c>
      <c r="B63" s="2">
        <f t="shared" si="0"/>
        <v>4.2109319868658065E-95</v>
      </c>
      <c r="C63" s="2">
        <f t="shared" si="1"/>
        <v>7.9865430021274428E-2</v>
      </c>
      <c r="D63" s="2">
        <f t="shared" si="2"/>
        <v>4.273506618729928</v>
      </c>
      <c r="I63" s="2">
        <f t="shared" si="3"/>
        <v>4.3533720487512024</v>
      </c>
      <c r="J63" s="2">
        <f>SUM(I$11:I63)</f>
        <v>75.63066062939663</v>
      </c>
      <c r="K63" s="3">
        <f>From_Stata!B53</f>
        <v>4.7579998970031738</v>
      </c>
      <c r="L63" s="3">
        <f>SUM(K$11:K63)</f>
        <v>71.003999754786491</v>
      </c>
    </row>
    <row r="64" spans="1:12" x14ac:dyDescent="0.25">
      <c r="A64" s="2">
        <v>44.7</v>
      </c>
      <c r="B64" s="2">
        <f t="shared" si="0"/>
        <v>6.1422584676866134E-101</v>
      </c>
      <c r="C64" s="2">
        <f t="shared" si="1"/>
        <v>5.8240744121202406E-2</v>
      </c>
      <c r="D64" s="2">
        <f t="shared" si="2"/>
        <v>3.9975906133468291</v>
      </c>
      <c r="I64" s="2">
        <f t="shared" si="3"/>
        <v>4.0558313574680316</v>
      </c>
      <c r="J64" s="2">
        <f>SUM(I$11:I64)</f>
        <v>79.686491986864667</v>
      </c>
      <c r="K64" s="3">
        <f>From_Stata!B54</f>
        <v>4.4819998741149902</v>
      </c>
      <c r="L64" s="3">
        <f>SUM(K$11:K64)</f>
        <v>75.485999628901482</v>
      </c>
    </row>
    <row r="65" spans="1:12" x14ac:dyDescent="0.25">
      <c r="A65" s="2">
        <v>50.1</v>
      </c>
      <c r="B65" s="2">
        <f t="shared" si="0"/>
        <v>7.6614156626027517E-107</v>
      </c>
      <c r="C65" s="2">
        <f t="shared" si="1"/>
        <v>4.2047304798071526E-2</v>
      </c>
      <c r="D65" s="2">
        <f t="shared" si="2"/>
        <v>3.6430315997604579</v>
      </c>
      <c r="I65" s="2">
        <f t="shared" si="3"/>
        <v>3.6850789045585293</v>
      </c>
      <c r="J65" s="2">
        <f>SUM(I$11:I65)</f>
        <v>83.37157089142319</v>
      </c>
      <c r="K65" s="3">
        <f>From_Stata!B55</f>
        <v>4.2080001831054688</v>
      </c>
      <c r="L65" s="3">
        <f>SUM(K$11:K65)</f>
        <v>79.69399981200695</v>
      </c>
    </row>
    <row r="66" spans="1:12" x14ac:dyDescent="0.25">
      <c r="A66" s="2">
        <v>56.2</v>
      </c>
      <c r="B66" s="2">
        <f t="shared" si="0"/>
        <v>5.8149194710477975E-113</v>
      </c>
      <c r="C66" s="2">
        <f t="shared" si="1"/>
        <v>2.9812182574098667E-2</v>
      </c>
      <c r="D66" s="2">
        <f t="shared" si="2"/>
        <v>3.2280394804386234</v>
      </c>
      <c r="I66" s="2">
        <f t="shared" si="3"/>
        <v>3.2578516630127221</v>
      </c>
      <c r="J66" s="2">
        <f>SUM(I$11:I66)</f>
        <v>86.629422554435905</v>
      </c>
      <c r="K66" s="3">
        <f>From_Stata!B56</f>
        <v>3.8339998722076416</v>
      </c>
      <c r="L66" s="3">
        <f>SUM(K$11:K66)</f>
        <v>83.527999684214592</v>
      </c>
    </row>
    <row r="67" spans="1:12" x14ac:dyDescent="0.25">
      <c r="A67" s="2">
        <v>63.1</v>
      </c>
      <c r="B67" s="2">
        <f t="shared" si="0"/>
        <v>2.6416751647344269E-119</v>
      </c>
      <c r="C67" s="2">
        <f t="shared" si="1"/>
        <v>2.0747181607636899E-2</v>
      </c>
      <c r="D67" s="2">
        <f t="shared" si="2"/>
        <v>2.7792325617715421</v>
      </c>
      <c r="I67" s="2">
        <f t="shared" si="3"/>
        <v>2.7999797433791791</v>
      </c>
      <c r="J67" s="2">
        <f>SUM(I$11:I67)</f>
        <v>89.429402297815088</v>
      </c>
      <c r="K67" s="3">
        <f>From_Stata!B57</f>
        <v>3.3359999656677246</v>
      </c>
      <c r="L67" s="3">
        <f>SUM(K$11:K67)</f>
        <v>86.863999649882317</v>
      </c>
    </row>
    <row r="68" spans="1:12" x14ac:dyDescent="0.25">
      <c r="A68" s="2">
        <v>70.8</v>
      </c>
      <c r="B68" s="2">
        <f t="shared" si="0"/>
        <v>8.7494321901576796E-126</v>
      </c>
      <c r="C68" s="2">
        <f t="shared" si="1"/>
        <v>1.4241390181618975E-2</v>
      </c>
      <c r="D68" s="2">
        <f t="shared" si="2"/>
        <v>2.3295223542004715</v>
      </c>
      <c r="I68" s="2">
        <f t="shared" si="3"/>
        <v>2.3437637443820907</v>
      </c>
      <c r="J68" s="2">
        <f>SUM(I$11:I68)</f>
        <v>91.773166042197175</v>
      </c>
      <c r="K68" s="3">
        <f>From_Stata!B58</f>
        <v>2.8159999847412109</v>
      </c>
      <c r="L68" s="3">
        <f>SUM(K$11:K68)</f>
        <v>89.679999634623528</v>
      </c>
    </row>
    <row r="69" spans="1:12" x14ac:dyDescent="0.25">
      <c r="A69" s="2">
        <v>79.400000000000006</v>
      </c>
      <c r="B69" s="2">
        <f t="shared" si="0"/>
        <v>2.0800809851012701E-132</v>
      </c>
      <c r="C69" s="2">
        <f t="shared" si="1"/>
        <v>9.6391958528271454E-3</v>
      </c>
      <c r="D69" s="2">
        <f t="shared" si="2"/>
        <v>1.9012340792602938</v>
      </c>
      <c r="I69" s="2">
        <f t="shared" si="3"/>
        <v>1.910873275113121</v>
      </c>
      <c r="J69" s="2">
        <f>SUM(I$11:I69)</f>
        <v>93.684039317310294</v>
      </c>
      <c r="K69" s="3">
        <f>From_Stata!B59</f>
        <v>2.3220000267028809</v>
      </c>
      <c r="L69" s="3">
        <f>SUM(K$11:K69)</f>
        <v>92.001999661326408</v>
      </c>
    </row>
    <row r="70" spans="1:12" x14ac:dyDescent="0.25">
      <c r="A70" s="2">
        <v>89.1</v>
      </c>
      <c r="B70" s="2">
        <f t="shared" si="0"/>
        <v>3.0560694905032274E-139</v>
      </c>
      <c r="C70" s="2">
        <f t="shared" si="1"/>
        <v>6.4085037256564727E-3</v>
      </c>
      <c r="D70" s="2">
        <f t="shared" si="2"/>
        <v>1.5078200658030894</v>
      </c>
      <c r="I70" s="2">
        <f t="shared" si="3"/>
        <v>1.5142285695287458</v>
      </c>
      <c r="J70" s="2">
        <f>SUM(I$11:I70)</f>
        <v>95.198267886839034</v>
      </c>
      <c r="K70" s="3">
        <f>From_Stata!B60</f>
        <v>1.8400000333786011</v>
      </c>
      <c r="L70" s="3">
        <f>SUM(K$11:K70)</f>
        <v>93.841999694705009</v>
      </c>
    </row>
    <row r="71" spans="1:12" x14ac:dyDescent="0.25">
      <c r="A71" s="2">
        <v>100</v>
      </c>
      <c r="B71" s="2">
        <f t="shared" si="0"/>
        <v>2.9474926219964455E-146</v>
      </c>
      <c r="C71" s="2">
        <f t="shared" si="1"/>
        <v>4.1913752225325425E-3</v>
      </c>
      <c r="D71" s="2">
        <f t="shared" si="2"/>
        <v>1.1627874278792882</v>
      </c>
      <c r="I71" s="2">
        <f t="shared" si="3"/>
        <v>1.1669788031018207</v>
      </c>
      <c r="J71" s="2">
        <f>SUM(I$11:I71)</f>
        <v>96.365246689940861</v>
      </c>
      <c r="K71" s="3">
        <f>From_Stata!B61</f>
        <v>1.3899999856948853</v>
      </c>
      <c r="L71" s="3">
        <f>SUM(K$11:K71)</f>
        <v>95.231999680399895</v>
      </c>
    </row>
    <row r="72" spans="1:12" x14ac:dyDescent="0.25">
      <c r="A72" s="2">
        <v>112</v>
      </c>
      <c r="B72" s="2">
        <f t="shared" si="0"/>
        <v>2.5761735035137655E-153</v>
      </c>
      <c r="C72" s="2">
        <f t="shared" si="1"/>
        <v>2.7200615377909322E-3</v>
      </c>
      <c r="D72" s="2">
        <f t="shared" si="2"/>
        <v>0.87694215806071929</v>
      </c>
      <c r="I72" s="2">
        <f t="shared" si="3"/>
        <v>0.87966221959851021</v>
      </c>
      <c r="J72" s="2">
        <f>SUM(I$11:I72)</f>
        <v>97.244908909539376</v>
      </c>
      <c r="K72" s="3">
        <f>From_Stata!B62</f>
        <v>1.0519999265670776</v>
      </c>
      <c r="L72" s="3">
        <f>SUM(K$11:K72)</f>
        <v>96.283999606966972</v>
      </c>
    </row>
    <row r="73" spans="1:12" x14ac:dyDescent="0.25">
      <c r="A73" s="2">
        <v>126</v>
      </c>
      <c r="B73" s="2">
        <f t="shared" si="0"/>
        <v>7.8930553303539173E-161</v>
      </c>
      <c r="C73" s="2">
        <f t="shared" si="1"/>
        <v>1.7075760125365353E-3</v>
      </c>
      <c r="D73" s="2">
        <f t="shared" si="2"/>
        <v>0.63580314505903013</v>
      </c>
      <c r="I73" s="2">
        <f t="shared" si="3"/>
        <v>0.6375107210715667</v>
      </c>
      <c r="J73" s="2">
        <f>SUM(I$11:I73)</f>
        <v>97.88241963061094</v>
      </c>
      <c r="K73" s="3">
        <f>From_Stata!B63</f>
        <v>0.73000001907348633</v>
      </c>
      <c r="L73" s="3">
        <f>SUM(K$11:K73)</f>
        <v>97.013999626040459</v>
      </c>
    </row>
    <row r="74" spans="1:12" x14ac:dyDescent="0.25">
      <c r="A74" s="2">
        <v>141</v>
      </c>
      <c r="B74" s="2">
        <f t="shared" si="0"/>
        <v>3.5707014267897613E-168</v>
      </c>
      <c r="C74" s="2">
        <f t="shared" si="1"/>
        <v>1.0779288561847608E-3</v>
      </c>
      <c r="D74" s="2">
        <f t="shared" si="2"/>
        <v>0.45525920963486166</v>
      </c>
      <c r="I74" s="2">
        <f t="shared" si="3"/>
        <v>0.4563371384910464</v>
      </c>
      <c r="J74" s="2">
        <f>SUM(I$11:I74)</f>
        <v>98.338756769101991</v>
      </c>
      <c r="K74" s="3">
        <f>From_Stata!B64</f>
        <v>0.56999999284744263</v>
      </c>
      <c r="L74" s="3">
        <f>SUM(K$11:K74)</f>
        <v>97.583999618887901</v>
      </c>
    </row>
    <row r="75" spans="1:12" x14ac:dyDescent="0.25">
      <c r="A75" s="2">
        <v>158</v>
      </c>
      <c r="B75" s="2">
        <f t="shared" si="0"/>
        <v>8.940276479027375E-176</v>
      </c>
      <c r="C75" s="2">
        <f t="shared" si="1"/>
        <v>6.6638685868808444E-4</v>
      </c>
      <c r="D75" s="2">
        <f t="shared" si="2"/>
        <v>0.31608275909978517</v>
      </c>
      <c r="I75" s="2">
        <f t="shared" si="3"/>
        <v>0.31674914595847325</v>
      </c>
      <c r="J75" s="2">
        <f>SUM(I$11:I75)</f>
        <v>98.655505915060459</v>
      </c>
      <c r="K75" s="3">
        <f>From_Stata!B65</f>
        <v>0.47400000691413879</v>
      </c>
      <c r="L75" s="3">
        <f>SUM(K$11:K75)</f>
        <v>98.05799962580204</v>
      </c>
    </row>
    <row r="76" spans="1:12" x14ac:dyDescent="0.25">
      <c r="A76" s="2">
        <v>178</v>
      </c>
      <c r="B76" s="2">
        <f t="shared" ref="B76:B102" si="4">($B$2/((SQRT(2*3.14)*LN($C$2))))*EXP(-((LN(A76)-LN($D$2))^2)/(2*LN($C$2)^2))</f>
        <v>6.4720579644917886E-184</v>
      </c>
      <c r="C76" s="2">
        <f t="shared" ref="C76:C102" si="5">($B$3/((SQRT(2*3.14)*LN($C$3))))*EXP(-((LN(A76)-LN($D$3))^2)/(2*LN($C$3)^2))</f>
        <v>3.9614771742058552E-4</v>
      </c>
      <c r="D76" s="2">
        <f t="shared" ref="D76:D102" si="6">($B$4/((SQRT(2*3.14)*LN($C$4))))*EXP(-((LN(A76)-LN($D$4))^2)/(2*LN($C$4)^2))</f>
        <v>0.20957442616202107</v>
      </c>
      <c r="I76" s="2">
        <f t="shared" ref="I76:I102" si="7">SUM(B76:G76)</f>
        <v>0.20997057387944165</v>
      </c>
      <c r="J76" s="2">
        <f>SUM(I$11:I76)</f>
        <v>98.865476488939905</v>
      </c>
      <c r="K76" s="3">
        <f>From_Stata!B66</f>
        <v>0.39599999785423279</v>
      </c>
      <c r="L76" s="3">
        <f>SUM(K$11:K76)</f>
        <v>98.453999623656273</v>
      </c>
    </row>
    <row r="77" spans="1:12" x14ac:dyDescent="0.25">
      <c r="A77" s="2">
        <v>200</v>
      </c>
      <c r="B77" s="2">
        <f t="shared" si="4"/>
        <v>4.7054280225835113E-192</v>
      </c>
      <c r="C77" s="2">
        <f t="shared" si="5"/>
        <v>2.3437651565301013E-4</v>
      </c>
      <c r="D77" s="2">
        <f t="shared" si="6"/>
        <v>0.13628103220518248</v>
      </c>
      <c r="I77" s="2">
        <f t="shared" si="7"/>
        <v>0.13651540872083548</v>
      </c>
      <c r="J77" s="2">
        <f>SUM(I$11:I77)</f>
        <v>99.001991897660744</v>
      </c>
      <c r="K77" s="3">
        <f>From_Stata!B67</f>
        <v>0.34799998998641968</v>
      </c>
      <c r="L77" s="3">
        <f>SUM(K$11:K77)</f>
        <v>98.801999613642693</v>
      </c>
    </row>
    <row r="78" spans="1:12" x14ac:dyDescent="0.25">
      <c r="A78" s="2">
        <v>224</v>
      </c>
      <c r="B78" s="2">
        <f t="shared" si="4"/>
        <v>3.8710009867715092E-200</v>
      </c>
      <c r="C78" s="2">
        <f t="shared" si="5"/>
        <v>1.3851694139598454E-4</v>
      </c>
      <c r="D78" s="2">
        <f t="shared" si="6"/>
        <v>8.7276925379972281E-2</v>
      </c>
      <c r="I78" s="2">
        <f t="shared" si="7"/>
        <v>8.7415442321368261E-2</v>
      </c>
      <c r="J78" s="2">
        <f>SUM(I$11:I78)</f>
        <v>99.089407339982117</v>
      </c>
      <c r="K78" s="3">
        <f>From_Stata!B68</f>
        <v>0.32400000095367432</v>
      </c>
      <c r="L78" s="3">
        <f>SUM(K$11:K78)</f>
        <v>99.125999614596367</v>
      </c>
    </row>
    <row r="79" spans="1:12" x14ac:dyDescent="0.25">
      <c r="A79" s="2">
        <v>251</v>
      </c>
      <c r="B79" s="2">
        <f t="shared" si="4"/>
        <v>1.9955879516648456E-208</v>
      </c>
      <c r="C79" s="2">
        <f t="shared" si="5"/>
        <v>8.0434482614772374E-5</v>
      </c>
      <c r="D79" s="2">
        <f t="shared" si="6"/>
        <v>5.4307991895512865E-2</v>
      </c>
      <c r="I79" s="2">
        <f t="shared" si="7"/>
        <v>5.4388426378127637E-2</v>
      </c>
      <c r="J79" s="2">
        <f>SUM(I$11:I79)</f>
        <v>99.143795766360242</v>
      </c>
      <c r="K79" s="3">
        <f>From_Stata!B69</f>
        <v>0.30000001192092896</v>
      </c>
      <c r="L79" s="3">
        <f>SUM(K$11:K79)</f>
        <v>99.425999626517296</v>
      </c>
    </row>
    <row r="80" spans="1:12" x14ac:dyDescent="0.25">
      <c r="A80" s="2">
        <v>282</v>
      </c>
      <c r="B80" s="2">
        <f t="shared" si="4"/>
        <v>4.4093117037786374E-217</v>
      </c>
      <c r="C80" s="2">
        <f t="shared" si="5"/>
        <v>4.538950193654974E-5</v>
      </c>
      <c r="D80" s="2">
        <f t="shared" si="6"/>
        <v>3.2502454054191617E-2</v>
      </c>
      <c r="I80" s="2">
        <f t="shared" si="7"/>
        <v>3.2547843556128164E-2</v>
      </c>
      <c r="J80" s="2">
        <f>SUM(I$11:I80)</f>
        <v>99.176343609916373</v>
      </c>
      <c r="K80" s="3">
        <f>From_Stata!B70</f>
        <v>0.2460000067949295</v>
      </c>
      <c r="L80" s="3">
        <f>SUM(K$11:K80)</f>
        <v>99.671999633312225</v>
      </c>
    </row>
    <row r="81" spans="1:12" x14ac:dyDescent="0.25">
      <c r="A81" s="2">
        <v>316</v>
      </c>
      <c r="B81" s="2">
        <f t="shared" si="4"/>
        <v>1.028214039023779E-225</v>
      </c>
      <c r="C81" s="2">
        <f t="shared" si="5"/>
        <v>2.5543286089017164E-5</v>
      </c>
      <c r="D81" s="2">
        <f t="shared" si="6"/>
        <v>1.9148479768268688E-2</v>
      </c>
      <c r="I81" s="2">
        <f t="shared" si="7"/>
        <v>1.9174023054357704E-2</v>
      </c>
      <c r="J81" s="2">
        <f>SUM(I$11:I81)</f>
        <v>99.195517632970734</v>
      </c>
      <c r="K81" s="3">
        <f>From_Stata!B71</f>
        <v>0.18799999356269836</v>
      </c>
      <c r="L81" s="3">
        <f>SUM(K$11:K81)</f>
        <v>99.859999626874924</v>
      </c>
    </row>
    <row r="82" spans="1:12" x14ac:dyDescent="0.25">
      <c r="A82" s="2">
        <v>355</v>
      </c>
      <c r="B82" s="2">
        <f t="shared" si="4"/>
        <v>1.0283485051606778E-234</v>
      </c>
      <c r="C82" s="2">
        <f t="shared" si="5"/>
        <v>1.3966803502687188E-5</v>
      </c>
      <c r="D82" s="2">
        <f t="shared" si="6"/>
        <v>1.0842163336709757E-2</v>
      </c>
      <c r="I82" s="2">
        <f t="shared" si="7"/>
        <v>1.0856130140212444E-2</v>
      </c>
      <c r="J82" s="2">
        <f>SUM(I$11:I82)</f>
        <v>99.206373763110946</v>
      </c>
      <c r="K82" s="3">
        <f>From_Stata!B72</f>
        <v>0.1120000034570694</v>
      </c>
      <c r="L82" s="3">
        <f>SUM(K$11:K82)</f>
        <v>99.971999630331993</v>
      </c>
    </row>
    <row r="83" spans="1:12" x14ac:dyDescent="0.25">
      <c r="A83" s="2">
        <v>398</v>
      </c>
      <c r="B83" s="2">
        <f t="shared" si="4"/>
        <v>9.9483803225661551E-244</v>
      </c>
      <c r="C83" s="2">
        <f t="shared" si="5"/>
        <v>7.5979061201574345E-6</v>
      </c>
      <c r="D83" s="2">
        <f t="shared" si="6"/>
        <v>6.0326575053836328E-3</v>
      </c>
      <c r="I83" s="2">
        <f t="shared" si="7"/>
        <v>6.0402554115037898E-3</v>
      </c>
      <c r="J83" s="2">
        <f>SUM(I$11:I83)</f>
        <v>99.212414018522452</v>
      </c>
      <c r="K83" s="3">
        <f>From_Stata!B73</f>
        <v>3.7999998778104782E-2</v>
      </c>
      <c r="L83" s="3">
        <f>SUM(K$11:K83)</f>
        <v>100.0099996291101</v>
      </c>
    </row>
    <row r="84" spans="1:12" x14ac:dyDescent="0.25">
      <c r="A84" s="2">
        <v>447</v>
      </c>
      <c r="B84" s="2">
        <f t="shared" si="4"/>
        <v>4.6649293602322324E-253</v>
      </c>
      <c r="C84" s="2">
        <f t="shared" si="5"/>
        <v>4.0296948656104779E-6</v>
      </c>
      <c r="D84" s="2">
        <f t="shared" si="6"/>
        <v>3.2349081334567837E-3</v>
      </c>
      <c r="I84" s="2">
        <f t="shared" si="7"/>
        <v>3.2389378283223941E-3</v>
      </c>
      <c r="J84" s="2">
        <f>SUM(I$11:I84)</f>
        <v>99.21565295635078</v>
      </c>
      <c r="K84" s="3">
        <f>From_Stata!B74</f>
        <v>6.0000000521540642E-3</v>
      </c>
      <c r="L84" s="3">
        <f>SUM(K$11:K84)</f>
        <v>100.01599962916225</v>
      </c>
    </row>
    <row r="85" spans="1:12" x14ac:dyDescent="0.25">
      <c r="A85" s="2">
        <v>501</v>
      </c>
      <c r="B85" s="2">
        <f t="shared" si="4"/>
        <v>2.1573103721459337E-262</v>
      </c>
      <c r="C85" s="2">
        <f t="shared" si="5"/>
        <v>2.1278747341889777E-6</v>
      </c>
      <c r="D85" s="2">
        <f t="shared" si="6"/>
        <v>1.7066781609873024E-3</v>
      </c>
      <c r="I85" s="2">
        <f t="shared" si="7"/>
        <v>1.7088060357214913E-3</v>
      </c>
      <c r="J85" s="2">
        <f>SUM(I$11:I85)</f>
        <v>99.217361762386503</v>
      </c>
      <c r="K85" s="3">
        <f>From_Stata!B75</f>
        <v>0</v>
      </c>
      <c r="L85" s="3">
        <f>SUM(K$11:K85)</f>
        <v>100.01599962916225</v>
      </c>
    </row>
    <row r="86" spans="1:12" x14ac:dyDescent="0.25">
      <c r="A86" s="2">
        <v>562</v>
      </c>
      <c r="B86" s="2">
        <f t="shared" si="4"/>
        <v>5.7242170600031227E-272</v>
      </c>
      <c r="C86" s="2">
        <f t="shared" si="5"/>
        <v>1.1009155553914738E-6</v>
      </c>
      <c r="D86" s="2">
        <f t="shared" si="6"/>
        <v>8.7194096709662227E-4</v>
      </c>
      <c r="I86" s="2">
        <f t="shared" si="7"/>
        <v>8.7304188265201373E-4</v>
      </c>
      <c r="J86" s="2">
        <f>SUM(I$11:I86)</f>
        <v>99.218234804269159</v>
      </c>
      <c r="K86" s="3">
        <f>From_Stata!B76</f>
        <v>0</v>
      </c>
      <c r="L86" s="3">
        <f>SUM(K$11:K86)</f>
        <v>100.01599962916225</v>
      </c>
    </row>
    <row r="87" spans="1:12" x14ac:dyDescent="0.25">
      <c r="A87" s="2">
        <v>631</v>
      </c>
      <c r="B87" s="2">
        <f t="shared" si="4"/>
        <v>8.5368393096234095E-282</v>
      </c>
      <c r="C87" s="2">
        <f t="shared" si="5"/>
        <v>5.5768618882975639E-7</v>
      </c>
      <c r="D87" s="2">
        <f t="shared" si="6"/>
        <v>4.3096525166939307E-4</v>
      </c>
      <c r="I87" s="2">
        <f t="shared" si="7"/>
        <v>4.3152293785822282E-4</v>
      </c>
      <c r="J87" s="2">
        <f>SUM(I$11:I87)</f>
        <v>99.218666327207018</v>
      </c>
      <c r="K87" s="3">
        <f>From_Stata!B77</f>
        <v>0</v>
      </c>
      <c r="L87" s="3">
        <f>SUM(K$11:K87)</f>
        <v>100.01599962916225</v>
      </c>
    </row>
    <row r="88" spans="1:12" x14ac:dyDescent="0.25">
      <c r="A88" s="2">
        <v>708</v>
      </c>
      <c r="B88" s="2">
        <f t="shared" si="4"/>
        <v>9.7201216903723247E-292</v>
      </c>
      <c r="C88" s="2">
        <f t="shared" si="5"/>
        <v>2.7915582611968075E-7</v>
      </c>
      <c r="D88" s="2">
        <f t="shared" si="6"/>
        <v>2.0803629224645662E-4</v>
      </c>
      <c r="I88" s="2">
        <f t="shared" si="7"/>
        <v>2.0831544807257629E-4</v>
      </c>
      <c r="J88" s="2">
        <f>SUM(I$11:I88)</f>
        <v>99.218874642655095</v>
      </c>
      <c r="K88" s="3">
        <f>From_Stata!B78</f>
        <v>0</v>
      </c>
      <c r="L88" s="3">
        <f>SUM(K$11:K88)</f>
        <v>100.01599962916225</v>
      </c>
    </row>
    <row r="89" spans="1:12" x14ac:dyDescent="0.25">
      <c r="A89" s="2">
        <v>794</v>
      </c>
      <c r="B89" s="2">
        <f t="shared" si="4"/>
        <v>8.2234418610988226E-302</v>
      </c>
      <c r="C89" s="2">
        <f t="shared" si="5"/>
        <v>1.3797259156469443E-7</v>
      </c>
      <c r="D89" s="2">
        <f t="shared" si="6"/>
        <v>9.8016905963742534E-5</v>
      </c>
      <c r="I89" s="2">
        <f t="shared" si="7"/>
        <v>9.8154878555307235E-5</v>
      </c>
      <c r="J89" s="2">
        <f>SUM(I$11:I89)</f>
        <v>99.218972797533652</v>
      </c>
      <c r="K89" s="3">
        <f>From_Stata!B79</f>
        <v>0</v>
      </c>
      <c r="L89" s="3">
        <f>SUM(K$11:K89)</f>
        <v>100.01599962916225</v>
      </c>
    </row>
    <row r="90" spans="1:12" x14ac:dyDescent="0.25">
      <c r="A90" s="2">
        <v>891</v>
      </c>
      <c r="B90" s="2">
        <f t="shared" si="4"/>
        <v>0</v>
      </c>
      <c r="C90" s="2">
        <f t="shared" si="5"/>
        <v>6.68691809618387E-8</v>
      </c>
      <c r="D90" s="2">
        <f t="shared" si="6"/>
        <v>4.4741889168506494E-5</v>
      </c>
      <c r="I90" s="2">
        <f t="shared" si="7"/>
        <v>4.4808758349468334E-5</v>
      </c>
      <c r="J90" s="2">
        <f>SUM(I$11:I90)</f>
        <v>99.219017606291999</v>
      </c>
      <c r="K90" s="3">
        <f>From_Stata!B80</f>
        <v>0</v>
      </c>
      <c r="L90" s="3">
        <f>SUM(K$11:K90)</f>
        <v>100.01599962916225</v>
      </c>
    </row>
    <row r="91" spans="1:12" x14ac:dyDescent="0.25">
      <c r="A91" s="2">
        <v>1000</v>
      </c>
      <c r="B91" s="2">
        <f t="shared" si="4"/>
        <v>0</v>
      </c>
      <c r="C91" s="2">
        <f t="shared" si="5"/>
        <v>3.1868727857175771E-8</v>
      </c>
      <c r="D91" s="2">
        <f t="shared" si="6"/>
        <v>1.9845066577465658E-5</v>
      </c>
      <c r="I91" s="2">
        <f t="shared" si="7"/>
        <v>1.9876935305322833E-5</v>
      </c>
      <c r="J91" s="2">
        <f>SUM(I$11:I91)</f>
        <v>99.219037483227311</v>
      </c>
      <c r="K91" s="3">
        <f>From_Stata!B81</f>
        <v>0</v>
      </c>
      <c r="L91" s="3">
        <f>SUM(K$11:K91)</f>
        <v>100.01599962916225</v>
      </c>
    </row>
    <row r="92" spans="1:12" x14ac:dyDescent="0.25">
      <c r="A92" s="2">
        <v>1120</v>
      </c>
      <c r="B92" s="2">
        <f t="shared" si="4"/>
        <v>0</v>
      </c>
      <c r="C92" s="2">
        <f t="shared" si="5"/>
        <v>1.5156737253197759E-8</v>
      </c>
      <c r="D92" s="2">
        <f t="shared" si="6"/>
        <v>8.6944951849995453E-6</v>
      </c>
      <c r="I92" s="2">
        <f t="shared" si="7"/>
        <v>8.7096519222527425E-6</v>
      </c>
      <c r="J92" s="2">
        <f>SUM(I$11:I92)</f>
        <v>99.219046192879233</v>
      </c>
      <c r="K92" s="3">
        <f>From_Stata!B82</f>
        <v>0</v>
      </c>
      <c r="L92" s="3">
        <f>SUM(K$11:K92)</f>
        <v>100.01599962916225</v>
      </c>
    </row>
    <row r="93" spans="1:12" x14ac:dyDescent="0.25">
      <c r="A93" s="2">
        <v>1260</v>
      </c>
      <c r="B93" s="2">
        <f t="shared" si="4"/>
        <v>0</v>
      </c>
      <c r="C93" s="2">
        <f t="shared" si="5"/>
        <v>6.8884331627861122E-9</v>
      </c>
      <c r="D93" s="2">
        <f t="shared" si="6"/>
        <v>3.5846448763043039E-6</v>
      </c>
      <c r="I93" s="2">
        <f t="shared" si="7"/>
        <v>3.5915333094670898E-6</v>
      </c>
      <c r="J93" s="2">
        <f>SUM(I$11:I93)</f>
        <v>99.219049784412547</v>
      </c>
      <c r="K93" s="3">
        <f>From_Stata!B83</f>
        <v>0</v>
      </c>
      <c r="L93" s="3">
        <f>SUM(K$11:K93)</f>
        <v>100.01599962916225</v>
      </c>
    </row>
    <row r="94" spans="1:12" x14ac:dyDescent="0.25">
      <c r="A94" s="2">
        <v>1410</v>
      </c>
      <c r="B94" s="2">
        <f t="shared" si="4"/>
        <v>0</v>
      </c>
      <c r="C94" s="2">
        <f t="shared" si="5"/>
        <v>3.1942032326035734E-9</v>
      </c>
      <c r="D94" s="2">
        <f t="shared" si="6"/>
        <v>1.4971800101010724E-6</v>
      </c>
      <c r="I94" s="2">
        <f t="shared" si="7"/>
        <v>1.5003742133336759E-6</v>
      </c>
      <c r="J94" s="2">
        <f>SUM(I$11:I94)</f>
        <v>99.219051284786758</v>
      </c>
      <c r="K94" s="3">
        <f>From_Stata!B84</f>
        <v>0</v>
      </c>
      <c r="L94" s="3">
        <f>SUM(K$11:K94)</f>
        <v>100.01599962916225</v>
      </c>
    </row>
    <row r="95" spans="1:12" x14ac:dyDescent="0.25">
      <c r="A95" s="2">
        <v>1580</v>
      </c>
      <c r="B95" s="2">
        <f t="shared" si="4"/>
        <v>0</v>
      </c>
      <c r="C95" s="2">
        <f t="shared" si="5"/>
        <v>1.4451550896333473E-9</v>
      </c>
      <c r="D95" s="2">
        <f t="shared" si="6"/>
        <v>6.0239748861832022E-7</v>
      </c>
      <c r="I95" s="2">
        <f t="shared" si="7"/>
        <v>6.0384264370795357E-7</v>
      </c>
      <c r="J95" s="2">
        <f>SUM(I$11:I95)</f>
        <v>99.219051888629409</v>
      </c>
      <c r="K95" s="3">
        <f>From_Stata!B85</f>
        <v>0</v>
      </c>
      <c r="L95" s="3">
        <f>SUM(K$11:K95)</f>
        <v>100.01599962916225</v>
      </c>
    </row>
    <row r="96" spans="1:12" x14ac:dyDescent="0.25">
      <c r="A96" s="2">
        <v>1780</v>
      </c>
      <c r="B96" s="2">
        <f t="shared" si="4"/>
        <v>0</v>
      </c>
      <c r="C96" s="2">
        <f t="shared" si="5"/>
        <v>6.1956173813149048E-10</v>
      </c>
      <c r="D96" s="2">
        <f t="shared" si="6"/>
        <v>2.2560324802655444E-7</v>
      </c>
      <c r="I96" s="2">
        <f t="shared" si="7"/>
        <v>2.2622280976468593E-7</v>
      </c>
      <c r="J96" s="2">
        <f>SUM(I$11:I96)</f>
        <v>99.219052114852218</v>
      </c>
      <c r="K96" s="3">
        <f>From_Stata!B86</f>
        <v>0</v>
      </c>
      <c r="L96" s="3">
        <f>SUM(K$11:K96)</f>
        <v>100.01599962916225</v>
      </c>
    </row>
    <row r="97" spans="1:12" x14ac:dyDescent="0.25">
      <c r="A97" s="2">
        <v>2000</v>
      </c>
      <c r="B97" s="2">
        <f t="shared" si="4"/>
        <v>0</v>
      </c>
      <c r="C97" s="2">
        <f t="shared" si="5"/>
        <v>2.6628262563479975E-10</v>
      </c>
      <c r="D97" s="2">
        <f t="shared" si="6"/>
        <v>8.3925242758189537E-8</v>
      </c>
      <c r="I97" s="2">
        <f t="shared" si="7"/>
        <v>8.4191525383824339E-8</v>
      </c>
      <c r="J97" s="2">
        <f>SUM(I$11:I97)</f>
        <v>99.219052199043745</v>
      </c>
      <c r="K97" s="3">
        <f>From_Stata!B87</f>
        <v>0</v>
      </c>
      <c r="L97" s="3">
        <f>SUM(K$11:K97)</f>
        <v>100.01599962916225</v>
      </c>
    </row>
    <row r="98" spans="1:12" x14ac:dyDescent="0.25">
      <c r="A98" s="2">
        <v>2240</v>
      </c>
      <c r="B98" s="2">
        <f t="shared" si="4"/>
        <v>0</v>
      </c>
      <c r="C98" s="2">
        <f t="shared" si="5"/>
        <v>1.1533216298855026E-10</v>
      </c>
      <c r="D98" s="2">
        <f t="shared" si="6"/>
        <v>3.1223229407442003E-8</v>
      </c>
      <c r="I98" s="2">
        <f t="shared" si="7"/>
        <v>3.1338561570430556E-8</v>
      </c>
      <c r="J98" s="2">
        <f>SUM(I$11:I98)</f>
        <v>99.219052230382303</v>
      </c>
      <c r="K98" s="3">
        <f>From_Stata!B88</f>
        <v>0</v>
      </c>
      <c r="L98" s="3">
        <f>SUM(K$11:K98)</f>
        <v>100.01599962916225</v>
      </c>
    </row>
    <row r="99" spans="1:12" x14ac:dyDescent="0.25">
      <c r="A99" s="2">
        <v>2510</v>
      </c>
      <c r="B99" s="2">
        <f t="shared" si="4"/>
        <v>0</v>
      </c>
      <c r="C99" s="2">
        <f t="shared" si="5"/>
        <v>4.9016134175614373E-11</v>
      </c>
      <c r="D99" s="2">
        <f t="shared" si="6"/>
        <v>1.1260767743188936E-8</v>
      </c>
      <c r="I99" s="2">
        <f t="shared" si="7"/>
        <v>1.1309783877364551E-8</v>
      </c>
      <c r="J99" s="2">
        <f>SUM(I$11:I99)</f>
        <v>99.219052241692083</v>
      </c>
      <c r="K99" s="3">
        <f>From_Stata!B89</f>
        <v>0</v>
      </c>
      <c r="L99" s="3">
        <f>SUM(K$11:K99)</f>
        <v>100.01599962916225</v>
      </c>
    </row>
    <row r="100" spans="1:12" x14ac:dyDescent="0.25">
      <c r="A100" s="2">
        <v>2820</v>
      </c>
      <c r="B100" s="2">
        <f t="shared" si="4"/>
        <v>0</v>
      </c>
      <c r="C100" s="2">
        <f t="shared" si="5"/>
        <v>2.0097795141611228E-11</v>
      </c>
      <c r="D100" s="2">
        <f t="shared" si="6"/>
        <v>3.8568823552206644E-9</v>
      </c>
      <c r="I100" s="2">
        <f t="shared" si="7"/>
        <v>3.8769801503622754E-9</v>
      </c>
      <c r="J100" s="2">
        <f>SUM(I$11:I100)</f>
        <v>99.21905224556906</v>
      </c>
      <c r="K100" s="3">
        <f>From_Stata!B90</f>
        <v>0</v>
      </c>
      <c r="L100" s="3">
        <f>SUM(K$11:K100)</f>
        <v>100.01599962916225</v>
      </c>
    </row>
    <row r="101" spans="1:12" x14ac:dyDescent="0.25">
      <c r="A101" s="2">
        <v>3160</v>
      </c>
      <c r="B101" s="2">
        <f t="shared" si="4"/>
        <v>0</v>
      </c>
      <c r="C101" s="2">
        <f t="shared" si="5"/>
        <v>8.2772362569582145E-12</v>
      </c>
      <c r="D101" s="2">
        <f t="shared" si="6"/>
        <v>1.3168054166831734E-9</v>
      </c>
      <c r="I101" s="2">
        <f t="shared" si="7"/>
        <v>1.3250826529401318E-9</v>
      </c>
      <c r="J101" s="2">
        <f>SUM(I$11:I101)</f>
        <v>99.219052246894137</v>
      </c>
      <c r="K101" s="3">
        <f>From_Stata!B91</f>
        <v>0</v>
      </c>
      <c r="L101" s="3">
        <f>SUM(K$11:K101)</f>
        <v>100.01599962916225</v>
      </c>
    </row>
    <row r="102" spans="1:12" x14ac:dyDescent="0.25">
      <c r="A102" s="2">
        <v>3500</v>
      </c>
      <c r="B102" s="2">
        <f t="shared" si="4"/>
        <v>0</v>
      </c>
      <c r="C102" s="2">
        <f t="shared" si="5"/>
        <v>3.6840138576536453E-12</v>
      </c>
      <c r="D102" s="2">
        <f t="shared" si="6"/>
        <v>4.9042159697653465E-10</v>
      </c>
      <c r="I102" s="2">
        <f t="shared" si="7"/>
        <v>4.9410561083418833E-10</v>
      </c>
      <c r="J102" s="2">
        <f>SUM(I$11:I102)</f>
        <v>99.219052247388248</v>
      </c>
      <c r="K102" s="3">
        <f>From_Stata!B92</f>
        <v>0</v>
      </c>
      <c r="L102" s="3">
        <f>SUM(K$11:K102)</f>
        <v>100.01599962916225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2"/>
  <sheetViews>
    <sheetView workbookViewId="0"/>
  </sheetViews>
  <sheetFormatPr defaultRowHeight="15" x14ac:dyDescent="0.25"/>
  <sheetData>
    <row r="1" spans="1:2" x14ac:dyDescent="0.25">
      <c r="A1">
        <v>0.10000000149011612</v>
      </c>
      <c r="B1">
        <v>0</v>
      </c>
    </row>
    <row r="2" spans="1:2" x14ac:dyDescent="0.25">
      <c r="A2">
        <v>0.1120000034570694</v>
      </c>
      <c r="B2">
        <v>0</v>
      </c>
    </row>
    <row r="3" spans="1:2" x14ac:dyDescent="0.25">
      <c r="A3">
        <v>0.12600000202655792</v>
      </c>
      <c r="B3">
        <v>0</v>
      </c>
    </row>
    <row r="4" spans="1:2" x14ac:dyDescent="0.25">
      <c r="A4">
        <v>0.14100000262260437</v>
      </c>
      <c r="B4">
        <v>0</v>
      </c>
    </row>
    <row r="5" spans="1:2" x14ac:dyDescent="0.25">
      <c r="A5">
        <v>0.15800000727176666</v>
      </c>
      <c r="B5">
        <v>0</v>
      </c>
    </row>
    <row r="6" spans="1:2" x14ac:dyDescent="0.25">
      <c r="A6">
        <v>0.17800000309944153</v>
      </c>
      <c r="B6">
        <v>0</v>
      </c>
    </row>
    <row r="7" spans="1:2" x14ac:dyDescent="0.25">
      <c r="A7">
        <v>0.20000000298023224</v>
      </c>
      <c r="B7">
        <v>0</v>
      </c>
    </row>
    <row r="8" spans="1:2" x14ac:dyDescent="0.25">
      <c r="A8">
        <v>0.22400000691413879</v>
      </c>
      <c r="B8">
        <v>0</v>
      </c>
    </row>
    <row r="9" spans="1:2" x14ac:dyDescent="0.25">
      <c r="A9">
        <v>0.25099998712539673</v>
      </c>
      <c r="B9">
        <v>0</v>
      </c>
    </row>
    <row r="10" spans="1:2" x14ac:dyDescent="0.25">
      <c r="A10">
        <v>0.28200000524520874</v>
      </c>
      <c r="B10">
        <v>0</v>
      </c>
    </row>
    <row r="11" spans="1:2" x14ac:dyDescent="0.25">
      <c r="A11">
        <v>0.31600001454353333</v>
      </c>
      <c r="B11">
        <v>0</v>
      </c>
    </row>
    <row r="12" spans="1:2" x14ac:dyDescent="0.25">
      <c r="A12">
        <v>0.35499998927116394</v>
      </c>
      <c r="B12">
        <v>0</v>
      </c>
    </row>
    <row r="13" spans="1:2" x14ac:dyDescent="0.25">
      <c r="A13">
        <v>0.39800000190734863</v>
      </c>
      <c r="B13">
        <v>0</v>
      </c>
    </row>
    <row r="14" spans="1:2" x14ac:dyDescent="0.25">
      <c r="A14">
        <v>0.44699999690055847</v>
      </c>
      <c r="B14">
        <v>0</v>
      </c>
    </row>
    <row r="15" spans="1:2" x14ac:dyDescent="0.25">
      <c r="A15">
        <v>0.50099998712539673</v>
      </c>
      <c r="B15">
        <v>0</v>
      </c>
    </row>
    <row r="16" spans="1:2" x14ac:dyDescent="0.25">
      <c r="A16">
        <v>0.56199997663497925</v>
      </c>
      <c r="B16">
        <v>9.0000003576278687E-2</v>
      </c>
    </row>
    <row r="17" spans="1:2" x14ac:dyDescent="0.25">
      <c r="A17">
        <v>0.63099998235702515</v>
      </c>
      <c r="B17">
        <v>0.24400000274181366</v>
      </c>
    </row>
    <row r="18" spans="1:2" x14ac:dyDescent="0.25">
      <c r="A18">
        <v>0.70800000429153442</v>
      </c>
      <c r="B18">
        <v>0.39599999785423279</v>
      </c>
    </row>
    <row r="19" spans="1:2" x14ac:dyDescent="0.25">
      <c r="A19">
        <v>0.79400002956390381</v>
      </c>
      <c r="B19">
        <v>0.53600001335144043</v>
      </c>
    </row>
    <row r="20" spans="1:2" x14ac:dyDescent="0.25">
      <c r="A20">
        <v>0.89099997282028198</v>
      </c>
      <c r="B20">
        <v>0.62599998712539673</v>
      </c>
    </row>
    <row r="21" spans="1:2" x14ac:dyDescent="0.25">
      <c r="A21">
        <v>1</v>
      </c>
      <c r="B21">
        <v>0.66200000047683716</v>
      </c>
    </row>
    <row r="22" spans="1:2" x14ac:dyDescent="0.25">
      <c r="A22">
        <v>1.1200000047683716</v>
      </c>
      <c r="B22">
        <v>0.70999997854232788</v>
      </c>
    </row>
    <row r="23" spans="1:2" x14ac:dyDescent="0.25">
      <c r="A23">
        <v>1.2599999904632568</v>
      </c>
      <c r="B23">
        <v>0.70599997043609619</v>
      </c>
    </row>
    <row r="24" spans="1:2" x14ac:dyDescent="0.25">
      <c r="A24">
        <v>1.4099999666213989</v>
      </c>
      <c r="B24">
        <v>0.75999999046325684</v>
      </c>
    </row>
    <row r="25" spans="1:2" x14ac:dyDescent="0.25">
      <c r="A25">
        <v>1.5800000429153442</v>
      </c>
      <c r="B25">
        <v>0.86400002241134644</v>
      </c>
    </row>
    <row r="26" spans="1:2" x14ac:dyDescent="0.25">
      <c r="A26">
        <v>1.7799999713897705</v>
      </c>
      <c r="B26">
        <v>0.92800003290176392</v>
      </c>
    </row>
    <row r="27" spans="1:2" x14ac:dyDescent="0.25">
      <c r="A27">
        <v>2</v>
      </c>
      <c r="B27">
        <v>0.98800003528594971</v>
      </c>
    </row>
    <row r="28" spans="1:2" x14ac:dyDescent="0.25">
      <c r="A28">
        <v>2.2400000095367432</v>
      </c>
      <c r="B28">
        <v>1.0800000429153442</v>
      </c>
    </row>
    <row r="29" spans="1:2" x14ac:dyDescent="0.25">
      <c r="A29">
        <v>2.5099999904632568</v>
      </c>
      <c r="B29">
        <v>1.2020000219345093</v>
      </c>
    </row>
    <row r="30" spans="1:2" x14ac:dyDescent="0.25">
      <c r="A30">
        <v>2.8199999332427979</v>
      </c>
      <c r="B30">
        <v>1.2719999551773071</v>
      </c>
    </row>
    <row r="31" spans="1:2" x14ac:dyDescent="0.25">
      <c r="A31">
        <v>3.1600000858306885</v>
      </c>
      <c r="B31">
        <v>1.406000018119812</v>
      </c>
    </row>
    <row r="32" spans="1:2" x14ac:dyDescent="0.25">
      <c r="A32">
        <v>3.5499999523162842</v>
      </c>
      <c r="B32">
        <v>1.4900000095367432</v>
      </c>
    </row>
    <row r="33" spans="1:2" x14ac:dyDescent="0.25">
      <c r="A33">
        <v>3.9800000190734863</v>
      </c>
      <c r="B33">
        <v>1.6019999980926514</v>
      </c>
    </row>
    <row r="34" spans="1:2" x14ac:dyDescent="0.25">
      <c r="A34">
        <v>4.4699997901916504</v>
      </c>
      <c r="B34">
        <v>1.6419999599456787</v>
      </c>
    </row>
    <row r="35" spans="1:2" x14ac:dyDescent="0.25">
      <c r="A35">
        <v>5.0100002288818359</v>
      </c>
      <c r="B35">
        <v>1.7020000219345093</v>
      </c>
    </row>
    <row r="36" spans="1:2" x14ac:dyDescent="0.25">
      <c r="A36">
        <v>5.619999885559082</v>
      </c>
      <c r="B36">
        <v>1.7380000352859497</v>
      </c>
    </row>
    <row r="37" spans="1:2" x14ac:dyDescent="0.25">
      <c r="A37">
        <v>6.309999942779541</v>
      </c>
      <c r="B37">
        <v>1.7339999675750732</v>
      </c>
    </row>
    <row r="38" spans="1:2" x14ac:dyDescent="0.25">
      <c r="A38">
        <v>7.0799999237060547</v>
      </c>
      <c r="B38">
        <v>1.7239999771118164</v>
      </c>
    </row>
    <row r="39" spans="1:2" x14ac:dyDescent="0.25">
      <c r="A39">
        <v>7.940000057220459</v>
      </c>
      <c r="B39">
        <v>1.7300000190734863</v>
      </c>
    </row>
    <row r="40" spans="1:2" x14ac:dyDescent="0.25">
      <c r="A40">
        <v>8.9099998474121094</v>
      </c>
      <c r="B40">
        <v>1.7400000095367432</v>
      </c>
    </row>
    <row r="41" spans="1:2" x14ac:dyDescent="0.25">
      <c r="A41">
        <v>10</v>
      </c>
      <c r="B41">
        <v>1.75</v>
      </c>
    </row>
    <row r="42" spans="1:2" x14ac:dyDescent="0.25">
      <c r="A42">
        <v>11.199999809265137</v>
      </c>
      <c r="B42">
        <v>1.9279999732971191</v>
      </c>
    </row>
    <row r="43" spans="1:2" x14ac:dyDescent="0.25">
      <c r="A43">
        <v>12.600000381469727</v>
      </c>
      <c r="B43">
        <v>2.0099999904632568</v>
      </c>
    </row>
    <row r="44" spans="1:2" x14ac:dyDescent="0.25">
      <c r="A44">
        <v>14.100000381469727</v>
      </c>
      <c r="B44">
        <v>2.2639999389648438</v>
      </c>
    </row>
    <row r="45" spans="1:2" x14ac:dyDescent="0.25">
      <c r="A45">
        <v>15.800000190734863</v>
      </c>
      <c r="B45">
        <v>2.6860001087188721</v>
      </c>
    </row>
    <row r="46" spans="1:2" x14ac:dyDescent="0.25">
      <c r="A46">
        <v>17.799999237060547</v>
      </c>
      <c r="B46">
        <v>3</v>
      </c>
    </row>
    <row r="47" spans="1:2" x14ac:dyDescent="0.25">
      <c r="A47">
        <v>20</v>
      </c>
      <c r="B47">
        <v>3.3059999942779541</v>
      </c>
    </row>
    <row r="48" spans="1:2" x14ac:dyDescent="0.25">
      <c r="A48">
        <v>22.399999618530273</v>
      </c>
      <c r="B48">
        <v>3.7079999446868896</v>
      </c>
    </row>
    <row r="49" spans="1:2" x14ac:dyDescent="0.25">
      <c r="A49">
        <v>25.100000381469727</v>
      </c>
      <c r="B49">
        <v>4.1739997863769531</v>
      </c>
    </row>
    <row r="50" spans="1:2" x14ac:dyDescent="0.25">
      <c r="A50">
        <v>28.200000762939453</v>
      </c>
      <c r="B50">
        <v>4.3880000114440918</v>
      </c>
    </row>
    <row r="51" spans="1:2" x14ac:dyDescent="0.25">
      <c r="A51">
        <v>31.600000381469727</v>
      </c>
      <c r="B51">
        <v>4.7179999351501465</v>
      </c>
    </row>
    <row r="52" spans="1:2" x14ac:dyDescent="0.25">
      <c r="A52">
        <v>35.5</v>
      </c>
      <c r="B52">
        <v>4.7420001029968262</v>
      </c>
    </row>
    <row r="53" spans="1:2" x14ac:dyDescent="0.25">
      <c r="A53">
        <v>39.799999237060547</v>
      </c>
      <c r="B53">
        <v>4.7579998970031738</v>
      </c>
    </row>
    <row r="54" spans="1:2" x14ac:dyDescent="0.25">
      <c r="A54">
        <v>44.700000762939453</v>
      </c>
      <c r="B54">
        <v>4.4819998741149902</v>
      </c>
    </row>
    <row r="55" spans="1:2" x14ac:dyDescent="0.25">
      <c r="A55">
        <v>50.099998474121094</v>
      </c>
      <c r="B55">
        <v>4.2080001831054688</v>
      </c>
    </row>
    <row r="56" spans="1:2" x14ac:dyDescent="0.25">
      <c r="A56">
        <v>56.200000762939453</v>
      </c>
      <c r="B56">
        <v>3.8339998722076416</v>
      </c>
    </row>
    <row r="57" spans="1:2" x14ac:dyDescent="0.25">
      <c r="A57">
        <v>63.099998474121094</v>
      </c>
      <c r="B57">
        <v>3.3359999656677246</v>
      </c>
    </row>
    <row r="58" spans="1:2" x14ac:dyDescent="0.25">
      <c r="A58">
        <v>70.800003051757813</v>
      </c>
      <c r="B58">
        <v>2.8159999847412109</v>
      </c>
    </row>
    <row r="59" spans="1:2" x14ac:dyDescent="0.25">
      <c r="A59">
        <v>79.400001525878906</v>
      </c>
      <c r="B59">
        <v>2.3220000267028809</v>
      </c>
    </row>
    <row r="60" spans="1:2" x14ac:dyDescent="0.25">
      <c r="A60">
        <v>89.099998474121094</v>
      </c>
      <c r="B60">
        <v>1.8400000333786011</v>
      </c>
    </row>
    <row r="61" spans="1:2" x14ac:dyDescent="0.25">
      <c r="A61">
        <v>100</v>
      </c>
      <c r="B61">
        <v>1.3899999856948853</v>
      </c>
    </row>
    <row r="62" spans="1:2" x14ac:dyDescent="0.25">
      <c r="A62">
        <v>112</v>
      </c>
      <c r="B62">
        <v>1.0519999265670776</v>
      </c>
    </row>
    <row r="63" spans="1:2" x14ac:dyDescent="0.25">
      <c r="A63">
        <v>126</v>
      </c>
      <c r="B63">
        <v>0.73000001907348633</v>
      </c>
    </row>
    <row r="64" spans="1:2" x14ac:dyDescent="0.25">
      <c r="A64">
        <v>141</v>
      </c>
      <c r="B64">
        <v>0.56999999284744263</v>
      </c>
    </row>
    <row r="65" spans="1:2" x14ac:dyDescent="0.25">
      <c r="A65">
        <v>158</v>
      </c>
      <c r="B65">
        <v>0.47400000691413879</v>
      </c>
    </row>
    <row r="66" spans="1:2" x14ac:dyDescent="0.25">
      <c r="A66">
        <v>178</v>
      </c>
      <c r="B66">
        <v>0.39599999785423279</v>
      </c>
    </row>
    <row r="67" spans="1:2" x14ac:dyDescent="0.25">
      <c r="A67">
        <v>200</v>
      </c>
      <c r="B67">
        <v>0.34799998998641968</v>
      </c>
    </row>
    <row r="68" spans="1:2" x14ac:dyDescent="0.25">
      <c r="A68">
        <v>224</v>
      </c>
      <c r="B68">
        <v>0.32400000095367432</v>
      </c>
    </row>
    <row r="69" spans="1:2" x14ac:dyDescent="0.25">
      <c r="A69">
        <v>251</v>
      </c>
      <c r="B69">
        <v>0.30000001192092896</v>
      </c>
    </row>
    <row r="70" spans="1:2" x14ac:dyDescent="0.25">
      <c r="A70">
        <v>282</v>
      </c>
      <c r="B70">
        <v>0.2460000067949295</v>
      </c>
    </row>
    <row r="71" spans="1:2" x14ac:dyDescent="0.25">
      <c r="A71">
        <v>316</v>
      </c>
      <c r="B71">
        <v>0.18799999356269836</v>
      </c>
    </row>
    <row r="72" spans="1:2" x14ac:dyDescent="0.25">
      <c r="A72">
        <v>355</v>
      </c>
      <c r="B72">
        <v>0.1120000034570694</v>
      </c>
    </row>
    <row r="73" spans="1:2" x14ac:dyDescent="0.25">
      <c r="A73">
        <v>398</v>
      </c>
      <c r="B73">
        <v>3.7999998778104782E-2</v>
      </c>
    </row>
    <row r="74" spans="1:2" x14ac:dyDescent="0.25">
      <c r="A74">
        <v>447</v>
      </c>
      <c r="B74">
        <v>6.0000000521540642E-3</v>
      </c>
    </row>
    <row r="75" spans="1:2" x14ac:dyDescent="0.25">
      <c r="A75">
        <v>501</v>
      </c>
      <c r="B75">
        <v>0</v>
      </c>
    </row>
    <row r="76" spans="1:2" x14ac:dyDescent="0.25">
      <c r="A76">
        <v>562</v>
      </c>
      <c r="B76">
        <v>0</v>
      </c>
    </row>
    <row r="77" spans="1:2" x14ac:dyDescent="0.25">
      <c r="A77">
        <v>631</v>
      </c>
      <c r="B77">
        <v>0</v>
      </c>
    </row>
    <row r="78" spans="1:2" x14ac:dyDescent="0.25">
      <c r="A78">
        <v>708</v>
      </c>
      <c r="B78">
        <v>0</v>
      </c>
    </row>
    <row r="79" spans="1:2" x14ac:dyDescent="0.25">
      <c r="A79">
        <v>794</v>
      </c>
      <c r="B79">
        <v>0</v>
      </c>
    </row>
    <row r="80" spans="1:2" x14ac:dyDescent="0.25">
      <c r="A80">
        <v>891</v>
      </c>
      <c r="B80">
        <v>0</v>
      </c>
    </row>
    <row r="81" spans="1:2" x14ac:dyDescent="0.25">
      <c r="A81">
        <v>1000</v>
      </c>
      <c r="B81">
        <v>0</v>
      </c>
    </row>
    <row r="82" spans="1:2" x14ac:dyDescent="0.25">
      <c r="A82">
        <v>1120</v>
      </c>
      <c r="B82">
        <v>0</v>
      </c>
    </row>
    <row r="83" spans="1:2" x14ac:dyDescent="0.25">
      <c r="A83">
        <v>1260</v>
      </c>
      <c r="B83">
        <v>0</v>
      </c>
    </row>
    <row r="84" spans="1:2" x14ac:dyDescent="0.25">
      <c r="A84">
        <v>1410</v>
      </c>
      <c r="B84">
        <v>0</v>
      </c>
    </row>
    <row r="85" spans="1:2" x14ac:dyDescent="0.25">
      <c r="A85">
        <v>1580</v>
      </c>
      <c r="B85">
        <v>0</v>
      </c>
    </row>
    <row r="86" spans="1:2" x14ac:dyDescent="0.25">
      <c r="A86">
        <v>1780</v>
      </c>
      <c r="B86">
        <v>0</v>
      </c>
    </row>
    <row r="87" spans="1:2" x14ac:dyDescent="0.25">
      <c r="A87">
        <v>2000</v>
      </c>
      <c r="B87">
        <v>0</v>
      </c>
    </row>
    <row r="88" spans="1:2" x14ac:dyDescent="0.25">
      <c r="A88">
        <v>2240</v>
      </c>
      <c r="B88">
        <v>0</v>
      </c>
    </row>
    <row r="89" spans="1:2" x14ac:dyDescent="0.25">
      <c r="A89">
        <v>2510</v>
      </c>
      <c r="B89">
        <v>0</v>
      </c>
    </row>
    <row r="90" spans="1:2" x14ac:dyDescent="0.25">
      <c r="A90">
        <v>2820</v>
      </c>
      <c r="B90">
        <v>0</v>
      </c>
    </row>
    <row r="91" spans="1:2" x14ac:dyDescent="0.25">
      <c r="A91">
        <v>3160</v>
      </c>
      <c r="B91">
        <v>0</v>
      </c>
    </row>
    <row r="92" spans="1:2" x14ac:dyDescent="0.25">
      <c r="A92">
        <v>3500</v>
      </c>
      <c r="B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From_Stata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2024-05-29T01:04:51Z</dcterms:modified>
</cp:coreProperties>
</file>