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arthik\Downloads\"/>
    </mc:Choice>
  </mc:AlternateContent>
  <bookViews>
    <workbookView xWindow="0" yWindow="0" windowWidth="21600" windowHeight="7575" activeTab="3"/>
  </bookViews>
  <sheets>
    <sheet name="GuideArch" sheetId="1" r:id="rId1"/>
    <sheet name="eQual" sheetId="2" r:id="rId2"/>
    <sheet name="NoTool" sheetId="3" r:id="rId3"/>
    <sheet name="Comparison" sheetId="4" r:id="rId4"/>
  </sheets>
  <calcPr calcId="162913"/>
</workbook>
</file>

<file path=xl/calcChain.xml><?xml version="1.0" encoding="utf-8"?>
<calcChain xmlns="http://schemas.openxmlformats.org/spreadsheetml/2006/main">
  <c r="C56" i="4" l="1"/>
  <c r="C55" i="4"/>
  <c r="D52" i="4" l="1"/>
  <c r="C52" i="4"/>
  <c r="B52" i="4"/>
  <c r="D51" i="4"/>
  <c r="C51" i="4"/>
  <c r="B51" i="4"/>
</calcChain>
</file>

<file path=xl/sharedStrings.xml><?xml version="1.0" encoding="utf-8"?>
<sst xmlns="http://schemas.openxmlformats.org/spreadsheetml/2006/main" count="239" uniqueCount="70">
  <si>
    <t>survey #</t>
  </si>
  <si>
    <t>system</t>
  </si>
  <si>
    <t>BDB</t>
  </si>
  <si>
    <t>HTTPD</t>
  </si>
  <si>
    <t>Apache HTTPD</t>
  </si>
  <si>
    <t>bdbc</t>
  </si>
  <si>
    <t>apache</t>
  </si>
  <si>
    <t>LLVM</t>
  </si>
  <si>
    <t>llvm</t>
  </si>
  <si>
    <t>Survey ID</t>
  </si>
  <si>
    <t>Solution</t>
  </si>
  <si>
    <t>KeepAlive</t>
  </si>
  <si>
    <t>HostNameLookups</t>
  </si>
  <si>
    <t>AccessLog</t>
  </si>
  <si>
    <t>InMemory</t>
  </si>
  <si>
    <t>ExtendedStatus</t>
  </si>
  <si>
    <t>FollowSymLinks</t>
  </si>
  <si>
    <t>EnableSendFile</t>
  </si>
  <si>
    <t>on</t>
  </si>
  <si>
    <t>off</t>
  </si>
  <si>
    <t>BDB C</t>
  </si>
  <si>
    <t>PAGESIZE</t>
  </si>
  <si>
    <t>CACHESIZE</t>
  </si>
  <si>
    <t>HAVE_HASH</t>
  </si>
  <si>
    <t>HAVE_CRYPTO</t>
  </si>
  <si>
    <t>DIAGNOSTIC</t>
  </si>
  <si>
    <t>HAVE_STATISTICS</t>
  </si>
  <si>
    <t>HAVE_VERIFY</t>
  </si>
  <si>
    <t>2k</t>
  </si>
  <si>
    <t>1m</t>
  </si>
  <si>
    <t>4k</t>
  </si>
  <si>
    <t>2m</t>
  </si>
  <si>
    <t>8k</t>
  </si>
  <si>
    <t>4m</t>
  </si>
  <si>
    <t>16k</t>
  </si>
  <si>
    <t>8m</t>
  </si>
  <si>
    <t>32k</t>
  </si>
  <si>
    <t>128m</t>
  </si>
  <si>
    <t>10k</t>
  </si>
  <si>
    <t>4g</t>
  </si>
  <si>
    <t>256K</t>
  </si>
  <si>
    <t>time_passes</t>
  </si>
  <si>
    <t>gvn</t>
  </si>
  <si>
    <t>licm</t>
  </si>
  <si>
    <t>instcombine</t>
  </si>
  <si>
    <t>inline</t>
  </si>
  <si>
    <t>Observations</t>
  </si>
  <si>
    <t>Solution 1</t>
  </si>
  <si>
    <t>eQual</t>
  </si>
  <si>
    <t>GA</t>
  </si>
  <si>
    <t>No Tool</t>
  </si>
  <si>
    <t>Survey ID #</t>
  </si>
  <si>
    <t>Mean</t>
  </si>
  <si>
    <t>Median</t>
  </si>
  <si>
    <t>Mann Whitney U Test</t>
  </si>
  <si>
    <t>Effect Size</t>
  </si>
  <si>
    <t>solution 1</t>
  </si>
  <si>
    <t>solution 2</t>
  </si>
  <si>
    <t>solution 3</t>
  </si>
  <si>
    <t>solution 4</t>
  </si>
  <si>
    <t>solution 5</t>
  </si>
  <si>
    <t>GA (GuideArch)</t>
  </si>
  <si>
    <t>NT (No Tool)</t>
  </si>
  <si>
    <t>pValue</t>
  </si>
  <si>
    <t>Z-Score</t>
  </si>
  <si>
    <t>eq vs GA</t>
  </si>
  <si>
    <t>eq vs NT</t>
  </si>
  <si>
    <t>&lt;0.00001</t>
  </si>
  <si>
    <t>Design Quality Across Systems</t>
  </si>
  <si>
    <t>HAVE_REPLICATION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</si>
</sst>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7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9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>
      <selection activeCell="F1" sqref="F1"/>
    </sheetView>
  </sheetViews>
  <sheetFormatPr defaultColWidth="14.42578125" defaultRowHeight="15" customHeight="1" x14ac:dyDescent="0.25"/>
  <cols>
    <col min="1" max="1" width="12.85546875" customWidth="1"/>
    <col min="2" max="3" width="18.85546875" customWidth="1"/>
    <col min="4" max="4" width="15.7109375" customWidth="1"/>
    <col min="5" max="5" width="12.28515625" customWidth="1"/>
    <col min="6" max="6" width="15.5703125" customWidth="1"/>
    <col min="7" max="7" width="19.28515625" customWidth="1"/>
    <col min="8" max="8" width="21.140625" customWidth="1"/>
    <col min="9" max="9" width="13.42578125" customWidth="1"/>
    <col min="10" max="10" width="15.140625" customWidth="1"/>
    <col min="11" max="11" width="13.140625" customWidth="1"/>
    <col min="12" max="12" width="12.140625" customWidth="1"/>
    <col min="13" max="13" width="11.140625" customWidth="1"/>
    <col min="14" max="27" width="8.7109375" customWidth="1"/>
  </cols>
  <sheetData>
    <row r="1" spans="1:7" x14ac:dyDescent="0.25">
      <c r="A1" s="11" t="s">
        <v>0</v>
      </c>
      <c r="B1" s="12" t="s">
        <v>1</v>
      </c>
      <c r="C1" s="12" t="s">
        <v>56</v>
      </c>
      <c r="D1" s="12" t="s">
        <v>57</v>
      </c>
      <c r="E1" s="12" t="s">
        <v>58</v>
      </c>
      <c r="F1" s="12" t="s">
        <v>59</v>
      </c>
      <c r="G1" s="12" t="s">
        <v>60</v>
      </c>
    </row>
    <row r="2" spans="1:7" x14ac:dyDescent="0.25">
      <c r="A2">
        <v>1</v>
      </c>
      <c r="B2" s="1" t="s">
        <v>2</v>
      </c>
      <c r="C2">
        <v>0.96397515527950295</v>
      </c>
      <c r="D2">
        <v>0.86260869565217402</v>
      </c>
      <c r="E2">
        <v>0.968322981366459</v>
      </c>
      <c r="F2">
        <v>0.86695652173912996</v>
      </c>
      <c r="G2">
        <v>0.46658385093167698</v>
      </c>
    </row>
    <row r="3" spans="1:7" x14ac:dyDescent="0.25">
      <c r="A3">
        <v>2</v>
      </c>
      <c r="B3" s="1" t="s">
        <v>3</v>
      </c>
      <c r="C3">
        <v>0.87185439688000999</v>
      </c>
      <c r="D3">
        <v>0.89711208097322503</v>
      </c>
      <c r="E3">
        <v>0.31581391029848399</v>
      </c>
      <c r="F3">
        <v>0.34107159439169898</v>
      </c>
      <c r="G3">
        <v>0.76079487417601699</v>
      </c>
    </row>
    <row r="4" spans="1:7" x14ac:dyDescent="0.25">
      <c r="A4">
        <v>3</v>
      </c>
      <c r="B4" s="1" t="s">
        <v>7</v>
      </c>
      <c r="C4">
        <v>0.17358490566037699</v>
      </c>
      <c r="D4">
        <v>0.95471698113207504</v>
      </c>
      <c r="E4">
        <v>0.113207547169811</v>
      </c>
      <c r="F4">
        <v>0.17358490566037699</v>
      </c>
      <c r="G4">
        <v>0.12075471698113199</v>
      </c>
    </row>
    <row r="5" spans="1:7" x14ac:dyDescent="0.25">
      <c r="A5">
        <v>4</v>
      </c>
      <c r="B5" s="1" t="s">
        <v>2</v>
      </c>
      <c r="C5">
        <v>0.92260869565217396</v>
      </c>
      <c r="D5">
        <v>0.92260869565217396</v>
      </c>
      <c r="E5">
        <v>0.96434782608695602</v>
      </c>
      <c r="F5">
        <v>0.96434782608695602</v>
      </c>
      <c r="G5">
        <v>0.42844720496894401</v>
      </c>
    </row>
    <row r="6" spans="1:7" x14ac:dyDescent="0.25">
      <c r="A6">
        <v>5</v>
      </c>
      <c r="B6" s="1" t="s">
        <v>3</v>
      </c>
      <c r="C6">
        <v>0.27597734237205301</v>
      </c>
      <c r="D6">
        <v>0.30123502646526701</v>
      </c>
      <c r="E6">
        <v>0.83201782895357801</v>
      </c>
      <c r="F6">
        <v>0.30643513789622401</v>
      </c>
      <c r="G6">
        <v>0.16491781966805999</v>
      </c>
    </row>
    <row r="7" spans="1:7" x14ac:dyDescent="0.25">
      <c r="A7">
        <v>6</v>
      </c>
      <c r="B7" s="1" t="s">
        <v>7</v>
      </c>
      <c r="C7">
        <v>0.90188679245282999</v>
      </c>
      <c r="D7">
        <v>0.94716981132075495</v>
      </c>
      <c r="E7">
        <v>0.95471698113207504</v>
      </c>
      <c r="F7">
        <v>1</v>
      </c>
      <c r="G7">
        <v>0.90188679245282999</v>
      </c>
    </row>
    <row r="8" spans="1:7" x14ac:dyDescent="0.25">
      <c r="A8">
        <v>7</v>
      </c>
      <c r="B8" s="1" t="s">
        <v>2</v>
      </c>
      <c r="C8">
        <v>0.34360248447205</v>
      </c>
      <c r="D8">
        <v>0.94658385093167696</v>
      </c>
      <c r="E8">
        <v>0.34944099378881999</v>
      </c>
      <c r="F8">
        <v>0.94509316770186302</v>
      </c>
      <c r="G8">
        <v>0.370931677018634</v>
      </c>
    </row>
    <row r="9" spans="1:7" x14ac:dyDescent="0.25">
      <c r="A9">
        <v>8</v>
      </c>
      <c r="B9" s="1" t="s">
        <v>3</v>
      </c>
      <c r="C9">
        <v>0.83322499767862102</v>
      </c>
      <c r="D9">
        <v>0.94428452038261401</v>
      </c>
      <c r="E9">
        <v>0.72095830624958501</v>
      </c>
      <c r="F9">
        <v>0.83201782895357801</v>
      </c>
      <c r="G9">
        <v>0.83322499767862102</v>
      </c>
    </row>
    <row r="10" spans="1:7" x14ac:dyDescent="0.25">
      <c r="A10">
        <v>9</v>
      </c>
      <c r="B10" s="1" t="s">
        <v>7</v>
      </c>
      <c r="C10">
        <v>0.17358490566037699</v>
      </c>
      <c r="D10">
        <v>0.17358490566037699</v>
      </c>
      <c r="E10">
        <v>0.113207547169811</v>
      </c>
      <c r="F10">
        <v>0.12075471698113199</v>
      </c>
      <c r="G10">
        <v>0.113207547169811</v>
      </c>
    </row>
    <row r="11" spans="1:7" x14ac:dyDescent="0.25">
      <c r="A11">
        <v>10</v>
      </c>
      <c r="B11" s="1" t="s">
        <v>2</v>
      </c>
      <c r="C11">
        <v>0.95093167701863301</v>
      </c>
      <c r="D11">
        <v>0.34795031055900599</v>
      </c>
      <c r="E11">
        <v>0.95093167701863301</v>
      </c>
      <c r="F11">
        <v>0.95341614906832295</v>
      </c>
      <c r="G11">
        <v>0.27962732919254701</v>
      </c>
    </row>
    <row r="12" spans="1:7" x14ac:dyDescent="0.25">
      <c r="A12">
        <v>11</v>
      </c>
      <c r="B12" s="1" t="s">
        <v>3</v>
      </c>
      <c r="C12">
        <v>0.97474231590678595</v>
      </c>
      <c r="D12">
        <v>0.87185439688000999</v>
      </c>
      <c r="E12">
        <v>0.86368279320279295</v>
      </c>
      <c r="F12">
        <v>0.91271241526609304</v>
      </c>
      <c r="G12">
        <v>0.76079487417601699</v>
      </c>
    </row>
    <row r="13" spans="1:7" x14ac:dyDescent="0.25">
      <c r="A13">
        <v>12</v>
      </c>
      <c r="B13" s="1" t="s">
        <v>7</v>
      </c>
      <c r="C13">
        <v>1</v>
      </c>
      <c r="D13">
        <v>0.94716981132075495</v>
      </c>
      <c r="E13">
        <v>0.218867924528302</v>
      </c>
      <c r="F13">
        <v>0.16603773584905701</v>
      </c>
      <c r="G13">
        <v>0.93962264150943398</v>
      </c>
    </row>
    <row r="14" spans="1:7" x14ac:dyDescent="0.25">
      <c r="A14">
        <v>13</v>
      </c>
      <c r="B14" s="1" t="s">
        <v>2</v>
      </c>
      <c r="C14">
        <v>0.98074534161490701</v>
      </c>
      <c r="D14">
        <v>1</v>
      </c>
      <c r="E14">
        <v>0.93453416149068302</v>
      </c>
      <c r="F14">
        <v>0.95378881987577602</v>
      </c>
    </row>
    <row r="15" spans="1:7" x14ac:dyDescent="0.25">
      <c r="A15">
        <v>14</v>
      </c>
      <c r="B15" s="1" t="s">
        <v>3</v>
      </c>
      <c r="C15">
        <v>1</v>
      </c>
      <c r="D15">
        <v>0.97474231590678595</v>
      </c>
      <c r="E15">
        <v>0.89711208097322503</v>
      </c>
      <c r="F15">
        <v>0.87185439688000999</v>
      </c>
      <c r="G15">
        <v>0.888940477296007</v>
      </c>
    </row>
    <row r="16" spans="1:7" x14ac:dyDescent="0.25">
      <c r="A16">
        <v>15</v>
      </c>
      <c r="B16" s="1" t="s">
        <v>7</v>
      </c>
      <c r="C16">
        <v>0.95471698113207504</v>
      </c>
      <c r="D16">
        <v>0.95471698113207504</v>
      </c>
      <c r="E16">
        <v>1</v>
      </c>
      <c r="F16">
        <v>1</v>
      </c>
      <c r="G16">
        <v>0.89433962264150901</v>
      </c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D16" sqref="D16"/>
    </sheetView>
  </sheetViews>
  <sheetFormatPr defaultColWidth="14.42578125" defaultRowHeight="15" customHeight="1" x14ac:dyDescent="0.25"/>
  <cols>
    <col min="1" max="1" width="8.7109375" customWidth="1"/>
    <col min="2" max="2" width="16.7109375" customWidth="1"/>
    <col min="3" max="3" width="12.140625" customWidth="1"/>
    <col min="4" max="4" width="12" customWidth="1"/>
    <col min="5" max="5" width="11.140625" customWidth="1"/>
    <col min="6" max="6" width="14.42578125" customWidth="1"/>
    <col min="7" max="26" width="8.7109375" customWidth="1"/>
  </cols>
  <sheetData>
    <row r="1" spans="1:6" ht="15" customHeight="1" x14ac:dyDescent="0.25">
      <c r="A1" s="11" t="s">
        <v>1</v>
      </c>
      <c r="B1" s="11" t="s">
        <v>56</v>
      </c>
      <c r="C1" s="11" t="s">
        <v>57</v>
      </c>
      <c r="D1" s="11" t="s">
        <v>58</v>
      </c>
      <c r="E1" s="11" t="s">
        <v>59</v>
      </c>
      <c r="F1" s="11" t="s">
        <v>60</v>
      </c>
    </row>
    <row r="2" spans="1:6" x14ac:dyDescent="0.25">
      <c r="A2" t="s">
        <v>5</v>
      </c>
      <c r="B2">
        <v>0.99565217391304295</v>
      </c>
      <c r="C2">
        <v>0.99416149068323001</v>
      </c>
      <c r="D2">
        <v>0.99416149068323001</v>
      </c>
      <c r="E2">
        <v>0.86298136645962698</v>
      </c>
      <c r="F2">
        <v>0.96285714285714297</v>
      </c>
    </row>
    <row r="3" spans="1:6" x14ac:dyDescent="0.25">
      <c r="A3" t="s">
        <v>6</v>
      </c>
      <c r="B3">
        <v>1</v>
      </c>
      <c r="C3">
        <v>0.96954220447582795</v>
      </c>
      <c r="D3">
        <v>0.94428452038261401</v>
      </c>
      <c r="E3">
        <v>0.93797009935930797</v>
      </c>
      <c r="F3">
        <v>0.90751230383513604</v>
      </c>
    </row>
    <row r="4" spans="1:6" x14ac:dyDescent="0.25">
      <c r="A4" t="s">
        <v>8</v>
      </c>
      <c r="B4">
        <v>1</v>
      </c>
      <c r="C4">
        <v>0.95471698113207504</v>
      </c>
      <c r="D4">
        <v>0.93962264150943398</v>
      </c>
      <c r="E4">
        <v>0.90188679245282999</v>
      </c>
      <c r="F4">
        <v>0.89433962264150901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2"/>
  <sheetViews>
    <sheetView workbookViewId="0">
      <selection activeCell="J10" sqref="J10"/>
    </sheetView>
  </sheetViews>
  <sheetFormatPr defaultColWidth="14.42578125" defaultRowHeight="15" customHeight="1" x14ac:dyDescent="0.25"/>
  <cols>
    <col min="10" max="10" width="12.7109375" customWidth="1"/>
  </cols>
  <sheetData>
    <row r="1" spans="1:11" x14ac:dyDescent="0.25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/>
      <c r="K2" s="3"/>
    </row>
    <row r="3" spans="1:11" x14ac:dyDescent="0.25">
      <c r="A3" s="4">
        <v>3</v>
      </c>
      <c r="B3" s="4">
        <v>1</v>
      </c>
      <c r="C3" s="3" t="s">
        <v>18</v>
      </c>
      <c r="D3" s="3" t="s">
        <v>19</v>
      </c>
      <c r="E3" s="3" t="s">
        <v>19</v>
      </c>
      <c r="F3" s="3" t="s">
        <v>18</v>
      </c>
      <c r="G3" s="3" t="s">
        <v>19</v>
      </c>
      <c r="H3" s="3" t="s">
        <v>19</v>
      </c>
      <c r="I3" s="3" t="s">
        <v>19</v>
      </c>
      <c r="J3" s="3"/>
      <c r="K3" s="4">
        <v>0.94428452038261401</v>
      </c>
    </row>
    <row r="4" spans="1:11" x14ac:dyDescent="0.25">
      <c r="A4" s="4">
        <v>6</v>
      </c>
      <c r="B4" s="4">
        <v>1</v>
      </c>
      <c r="C4" s="3" t="s">
        <v>19</v>
      </c>
      <c r="D4" s="3"/>
      <c r="E4" s="3" t="s">
        <v>19</v>
      </c>
      <c r="F4" s="3" t="s">
        <v>18</v>
      </c>
      <c r="G4" s="3" t="s">
        <v>19</v>
      </c>
      <c r="H4" s="3"/>
      <c r="I4" s="3"/>
      <c r="J4" s="3"/>
      <c r="K4" s="4">
        <v>0.38824403380108802</v>
      </c>
    </row>
    <row r="5" spans="1:11" x14ac:dyDescent="0.25">
      <c r="A5" s="4">
        <v>9</v>
      </c>
      <c r="B5" s="4">
        <v>1</v>
      </c>
      <c r="C5" s="3" t="s">
        <v>18</v>
      </c>
      <c r="D5" s="3" t="s">
        <v>19</v>
      </c>
      <c r="E5" s="3" t="s">
        <v>19</v>
      </c>
      <c r="F5" s="3" t="s">
        <v>19</v>
      </c>
      <c r="G5" s="3"/>
      <c r="H5" s="3"/>
      <c r="I5" s="3" t="s">
        <v>19</v>
      </c>
      <c r="J5" s="3"/>
      <c r="K5" s="4">
        <v>0.83201782895357801</v>
      </c>
    </row>
    <row r="6" spans="1:11" x14ac:dyDescent="0.25">
      <c r="A6" s="4">
        <v>12</v>
      </c>
      <c r="B6" s="4">
        <v>1</v>
      </c>
      <c r="C6" s="3" t="s">
        <v>18</v>
      </c>
      <c r="D6" s="3" t="s">
        <v>19</v>
      </c>
      <c r="E6" s="3" t="s">
        <v>19</v>
      </c>
      <c r="F6" s="3" t="s">
        <v>18</v>
      </c>
      <c r="G6" s="3" t="s">
        <v>19</v>
      </c>
      <c r="H6" s="3" t="s">
        <v>19</v>
      </c>
      <c r="I6" s="3" t="s">
        <v>19</v>
      </c>
      <c r="J6" s="3"/>
      <c r="K6" s="4">
        <v>0.94428452038261401</v>
      </c>
    </row>
    <row r="7" spans="1:11" x14ac:dyDescent="0.25">
      <c r="A7" s="4">
        <v>15</v>
      </c>
      <c r="B7" s="4">
        <v>1</v>
      </c>
      <c r="C7" s="3" t="s">
        <v>19</v>
      </c>
      <c r="D7" s="3" t="s">
        <v>19</v>
      </c>
      <c r="E7" s="3" t="s">
        <v>19</v>
      </c>
      <c r="F7" s="3" t="s">
        <v>18</v>
      </c>
      <c r="G7" s="3" t="s">
        <v>19</v>
      </c>
      <c r="H7" s="3" t="s">
        <v>19</v>
      </c>
      <c r="I7" s="3" t="s">
        <v>19</v>
      </c>
      <c r="J7" s="3"/>
      <c r="K7" s="4">
        <v>0.38824403380108802</v>
      </c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2" t="s">
        <v>20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2" t="s">
        <v>9</v>
      </c>
      <c r="B10" s="2" t="s">
        <v>10</v>
      </c>
      <c r="C10" s="2" t="s">
        <v>21</v>
      </c>
      <c r="D10" s="2" t="s">
        <v>22</v>
      </c>
      <c r="E10" s="2" t="s">
        <v>23</v>
      </c>
      <c r="F10" s="2" t="s">
        <v>24</v>
      </c>
      <c r="G10" s="5" t="s">
        <v>25</v>
      </c>
      <c r="H10" s="2" t="s">
        <v>26</v>
      </c>
      <c r="I10" s="5" t="s">
        <v>27</v>
      </c>
      <c r="J10" s="5" t="s">
        <v>69</v>
      </c>
      <c r="K10" s="5"/>
    </row>
    <row r="11" spans="1:11" x14ac:dyDescent="0.25">
      <c r="A11" s="4">
        <v>2</v>
      </c>
      <c r="B11" s="4">
        <v>1</v>
      </c>
      <c r="C11" s="3" t="s">
        <v>28</v>
      </c>
      <c r="D11" s="3" t="s">
        <v>29</v>
      </c>
      <c r="E11" s="3" t="s">
        <v>19</v>
      </c>
      <c r="F11" s="3" t="s">
        <v>18</v>
      </c>
      <c r="G11" s="3" t="s">
        <v>18</v>
      </c>
      <c r="H11" s="3" t="s">
        <v>19</v>
      </c>
      <c r="I11" s="3" t="s">
        <v>18</v>
      </c>
      <c r="J11" s="16" t="s">
        <v>19</v>
      </c>
      <c r="K11" s="4">
        <v>0.749565217391304</v>
      </c>
    </row>
    <row r="12" spans="1:11" x14ac:dyDescent="0.25">
      <c r="A12" s="4">
        <v>2</v>
      </c>
      <c r="B12" s="4">
        <v>2</v>
      </c>
      <c r="C12" s="3" t="s">
        <v>30</v>
      </c>
      <c r="D12" s="3" t="s">
        <v>31</v>
      </c>
      <c r="E12" s="3" t="s">
        <v>19</v>
      </c>
      <c r="F12" s="3" t="s">
        <v>18</v>
      </c>
      <c r="G12" s="3" t="s">
        <v>18</v>
      </c>
      <c r="H12" s="3" t="s">
        <v>19</v>
      </c>
      <c r="I12" s="3" t="s">
        <v>18</v>
      </c>
      <c r="J12" s="16"/>
      <c r="K12" s="4">
        <v>0.73565217391304305</v>
      </c>
    </row>
    <row r="13" spans="1:11" x14ac:dyDescent="0.25">
      <c r="A13" s="4">
        <v>2</v>
      </c>
      <c r="B13" s="4">
        <v>3</v>
      </c>
      <c r="C13" s="3" t="s">
        <v>32</v>
      </c>
      <c r="D13" s="3" t="s">
        <v>33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16"/>
      <c r="K13" s="4">
        <v>0.31751552795031102</v>
      </c>
    </row>
    <row r="14" spans="1:11" x14ac:dyDescent="0.25">
      <c r="A14" s="4">
        <v>2</v>
      </c>
      <c r="B14" s="4">
        <v>4</v>
      </c>
      <c r="C14" s="3" t="s">
        <v>34</v>
      </c>
      <c r="D14" s="3" t="s">
        <v>35</v>
      </c>
      <c r="E14" s="3" t="s">
        <v>18</v>
      </c>
      <c r="F14" s="3" t="s">
        <v>18</v>
      </c>
      <c r="G14" s="3" t="s">
        <v>18</v>
      </c>
      <c r="H14" s="3" t="s">
        <v>19</v>
      </c>
      <c r="I14" s="3" t="s">
        <v>18</v>
      </c>
      <c r="J14" s="16"/>
      <c r="K14" s="4">
        <v>0.30360248447205002</v>
      </c>
    </row>
    <row r="15" spans="1:11" x14ac:dyDescent="0.25">
      <c r="A15" s="4">
        <v>5</v>
      </c>
      <c r="B15" s="4">
        <v>1</v>
      </c>
      <c r="C15" s="3" t="s">
        <v>36</v>
      </c>
      <c r="D15" s="3" t="s">
        <v>37</v>
      </c>
      <c r="E15" s="3" t="s">
        <v>18</v>
      </c>
      <c r="F15" s="3" t="s">
        <v>19</v>
      </c>
      <c r="G15" s="3" t="s">
        <v>19</v>
      </c>
      <c r="H15" s="3" t="s">
        <v>19</v>
      </c>
      <c r="I15" s="3" t="s">
        <v>19</v>
      </c>
      <c r="J15" s="16" t="s">
        <v>19</v>
      </c>
      <c r="K15" s="4">
        <v>0.92956521739130404</v>
      </c>
    </row>
    <row r="16" spans="1:11" x14ac:dyDescent="0.25">
      <c r="A16" s="4">
        <v>8</v>
      </c>
      <c r="B16" s="4">
        <v>1</v>
      </c>
      <c r="C16" s="3" t="s">
        <v>38</v>
      </c>
      <c r="D16" s="3" t="s">
        <v>39</v>
      </c>
      <c r="E16" s="3" t="s">
        <v>18</v>
      </c>
      <c r="F16" s="3" t="s">
        <v>19</v>
      </c>
      <c r="G16" s="3" t="s">
        <v>19</v>
      </c>
      <c r="H16" s="3" t="s">
        <v>19</v>
      </c>
      <c r="I16" s="3" t="s">
        <v>19</v>
      </c>
      <c r="J16" s="16" t="s">
        <v>19</v>
      </c>
      <c r="K16" s="4">
        <v>0.96086956521739098</v>
      </c>
    </row>
    <row r="17" spans="1:11" x14ac:dyDescent="0.25">
      <c r="A17" s="4">
        <v>11</v>
      </c>
      <c r="B17" s="4">
        <v>1</v>
      </c>
      <c r="C17" s="3"/>
      <c r="D17" s="3" t="s">
        <v>39</v>
      </c>
      <c r="E17" s="3" t="s">
        <v>18</v>
      </c>
      <c r="F17" s="3" t="s">
        <v>19</v>
      </c>
      <c r="G17" s="3" t="s">
        <v>19</v>
      </c>
      <c r="H17" s="3" t="s">
        <v>19</v>
      </c>
      <c r="I17" s="3"/>
      <c r="J17" s="16"/>
      <c r="K17" s="4">
        <v>0.96869565217391296</v>
      </c>
    </row>
    <row r="18" spans="1:11" x14ac:dyDescent="0.25">
      <c r="A18" s="4">
        <v>14</v>
      </c>
      <c r="B18" s="4">
        <v>1</v>
      </c>
      <c r="C18" s="3"/>
      <c r="D18" s="3" t="s">
        <v>40</v>
      </c>
      <c r="E18" s="3"/>
      <c r="F18" s="3" t="s">
        <v>19</v>
      </c>
      <c r="G18" s="3" t="s">
        <v>19</v>
      </c>
      <c r="H18" s="3"/>
      <c r="I18" s="3" t="s">
        <v>19</v>
      </c>
      <c r="J18" s="16"/>
      <c r="K18" s="4">
        <v>0.92099378881987604</v>
      </c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s="2" t="s">
        <v>7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A21" s="2" t="s">
        <v>9</v>
      </c>
      <c r="B21" s="2" t="s">
        <v>10</v>
      </c>
      <c r="C21" s="6" t="s">
        <v>41</v>
      </c>
      <c r="D21" s="2" t="s">
        <v>42</v>
      </c>
      <c r="E21" s="2" t="s">
        <v>43</v>
      </c>
      <c r="F21" s="2" t="s">
        <v>44</v>
      </c>
      <c r="G21" s="2" t="s">
        <v>45</v>
      </c>
      <c r="H21" s="3"/>
      <c r="I21" s="3"/>
      <c r="J21" s="3"/>
      <c r="K21" s="3"/>
    </row>
    <row r="22" spans="1:11" x14ac:dyDescent="0.25">
      <c r="A22" s="7">
        <v>1</v>
      </c>
      <c r="B22" s="4">
        <v>1</v>
      </c>
      <c r="C22" s="3" t="s">
        <v>19</v>
      </c>
      <c r="D22" s="3" t="s">
        <v>18</v>
      </c>
      <c r="E22" s="3" t="s">
        <v>18</v>
      </c>
      <c r="F22" s="3" t="s">
        <v>18</v>
      </c>
      <c r="G22" s="3" t="s">
        <v>18</v>
      </c>
      <c r="H22" s="4">
        <v>0.78113207547169805</v>
      </c>
      <c r="I22" s="3"/>
      <c r="J22" s="3"/>
      <c r="K22" s="3"/>
    </row>
    <row r="23" spans="1:11" x14ac:dyDescent="0.25">
      <c r="A23" s="7">
        <v>1</v>
      </c>
      <c r="B23" s="4">
        <v>2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8">
        <v>0</v>
      </c>
      <c r="I23" s="3"/>
      <c r="J23" s="3"/>
      <c r="K23" s="3"/>
    </row>
    <row r="24" spans="1:11" x14ac:dyDescent="0.25">
      <c r="A24" s="7">
        <v>1</v>
      </c>
      <c r="B24" s="4">
        <v>3</v>
      </c>
      <c r="C24" s="3" t="s">
        <v>19</v>
      </c>
      <c r="D24" s="3" t="s">
        <v>19</v>
      </c>
      <c r="E24" s="3" t="s">
        <v>18</v>
      </c>
      <c r="F24" s="3" t="s">
        <v>18</v>
      </c>
      <c r="G24" s="3" t="s">
        <v>18</v>
      </c>
      <c r="H24" s="8">
        <v>0.84150943396226396</v>
      </c>
      <c r="I24" s="3"/>
      <c r="J24" s="3"/>
      <c r="K24" s="3"/>
    </row>
    <row r="25" spans="1:11" x14ac:dyDescent="0.25">
      <c r="A25" s="7">
        <v>1</v>
      </c>
      <c r="B25" s="4">
        <v>4</v>
      </c>
      <c r="C25" s="3" t="s">
        <v>18</v>
      </c>
      <c r="D25" s="3" t="s">
        <v>19</v>
      </c>
      <c r="E25" s="3" t="s">
        <v>18</v>
      </c>
      <c r="F25" s="3" t="s">
        <v>18</v>
      </c>
      <c r="G25" s="3" t="s">
        <v>18</v>
      </c>
      <c r="H25" s="8">
        <v>6.0377358490565997E-2</v>
      </c>
      <c r="I25" s="3"/>
      <c r="J25" s="3"/>
      <c r="K25" s="3"/>
    </row>
    <row r="26" spans="1:11" x14ac:dyDescent="0.25">
      <c r="A26" s="7">
        <v>1</v>
      </c>
      <c r="B26" s="4">
        <v>5</v>
      </c>
      <c r="C26" s="3" t="s">
        <v>19</v>
      </c>
      <c r="D26" s="3" t="s">
        <v>18</v>
      </c>
      <c r="E26" s="3" t="s">
        <v>18</v>
      </c>
      <c r="F26" s="3" t="s">
        <v>19</v>
      </c>
      <c r="G26" s="3" t="s">
        <v>18</v>
      </c>
      <c r="H26" s="8">
        <v>0.82641509433962301</v>
      </c>
      <c r="I26" s="3"/>
      <c r="J26" s="3"/>
      <c r="K26" s="3"/>
    </row>
    <row r="27" spans="1:11" x14ac:dyDescent="0.25">
      <c r="A27" s="4">
        <v>4</v>
      </c>
      <c r="B27" s="4">
        <v>1</v>
      </c>
      <c r="C27" s="3" t="s">
        <v>19</v>
      </c>
      <c r="D27" s="3" t="s">
        <v>19</v>
      </c>
      <c r="E27" s="3" t="s">
        <v>18</v>
      </c>
      <c r="F27" s="3" t="s">
        <v>18</v>
      </c>
      <c r="G27" s="3" t="s">
        <v>19</v>
      </c>
      <c r="H27" s="4">
        <v>0.87924528301886795</v>
      </c>
      <c r="I27" s="3"/>
      <c r="J27" s="3"/>
      <c r="K27" s="3"/>
    </row>
    <row r="28" spans="1:11" x14ac:dyDescent="0.25">
      <c r="A28" s="4">
        <v>4</v>
      </c>
      <c r="B28" s="4">
        <v>2</v>
      </c>
      <c r="C28" s="3" t="s">
        <v>19</v>
      </c>
      <c r="D28" s="3" t="s">
        <v>19</v>
      </c>
      <c r="E28" s="3" t="s">
        <v>18</v>
      </c>
      <c r="F28" s="3" t="s">
        <v>19</v>
      </c>
      <c r="G28" s="3" t="s">
        <v>19</v>
      </c>
      <c r="H28" s="8">
        <v>0.93962264150943398</v>
      </c>
      <c r="I28" s="3"/>
      <c r="J28" s="3"/>
      <c r="K28" s="3"/>
    </row>
    <row r="29" spans="1:11" x14ac:dyDescent="0.25">
      <c r="A29" s="4">
        <v>4</v>
      </c>
      <c r="B29" s="4">
        <v>3</v>
      </c>
      <c r="C29" s="3" t="s">
        <v>19</v>
      </c>
      <c r="D29" s="3" t="s">
        <v>19</v>
      </c>
      <c r="E29" s="3" t="s">
        <v>19</v>
      </c>
      <c r="F29" s="3" t="s">
        <v>19</v>
      </c>
      <c r="G29" s="3" t="s">
        <v>19</v>
      </c>
      <c r="H29" s="4">
        <v>1</v>
      </c>
      <c r="I29" s="3"/>
      <c r="J29" s="3"/>
      <c r="K29" s="3"/>
    </row>
    <row r="30" spans="1:11" x14ac:dyDescent="0.25">
      <c r="A30" s="4">
        <v>7</v>
      </c>
      <c r="B30" s="4">
        <v>1</v>
      </c>
      <c r="C30" s="3" t="s">
        <v>19</v>
      </c>
      <c r="D30" s="3" t="s">
        <v>18</v>
      </c>
      <c r="E30" s="3" t="s">
        <v>18</v>
      </c>
      <c r="F30" s="3" t="s">
        <v>19</v>
      </c>
      <c r="G30" s="3" t="s">
        <v>19</v>
      </c>
      <c r="H30" s="4">
        <v>0.87924528301886795</v>
      </c>
      <c r="I30" s="3"/>
      <c r="J30" s="3"/>
      <c r="K30" s="3"/>
    </row>
    <row r="31" spans="1:11" x14ac:dyDescent="0.25">
      <c r="A31" s="4">
        <v>10</v>
      </c>
      <c r="B31" s="4">
        <v>1</v>
      </c>
      <c r="C31" s="3" t="s">
        <v>18</v>
      </c>
      <c r="D31" s="3" t="s">
        <v>19</v>
      </c>
      <c r="E31" s="3" t="s">
        <v>18</v>
      </c>
      <c r="F31" s="3" t="s">
        <v>18</v>
      </c>
      <c r="G31" s="3" t="s">
        <v>19</v>
      </c>
      <c r="H31" s="4">
        <v>0.113207547169811</v>
      </c>
      <c r="I31" s="3"/>
      <c r="J31" s="3"/>
      <c r="K31" s="3"/>
    </row>
    <row r="32" spans="1:11" x14ac:dyDescent="0.25">
      <c r="A32" s="4">
        <v>13</v>
      </c>
      <c r="B32" s="4">
        <v>1</v>
      </c>
      <c r="C32" s="3" t="s">
        <v>18</v>
      </c>
      <c r="D32" s="3" t="s">
        <v>18</v>
      </c>
      <c r="E32" s="3" t="s">
        <v>19</v>
      </c>
      <c r="F32" s="3" t="s">
        <v>19</v>
      </c>
      <c r="G32" s="3" t="s">
        <v>18</v>
      </c>
      <c r="H32" s="4">
        <v>0.105660377358491</v>
      </c>
      <c r="I32" s="3"/>
      <c r="J32" s="3"/>
      <c r="K3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6"/>
  <sheetViews>
    <sheetView tabSelected="1" topLeftCell="A40" workbookViewId="0">
      <pane xSplit="2" topLeftCell="C1" activePane="topRight" state="frozen"/>
      <selection pane="topRight" activeCell="C55" sqref="C55"/>
    </sheetView>
  </sheetViews>
  <sheetFormatPr defaultColWidth="14.42578125" defaultRowHeight="15" customHeight="1" x14ac:dyDescent="0.25"/>
  <cols>
    <col min="1" max="1" width="20.140625" customWidth="1"/>
    <col min="2" max="2" width="14.42578125" customWidth="1"/>
  </cols>
  <sheetData>
    <row r="1" spans="1:9" x14ac:dyDescent="0.25">
      <c r="A1" s="9" t="s">
        <v>3</v>
      </c>
      <c r="B1" s="9" t="s">
        <v>46</v>
      </c>
    </row>
    <row r="2" spans="1:9" x14ac:dyDescent="0.25">
      <c r="A2" s="9" t="s">
        <v>47</v>
      </c>
      <c r="C2" s="1"/>
      <c r="D2" s="1"/>
      <c r="E2" s="1"/>
      <c r="F2" s="1"/>
      <c r="G2" s="1"/>
    </row>
    <row r="3" spans="1:9" x14ac:dyDescent="0.25">
      <c r="B3" s="9" t="s">
        <v>51</v>
      </c>
      <c r="C3" s="1">
        <v>1</v>
      </c>
      <c r="D3" s="1">
        <v>4</v>
      </c>
      <c r="E3" s="1">
        <v>7</v>
      </c>
      <c r="F3" s="1">
        <v>10</v>
      </c>
      <c r="G3" s="1">
        <v>13</v>
      </c>
    </row>
    <row r="4" spans="1:9" x14ac:dyDescent="0.25">
      <c r="B4" s="9" t="s">
        <v>48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9" x14ac:dyDescent="0.25">
      <c r="B5" s="10"/>
    </row>
    <row r="6" spans="1:9" x14ac:dyDescent="0.25">
      <c r="B6" s="9" t="s">
        <v>51</v>
      </c>
      <c r="C6" s="1">
        <v>2</v>
      </c>
      <c r="D6" s="1">
        <v>5</v>
      </c>
      <c r="E6" s="1">
        <v>8</v>
      </c>
      <c r="F6" s="1">
        <v>11</v>
      </c>
      <c r="G6" s="1">
        <v>14</v>
      </c>
    </row>
    <row r="7" spans="1:9" x14ac:dyDescent="0.25">
      <c r="B7" s="9" t="s">
        <v>49</v>
      </c>
      <c r="C7">
        <v>0.87185439688000999</v>
      </c>
      <c r="D7">
        <v>0.27597734237205301</v>
      </c>
      <c r="E7">
        <v>0.83322499767862102</v>
      </c>
      <c r="F7">
        <v>0.97474231590678595</v>
      </c>
      <c r="G7" s="1">
        <v>1</v>
      </c>
    </row>
    <row r="8" spans="1:9" x14ac:dyDescent="0.25">
      <c r="B8" s="10"/>
      <c r="I8" s="4"/>
    </row>
    <row r="9" spans="1:9" x14ac:dyDescent="0.25">
      <c r="B9" s="9" t="s">
        <v>51</v>
      </c>
      <c r="C9" s="1">
        <v>3</v>
      </c>
      <c r="D9" s="1">
        <v>6</v>
      </c>
      <c r="E9" s="1">
        <v>9</v>
      </c>
      <c r="F9" s="1">
        <v>12</v>
      </c>
      <c r="G9" s="1">
        <v>15</v>
      </c>
      <c r="I9" s="4"/>
    </row>
    <row r="10" spans="1:9" x14ac:dyDescent="0.25">
      <c r="B10" s="9" t="s">
        <v>50</v>
      </c>
      <c r="C10" s="1">
        <v>0.94428452038261401</v>
      </c>
      <c r="D10" s="1">
        <v>0.38824403380108802</v>
      </c>
      <c r="E10" s="4">
        <v>0.83201782895357801</v>
      </c>
      <c r="F10" s="1">
        <v>0.94428452038261401</v>
      </c>
      <c r="G10" s="1">
        <v>0.38824403380108802</v>
      </c>
      <c r="I10" s="4"/>
    </row>
    <row r="11" spans="1:9" x14ac:dyDescent="0.25">
      <c r="B11" s="10"/>
      <c r="I11" s="4"/>
    </row>
    <row r="12" spans="1:9" x14ac:dyDescent="0.25">
      <c r="A12" s="9" t="s">
        <v>2</v>
      </c>
      <c r="B12" s="9" t="s">
        <v>46</v>
      </c>
      <c r="I12" s="4"/>
    </row>
    <row r="13" spans="1:9" x14ac:dyDescent="0.25">
      <c r="A13" s="9" t="s">
        <v>47</v>
      </c>
      <c r="I13" s="4"/>
    </row>
    <row r="14" spans="1:9" x14ac:dyDescent="0.25">
      <c r="B14" s="9" t="s">
        <v>51</v>
      </c>
      <c r="C14" s="1">
        <v>3</v>
      </c>
      <c r="D14" s="1">
        <v>6</v>
      </c>
      <c r="E14" s="1">
        <v>9</v>
      </c>
      <c r="F14" s="1">
        <v>12</v>
      </c>
      <c r="G14" s="1">
        <v>15</v>
      </c>
      <c r="I14" s="4"/>
    </row>
    <row r="15" spans="1:9" x14ac:dyDescent="0.25">
      <c r="B15" s="9" t="s">
        <v>48</v>
      </c>
      <c r="C15">
        <v>0.99565217391304295</v>
      </c>
      <c r="D15">
        <v>0.99565217391304295</v>
      </c>
      <c r="E15">
        <v>0.99565217391304295</v>
      </c>
      <c r="F15">
        <v>0.99565217391304295</v>
      </c>
      <c r="G15">
        <v>0.99565217391304295</v>
      </c>
      <c r="I15" s="4"/>
    </row>
    <row r="16" spans="1:9" x14ac:dyDescent="0.25">
      <c r="B16" s="10"/>
      <c r="I16" s="4"/>
    </row>
    <row r="17" spans="1:9" x14ac:dyDescent="0.25">
      <c r="B17" s="9" t="s">
        <v>51</v>
      </c>
      <c r="C17" s="1">
        <v>1</v>
      </c>
      <c r="D17" s="1">
        <v>4</v>
      </c>
      <c r="E17" s="1">
        <v>7</v>
      </c>
      <c r="F17" s="1">
        <v>10</v>
      </c>
      <c r="G17" s="1">
        <v>13</v>
      </c>
      <c r="I17" s="4"/>
    </row>
    <row r="18" spans="1:9" x14ac:dyDescent="0.25">
      <c r="B18" s="9" t="s">
        <v>49</v>
      </c>
      <c r="C18">
        <v>0.96397515527950295</v>
      </c>
      <c r="D18">
        <v>0.92260869565217396</v>
      </c>
      <c r="E18">
        <v>0.34360248447205</v>
      </c>
      <c r="F18">
        <v>0.95093167701863301</v>
      </c>
      <c r="G18">
        <v>0.98074534161490701</v>
      </c>
    </row>
    <row r="19" spans="1:9" x14ac:dyDescent="0.25">
      <c r="B19" s="10"/>
    </row>
    <row r="20" spans="1:9" x14ac:dyDescent="0.25">
      <c r="B20" s="9" t="s">
        <v>51</v>
      </c>
      <c r="C20" s="1">
        <v>2</v>
      </c>
      <c r="D20" s="1">
        <v>5</v>
      </c>
      <c r="E20" s="1">
        <v>8</v>
      </c>
      <c r="F20" s="1">
        <v>11</v>
      </c>
      <c r="G20" s="1">
        <v>14</v>
      </c>
    </row>
    <row r="21" spans="1:9" x14ac:dyDescent="0.25">
      <c r="B21" s="9" t="s">
        <v>50</v>
      </c>
      <c r="C21" s="4">
        <v>0.749565217391304</v>
      </c>
      <c r="D21" s="4">
        <v>0.92956521739130404</v>
      </c>
      <c r="E21" s="4">
        <v>0.96086956521739098</v>
      </c>
      <c r="F21" s="4">
        <v>0.96869565217391296</v>
      </c>
      <c r="G21" s="4">
        <v>0.92099378881987604</v>
      </c>
    </row>
    <row r="23" spans="1:9" x14ac:dyDescent="0.25">
      <c r="A23" s="9" t="s">
        <v>7</v>
      </c>
      <c r="B23" s="9" t="s">
        <v>46</v>
      </c>
    </row>
    <row r="24" spans="1:9" x14ac:dyDescent="0.25">
      <c r="A24" s="9" t="s">
        <v>47</v>
      </c>
    </row>
    <row r="25" spans="1:9" x14ac:dyDescent="0.25">
      <c r="B25" s="9" t="s">
        <v>51</v>
      </c>
      <c r="C25" s="1">
        <v>2</v>
      </c>
      <c r="D25" s="1">
        <v>5</v>
      </c>
      <c r="E25" s="1">
        <v>8</v>
      </c>
      <c r="F25" s="1">
        <v>11</v>
      </c>
      <c r="G25" s="1">
        <v>14</v>
      </c>
    </row>
    <row r="26" spans="1:9" x14ac:dyDescent="0.25">
      <c r="B26" s="9" t="s">
        <v>48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9" x14ac:dyDescent="0.25">
      <c r="B27" s="10"/>
    </row>
    <row r="28" spans="1:9" x14ac:dyDescent="0.25">
      <c r="B28" s="9" t="s">
        <v>51</v>
      </c>
      <c r="C28" s="1">
        <v>3</v>
      </c>
      <c r="D28" s="1">
        <v>6</v>
      </c>
      <c r="E28" s="1">
        <v>9</v>
      </c>
      <c r="F28" s="1">
        <v>12</v>
      </c>
      <c r="G28" s="1">
        <v>15</v>
      </c>
    </row>
    <row r="29" spans="1:9" x14ac:dyDescent="0.25">
      <c r="B29" s="9" t="s">
        <v>49</v>
      </c>
      <c r="C29">
        <v>0.17358490566037699</v>
      </c>
      <c r="D29">
        <v>0.90188679245282999</v>
      </c>
      <c r="E29">
        <v>0.17358490566037699</v>
      </c>
      <c r="F29" s="1">
        <v>1</v>
      </c>
      <c r="G29">
        <v>0.95471698113207504</v>
      </c>
    </row>
    <row r="30" spans="1:9" x14ac:dyDescent="0.25">
      <c r="B30" s="10"/>
    </row>
    <row r="31" spans="1:9" x14ac:dyDescent="0.25">
      <c r="B31" s="9" t="s">
        <v>51</v>
      </c>
      <c r="C31" s="1">
        <v>1</v>
      </c>
      <c r="D31" s="1">
        <v>4</v>
      </c>
      <c r="E31" s="1">
        <v>7</v>
      </c>
      <c r="F31" s="1">
        <v>10</v>
      </c>
      <c r="G31" s="1">
        <v>13</v>
      </c>
    </row>
    <row r="32" spans="1:9" x14ac:dyDescent="0.25">
      <c r="B32" s="9" t="s">
        <v>50</v>
      </c>
      <c r="C32" s="4">
        <v>0.78113207547169805</v>
      </c>
      <c r="D32" s="4">
        <v>0.87924528301886795</v>
      </c>
      <c r="E32" s="4">
        <v>0.87924528301886795</v>
      </c>
      <c r="F32" s="4">
        <v>0.113207547169811</v>
      </c>
      <c r="G32" s="4">
        <v>0.105660377358491</v>
      </c>
    </row>
    <row r="34" spans="1:4" ht="28.5" customHeight="1" x14ac:dyDescent="0.25">
      <c r="A34" s="18" t="s">
        <v>68</v>
      </c>
      <c r="B34" s="9" t="s">
        <v>48</v>
      </c>
      <c r="C34" s="12" t="s">
        <v>61</v>
      </c>
      <c r="D34" s="12" t="s">
        <v>62</v>
      </c>
    </row>
    <row r="35" spans="1:4" x14ac:dyDescent="0.25">
      <c r="B35" s="1">
        <v>1</v>
      </c>
      <c r="C35">
        <v>0.87185439688000999</v>
      </c>
      <c r="D35" s="1">
        <v>0.94428452038261401</v>
      </c>
    </row>
    <row r="36" spans="1:4" x14ac:dyDescent="0.25">
      <c r="B36" s="1">
        <v>1</v>
      </c>
      <c r="C36">
        <v>0.27597734237205301</v>
      </c>
      <c r="D36" s="1">
        <v>0.38824403380108802</v>
      </c>
    </row>
    <row r="37" spans="1:4" x14ac:dyDescent="0.25">
      <c r="B37" s="1">
        <v>1</v>
      </c>
      <c r="C37">
        <v>0.83322499767862102</v>
      </c>
      <c r="D37" s="1">
        <v>0.83201782899999999</v>
      </c>
    </row>
    <row r="38" spans="1:4" x14ac:dyDescent="0.25">
      <c r="B38" s="1">
        <v>1</v>
      </c>
      <c r="C38">
        <v>0.97474231590678595</v>
      </c>
      <c r="D38" s="1">
        <v>0.94428452038261401</v>
      </c>
    </row>
    <row r="39" spans="1:4" x14ac:dyDescent="0.25">
      <c r="B39" s="1">
        <v>1</v>
      </c>
      <c r="C39" s="1">
        <v>1</v>
      </c>
      <c r="D39" s="1">
        <v>0.38824403380108802</v>
      </c>
    </row>
    <row r="40" spans="1:4" x14ac:dyDescent="0.25">
      <c r="B40">
        <v>0.99565217391304295</v>
      </c>
      <c r="C40">
        <v>0.96397515527950295</v>
      </c>
      <c r="D40" s="4">
        <v>0.749565217391304</v>
      </c>
    </row>
    <row r="41" spans="1:4" x14ac:dyDescent="0.25">
      <c r="B41">
        <v>0.99565217391304295</v>
      </c>
      <c r="C41">
        <v>0.92260869565217396</v>
      </c>
      <c r="D41" s="4">
        <v>0.92956521739130404</v>
      </c>
    </row>
    <row r="42" spans="1:4" x14ac:dyDescent="0.25">
      <c r="B42">
        <v>0.99565217391304295</v>
      </c>
      <c r="C42">
        <v>0.34360248447205</v>
      </c>
      <c r="D42" s="4">
        <v>0.96086956521739098</v>
      </c>
    </row>
    <row r="43" spans="1:4" x14ac:dyDescent="0.25">
      <c r="B43">
        <v>0.99565217391304295</v>
      </c>
      <c r="C43">
        <v>0.95093167701863301</v>
      </c>
      <c r="D43" s="4">
        <v>0.96869565217391296</v>
      </c>
    </row>
    <row r="44" spans="1:4" x14ac:dyDescent="0.25">
      <c r="B44">
        <v>0.99565217391304295</v>
      </c>
      <c r="C44">
        <v>0.98074534161490701</v>
      </c>
      <c r="D44" s="4">
        <v>0.92099378881987604</v>
      </c>
    </row>
    <row r="45" spans="1:4" x14ac:dyDescent="0.25">
      <c r="B45" s="1">
        <v>1</v>
      </c>
      <c r="C45">
        <v>0.17358490566037699</v>
      </c>
      <c r="D45" s="4">
        <v>0.78113207547169805</v>
      </c>
    </row>
    <row r="46" spans="1:4" x14ac:dyDescent="0.25">
      <c r="B46" s="1">
        <v>1</v>
      </c>
      <c r="C46">
        <v>0.90188679245282999</v>
      </c>
      <c r="D46" s="4">
        <v>0.87924528301886795</v>
      </c>
    </row>
    <row r="47" spans="1:4" x14ac:dyDescent="0.25">
      <c r="B47" s="1">
        <v>1</v>
      </c>
      <c r="C47">
        <v>0.17358490566037699</v>
      </c>
      <c r="D47" s="4">
        <v>0.87924528301886795</v>
      </c>
    </row>
    <row r="48" spans="1:4" x14ac:dyDescent="0.25">
      <c r="B48" s="1">
        <v>1</v>
      </c>
      <c r="C48" s="1">
        <v>1</v>
      </c>
      <c r="D48" s="4">
        <v>0.113207547169811</v>
      </c>
    </row>
    <row r="49" spans="1:4" x14ac:dyDescent="0.25">
      <c r="B49" s="1">
        <v>1</v>
      </c>
      <c r="C49">
        <v>0.95471698113207504</v>
      </c>
      <c r="D49" s="4">
        <v>0.105660377358491</v>
      </c>
    </row>
    <row r="50" spans="1:4" x14ac:dyDescent="0.25">
      <c r="A50" s="9"/>
    </row>
    <row r="51" spans="1:4" x14ac:dyDescent="0.25">
      <c r="A51" s="9" t="s">
        <v>52</v>
      </c>
      <c r="B51">
        <f t="shared" ref="B51:D51" si="0">AVERAGE(B35:B49)</f>
        <v>0.99855072463768102</v>
      </c>
      <c r="C51">
        <f t="shared" si="0"/>
        <v>0.75476239945202639</v>
      </c>
      <c r="D51">
        <f t="shared" si="0"/>
        <v>0.71901699629326188</v>
      </c>
    </row>
    <row r="52" spans="1:4" x14ac:dyDescent="0.25">
      <c r="A52" s="17" t="s">
        <v>53</v>
      </c>
      <c r="B52" s="16">
        <f>MEDIAN(B35:B49)</f>
        <v>1</v>
      </c>
      <c r="C52">
        <f>MEDIAN(C35:C39)</f>
        <v>0.87185439688000999</v>
      </c>
      <c r="D52">
        <f>MEDIAN(D35:D49)</f>
        <v>0.87924528301886795</v>
      </c>
    </row>
    <row r="54" spans="1:4" x14ac:dyDescent="0.25">
      <c r="A54" s="9" t="s">
        <v>54</v>
      </c>
      <c r="B54" s="11" t="s">
        <v>64</v>
      </c>
      <c r="C54" s="9" t="s">
        <v>55</v>
      </c>
      <c r="D54" s="13" t="s">
        <v>63</v>
      </c>
    </row>
    <row r="55" spans="1:4" ht="15" customHeight="1" x14ac:dyDescent="0.25">
      <c r="A55" s="14" t="s">
        <v>65</v>
      </c>
      <c r="B55" s="1">
        <v>3.8159800000000001</v>
      </c>
      <c r="C55" s="1">
        <f>B55/SQRT(30)</f>
        <v>0.69669944166285458</v>
      </c>
      <c r="D55">
        <v>1.3999999999999999E-4</v>
      </c>
    </row>
    <row r="56" spans="1:4" x14ac:dyDescent="0.25">
      <c r="A56" s="14" t="s">
        <v>66</v>
      </c>
      <c r="B56" s="1">
        <v>4.6455399999999996</v>
      </c>
      <c r="C56" s="1">
        <f>B56/SQRT(30)</f>
        <v>0.848155683264183</v>
      </c>
      <c r="D56" s="15" t="s">
        <v>67</v>
      </c>
    </row>
  </sheetData>
  <pageMargins left="0.7" right="0.7" top="0.75" bottom="0.75" header="0.3" footer="0.3"/>
  <pageSetup paperSize="15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GuideArch</vt:lpstr>
      <vt:lpstr>eQual</vt:lpstr>
      <vt:lpstr>NoTool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Suhrid Karthik</cp:lastModifiedBy>
  <dcterms:modified xsi:type="dcterms:W3CDTF">2019-02-19T02:05:09Z</dcterms:modified>
</cp:coreProperties>
</file>