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lvoilal-my.sharepoint.com/personal/armand_mamani_bolv_al/Documents/BOLV GROUP/PALASE/JA/JA website/"/>
    </mc:Choice>
  </mc:AlternateContent>
  <xr:revisionPtr revIDLastSave="0" documentId="8_{AB0F254A-F60A-4B3A-9995-ADAD62FCB8B5}" xr6:coauthVersionLast="47" xr6:coauthVersionMax="47" xr10:uidLastSave="{00000000-0000-0000-0000-000000000000}"/>
  <bookViews>
    <workbookView xWindow="-120" yWindow="-120" windowWidth="29040" windowHeight="15840" xr2:uid="{0739AD80-4B2E-479B-AE92-9DDB6E61C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1" l="1"/>
  <c r="J202" i="1" s="1"/>
  <c r="K202" i="1" s="1"/>
  <c r="I201" i="1"/>
  <c r="J201" i="1" s="1"/>
  <c r="K201" i="1" s="1"/>
  <c r="J200" i="1"/>
  <c r="K200" i="1" s="1"/>
  <c r="I200" i="1"/>
  <c r="I199" i="1"/>
  <c r="J199" i="1" s="1"/>
  <c r="K199" i="1" s="1"/>
  <c r="I198" i="1"/>
  <c r="J198" i="1" s="1"/>
  <c r="K198" i="1" s="1"/>
  <c r="K197" i="1"/>
  <c r="I197" i="1"/>
  <c r="J197" i="1" s="1"/>
  <c r="J196" i="1"/>
  <c r="K196" i="1" s="1"/>
  <c r="I196" i="1"/>
  <c r="I195" i="1"/>
  <c r="J195" i="1" s="1"/>
  <c r="K195" i="1" s="1"/>
  <c r="I194" i="1"/>
  <c r="J194" i="1" s="1"/>
  <c r="K194" i="1" s="1"/>
  <c r="I193" i="1"/>
  <c r="J193" i="1" s="1"/>
  <c r="K193" i="1" s="1"/>
  <c r="J192" i="1"/>
  <c r="K192" i="1" s="1"/>
  <c r="I192" i="1"/>
  <c r="I191" i="1"/>
  <c r="J191" i="1" s="1"/>
  <c r="K191" i="1" s="1"/>
  <c r="I190" i="1"/>
  <c r="J190" i="1" s="1"/>
  <c r="K190" i="1" s="1"/>
  <c r="K189" i="1"/>
  <c r="I189" i="1"/>
  <c r="J189" i="1" s="1"/>
  <c r="J188" i="1"/>
  <c r="K188" i="1" s="1"/>
  <c r="I188" i="1"/>
  <c r="I187" i="1"/>
  <c r="J187" i="1" s="1"/>
  <c r="K187" i="1" s="1"/>
  <c r="I186" i="1"/>
  <c r="J186" i="1" s="1"/>
  <c r="K186" i="1" s="1"/>
  <c r="I185" i="1"/>
  <c r="J185" i="1" s="1"/>
  <c r="K185" i="1" s="1"/>
  <c r="J184" i="1"/>
  <c r="K184" i="1" s="1"/>
  <c r="I184" i="1"/>
  <c r="I183" i="1"/>
  <c r="J183" i="1" s="1"/>
  <c r="K183" i="1" s="1"/>
  <c r="I182" i="1"/>
  <c r="J182" i="1" s="1"/>
  <c r="K182" i="1" s="1"/>
  <c r="K181" i="1"/>
  <c r="I181" i="1"/>
  <c r="J181" i="1" s="1"/>
  <c r="J180" i="1"/>
  <c r="K180" i="1" s="1"/>
  <c r="I180" i="1"/>
  <c r="I179" i="1"/>
  <c r="J179" i="1" s="1"/>
  <c r="K179" i="1" s="1"/>
  <c r="I178" i="1"/>
  <c r="J178" i="1" s="1"/>
  <c r="K178" i="1" s="1"/>
  <c r="I177" i="1"/>
  <c r="J177" i="1" s="1"/>
  <c r="K177" i="1" s="1"/>
  <c r="J176" i="1"/>
  <c r="K176" i="1" s="1"/>
  <c r="I176" i="1"/>
  <c r="I175" i="1"/>
  <c r="J175" i="1" s="1"/>
  <c r="K175" i="1" s="1"/>
  <c r="I174" i="1"/>
  <c r="J174" i="1" s="1"/>
  <c r="K174" i="1" s="1"/>
  <c r="K173" i="1"/>
  <c r="I173" i="1"/>
  <c r="J173" i="1" s="1"/>
  <c r="J172" i="1"/>
  <c r="K172" i="1" s="1"/>
  <c r="I172" i="1"/>
  <c r="I171" i="1"/>
  <c r="J171" i="1" s="1"/>
  <c r="K171" i="1" s="1"/>
  <c r="I170" i="1"/>
  <c r="J170" i="1" s="1"/>
  <c r="K170" i="1" s="1"/>
  <c r="I169" i="1"/>
  <c r="J169" i="1" s="1"/>
  <c r="K169" i="1" s="1"/>
  <c r="J168" i="1"/>
  <c r="K168" i="1" s="1"/>
  <c r="I168" i="1"/>
  <c r="I167" i="1"/>
  <c r="J167" i="1" s="1"/>
  <c r="K167" i="1" s="1"/>
  <c r="I166" i="1"/>
  <c r="J166" i="1" s="1"/>
  <c r="K166" i="1" s="1"/>
  <c r="K165" i="1"/>
  <c r="I165" i="1"/>
  <c r="J165" i="1" s="1"/>
  <c r="J164" i="1"/>
  <c r="K164" i="1" s="1"/>
  <c r="I164" i="1"/>
  <c r="I163" i="1"/>
  <c r="J163" i="1" s="1"/>
  <c r="K163" i="1" s="1"/>
  <c r="I162" i="1"/>
  <c r="J162" i="1" s="1"/>
  <c r="K162" i="1" s="1"/>
  <c r="K161" i="1"/>
  <c r="J161" i="1"/>
  <c r="I161" i="1"/>
  <c r="J160" i="1"/>
  <c r="K160" i="1" s="1"/>
  <c r="I160" i="1"/>
  <c r="I159" i="1"/>
  <c r="J159" i="1" s="1"/>
  <c r="K159" i="1" s="1"/>
  <c r="I158" i="1"/>
  <c r="J158" i="1" s="1"/>
  <c r="K158" i="1" s="1"/>
  <c r="K157" i="1"/>
  <c r="J157" i="1"/>
  <c r="I157" i="1"/>
  <c r="J156" i="1"/>
  <c r="K156" i="1" s="1"/>
  <c r="I156" i="1"/>
  <c r="I155" i="1"/>
  <c r="J155" i="1" s="1"/>
  <c r="K155" i="1" s="1"/>
  <c r="K147" i="1"/>
  <c r="I147" i="1"/>
  <c r="I146" i="1"/>
  <c r="K146" i="1" s="1"/>
  <c r="K145" i="1"/>
  <c r="I145" i="1"/>
  <c r="I144" i="1"/>
  <c r="K144" i="1" s="1"/>
  <c r="K143" i="1"/>
  <c r="I143" i="1"/>
  <c r="I142" i="1"/>
  <c r="K142" i="1" s="1"/>
  <c r="K141" i="1"/>
  <c r="I141" i="1"/>
  <c r="I140" i="1"/>
  <c r="K140" i="1" s="1"/>
  <c r="K139" i="1"/>
  <c r="I139" i="1"/>
  <c r="I138" i="1"/>
  <c r="K138" i="1" s="1"/>
  <c r="K137" i="1"/>
  <c r="I137" i="1"/>
  <c r="I136" i="1"/>
  <c r="K136" i="1" s="1"/>
  <c r="K135" i="1"/>
  <c r="I135" i="1"/>
  <c r="I134" i="1"/>
  <c r="K134" i="1" s="1"/>
  <c r="K133" i="1"/>
  <c r="I133" i="1"/>
  <c r="I132" i="1"/>
  <c r="K132" i="1" s="1"/>
  <c r="K131" i="1"/>
  <c r="I131" i="1"/>
  <c r="I130" i="1"/>
  <c r="K130" i="1" s="1"/>
  <c r="K129" i="1"/>
  <c r="I129" i="1"/>
  <c r="I128" i="1"/>
  <c r="K128" i="1" s="1"/>
  <c r="K127" i="1"/>
  <c r="I127" i="1"/>
  <c r="I126" i="1"/>
  <c r="K126" i="1" s="1"/>
  <c r="K125" i="1"/>
  <c r="I125" i="1"/>
  <c r="I124" i="1"/>
  <c r="K124" i="1" s="1"/>
  <c r="K123" i="1"/>
  <c r="I123" i="1"/>
  <c r="I122" i="1"/>
  <c r="K122" i="1" s="1"/>
  <c r="K121" i="1"/>
  <c r="I121" i="1"/>
  <c r="I120" i="1"/>
  <c r="K120" i="1" s="1"/>
  <c r="K119" i="1"/>
  <c r="I119" i="1"/>
  <c r="I118" i="1"/>
  <c r="K118" i="1" s="1"/>
  <c r="K117" i="1"/>
  <c r="I117" i="1"/>
  <c r="I116" i="1"/>
  <c r="K116" i="1" s="1"/>
  <c r="K115" i="1"/>
  <c r="I115" i="1"/>
  <c r="I114" i="1"/>
  <c r="K114" i="1" s="1"/>
  <c r="K113" i="1"/>
  <c r="I113" i="1"/>
  <c r="I112" i="1"/>
  <c r="K112" i="1" s="1"/>
  <c r="K111" i="1"/>
  <c r="I111" i="1"/>
  <c r="I110" i="1"/>
  <c r="K110" i="1" s="1"/>
  <c r="K109" i="1"/>
  <c r="I109" i="1"/>
  <c r="I108" i="1"/>
  <c r="K108" i="1" s="1"/>
  <c r="K107" i="1"/>
  <c r="I107" i="1"/>
  <c r="I106" i="1"/>
  <c r="K106" i="1" s="1"/>
  <c r="K105" i="1"/>
  <c r="I105" i="1"/>
  <c r="I104" i="1"/>
  <c r="K104" i="1" s="1"/>
  <c r="K103" i="1"/>
  <c r="I103" i="1"/>
  <c r="I102" i="1"/>
  <c r="K102" i="1" s="1"/>
  <c r="K101" i="1"/>
  <c r="I101" i="1"/>
  <c r="I100" i="1"/>
  <c r="K100" i="1" s="1"/>
  <c r="K99" i="1"/>
  <c r="I99" i="1"/>
  <c r="I98" i="1"/>
  <c r="K98" i="1" s="1"/>
  <c r="K97" i="1"/>
  <c r="I97" i="1"/>
  <c r="I96" i="1"/>
  <c r="K96" i="1" s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I83" i="1"/>
  <c r="K83" i="1" s="1"/>
  <c r="I82" i="1"/>
  <c r="K82" i="1" s="1"/>
  <c r="K81" i="1"/>
  <c r="I81" i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K60" i="1"/>
  <c r="I60" i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K52" i="1"/>
  <c r="I52" i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K44" i="1"/>
  <c r="I44" i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J37" i="1" s="1"/>
  <c r="K37" i="1" s="1"/>
  <c r="K36" i="1"/>
  <c r="I36" i="1"/>
  <c r="J36" i="1" s="1"/>
  <c r="J35" i="1"/>
  <c r="K35" i="1" s="1"/>
  <c r="I35" i="1"/>
  <c r="I34" i="1"/>
  <c r="J34" i="1" s="1"/>
  <c r="K34" i="1" s="1"/>
  <c r="I33" i="1"/>
  <c r="J33" i="1" s="1"/>
  <c r="K33" i="1" s="1"/>
  <c r="K32" i="1"/>
  <c r="I32" i="1"/>
  <c r="J32" i="1" s="1"/>
  <c r="J31" i="1"/>
  <c r="K31" i="1" s="1"/>
  <c r="I31" i="1"/>
  <c r="I30" i="1"/>
  <c r="J30" i="1" s="1"/>
  <c r="K30" i="1" s="1"/>
  <c r="I29" i="1"/>
  <c r="J29" i="1" s="1"/>
  <c r="K29" i="1" s="1"/>
  <c r="K28" i="1"/>
  <c r="I28" i="1"/>
  <c r="J28" i="1" s="1"/>
  <c r="J27" i="1"/>
  <c r="K27" i="1" s="1"/>
  <c r="I27" i="1"/>
  <c r="I26" i="1"/>
  <c r="J26" i="1" s="1"/>
  <c r="K26" i="1" s="1"/>
  <c r="I25" i="1"/>
  <c r="J25" i="1" s="1"/>
  <c r="K25" i="1" s="1"/>
  <c r="K24" i="1"/>
  <c r="I24" i="1"/>
  <c r="J24" i="1" s="1"/>
  <c r="J23" i="1"/>
  <c r="K23" i="1" s="1"/>
  <c r="I23" i="1"/>
  <c r="I22" i="1"/>
  <c r="J22" i="1" s="1"/>
  <c r="K22" i="1" s="1"/>
  <c r="I21" i="1"/>
  <c r="J21" i="1" s="1"/>
  <c r="K21" i="1" s="1"/>
  <c r="K20" i="1"/>
  <c r="I20" i="1"/>
  <c r="J20" i="1" s="1"/>
  <c r="J19" i="1"/>
  <c r="K19" i="1" s="1"/>
  <c r="I19" i="1"/>
  <c r="I18" i="1"/>
  <c r="J18" i="1" s="1"/>
  <c r="K18" i="1" s="1"/>
  <c r="I17" i="1"/>
  <c r="J17" i="1" s="1"/>
  <c r="K17" i="1" s="1"/>
  <c r="K16" i="1"/>
  <c r="I16" i="1"/>
  <c r="J16" i="1" s="1"/>
  <c r="J15" i="1"/>
  <c r="K15" i="1" s="1"/>
  <c r="I15" i="1"/>
  <c r="I14" i="1"/>
  <c r="J14" i="1" s="1"/>
  <c r="K14" i="1" s="1"/>
  <c r="I13" i="1"/>
  <c r="J13" i="1" s="1"/>
  <c r="K13" i="1" s="1"/>
  <c r="K12" i="1"/>
  <c r="I12" i="1"/>
  <c r="J12" i="1" s="1"/>
  <c r="J11" i="1"/>
  <c r="K11" i="1" s="1"/>
  <c r="I11" i="1"/>
  <c r="I10" i="1"/>
  <c r="J10" i="1" s="1"/>
  <c r="K10" i="1" s="1"/>
  <c r="I9" i="1"/>
  <c r="J9" i="1" s="1"/>
  <c r="K9" i="1" s="1"/>
  <c r="K8" i="1"/>
  <c r="I8" i="1"/>
  <c r="J8" i="1" s="1"/>
  <c r="J7" i="1"/>
  <c r="K7" i="1" s="1"/>
  <c r="I7" i="1"/>
  <c r="I6" i="1"/>
  <c r="J6" i="1" s="1"/>
  <c r="K6" i="1" s="1"/>
  <c r="I5" i="1"/>
  <c r="J5" i="1" s="1"/>
  <c r="K5" i="1" s="1"/>
  <c r="D2" i="1"/>
</calcChain>
</file>

<file path=xl/sharedStrings.xml><?xml version="1.0" encoding="utf-8"?>
<sst xmlns="http://schemas.openxmlformats.org/spreadsheetml/2006/main" count="875" uniqueCount="187">
  <si>
    <t>LISTA E APARTAMENTEVE JA PALASË</t>
  </si>
  <si>
    <t>Apartamente</t>
  </si>
  <si>
    <t>Nr</t>
  </si>
  <si>
    <t>Sektori</t>
  </si>
  <si>
    <t>Kati</t>
  </si>
  <si>
    <t>Emertimi</t>
  </si>
  <si>
    <t>Tipologji</t>
  </si>
  <si>
    <t>Shkalla</t>
  </si>
  <si>
    <t>Siperfaqe Neto</t>
  </si>
  <si>
    <t>Siperfaqe Llozha</t>
  </si>
  <si>
    <t>Siperfaqja totale Neto</t>
  </si>
  <si>
    <t>Siperfaqe e Perbashket</t>
  </si>
  <si>
    <t>Siperfaqe Totale</t>
  </si>
  <si>
    <t>Siperfaqe Veranda</t>
  </si>
  <si>
    <t>Siperfaqe Pishina</t>
  </si>
  <si>
    <t>Siperfaqe tarraca te gjelerberuara</t>
  </si>
  <si>
    <t>Siperfaqe tarraca e shfrytezueshme</t>
  </si>
  <si>
    <t>Siperfaqe Parcele</t>
  </si>
  <si>
    <t>Starusi</t>
  </si>
  <si>
    <t>A</t>
  </si>
  <si>
    <t>CA02</t>
  </si>
  <si>
    <t>AP 1+1</t>
  </si>
  <si>
    <t>A,B</t>
  </si>
  <si>
    <t>Per Shitje</t>
  </si>
  <si>
    <t>CA03</t>
  </si>
  <si>
    <t>AP 2+1</t>
  </si>
  <si>
    <t>CA05</t>
  </si>
  <si>
    <t>CA06</t>
  </si>
  <si>
    <t>C</t>
  </si>
  <si>
    <t>CA08</t>
  </si>
  <si>
    <t>CA09</t>
  </si>
  <si>
    <t>CA11</t>
  </si>
  <si>
    <t>CA12</t>
  </si>
  <si>
    <t>CA15</t>
  </si>
  <si>
    <t>CA16</t>
  </si>
  <si>
    <t>CA17</t>
  </si>
  <si>
    <t>D</t>
  </si>
  <si>
    <t>CA18</t>
  </si>
  <si>
    <t>CA21</t>
  </si>
  <si>
    <t>E</t>
  </si>
  <si>
    <t>2,3</t>
  </si>
  <si>
    <t>CA23</t>
  </si>
  <si>
    <t>CA24</t>
  </si>
  <si>
    <t>CA27</t>
  </si>
  <si>
    <t>CA28</t>
  </si>
  <si>
    <t>CA29</t>
  </si>
  <si>
    <t>CA30</t>
  </si>
  <si>
    <t>CA31</t>
  </si>
  <si>
    <t>CA32</t>
  </si>
  <si>
    <t>CA33</t>
  </si>
  <si>
    <t>F</t>
  </si>
  <si>
    <t>CA34</t>
  </si>
  <si>
    <t>CA35</t>
  </si>
  <si>
    <t>3,4</t>
  </si>
  <si>
    <t>CA36</t>
  </si>
  <si>
    <t>CA39</t>
  </si>
  <si>
    <t>CA41</t>
  </si>
  <si>
    <t>CA43</t>
  </si>
  <si>
    <t>CA46</t>
  </si>
  <si>
    <t>CA48</t>
  </si>
  <si>
    <t>CA49</t>
  </si>
  <si>
    <t>CA51</t>
  </si>
  <si>
    <t>CA53</t>
  </si>
  <si>
    <t>B</t>
  </si>
  <si>
    <t>CB02</t>
  </si>
  <si>
    <t>CB03</t>
  </si>
  <si>
    <t>CB04</t>
  </si>
  <si>
    <t>A+B</t>
  </si>
  <si>
    <t>CB05</t>
  </si>
  <si>
    <t>CB07</t>
  </si>
  <si>
    <t>CB08</t>
  </si>
  <si>
    <t>CB09</t>
  </si>
  <si>
    <t>CB12</t>
  </si>
  <si>
    <t>CB13</t>
  </si>
  <si>
    <t>CB14</t>
  </si>
  <si>
    <t>CB15</t>
  </si>
  <si>
    <t>CB18</t>
  </si>
  <si>
    <t>CB21</t>
  </si>
  <si>
    <t>CB22</t>
  </si>
  <si>
    <t>CB23</t>
  </si>
  <si>
    <t>CB24</t>
  </si>
  <si>
    <t>CB25</t>
  </si>
  <si>
    <t>CB27</t>
  </si>
  <si>
    <t>CB29</t>
  </si>
  <si>
    <t>CB31</t>
  </si>
  <si>
    <t>CB34</t>
  </si>
  <si>
    <t>CB35</t>
  </si>
  <si>
    <t>4+5</t>
  </si>
  <si>
    <t>CB36</t>
  </si>
  <si>
    <t>CB37</t>
  </si>
  <si>
    <t>CB39</t>
  </si>
  <si>
    <t>CB41</t>
  </si>
  <si>
    <t>CB42</t>
  </si>
  <si>
    <t>CB44</t>
  </si>
  <si>
    <t>CC01</t>
  </si>
  <si>
    <t>CC02</t>
  </si>
  <si>
    <t>CC03</t>
  </si>
  <si>
    <t>CC04</t>
  </si>
  <si>
    <t>CC06</t>
  </si>
  <si>
    <t>CC08</t>
  </si>
  <si>
    <t>CC10</t>
  </si>
  <si>
    <t>CC12</t>
  </si>
  <si>
    <t>CC13</t>
  </si>
  <si>
    <t>CC14</t>
  </si>
  <si>
    <t>CC17</t>
  </si>
  <si>
    <t>G</t>
  </si>
  <si>
    <t>CC18</t>
  </si>
  <si>
    <t>CC19</t>
  </si>
  <si>
    <t>CC22</t>
  </si>
  <si>
    <t>CC23</t>
  </si>
  <si>
    <t>CC27</t>
  </si>
  <si>
    <t>CC28</t>
  </si>
  <si>
    <t>1,2</t>
  </si>
  <si>
    <t>CC29</t>
  </si>
  <si>
    <t>CC30</t>
  </si>
  <si>
    <t>CC32</t>
  </si>
  <si>
    <t>CC33</t>
  </si>
  <si>
    <t>CC34</t>
  </si>
  <si>
    <t>CC35</t>
  </si>
  <si>
    <t>CC38</t>
  </si>
  <si>
    <t>CC39</t>
  </si>
  <si>
    <t>CC40</t>
  </si>
  <si>
    <t>CC41</t>
  </si>
  <si>
    <t>CC42</t>
  </si>
  <si>
    <t>CC43</t>
  </si>
  <si>
    <t>CC46</t>
  </si>
  <si>
    <t>CC47</t>
  </si>
  <si>
    <t>CC48</t>
  </si>
  <si>
    <t>CC49</t>
  </si>
  <si>
    <t>CC51</t>
  </si>
  <si>
    <t>CC52</t>
  </si>
  <si>
    <t>CC54</t>
  </si>
  <si>
    <t>CC57</t>
  </si>
  <si>
    <t>CC58</t>
  </si>
  <si>
    <t>CC59</t>
  </si>
  <si>
    <t>CD01</t>
  </si>
  <si>
    <t>AB</t>
  </si>
  <si>
    <t>CD02</t>
  </si>
  <si>
    <t>CD04</t>
  </si>
  <si>
    <t>CD05</t>
  </si>
  <si>
    <t>CD08</t>
  </si>
  <si>
    <t>CD09</t>
  </si>
  <si>
    <t>CD10</t>
  </si>
  <si>
    <t>CD14</t>
  </si>
  <si>
    <t>CD15</t>
  </si>
  <si>
    <t>CD</t>
  </si>
  <si>
    <t>CD16</t>
  </si>
  <si>
    <t>CD18</t>
  </si>
  <si>
    <t>CD19</t>
  </si>
  <si>
    <t>CD21</t>
  </si>
  <si>
    <t>CD23</t>
  </si>
  <si>
    <t>CD25</t>
  </si>
  <si>
    <t>CD26</t>
  </si>
  <si>
    <t>CD27</t>
  </si>
  <si>
    <t>CD29</t>
  </si>
  <si>
    <t>CD30</t>
  </si>
  <si>
    <t>CD32</t>
  </si>
  <si>
    <t>CD35</t>
  </si>
  <si>
    <t>CD36</t>
  </si>
  <si>
    <t>CD38</t>
  </si>
  <si>
    <t>CD40</t>
  </si>
  <si>
    <t>CD42</t>
  </si>
  <si>
    <t>CD43</t>
  </si>
  <si>
    <t>CD44</t>
  </si>
  <si>
    <t>CD47</t>
  </si>
  <si>
    <t>CD48</t>
  </si>
  <si>
    <t>CD49</t>
  </si>
  <si>
    <t>CD51</t>
  </si>
  <si>
    <t>CD52</t>
  </si>
  <si>
    <t>CD53</t>
  </si>
  <si>
    <t>CD56</t>
  </si>
  <si>
    <t>CD58</t>
  </si>
  <si>
    <t>CD59</t>
  </si>
  <si>
    <t>CD60</t>
  </si>
  <si>
    <t>CD61</t>
  </si>
  <si>
    <t>CD62</t>
  </si>
  <si>
    <t>CD65</t>
  </si>
  <si>
    <t>CD66</t>
  </si>
  <si>
    <t>CD67</t>
  </si>
  <si>
    <t>CD68</t>
  </si>
  <si>
    <t>CE02</t>
  </si>
  <si>
    <t>CE03</t>
  </si>
  <si>
    <t>CE04</t>
  </si>
  <si>
    <t>CE05</t>
  </si>
  <si>
    <t>CE07</t>
  </si>
  <si>
    <t>CE09</t>
  </si>
  <si>
    <t>CE10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</si>
</sst>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43" fontId="4" fillId="0" borderId="0" xfId="1" applyFont="1" applyAlignment="1">
      <alignment horizontal="center"/>
    </xf>
    <xf numFmtId="43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 wrapText="1"/>
    </xf>
    <xf numFmtId="43" fontId="2" fillId="0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/>
    <xf numFmtId="0" fontId="0" fillId="0" borderId="10" xfId="0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43" fontId="0" fillId="2" borderId="13" xfId="1" applyFont="1" applyFill="1" applyBorder="1" applyAlignment="1">
      <alignment horizontal="center"/>
    </xf>
    <xf numFmtId="43" fontId="0" fillId="2" borderId="13" xfId="1" applyFont="1" applyFill="1" applyBorder="1"/>
    <xf numFmtId="43" fontId="0" fillId="2" borderId="14" xfId="1" applyFont="1" applyFill="1" applyBorder="1"/>
    <xf numFmtId="43" fontId="0" fillId="0" borderId="15" xfId="1" applyFont="1" applyBorder="1"/>
    <xf numFmtId="0" fontId="0" fillId="0" borderId="9" xfId="0" applyBorder="1"/>
    <xf numFmtId="164" fontId="0" fillId="0" borderId="0" xfId="0" applyNumberFormat="1"/>
    <xf numFmtId="43" fontId="0" fillId="0" borderId="13" xfId="1" applyFont="1" applyFill="1" applyBorder="1" applyAlignment="1">
      <alignment horizontal="center"/>
    </xf>
    <xf numFmtId="43" fontId="3" fillId="2" borderId="13" xfId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43" fontId="0" fillId="0" borderId="13" xfId="1" applyFont="1" applyFill="1" applyBorder="1"/>
    <xf numFmtId="43" fontId="0" fillId="0" borderId="14" xfId="1" applyFont="1" applyFill="1" applyBorder="1"/>
    <xf numFmtId="43" fontId="0" fillId="0" borderId="15" xfId="1" applyFont="1" applyFill="1" applyBorder="1"/>
    <xf numFmtId="43" fontId="0" fillId="2" borderId="16" xfId="1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43" fontId="0" fillId="2" borderId="19" xfId="1" applyFont="1" applyFill="1" applyBorder="1" applyAlignment="1">
      <alignment horizontal="center"/>
    </xf>
    <xf numFmtId="43" fontId="0" fillId="2" borderId="19" xfId="1" applyFont="1" applyFill="1" applyBorder="1"/>
    <xf numFmtId="43" fontId="0" fillId="2" borderId="20" xfId="1" applyFont="1" applyFill="1" applyBorder="1"/>
    <xf numFmtId="43" fontId="0" fillId="0" borderId="21" xfId="1" applyFont="1" applyBorder="1"/>
    <xf numFmtId="0" fontId="0" fillId="2" borderId="22" xfId="0" applyFill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43" fontId="0" fillId="2" borderId="16" xfId="1" applyFont="1" applyFill="1" applyBorder="1" applyAlignment="1">
      <alignment horizontal="center"/>
    </xf>
    <xf numFmtId="43" fontId="0" fillId="2" borderId="23" xfId="1" applyFont="1" applyFill="1" applyBorder="1"/>
    <xf numFmtId="43" fontId="0" fillId="0" borderId="24" xfId="1" applyFont="1" applyBorder="1"/>
    <xf numFmtId="0" fontId="0" fillId="0" borderId="1" xfId="0" applyBorder="1" applyAlignment="1">
      <alignment horizontal="center" vertical="center"/>
    </xf>
    <xf numFmtId="0" fontId="0" fillId="2" borderId="25" xfId="0" applyFill="1" applyBorder="1"/>
    <xf numFmtId="0" fontId="0" fillId="2" borderId="16" xfId="0" applyFill="1" applyBorder="1"/>
    <xf numFmtId="0" fontId="0" fillId="2" borderId="19" xfId="0" applyFill="1" applyBorder="1"/>
  </cellXfs>
  <cellStyles count="2">
    <cellStyle name="Comma" xfId="1" builtinId="3"/>
    <cellStyle name="Normal" xfId="0" builtinId="0"/>
  </cellStyles>
  <dxfs count="45">
    <dxf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7619"/>
        </patternFill>
      </fill>
    </dxf>
    <dxf>
      <font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66CC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7619"/>
        </patternFill>
      </fill>
    </dxf>
    <dxf>
      <font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66CC"/>
        </patternFill>
      </fill>
    </dxf>
    <dxf>
      <font>
        <b val="0"/>
        <i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EFF6C-2C01-4CD2-937D-FFB001EE65E6}" name="Table136" displayName="Table136" ref="A4:Q202" totalsRowShown="0" headerRowDxfId="32">
  <autoFilter ref="A4:Q202" xr:uid="{B0BEFF6C-2C01-4CD2-937D-FFB001EE65E6}"/>
  <tableColumns count="17">
    <tableColumn id="1" xr3:uid="{46CBC03A-756A-4049-A1FE-C5217B3CBAD6}" name="Nr" dataDxfId="30" totalsRowDxfId="31"/>
    <tableColumn id="2" xr3:uid="{554D5587-47F0-4D8D-999F-1F1939B286A7}" name="Sektori" dataDxfId="28" totalsRowDxfId="29"/>
    <tableColumn id="31" xr3:uid="{3E55CD35-0186-4668-A910-DFF95217720D}" name="Kati" dataDxfId="26" totalsRowDxfId="27"/>
    <tableColumn id="3" xr3:uid="{4B16836D-2431-4E06-91AC-C74B37E01663}" name="Emertimi" dataDxfId="24" totalsRowDxfId="25"/>
    <tableColumn id="4" xr3:uid="{31DBA0DD-1B6A-4A4C-B7A0-2E1FA208D277}" name="Tipologji" dataDxfId="22" totalsRowDxfId="23"/>
    <tableColumn id="5" xr3:uid="{E198742E-4FD4-4169-BD62-DCD72B03DBBF}" name="Shkalla" dataDxfId="20" totalsRowDxfId="21"/>
    <tableColumn id="26" xr3:uid="{EA8141A0-4E42-4816-95B1-2A70440602B1}" name="Siperfaqe Neto" dataDxfId="18" totalsRowDxfId="19" dataCellStyle="Comma"/>
    <tableColumn id="32" xr3:uid="{29A8F8C9-8648-4C3E-A8F5-BE5810AA10DF}" name="Siperfaqe Llozha" dataDxfId="16" totalsRowDxfId="17" dataCellStyle="Comma"/>
    <tableColumn id="6" xr3:uid="{C3E4D579-966C-47FC-937D-DD0F1752A741}" name="Siperfaqja totale Neto" dataDxfId="14" totalsRowDxfId="15" dataCellStyle="Comma">
      <calculatedColumnFormula>Table136[[#This Row],[Siperfaqe Llozha]]+Table136[[#This Row],[Siperfaqe Neto]]</calculatedColumnFormula>
    </tableColumn>
    <tableColumn id="7" xr3:uid="{6F738367-6C82-4BA2-A0C6-6B6F389EFF49}" name="Siperfaqe e Perbashket" dataDxfId="12" totalsRowDxfId="13" dataCellStyle="Comma">
      <calculatedColumnFormula>Table136[[#This Row],[Siperfaqja totale Neto]]*0.3412</calculatedColumnFormula>
    </tableColumn>
    <tableColumn id="8" xr3:uid="{C8E85064-C542-4712-8B17-9B5EB8B91E5F}" name="Siperfaqe Totale" dataDxfId="10" totalsRowDxfId="11" dataCellStyle="Comma">
      <calculatedColumnFormula>Table136[[#This Row],[Siperfaqe e Perbashket]]+Table136[[#This Row],[Siperfaqja totale Neto]]</calculatedColumnFormula>
    </tableColumn>
    <tableColumn id="27" xr3:uid="{66D1C38F-89B1-42B1-95C3-4393B7ABC201}" name="Siperfaqe Veranda" dataDxfId="8" totalsRowDxfId="9" dataCellStyle="Comma"/>
    <tableColumn id="9" xr3:uid="{240F6BC2-9454-4F00-ACBE-7DC1130F1A55}" name="Siperfaqe Pishina" dataDxfId="6" totalsRowDxfId="7" dataCellStyle="Comma"/>
    <tableColumn id="29" xr3:uid="{370A618F-B7A3-4C0F-A2F0-190E8155FE5C}" name="Siperfaqe tarraca te gjelerberuara" dataDxfId="4" totalsRowDxfId="5" dataCellStyle="Comma"/>
    <tableColumn id="28" xr3:uid="{8FA8FC41-02FE-4008-AAD8-A0C89A029F10}" name="Siperfaqe tarraca e shfrytezueshme" dataDxfId="2" totalsRowDxfId="3" dataCellStyle="Comma"/>
    <tableColumn id="10" xr3:uid="{7DBFB4EE-0F70-4C7D-9A12-CE5329728D9F}" name="Siperfaqe Parcele" dataDxfId="0" totalsRowDxfId="1" dataCellStyle="Comma"/>
    <tableColumn id="17" xr3:uid="{4FDC6654-C3AF-475E-8B48-355EE53CD783}" name="Starusi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506B-F12B-4AA3-8480-0424A8053143}">
  <dimension ref="A1:S202"/>
  <sheetViews>
    <sheetView tabSelected="1" workbookViewId="0">
      <selection activeCell="E10" sqref="E10"/>
    </sheetView>
  </sheetViews>
  <sheetFormatPr defaultRowHeight="15" x14ac:dyDescent="0.25"/>
  <cols>
    <col min="1" max="1" width="7.7109375" bestFit="1" customWidth="1"/>
    <col min="2" max="3" width="6.7109375" customWidth="1"/>
    <col min="4" max="4" width="11.85546875" customWidth="1"/>
    <col min="5" max="5" width="13.28515625" bestFit="1" customWidth="1"/>
    <col min="6" max="6" width="10.28515625" customWidth="1"/>
    <col min="7" max="8" width="14.5703125" style="4" customWidth="1"/>
    <col min="9" max="9" width="12.5703125" style="4" customWidth="1"/>
    <col min="10" max="10" width="16.140625" style="4" bestFit="1" customWidth="1"/>
    <col min="11" max="12" width="14.5703125" style="4" customWidth="1"/>
    <col min="13" max="13" width="14.5703125" style="4" bestFit="1" customWidth="1"/>
    <col min="14" max="14" width="16.28515625" style="4" customWidth="1"/>
    <col min="15" max="15" width="16.140625" style="4" customWidth="1"/>
    <col min="16" max="16" width="12.5703125" style="4" customWidth="1"/>
    <col min="17" max="17" width="11.5703125" bestFit="1" customWidth="1"/>
    <col min="18" max="19" width="13.5703125" bestFit="1" customWidth="1"/>
  </cols>
  <sheetData>
    <row r="1" spans="1:19" ht="20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ht="21" thickBot="1" x14ac:dyDescent="0.35">
      <c r="D2" s="2">
        <f ca="1">TODAY()</f>
        <v>45700</v>
      </c>
      <c r="E2" s="2"/>
      <c r="F2" s="2"/>
      <c r="G2" s="3"/>
      <c r="H2" s="3"/>
    </row>
    <row r="3" spans="1:19" ht="15.75" thickBot="1" x14ac:dyDescent="0.3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9" s="16" customFormat="1" ht="45.75" thickBot="1" x14ac:dyDescent="0.3">
      <c r="A4" s="8" t="s">
        <v>2</v>
      </c>
      <c r="B4" s="9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3" t="s">
        <v>15</v>
      </c>
      <c r="O4" s="13" t="s">
        <v>16</v>
      </c>
      <c r="P4" s="14" t="s">
        <v>17</v>
      </c>
      <c r="Q4" s="15" t="s">
        <v>18</v>
      </c>
    </row>
    <row r="5" spans="1:19" ht="15.75" thickBot="1" x14ac:dyDescent="0.3">
      <c r="A5" s="17">
        <v>1</v>
      </c>
      <c r="B5" s="18" t="s">
        <v>19</v>
      </c>
      <c r="C5" s="19">
        <v>0</v>
      </c>
      <c r="D5" s="20" t="s">
        <v>20</v>
      </c>
      <c r="E5" s="20" t="s">
        <v>21</v>
      </c>
      <c r="F5" s="21" t="s">
        <v>22</v>
      </c>
      <c r="G5" s="22">
        <v>74.900000000000006</v>
      </c>
      <c r="H5" s="23">
        <v>9.77</v>
      </c>
      <c r="I5" s="23">
        <f>Table136[[#This Row],[Siperfaqe Llozha]]+Table136[[#This Row],[Siperfaqe Neto]]</f>
        <v>84.67</v>
      </c>
      <c r="J5" s="23">
        <f>Table136[[#This Row],[Siperfaqja totale Neto]]*0.3412</f>
        <v>28.889404000000003</v>
      </c>
      <c r="K5" s="23">
        <f>Table136[[#This Row],[Siperfaqe e Perbashket]]+Table136[[#This Row],[Siperfaqja totale Neto]]</f>
        <v>113.559404</v>
      </c>
      <c r="L5" s="23">
        <v>16.47</v>
      </c>
      <c r="M5" s="23">
        <v>17.920000000000002</v>
      </c>
      <c r="N5" s="24">
        <v>0</v>
      </c>
      <c r="O5" s="24">
        <v>0</v>
      </c>
      <c r="P5" s="25">
        <v>54.25</v>
      </c>
      <c r="Q5" s="26" t="s">
        <v>23</v>
      </c>
      <c r="R5" s="27"/>
    </row>
    <row r="6" spans="1:19" ht="15.75" thickBot="1" x14ac:dyDescent="0.3">
      <c r="A6" s="17">
        <v>2</v>
      </c>
      <c r="B6" s="18" t="s">
        <v>19</v>
      </c>
      <c r="C6" s="19">
        <v>0</v>
      </c>
      <c r="D6" s="20" t="s">
        <v>24</v>
      </c>
      <c r="E6" s="20" t="s">
        <v>25</v>
      </c>
      <c r="F6" s="21" t="s">
        <v>22</v>
      </c>
      <c r="G6" s="22">
        <v>97.54</v>
      </c>
      <c r="H6" s="23">
        <v>10.56</v>
      </c>
      <c r="I6" s="23">
        <f>Table136[[#This Row],[Siperfaqe Llozha]]+Table136[[#This Row],[Siperfaqe Neto]]</f>
        <v>108.10000000000001</v>
      </c>
      <c r="J6" s="23">
        <f>Table136[[#This Row],[Siperfaqja totale Neto]]*0.3412</f>
        <v>36.883720000000004</v>
      </c>
      <c r="K6" s="23">
        <f>Table136[[#This Row],[Siperfaqe e Perbashket]]+Table136[[#This Row],[Siperfaqja totale Neto]]</f>
        <v>144.98372000000001</v>
      </c>
      <c r="L6" s="23">
        <v>24.29</v>
      </c>
      <c r="M6" s="23">
        <v>17.98</v>
      </c>
      <c r="N6" s="24">
        <v>0</v>
      </c>
      <c r="O6" s="24">
        <v>0</v>
      </c>
      <c r="P6" s="25">
        <v>84.27</v>
      </c>
      <c r="Q6" s="26" t="s">
        <v>23</v>
      </c>
      <c r="S6" s="27"/>
    </row>
    <row r="7" spans="1:19" ht="15.75" thickBot="1" x14ac:dyDescent="0.3">
      <c r="A7" s="17">
        <v>3</v>
      </c>
      <c r="B7" s="18" t="s">
        <v>19</v>
      </c>
      <c r="C7" s="19">
        <v>0</v>
      </c>
      <c r="D7" s="20" t="s">
        <v>26</v>
      </c>
      <c r="E7" s="20" t="s">
        <v>25</v>
      </c>
      <c r="F7" s="21" t="s">
        <v>22</v>
      </c>
      <c r="G7" s="22">
        <v>96.93</v>
      </c>
      <c r="H7" s="23">
        <v>16</v>
      </c>
      <c r="I7" s="23">
        <f>Table136[[#This Row],[Siperfaqe Llozha]]+Table136[[#This Row],[Siperfaqe Neto]]</f>
        <v>112.93</v>
      </c>
      <c r="J7" s="23">
        <f>Table136[[#This Row],[Siperfaqja totale Neto]]*0.3412</f>
        <v>38.531716000000003</v>
      </c>
      <c r="K7" s="23">
        <f>Table136[[#This Row],[Siperfaqe e Perbashket]]+Table136[[#This Row],[Siperfaqja totale Neto]]</f>
        <v>151.46171600000002</v>
      </c>
      <c r="L7" s="23">
        <v>41.31</v>
      </c>
      <c r="M7" s="23">
        <v>21.39</v>
      </c>
      <c r="N7" s="24">
        <v>0</v>
      </c>
      <c r="O7" s="24">
        <v>0</v>
      </c>
      <c r="P7" s="25">
        <v>63.49</v>
      </c>
      <c r="Q7" s="26" t="s">
        <v>23</v>
      </c>
      <c r="S7" s="27"/>
    </row>
    <row r="8" spans="1:19" ht="15.75" thickBot="1" x14ac:dyDescent="0.3">
      <c r="A8" s="17">
        <v>4</v>
      </c>
      <c r="B8" s="18" t="s">
        <v>19</v>
      </c>
      <c r="C8" s="19">
        <v>0</v>
      </c>
      <c r="D8" s="20" t="s">
        <v>27</v>
      </c>
      <c r="E8" s="20" t="s">
        <v>21</v>
      </c>
      <c r="F8" s="21" t="s">
        <v>28</v>
      </c>
      <c r="G8" s="22">
        <v>86.63</v>
      </c>
      <c r="H8" s="23">
        <v>4</v>
      </c>
      <c r="I8" s="23">
        <f>Table136[[#This Row],[Siperfaqe Llozha]]+Table136[[#This Row],[Siperfaqe Neto]]</f>
        <v>90.63</v>
      </c>
      <c r="J8" s="23">
        <f>Table136[[#This Row],[Siperfaqja totale Neto]]*0.3412</f>
        <v>30.922955999999999</v>
      </c>
      <c r="K8" s="23">
        <f>Table136[[#This Row],[Siperfaqe e Perbashket]]+Table136[[#This Row],[Siperfaqja totale Neto]]</f>
        <v>121.55295599999999</v>
      </c>
      <c r="L8" s="23">
        <v>31.23</v>
      </c>
      <c r="M8" s="23">
        <v>22.58</v>
      </c>
      <c r="N8" s="24">
        <v>0</v>
      </c>
      <c r="O8" s="24">
        <v>0</v>
      </c>
      <c r="P8" s="25">
        <v>45.1</v>
      </c>
      <c r="Q8" s="26" t="s">
        <v>23</v>
      </c>
    </row>
    <row r="9" spans="1:19" ht="15.75" thickBot="1" x14ac:dyDescent="0.3">
      <c r="A9" s="17">
        <v>5</v>
      </c>
      <c r="B9" s="18" t="s">
        <v>19</v>
      </c>
      <c r="C9" s="19">
        <v>0</v>
      </c>
      <c r="D9" s="20" t="s">
        <v>29</v>
      </c>
      <c r="E9" s="20" t="s">
        <v>21</v>
      </c>
      <c r="F9" s="21" t="s">
        <v>28</v>
      </c>
      <c r="G9" s="22">
        <v>62.34</v>
      </c>
      <c r="H9" s="23">
        <v>4.13</v>
      </c>
      <c r="I9" s="23">
        <f>Table136[[#This Row],[Siperfaqe Llozha]]+Table136[[#This Row],[Siperfaqe Neto]]</f>
        <v>66.47</v>
      </c>
      <c r="J9" s="23">
        <f>Table136[[#This Row],[Siperfaqja totale Neto]]*0.3412</f>
        <v>22.679563999999999</v>
      </c>
      <c r="K9" s="23">
        <f>Table136[[#This Row],[Siperfaqe e Perbashket]]+Table136[[#This Row],[Siperfaqja totale Neto]]</f>
        <v>89.149563999999998</v>
      </c>
      <c r="L9" s="23">
        <v>30.12</v>
      </c>
      <c r="M9" s="23">
        <v>21.39</v>
      </c>
      <c r="N9" s="24">
        <v>0</v>
      </c>
      <c r="O9" s="24">
        <v>0</v>
      </c>
      <c r="P9" s="25">
        <v>69.040000000000006</v>
      </c>
      <c r="Q9" s="26" t="s">
        <v>23</v>
      </c>
    </row>
    <row r="10" spans="1:19" ht="15.75" thickBot="1" x14ac:dyDescent="0.3">
      <c r="A10" s="17">
        <v>6</v>
      </c>
      <c r="B10" s="18" t="s">
        <v>19</v>
      </c>
      <c r="C10" s="19">
        <v>1</v>
      </c>
      <c r="D10" s="21" t="s">
        <v>30</v>
      </c>
      <c r="E10" s="20" t="s">
        <v>25</v>
      </c>
      <c r="F10" s="21" t="s">
        <v>22</v>
      </c>
      <c r="G10" s="22">
        <v>96.91</v>
      </c>
      <c r="H10" s="22">
        <v>15.22</v>
      </c>
      <c r="I10" s="23">
        <f>Table136[[#This Row],[Siperfaqe Llozha]]+Table136[[#This Row],[Siperfaqe Neto]]</f>
        <v>112.13</v>
      </c>
      <c r="J10" s="23">
        <f>Table136[[#This Row],[Siperfaqja totale Neto]]*0.3412</f>
        <v>38.258755999999998</v>
      </c>
      <c r="K10" s="23">
        <f>Table136[[#This Row],[Siperfaqe e Perbashket]]+Table136[[#This Row],[Siperfaqja totale Neto]]</f>
        <v>150.388756</v>
      </c>
      <c r="L10" s="23">
        <v>3.08</v>
      </c>
      <c r="M10" s="23">
        <v>0</v>
      </c>
      <c r="N10" s="24"/>
      <c r="O10" s="24">
        <v>0</v>
      </c>
      <c r="P10" s="25">
        <v>0</v>
      </c>
      <c r="Q10" s="26" t="s">
        <v>23</v>
      </c>
    </row>
    <row r="11" spans="1:19" ht="15.75" thickBot="1" x14ac:dyDescent="0.3">
      <c r="A11" s="17">
        <v>7</v>
      </c>
      <c r="B11" s="18" t="s">
        <v>19</v>
      </c>
      <c r="C11" s="19">
        <v>1</v>
      </c>
      <c r="D11" s="21" t="s">
        <v>31</v>
      </c>
      <c r="E11" s="20" t="s">
        <v>25</v>
      </c>
      <c r="F11" s="21" t="s">
        <v>22</v>
      </c>
      <c r="G11" s="22">
        <v>97.91</v>
      </c>
      <c r="H11" s="22">
        <v>7.94</v>
      </c>
      <c r="I11" s="23">
        <f>Table136[[#This Row],[Siperfaqe Llozha]]+Table136[[#This Row],[Siperfaqe Neto]]</f>
        <v>105.85</v>
      </c>
      <c r="J11" s="23">
        <f>Table136[[#This Row],[Siperfaqja totale Neto]]*0.3412</f>
        <v>36.116019999999999</v>
      </c>
      <c r="K11" s="23">
        <f>Table136[[#This Row],[Siperfaqe e Perbashket]]+Table136[[#This Row],[Siperfaqja totale Neto]]</f>
        <v>141.96601999999999</v>
      </c>
      <c r="L11" s="23">
        <v>17.260000000000002</v>
      </c>
      <c r="M11" s="23">
        <v>0</v>
      </c>
      <c r="N11" s="24">
        <v>21.75</v>
      </c>
      <c r="O11" s="24">
        <v>0</v>
      </c>
      <c r="P11" s="25">
        <v>0</v>
      </c>
      <c r="Q11" s="26" t="s">
        <v>23</v>
      </c>
    </row>
    <row r="12" spans="1:19" ht="15.75" thickBot="1" x14ac:dyDescent="0.3">
      <c r="A12" s="17">
        <v>8</v>
      </c>
      <c r="B12" s="18" t="s">
        <v>19</v>
      </c>
      <c r="C12" s="19">
        <v>1</v>
      </c>
      <c r="D12" s="21" t="s">
        <v>32</v>
      </c>
      <c r="E12" s="20" t="s">
        <v>25</v>
      </c>
      <c r="F12" s="21" t="s">
        <v>22</v>
      </c>
      <c r="G12" s="22">
        <v>86.17</v>
      </c>
      <c r="H12" s="22">
        <v>13.63</v>
      </c>
      <c r="I12" s="23">
        <f>Table136[[#This Row],[Siperfaqe Llozha]]+Table136[[#This Row],[Siperfaqe Neto]]</f>
        <v>99.8</v>
      </c>
      <c r="J12" s="23">
        <f>Table136[[#This Row],[Siperfaqja totale Neto]]*0.3412</f>
        <v>34.051760000000002</v>
      </c>
      <c r="K12" s="23">
        <f>Table136[[#This Row],[Siperfaqe e Perbashket]]+Table136[[#This Row],[Siperfaqja totale Neto]]</f>
        <v>133.85176000000001</v>
      </c>
      <c r="L12" s="23">
        <v>24.23</v>
      </c>
      <c r="M12" s="23">
        <v>0</v>
      </c>
      <c r="N12" s="24">
        <v>18.03</v>
      </c>
      <c r="O12" s="24">
        <v>0</v>
      </c>
      <c r="P12" s="25">
        <v>0</v>
      </c>
      <c r="Q12" s="26" t="s">
        <v>23</v>
      </c>
    </row>
    <row r="13" spans="1:19" ht="15.75" thickBot="1" x14ac:dyDescent="0.3">
      <c r="A13" s="17">
        <v>9</v>
      </c>
      <c r="B13" s="18" t="s">
        <v>19</v>
      </c>
      <c r="C13" s="19">
        <v>1</v>
      </c>
      <c r="D13" s="21" t="s">
        <v>33</v>
      </c>
      <c r="E13" s="20" t="s">
        <v>21</v>
      </c>
      <c r="F13" s="21" t="s">
        <v>28</v>
      </c>
      <c r="G13" s="22">
        <v>66.78</v>
      </c>
      <c r="H13" s="22">
        <v>1.69</v>
      </c>
      <c r="I13" s="23">
        <f>Table136[[#This Row],[Siperfaqe Llozha]]+Table136[[#This Row],[Siperfaqe Neto]]</f>
        <v>68.47</v>
      </c>
      <c r="J13" s="23">
        <f>Table136[[#This Row],[Siperfaqja totale Neto]]*0.3412</f>
        <v>23.361964</v>
      </c>
      <c r="K13" s="23">
        <f>Table136[[#This Row],[Siperfaqe e Perbashket]]+Table136[[#This Row],[Siperfaqja totale Neto]]</f>
        <v>91.831963999999999</v>
      </c>
      <c r="L13" s="23">
        <v>16.03</v>
      </c>
      <c r="M13" s="23">
        <v>0</v>
      </c>
      <c r="N13" s="24">
        <v>9.58</v>
      </c>
      <c r="O13" s="24">
        <v>0</v>
      </c>
      <c r="P13" s="25">
        <v>0</v>
      </c>
      <c r="Q13" s="26" t="s">
        <v>23</v>
      </c>
    </row>
    <row r="14" spans="1:19" ht="15.75" thickBot="1" x14ac:dyDescent="0.3">
      <c r="A14" s="17">
        <v>10</v>
      </c>
      <c r="B14" s="18" t="s">
        <v>19</v>
      </c>
      <c r="C14" s="19">
        <v>1</v>
      </c>
      <c r="D14" s="21" t="s">
        <v>34</v>
      </c>
      <c r="E14" s="20" t="s">
        <v>21</v>
      </c>
      <c r="F14" s="21" t="s">
        <v>28</v>
      </c>
      <c r="G14" s="22">
        <v>62.34</v>
      </c>
      <c r="H14" s="22">
        <v>7.41</v>
      </c>
      <c r="I14" s="23">
        <f>Table136[[#This Row],[Siperfaqe Llozha]]+Table136[[#This Row],[Siperfaqe Neto]]</f>
        <v>69.75</v>
      </c>
      <c r="J14" s="23">
        <f>Table136[[#This Row],[Siperfaqja totale Neto]]*0.3412</f>
        <v>23.7987</v>
      </c>
      <c r="K14" s="23">
        <f>Table136[[#This Row],[Siperfaqe e Perbashket]]+Table136[[#This Row],[Siperfaqja totale Neto]]</f>
        <v>93.548699999999997</v>
      </c>
      <c r="L14" s="23">
        <v>13.64</v>
      </c>
      <c r="M14" s="23">
        <v>0</v>
      </c>
      <c r="N14" s="24">
        <v>12.57</v>
      </c>
      <c r="O14" s="24">
        <v>0</v>
      </c>
      <c r="P14" s="25">
        <v>0</v>
      </c>
      <c r="Q14" s="26" t="s">
        <v>23</v>
      </c>
    </row>
    <row r="15" spans="1:19" ht="15.75" thickBot="1" x14ac:dyDescent="0.3">
      <c r="A15" s="17">
        <v>11</v>
      </c>
      <c r="B15" s="18" t="s">
        <v>19</v>
      </c>
      <c r="C15" s="19">
        <v>1</v>
      </c>
      <c r="D15" s="21" t="s">
        <v>35</v>
      </c>
      <c r="E15" s="20" t="s">
        <v>25</v>
      </c>
      <c r="F15" s="21" t="s">
        <v>36</v>
      </c>
      <c r="G15" s="22">
        <v>94.89</v>
      </c>
      <c r="H15" s="22">
        <v>13.81</v>
      </c>
      <c r="I15" s="23">
        <f>Table136[[#This Row],[Siperfaqe Llozha]]+Table136[[#This Row],[Siperfaqe Neto]]</f>
        <v>108.7</v>
      </c>
      <c r="J15" s="23">
        <f>Table136[[#This Row],[Siperfaqja totale Neto]]*0.3412</f>
        <v>37.088439999999999</v>
      </c>
      <c r="K15" s="23">
        <f>Table136[[#This Row],[Siperfaqe e Perbashket]]+Table136[[#This Row],[Siperfaqja totale Neto]]</f>
        <v>145.78844000000001</v>
      </c>
      <c r="L15" s="23">
        <v>21.39</v>
      </c>
      <c r="M15" s="23">
        <v>20.46</v>
      </c>
      <c r="N15" s="24">
        <v>0</v>
      </c>
      <c r="O15" s="24">
        <v>0</v>
      </c>
      <c r="P15" s="25">
        <v>89.3</v>
      </c>
      <c r="Q15" s="26" t="s">
        <v>23</v>
      </c>
    </row>
    <row r="16" spans="1:19" ht="15.75" thickBot="1" x14ac:dyDescent="0.3">
      <c r="A16" s="17">
        <v>12</v>
      </c>
      <c r="B16" s="18" t="s">
        <v>19</v>
      </c>
      <c r="C16" s="19">
        <v>1</v>
      </c>
      <c r="D16" s="21" t="s">
        <v>37</v>
      </c>
      <c r="E16" s="20" t="s">
        <v>21</v>
      </c>
      <c r="F16" s="21" t="s">
        <v>36</v>
      </c>
      <c r="G16" s="22">
        <v>61.78</v>
      </c>
      <c r="H16" s="22">
        <v>9.81</v>
      </c>
      <c r="I16" s="23">
        <f>Table136[[#This Row],[Siperfaqe Llozha]]+Table136[[#This Row],[Siperfaqe Neto]]</f>
        <v>71.59</v>
      </c>
      <c r="J16" s="23">
        <f>Table136[[#This Row],[Siperfaqja totale Neto]]*0.3412</f>
        <v>24.426508000000002</v>
      </c>
      <c r="K16" s="23">
        <f>Table136[[#This Row],[Siperfaqe e Perbashket]]+Table136[[#This Row],[Siperfaqja totale Neto]]</f>
        <v>96.016508000000002</v>
      </c>
      <c r="L16" s="23">
        <v>23.26</v>
      </c>
      <c r="M16" s="23">
        <v>22.32</v>
      </c>
      <c r="N16" s="24">
        <v>0</v>
      </c>
      <c r="O16" s="24">
        <v>0</v>
      </c>
      <c r="P16" s="25">
        <v>55.98</v>
      </c>
      <c r="Q16" s="26" t="s">
        <v>23</v>
      </c>
    </row>
    <row r="17" spans="1:17" ht="15.75" thickBot="1" x14ac:dyDescent="0.3">
      <c r="A17" s="17">
        <v>13</v>
      </c>
      <c r="B17" s="18" t="s">
        <v>19</v>
      </c>
      <c r="C17" s="19">
        <v>1</v>
      </c>
      <c r="D17" s="21" t="s">
        <v>38</v>
      </c>
      <c r="E17" s="20" t="s">
        <v>25</v>
      </c>
      <c r="F17" s="21" t="s">
        <v>39</v>
      </c>
      <c r="G17" s="22">
        <v>99.68</v>
      </c>
      <c r="H17" s="22">
        <v>6.24</v>
      </c>
      <c r="I17" s="23">
        <f>Table136[[#This Row],[Siperfaqe Llozha]]+Table136[[#This Row],[Siperfaqe Neto]]</f>
        <v>105.92</v>
      </c>
      <c r="J17" s="23">
        <f>Table136[[#This Row],[Siperfaqja totale Neto]]*0.3412</f>
        <v>36.139904000000001</v>
      </c>
      <c r="K17" s="23">
        <f>Table136[[#This Row],[Siperfaqe e Perbashket]]+Table136[[#This Row],[Siperfaqja totale Neto]]</f>
        <v>142.05990400000002</v>
      </c>
      <c r="L17" s="23">
        <v>54.42</v>
      </c>
      <c r="M17" s="23">
        <v>22.32</v>
      </c>
      <c r="N17" s="24">
        <v>0</v>
      </c>
      <c r="O17" s="24">
        <v>0</v>
      </c>
      <c r="P17" s="25">
        <v>49.23</v>
      </c>
      <c r="Q17" s="26" t="s">
        <v>23</v>
      </c>
    </row>
    <row r="18" spans="1:17" ht="15.75" thickBot="1" x14ac:dyDescent="0.3">
      <c r="A18" s="17">
        <v>14</v>
      </c>
      <c r="B18" s="18" t="s">
        <v>19</v>
      </c>
      <c r="C18" s="19" t="s">
        <v>40</v>
      </c>
      <c r="D18" s="21" t="s">
        <v>41</v>
      </c>
      <c r="E18" s="20" t="s">
        <v>25</v>
      </c>
      <c r="F18" s="21" t="s">
        <v>19</v>
      </c>
      <c r="G18" s="22">
        <v>125.29</v>
      </c>
      <c r="H18" s="22">
        <v>8.02</v>
      </c>
      <c r="I18" s="23">
        <f>Table136[[#This Row],[Siperfaqe Llozha]]+Table136[[#This Row],[Siperfaqe Neto]]</f>
        <v>133.31</v>
      </c>
      <c r="J18" s="23">
        <f>Table136[[#This Row],[Siperfaqja totale Neto]]*0.3412</f>
        <v>45.485371999999998</v>
      </c>
      <c r="K18" s="23">
        <f>Table136[[#This Row],[Siperfaqe e Perbashket]]+Table136[[#This Row],[Siperfaqja totale Neto]]</f>
        <v>178.79537199999999</v>
      </c>
      <c r="L18" s="23">
        <v>8.67</v>
      </c>
      <c r="M18" s="23">
        <v>0</v>
      </c>
      <c r="N18" s="24">
        <v>0</v>
      </c>
      <c r="O18" s="24">
        <v>133.04</v>
      </c>
      <c r="P18" s="25">
        <v>0</v>
      </c>
      <c r="Q18" s="26" t="s">
        <v>23</v>
      </c>
    </row>
    <row r="19" spans="1:17" ht="15.75" thickBot="1" x14ac:dyDescent="0.3">
      <c r="A19" s="17">
        <v>15</v>
      </c>
      <c r="B19" s="18" t="s">
        <v>19</v>
      </c>
      <c r="C19" s="19">
        <v>2</v>
      </c>
      <c r="D19" s="21" t="s">
        <v>42</v>
      </c>
      <c r="E19" s="20" t="s">
        <v>25</v>
      </c>
      <c r="F19" s="21" t="s">
        <v>19</v>
      </c>
      <c r="G19" s="22">
        <v>90.5</v>
      </c>
      <c r="H19" s="22">
        <v>7.94</v>
      </c>
      <c r="I19" s="23">
        <f>Table136[[#This Row],[Siperfaqe Llozha]]+Table136[[#This Row],[Siperfaqe Neto]]</f>
        <v>98.44</v>
      </c>
      <c r="J19" s="23">
        <f>Table136[[#This Row],[Siperfaqja totale Neto]]*0.3412</f>
        <v>33.587727999999998</v>
      </c>
      <c r="K19" s="23">
        <f>Table136[[#This Row],[Siperfaqe e Perbashket]]+Table136[[#This Row],[Siperfaqja totale Neto]]</f>
        <v>132.027728</v>
      </c>
      <c r="L19" s="23">
        <v>7.99</v>
      </c>
      <c r="M19" s="23">
        <v>0</v>
      </c>
      <c r="N19" s="24">
        <v>0</v>
      </c>
      <c r="O19" s="24">
        <v>48.25</v>
      </c>
      <c r="P19" s="25">
        <v>0</v>
      </c>
      <c r="Q19" s="26" t="s">
        <v>23</v>
      </c>
    </row>
    <row r="20" spans="1:17" ht="15.75" thickBot="1" x14ac:dyDescent="0.3">
      <c r="A20" s="17">
        <v>16</v>
      </c>
      <c r="B20" s="18" t="s">
        <v>19</v>
      </c>
      <c r="C20" s="19">
        <v>2</v>
      </c>
      <c r="D20" s="21" t="s">
        <v>43</v>
      </c>
      <c r="E20" s="20" t="s">
        <v>21</v>
      </c>
      <c r="F20" s="21" t="s">
        <v>28</v>
      </c>
      <c r="G20" s="22">
        <v>63.85</v>
      </c>
      <c r="H20" s="28"/>
      <c r="I20" s="23">
        <f>Table136[[#This Row],[Siperfaqe Llozha]]+Table136[[#This Row],[Siperfaqe Neto]]</f>
        <v>63.85</v>
      </c>
      <c r="J20" s="23">
        <f>Table136[[#This Row],[Siperfaqja totale Neto]]*0.3412</f>
        <v>21.785620000000002</v>
      </c>
      <c r="K20" s="23">
        <f>Table136[[#This Row],[Siperfaqe e Perbashket]]+Table136[[#This Row],[Siperfaqja totale Neto]]</f>
        <v>85.635620000000003</v>
      </c>
      <c r="L20" s="23">
        <v>7.69</v>
      </c>
      <c r="M20" s="23">
        <v>0</v>
      </c>
      <c r="N20" s="24">
        <v>0</v>
      </c>
      <c r="O20" s="24">
        <v>0</v>
      </c>
      <c r="P20" s="25">
        <v>0</v>
      </c>
      <c r="Q20" s="26" t="s">
        <v>23</v>
      </c>
    </row>
    <row r="21" spans="1:17" ht="15.75" thickBot="1" x14ac:dyDescent="0.3">
      <c r="A21" s="17">
        <v>17</v>
      </c>
      <c r="B21" s="18" t="s">
        <v>19</v>
      </c>
      <c r="C21" s="19">
        <v>2</v>
      </c>
      <c r="D21" s="21" t="s">
        <v>44</v>
      </c>
      <c r="E21" s="20" t="s">
        <v>25</v>
      </c>
      <c r="F21" s="21" t="s">
        <v>36</v>
      </c>
      <c r="G21" s="22">
        <v>94.14</v>
      </c>
      <c r="H21" s="22">
        <v>13.81</v>
      </c>
      <c r="I21" s="23">
        <f>Table136[[#This Row],[Siperfaqe Llozha]]+Table136[[#This Row],[Siperfaqe Neto]]</f>
        <v>107.95</v>
      </c>
      <c r="J21" s="23">
        <f>Table136[[#This Row],[Siperfaqja totale Neto]]*0.3412</f>
        <v>36.832540000000002</v>
      </c>
      <c r="K21" s="23">
        <f>Table136[[#This Row],[Siperfaqe e Perbashket]]+Table136[[#This Row],[Siperfaqja totale Neto]]</f>
        <v>144.78254000000001</v>
      </c>
      <c r="L21" s="23"/>
      <c r="M21" s="23">
        <v>0</v>
      </c>
      <c r="N21" s="24">
        <v>0</v>
      </c>
      <c r="O21" s="24">
        <v>0</v>
      </c>
      <c r="P21" s="25">
        <v>0</v>
      </c>
      <c r="Q21" s="26" t="s">
        <v>23</v>
      </c>
    </row>
    <row r="22" spans="1:17" ht="15.75" thickBot="1" x14ac:dyDescent="0.3">
      <c r="A22" s="17">
        <v>18</v>
      </c>
      <c r="B22" s="18" t="s">
        <v>19</v>
      </c>
      <c r="C22" s="19">
        <v>2</v>
      </c>
      <c r="D22" s="21" t="s">
        <v>45</v>
      </c>
      <c r="E22" s="20" t="s">
        <v>21</v>
      </c>
      <c r="F22" s="21" t="s">
        <v>36</v>
      </c>
      <c r="G22" s="22">
        <v>69.489999999999995</v>
      </c>
      <c r="H22" s="22">
        <v>9.0299999999999994</v>
      </c>
      <c r="I22" s="23">
        <f>Table136[[#This Row],[Siperfaqe Llozha]]+Table136[[#This Row],[Siperfaqe Neto]]</f>
        <v>78.52</v>
      </c>
      <c r="J22" s="23">
        <f>Table136[[#This Row],[Siperfaqja totale Neto]]*0.3412</f>
        <v>26.791024</v>
      </c>
      <c r="K22" s="23">
        <f>Table136[[#This Row],[Siperfaqe e Perbashket]]+Table136[[#This Row],[Siperfaqja totale Neto]]</f>
        <v>105.311024</v>
      </c>
      <c r="L22" s="23">
        <v>6.39</v>
      </c>
      <c r="M22" s="23">
        <v>0</v>
      </c>
      <c r="N22" s="24">
        <v>13.74</v>
      </c>
      <c r="O22" s="24">
        <v>0</v>
      </c>
      <c r="P22" s="25">
        <v>0</v>
      </c>
      <c r="Q22" s="26" t="s">
        <v>23</v>
      </c>
    </row>
    <row r="23" spans="1:17" ht="15.75" thickBot="1" x14ac:dyDescent="0.3">
      <c r="A23" s="17">
        <v>19</v>
      </c>
      <c r="B23" s="18" t="s">
        <v>19</v>
      </c>
      <c r="C23" s="19">
        <v>2</v>
      </c>
      <c r="D23" s="21" t="s">
        <v>46</v>
      </c>
      <c r="E23" s="20" t="s">
        <v>25</v>
      </c>
      <c r="F23" s="21" t="s">
        <v>36</v>
      </c>
      <c r="G23" s="22">
        <v>94.94</v>
      </c>
      <c r="H23" s="22">
        <v>9.8000000000000007</v>
      </c>
      <c r="I23" s="23">
        <f>Table136[[#This Row],[Siperfaqe Llozha]]+Table136[[#This Row],[Siperfaqe Neto]]</f>
        <v>104.74</v>
      </c>
      <c r="J23" s="23">
        <f>Table136[[#This Row],[Siperfaqja totale Neto]]*0.3412</f>
        <v>35.737287999999999</v>
      </c>
      <c r="K23" s="23">
        <f>Table136[[#This Row],[Siperfaqe e Perbashket]]+Table136[[#This Row],[Siperfaqja totale Neto]]</f>
        <v>140.47728799999999</v>
      </c>
      <c r="L23" s="23">
        <v>3.32</v>
      </c>
      <c r="M23" s="23">
        <v>0</v>
      </c>
      <c r="N23" s="24">
        <v>11.2</v>
      </c>
      <c r="O23" s="24">
        <v>0</v>
      </c>
      <c r="P23" s="25">
        <v>0</v>
      </c>
      <c r="Q23" s="26" t="s">
        <v>23</v>
      </c>
    </row>
    <row r="24" spans="1:17" ht="15.75" thickBot="1" x14ac:dyDescent="0.3">
      <c r="A24" s="17">
        <v>20</v>
      </c>
      <c r="B24" s="18" t="s">
        <v>19</v>
      </c>
      <c r="C24" s="19">
        <v>2</v>
      </c>
      <c r="D24" s="21" t="s">
        <v>47</v>
      </c>
      <c r="E24" s="20" t="s">
        <v>25</v>
      </c>
      <c r="F24" s="21" t="s">
        <v>39</v>
      </c>
      <c r="G24" s="22">
        <v>90.58</v>
      </c>
      <c r="H24" s="22">
        <v>10.32</v>
      </c>
      <c r="I24" s="23">
        <f>Table136[[#This Row],[Siperfaqe Llozha]]+Table136[[#This Row],[Siperfaqe Neto]]</f>
        <v>100.9</v>
      </c>
      <c r="J24" s="23">
        <f>Table136[[#This Row],[Siperfaqja totale Neto]]*0.3412</f>
        <v>34.427080000000004</v>
      </c>
      <c r="K24" s="23">
        <f>Table136[[#This Row],[Siperfaqe e Perbashket]]+Table136[[#This Row],[Siperfaqja totale Neto]]</f>
        <v>135.32708000000002</v>
      </c>
      <c r="L24" s="23">
        <v>4.1900000000000004</v>
      </c>
      <c r="M24" s="23">
        <v>0</v>
      </c>
      <c r="N24" s="24">
        <v>7.74</v>
      </c>
      <c r="O24" s="24">
        <v>0</v>
      </c>
      <c r="P24" s="25">
        <v>0</v>
      </c>
      <c r="Q24" s="26" t="s">
        <v>23</v>
      </c>
    </row>
    <row r="25" spans="1:17" ht="15.75" thickBot="1" x14ac:dyDescent="0.3">
      <c r="A25" s="17">
        <v>21</v>
      </c>
      <c r="B25" s="18" t="s">
        <v>19</v>
      </c>
      <c r="C25" s="19">
        <v>2</v>
      </c>
      <c r="D25" s="21" t="s">
        <v>48</v>
      </c>
      <c r="E25" s="20" t="s">
        <v>25</v>
      </c>
      <c r="F25" s="21" t="s">
        <v>39</v>
      </c>
      <c r="G25" s="22">
        <v>86.8</v>
      </c>
      <c r="H25" s="22">
        <v>13.93</v>
      </c>
      <c r="I25" s="23">
        <f>Table136[[#This Row],[Siperfaqe Llozha]]+Table136[[#This Row],[Siperfaqe Neto]]</f>
        <v>100.72999999999999</v>
      </c>
      <c r="J25" s="23">
        <f>Table136[[#This Row],[Siperfaqja totale Neto]]*0.3412</f>
        <v>34.369076</v>
      </c>
      <c r="K25" s="23">
        <f>Table136[[#This Row],[Siperfaqe e Perbashket]]+Table136[[#This Row],[Siperfaqja totale Neto]]</f>
        <v>135.099076</v>
      </c>
      <c r="L25" s="23">
        <v>12.44</v>
      </c>
      <c r="M25" s="23">
        <v>0</v>
      </c>
      <c r="N25" s="24">
        <v>18.260000000000002</v>
      </c>
      <c r="O25" s="24">
        <v>0</v>
      </c>
      <c r="P25" s="25">
        <v>0</v>
      </c>
      <c r="Q25" s="26" t="s">
        <v>23</v>
      </c>
    </row>
    <row r="26" spans="1:17" ht="15.75" thickBot="1" x14ac:dyDescent="0.3">
      <c r="A26" s="17">
        <v>22</v>
      </c>
      <c r="B26" s="18" t="s">
        <v>19</v>
      </c>
      <c r="C26" s="19">
        <v>2</v>
      </c>
      <c r="D26" s="21" t="s">
        <v>49</v>
      </c>
      <c r="E26" s="20" t="s">
        <v>21</v>
      </c>
      <c r="F26" s="21" t="s">
        <v>50</v>
      </c>
      <c r="G26" s="22">
        <v>62.55</v>
      </c>
      <c r="H26" s="28"/>
      <c r="I26" s="23">
        <f>Table136[[#This Row],[Siperfaqe Llozha]]+Table136[[#This Row],[Siperfaqe Neto]]</f>
        <v>62.55</v>
      </c>
      <c r="J26" s="23">
        <f>Table136[[#This Row],[Siperfaqja totale Neto]]*0.3412</f>
        <v>21.34206</v>
      </c>
      <c r="K26" s="23">
        <f>Table136[[#This Row],[Siperfaqe e Perbashket]]+Table136[[#This Row],[Siperfaqja totale Neto]]</f>
        <v>83.892060000000001</v>
      </c>
      <c r="L26" s="23">
        <v>27.58</v>
      </c>
      <c r="M26" s="23">
        <v>20.16</v>
      </c>
      <c r="N26" s="24">
        <v>0</v>
      </c>
      <c r="O26" s="24">
        <v>0</v>
      </c>
      <c r="P26" s="25">
        <v>80.56</v>
      </c>
      <c r="Q26" s="26" t="s">
        <v>23</v>
      </c>
    </row>
    <row r="27" spans="1:17" ht="15.75" thickBot="1" x14ac:dyDescent="0.3">
      <c r="A27" s="17">
        <v>23</v>
      </c>
      <c r="B27" s="18" t="s">
        <v>19</v>
      </c>
      <c r="C27" s="19">
        <v>2</v>
      </c>
      <c r="D27" s="21" t="s">
        <v>51</v>
      </c>
      <c r="E27" s="20" t="s">
        <v>25</v>
      </c>
      <c r="F27" s="21" t="s">
        <v>50</v>
      </c>
      <c r="G27" s="22">
        <v>98.58</v>
      </c>
      <c r="H27" s="28"/>
      <c r="I27" s="23">
        <f>Table136[[#This Row],[Siperfaqe Llozha]]+Table136[[#This Row],[Siperfaqe Neto]]</f>
        <v>98.58</v>
      </c>
      <c r="J27" s="23">
        <f>Table136[[#This Row],[Siperfaqja totale Neto]]*0.3412</f>
        <v>33.635495999999996</v>
      </c>
      <c r="K27" s="23">
        <f>Table136[[#This Row],[Siperfaqe e Perbashket]]+Table136[[#This Row],[Siperfaqja totale Neto]]</f>
        <v>132.215496</v>
      </c>
      <c r="L27" s="23">
        <v>33.549999999999997</v>
      </c>
      <c r="M27" s="23">
        <v>22.16</v>
      </c>
      <c r="N27" s="24">
        <v>0</v>
      </c>
      <c r="O27" s="24">
        <v>0</v>
      </c>
      <c r="P27" s="25">
        <v>77.84</v>
      </c>
      <c r="Q27" s="26" t="s">
        <v>23</v>
      </c>
    </row>
    <row r="28" spans="1:17" ht="15.75" thickBot="1" x14ac:dyDescent="0.3">
      <c r="A28" s="17">
        <v>24</v>
      </c>
      <c r="B28" s="18" t="s">
        <v>19</v>
      </c>
      <c r="C28" s="19">
        <v>3</v>
      </c>
      <c r="D28" s="21" t="s">
        <v>52</v>
      </c>
      <c r="E28" s="20" t="s">
        <v>25</v>
      </c>
      <c r="F28" s="21" t="s">
        <v>36</v>
      </c>
      <c r="G28" s="22">
        <v>94.14</v>
      </c>
      <c r="H28" s="28"/>
      <c r="I28" s="23">
        <f>Table136[[#This Row],[Siperfaqe Llozha]]+Table136[[#This Row],[Siperfaqe Neto]]</f>
        <v>94.14</v>
      </c>
      <c r="J28" s="23">
        <f>Table136[[#This Row],[Siperfaqja totale Neto]]*0.3412</f>
        <v>32.120567999999999</v>
      </c>
      <c r="K28" s="23">
        <f>Table136[[#This Row],[Siperfaqe e Perbashket]]+Table136[[#This Row],[Siperfaqja totale Neto]]</f>
        <v>126.26056800000001</v>
      </c>
      <c r="L28" s="23">
        <v>13.82</v>
      </c>
      <c r="M28" s="23">
        <v>0</v>
      </c>
      <c r="N28" s="24">
        <v>0</v>
      </c>
      <c r="O28" s="24">
        <v>0</v>
      </c>
      <c r="P28" s="25">
        <v>0</v>
      </c>
      <c r="Q28" s="26" t="s">
        <v>23</v>
      </c>
    </row>
    <row r="29" spans="1:17" ht="15.75" thickBot="1" x14ac:dyDescent="0.3">
      <c r="A29" s="17">
        <v>25</v>
      </c>
      <c r="B29" s="18" t="s">
        <v>19</v>
      </c>
      <c r="C29" s="19" t="s">
        <v>53</v>
      </c>
      <c r="D29" s="21" t="s">
        <v>54</v>
      </c>
      <c r="E29" s="20" t="s">
        <v>25</v>
      </c>
      <c r="F29" s="21" t="s">
        <v>36</v>
      </c>
      <c r="G29" s="22">
        <v>138.08000000000001</v>
      </c>
      <c r="H29" s="22">
        <v>9.0299999999999994</v>
      </c>
      <c r="I29" s="23">
        <f>Table136[[#This Row],[Siperfaqe Llozha]]+Table136[[#This Row],[Siperfaqe Neto]]</f>
        <v>147.11000000000001</v>
      </c>
      <c r="J29" s="23">
        <f>Table136[[#This Row],[Siperfaqja totale Neto]]*0.3412</f>
        <v>50.193932000000004</v>
      </c>
      <c r="K29" s="23">
        <f>Table136[[#This Row],[Siperfaqe e Perbashket]]+Table136[[#This Row],[Siperfaqja totale Neto]]</f>
        <v>197.30393200000003</v>
      </c>
      <c r="L29" s="23">
        <v>9.4499999999999993</v>
      </c>
      <c r="M29" s="23">
        <v>0</v>
      </c>
      <c r="N29" s="24">
        <v>0</v>
      </c>
      <c r="O29" s="24">
        <v>125.92</v>
      </c>
      <c r="P29" s="25">
        <v>0</v>
      </c>
      <c r="Q29" s="26" t="s">
        <v>23</v>
      </c>
    </row>
    <row r="30" spans="1:17" ht="15.75" thickBot="1" x14ac:dyDescent="0.3">
      <c r="A30" s="17">
        <v>26</v>
      </c>
      <c r="B30" s="18" t="s">
        <v>19</v>
      </c>
      <c r="C30" s="19">
        <v>3</v>
      </c>
      <c r="D30" s="21" t="s">
        <v>55</v>
      </c>
      <c r="E30" s="20" t="s">
        <v>25</v>
      </c>
      <c r="F30" s="21" t="s">
        <v>39</v>
      </c>
      <c r="G30" s="22">
        <v>86.8</v>
      </c>
      <c r="H30" s="22">
        <v>14.05</v>
      </c>
      <c r="I30" s="23">
        <f>Table136[[#This Row],[Siperfaqe Llozha]]+Table136[[#This Row],[Siperfaqe Neto]]</f>
        <v>100.85</v>
      </c>
      <c r="J30" s="23">
        <f>Table136[[#This Row],[Siperfaqja totale Neto]]*0.3412</f>
        <v>34.410019999999996</v>
      </c>
      <c r="K30" s="23">
        <f>Table136[[#This Row],[Siperfaqe e Perbashket]]+Table136[[#This Row],[Siperfaqja totale Neto]]</f>
        <v>135.26002</v>
      </c>
      <c r="L30" s="23"/>
      <c r="M30" s="23"/>
      <c r="N30" s="24">
        <v>0</v>
      </c>
      <c r="O30" s="24">
        <v>0</v>
      </c>
      <c r="P30" s="25">
        <v>0</v>
      </c>
      <c r="Q30" s="26" t="s">
        <v>23</v>
      </c>
    </row>
    <row r="31" spans="1:17" ht="15.75" thickBot="1" x14ac:dyDescent="0.3">
      <c r="A31" s="17">
        <v>27</v>
      </c>
      <c r="B31" s="18" t="s">
        <v>19</v>
      </c>
      <c r="C31" s="19">
        <v>3</v>
      </c>
      <c r="D31" s="21" t="s">
        <v>56</v>
      </c>
      <c r="E31" s="20" t="s">
        <v>25</v>
      </c>
      <c r="F31" s="21" t="s">
        <v>50</v>
      </c>
      <c r="G31" s="22">
        <v>97.83</v>
      </c>
      <c r="H31" s="22">
        <v>14.44</v>
      </c>
      <c r="I31" s="23">
        <f>Table136[[#This Row],[Siperfaqe Llozha]]+Table136[[#This Row],[Siperfaqe Neto]]</f>
        <v>112.27</v>
      </c>
      <c r="J31" s="23">
        <f>Table136[[#This Row],[Siperfaqja totale Neto]]*0.3412</f>
        <v>38.306523999999996</v>
      </c>
      <c r="K31" s="23">
        <f>Table136[[#This Row],[Siperfaqe e Perbashket]]+Table136[[#This Row],[Siperfaqja totale Neto]]</f>
        <v>150.57652400000001</v>
      </c>
      <c r="L31" s="23">
        <v>6.75</v>
      </c>
      <c r="M31" s="23"/>
      <c r="N31" s="24">
        <v>0</v>
      </c>
      <c r="O31" s="24">
        <v>0</v>
      </c>
      <c r="P31" s="25">
        <v>53.46</v>
      </c>
      <c r="Q31" s="26" t="s">
        <v>23</v>
      </c>
    </row>
    <row r="32" spans="1:17" ht="15.75" thickBot="1" x14ac:dyDescent="0.3">
      <c r="A32" s="17">
        <v>28</v>
      </c>
      <c r="B32" s="18" t="s">
        <v>19</v>
      </c>
      <c r="C32" s="19">
        <v>3</v>
      </c>
      <c r="D32" s="21" t="s">
        <v>57</v>
      </c>
      <c r="E32" s="20" t="s">
        <v>25</v>
      </c>
      <c r="F32" s="21" t="s">
        <v>50</v>
      </c>
      <c r="G32" s="22">
        <v>100.6</v>
      </c>
      <c r="H32" s="28"/>
      <c r="I32" s="23">
        <f>Table136[[#This Row],[Siperfaqe Llozha]]+Table136[[#This Row],[Siperfaqe Neto]]</f>
        <v>100.6</v>
      </c>
      <c r="J32" s="23">
        <f>Table136[[#This Row],[Siperfaqja totale Neto]]*0.3412</f>
        <v>34.324719999999999</v>
      </c>
      <c r="K32" s="23">
        <f>Table136[[#This Row],[Siperfaqe e Perbashket]]+Table136[[#This Row],[Siperfaqja totale Neto]]</f>
        <v>134.92471999999998</v>
      </c>
      <c r="L32" s="23">
        <v>41.3</v>
      </c>
      <c r="M32" s="23">
        <v>22.68</v>
      </c>
      <c r="N32" s="24">
        <v>0</v>
      </c>
      <c r="O32" s="24">
        <v>0</v>
      </c>
      <c r="P32" s="25">
        <v>62.47</v>
      </c>
      <c r="Q32" s="26" t="s">
        <v>23</v>
      </c>
    </row>
    <row r="33" spans="1:17" ht="15.75" thickBot="1" x14ac:dyDescent="0.3">
      <c r="A33" s="17">
        <v>29</v>
      </c>
      <c r="B33" s="18" t="s">
        <v>19</v>
      </c>
      <c r="C33" s="19">
        <v>4</v>
      </c>
      <c r="D33" s="21" t="s">
        <v>58</v>
      </c>
      <c r="E33" s="20" t="s">
        <v>21</v>
      </c>
      <c r="F33" s="21" t="s">
        <v>50</v>
      </c>
      <c r="G33" s="22">
        <v>62.55</v>
      </c>
      <c r="H33" s="28"/>
      <c r="I33" s="23">
        <f>Table136[[#This Row],[Siperfaqe Llozha]]+Table136[[#This Row],[Siperfaqe Neto]]</f>
        <v>62.55</v>
      </c>
      <c r="J33" s="23">
        <f>Table136[[#This Row],[Siperfaqja totale Neto]]*0.3412</f>
        <v>21.34206</v>
      </c>
      <c r="K33" s="23">
        <f>Table136[[#This Row],[Siperfaqe e Perbashket]]+Table136[[#This Row],[Siperfaqja totale Neto]]</f>
        <v>83.892060000000001</v>
      </c>
      <c r="L33" s="23">
        <v>8.25</v>
      </c>
      <c r="M33" s="23"/>
      <c r="N33" s="24">
        <v>0</v>
      </c>
      <c r="O33" s="24">
        <v>0</v>
      </c>
      <c r="P33" s="25">
        <v>0</v>
      </c>
      <c r="Q33" s="26" t="s">
        <v>23</v>
      </c>
    </row>
    <row r="34" spans="1:17" ht="15.75" thickBot="1" x14ac:dyDescent="0.3">
      <c r="A34" s="17">
        <v>30</v>
      </c>
      <c r="B34" s="18" t="s">
        <v>19</v>
      </c>
      <c r="C34" s="19">
        <v>4</v>
      </c>
      <c r="D34" s="21" t="s">
        <v>59</v>
      </c>
      <c r="E34" s="20" t="s">
        <v>21</v>
      </c>
      <c r="F34" s="21" t="s">
        <v>50</v>
      </c>
      <c r="G34" s="22">
        <v>62</v>
      </c>
      <c r="H34" s="28"/>
      <c r="I34" s="23">
        <f>Table136[[#This Row],[Siperfaqe Llozha]]+Table136[[#This Row],[Siperfaqe Neto]]</f>
        <v>62</v>
      </c>
      <c r="J34" s="23">
        <f>Table136[[#This Row],[Siperfaqja totale Neto]]*0.3412</f>
        <v>21.154399999999999</v>
      </c>
      <c r="K34" s="23">
        <f>Table136[[#This Row],[Siperfaqe e Perbashket]]+Table136[[#This Row],[Siperfaqja totale Neto]]</f>
        <v>83.154399999999995</v>
      </c>
      <c r="L34" s="23">
        <v>9.9</v>
      </c>
      <c r="M34" s="23"/>
      <c r="N34" s="24">
        <v>0</v>
      </c>
      <c r="O34" s="24">
        <v>0</v>
      </c>
      <c r="P34" s="25">
        <v>0</v>
      </c>
      <c r="Q34" s="26" t="s">
        <v>23</v>
      </c>
    </row>
    <row r="35" spans="1:17" ht="15.75" thickBot="1" x14ac:dyDescent="0.3">
      <c r="A35" s="17">
        <v>31</v>
      </c>
      <c r="B35" s="18" t="s">
        <v>19</v>
      </c>
      <c r="C35" s="19">
        <v>4</v>
      </c>
      <c r="D35" s="21" t="s">
        <v>60</v>
      </c>
      <c r="E35" s="20" t="s">
        <v>25</v>
      </c>
      <c r="F35" s="21" t="s">
        <v>50</v>
      </c>
      <c r="G35" s="22">
        <v>85.41</v>
      </c>
      <c r="H35" s="22">
        <v>14.02</v>
      </c>
      <c r="I35" s="23">
        <f>Table136[[#This Row],[Siperfaqe Llozha]]+Table136[[#This Row],[Siperfaqe Neto]]</f>
        <v>99.429999999999993</v>
      </c>
      <c r="J35" s="23">
        <f>Table136[[#This Row],[Siperfaqja totale Neto]]*0.3412</f>
        <v>33.925515999999995</v>
      </c>
      <c r="K35" s="23">
        <f>Table136[[#This Row],[Siperfaqe e Perbashket]]+Table136[[#This Row],[Siperfaqja totale Neto]]</f>
        <v>133.35551599999999</v>
      </c>
      <c r="L35" s="23"/>
      <c r="M35" s="23"/>
      <c r="N35" s="24">
        <v>17.100000000000001</v>
      </c>
      <c r="O35" s="24">
        <v>0</v>
      </c>
      <c r="P35" s="25">
        <v>0</v>
      </c>
      <c r="Q35" s="26" t="s">
        <v>23</v>
      </c>
    </row>
    <row r="36" spans="1:17" ht="15.75" thickBot="1" x14ac:dyDescent="0.3">
      <c r="A36" s="17">
        <v>32</v>
      </c>
      <c r="B36" s="18" t="s">
        <v>19</v>
      </c>
      <c r="C36" s="19">
        <v>5</v>
      </c>
      <c r="D36" s="21" t="s">
        <v>61</v>
      </c>
      <c r="E36" s="20" t="s">
        <v>21</v>
      </c>
      <c r="F36" s="21" t="s">
        <v>50</v>
      </c>
      <c r="G36" s="22">
        <v>63.85</v>
      </c>
      <c r="H36" s="22">
        <v>4.29</v>
      </c>
      <c r="I36" s="23">
        <f>Table136[[#This Row],[Siperfaqe Llozha]]+Table136[[#This Row],[Siperfaqe Neto]]</f>
        <v>68.14</v>
      </c>
      <c r="J36" s="23">
        <f>Table136[[#This Row],[Siperfaqja totale Neto]]*0.3412</f>
        <v>23.249368</v>
      </c>
      <c r="K36" s="23">
        <f>Table136[[#This Row],[Siperfaqe e Perbashket]]+Table136[[#This Row],[Siperfaqja totale Neto]]</f>
        <v>91.389368000000005</v>
      </c>
      <c r="L36" s="23">
        <v>27.95</v>
      </c>
      <c r="M36" s="23"/>
      <c r="N36" s="24">
        <v>0</v>
      </c>
      <c r="O36" s="24">
        <v>22.06</v>
      </c>
      <c r="P36" s="25">
        <v>0</v>
      </c>
      <c r="Q36" s="26" t="s">
        <v>23</v>
      </c>
    </row>
    <row r="37" spans="1:17" ht="15.75" thickBot="1" x14ac:dyDescent="0.3">
      <c r="A37" s="17">
        <v>33</v>
      </c>
      <c r="B37" s="18" t="s">
        <v>19</v>
      </c>
      <c r="C37" s="19">
        <v>6</v>
      </c>
      <c r="D37" s="21" t="s">
        <v>62</v>
      </c>
      <c r="E37" s="20" t="s">
        <v>25</v>
      </c>
      <c r="F37" s="21" t="s">
        <v>50</v>
      </c>
      <c r="G37" s="22">
        <v>88.02</v>
      </c>
      <c r="H37" s="28"/>
      <c r="I37" s="23">
        <f>Table136[[#This Row],[Siperfaqe Llozha]]+Table136[[#This Row],[Siperfaqe Neto]]</f>
        <v>88.02</v>
      </c>
      <c r="J37" s="23">
        <f>Table136[[#This Row],[Siperfaqja totale Neto]]*0.3412</f>
        <v>30.032423999999999</v>
      </c>
      <c r="K37" s="23">
        <f>Table136[[#This Row],[Siperfaqe e Perbashket]]+Table136[[#This Row],[Siperfaqja totale Neto]]</f>
        <v>118.052424</v>
      </c>
      <c r="L37" s="23">
        <v>14.25</v>
      </c>
      <c r="M37" s="23"/>
      <c r="N37" s="24"/>
      <c r="O37" s="24"/>
      <c r="P37" s="25">
        <v>0</v>
      </c>
      <c r="Q37" s="26" t="s">
        <v>23</v>
      </c>
    </row>
    <row r="38" spans="1:17" ht="15.75" thickBot="1" x14ac:dyDescent="0.3">
      <c r="A38" s="17">
        <v>34</v>
      </c>
      <c r="B38" s="18" t="s">
        <v>63</v>
      </c>
      <c r="C38" s="19">
        <v>0</v>
      </c>
      <c r="D38" s="21" t="s">
        <v>64</v>
      </c>
      <c r="E38" s="20" t="s">
        <v>21</v>
      </c>
      <c r="F38" s="21" t="s">
        <v>19</v>
      </c>
      <c r="G38" s="22">
        <v>61.73</v>
      </c>
      <c r="H38" s="22"/>
      <c r="I38" s="23">
        <f>Table136[[#This Row],[Siperfaqe Llozha]]+Table136[[#This Row],[Siperfaqe Neto]]</f>
        <v>61.73</v>
      </c>
      <c r="J38" s="23">
        <v>21.663653404261602</v>
      </c>
      <c r="K38" s="23">
        <f>Table136[[#This Row],[Siperfaqe e Perbashket]]+Table136[[#This Row],[Siperfaqja totale Neto]]</f>
        <v>83.393653404261599</v>
      </c>
      <c r="L38" s="23">
        <v>14.58</v>
      </c>
      <c r="M38" s="23">
        <v>21.78</v>
      </c>
      <c r="N38" s="24"/>
      <c r="O38" s="24"/>
      <c r="P38" s="25">
        <v>23.73</v>
      </c>
      <c r="Q38" s="26" t="s">
        <v>23</v>
      </c>
    </row>
    <row r="39" spans="1:17" ht="15.75" thickBot="1" x14ac:dyDescent="0.3">
      <c r="A39" s="17">
        <v>35</v>
      </c>
      <c r="B39" s="18" t="s">
        <v>63</v>
      </c>
      <c r="C39" s="19">
        <v>0</v>
      </c>
      <c r="D39" s="21" t="s">
        <v>65</v>
      </c>
      <c r="E39" s="20" t="s">
        <v>25</v>
      </c>
      <c r="F39" s="21" t="s">
        <v>19</v>
      </c>
      <c r="G39" s="22">
        <v>86.5</v>
      </c>
      <c r="H39" s="22"/>
      <c r="I39" s="23">
        <f>Table136[[#This Row],[Siperfaqe Llozha]]+Table136[[#This Row],[Siperfaqe Neto]]</f>
        <v>86.5</v>
      </c>
      <c r="J39" s="23">
        <v>30.356488246697367</v>
      </c>
      <c r="K39" s="23">
        <f>Table136[[#This Row],[Siperfaqe e Perbashket]]+Table136[[#This Row],[Siperfaqja totale Neto]]</f>
        <v>116.85648824669737</v>
      </c>
      <c r="L39" s="23">
        <v>34.72</v>
      </c>
      <c r="M39" s="23">
        <v>22.35</v>
      </c>
      <c r="N39" s="24"/>
      <c r="O39" s="24"/>
      <c r="P39" s="25">
        <v>43.74</v>
      </c>
      <c r="Q39" s="26" t="s">
        <v>23</v>
      </c>
    </row>
    <row r="40" spans="1:17" ht="15.75" thickBot="1" x14ac:dyDescent="0.3">
      <c r="A40" s="17">
        <v>36</v>
      </c>
      <c r="B40" s="18" t="s">
        <v>63</v>
      </c>
      <c r="C40" s="19">
        <v>1</v>
      </c>
      <c r="D40" s="21" t="s">
        <v>66</v>
      </c>
      <c r="E40" s="20" t="s">
        <v>21</v>
      </c>
      <c r="F40" s="21" t="s">
        <v>67</v>
      </c>
      <c r="G40" s="22">
        <v>63.03</v>
      </c>
      <c r="H40" s="22"/>
      <c r="I40" s="23">
        <f>Table136[[#This Row],[Siperfaqe Llozha]]+Table136[[#This Row],[Siperfaqe Neto]]</f>
        <v>63.03</v>
      </c>
      <c r="J40" s="23">
        <v>22.119878083113701</v>
      </c>
      <c r="K40" s="23">
        <f>Table136[[#This Row],[Siperfaqe e Perbashket]]+Table136[[#This Row],[Siperfaqja totale Neto]]</f>
        <v>85.149878083113705</v>
      </c>
      <c r="L40" s="23">
        <v>24.21</v>
      </c>
      <c r="M40" s="23">
        <v>22.32</v>
      </c>
      <c r="N40" s="24"/>
      <c r="O40" s="24"/>
      <c r="P40" s="25">
        <v>66.69</v>
      </c>
      <c r="Q40" s="26" t="s">
        <v>23</v>
      </c>
    </row>
    <row r="41" spans="1:17" ht="15.75" thickBot="1" x14ac:dyDescent="0.3">
      <c r="A41" s="17">
        <v>37</v>
      </c>
      <c r="B41" s="18" t="s">
        <v>63</v>
      </c>
      <c r="C41" s="19">
        <v>1</v>
      </c>
      <c r="D41" s="21" t="s">
        <v>68</v>
      </c>
      <c r="E41" s="20" t="s">
        <v>25</v>
      </c>
      <c r="F41" s="21" t="s">
        <v>67</v>
      </c>
      <c r="G41" s="22">
        <v>85.52</v>
      </c>
      <c r="H41" s="22">
        <v>6.24</v>
      </c>
      <c r="I41" s="23">
        <f>Table136[[#This Row],[Siperfaqe Llozha]]+Table136[[#This Row],[Siperfaqe Neto]]</f>
        <v>91.759999999999991</v>
      </c>
      <c r="J41" s="23">
        <v>32.202443485745093</v>
      </c>
      <c r="K41" s="23">
        <f>Table136[[#This Row],[Siperfaqe e Perbashket]]+Table136[[#This Row],[Siperfaqja totale Neto]]</f>
        <v>123.96244348574508</v>
      </c>
      <c r="L41" s="23">
        <v>11.86</v>
      </c>
      <c r="M41" s="23"/>
      <c r="N41" s="24">
        <v>52.77</v>
      </c>
      <c r="O41" s="24"/>
      <c r="P41" s="25"/>
      <c r="Q41" s="26" t="s">
        <v>23</v>
      </c>
    </row>
    <row r="42" spans="1:17" ht="15.75" thickBot="1" x14ac:dyDescent="0.3">
      <c r="A42" s="17">
        <v>38</v>
      </c>
      <c r="B42" s="18" t="s">
        <v>63</v>
      </c>
      <c r="C42" s="19">
        <v>1</v>
      </c>
      <c r="D42" s="21" t="s">
        <v>69</v>
      </c>
      <c r="E42" s="20" t="s">
        <v>21</v>
      </c>
      <c r="F42" s="21" t="s">
        <v>67</v>
      </c>
      <c r="G42" s="22">
        <v>61.77</v>
      </c>
      <c r="H42" s="22">
        <v>5.04</v>
      </c>
      <c r="I42" s="23">
        <f>Table136[[#This Row],[Siperfaqe Llozha]]+Table136[[#This Row],[Siperfaqe Neto]]</f>
        <v>66.81</v>
      </c>
      <c r="J42" s="23">
        <v>23.446439072391343</v>
      </c>
      <c r="K42" s="23">
        <f>Table136[[#This Row],[Siperfaqe e Perbashket]]+Table136[[#This Row],[Siperfaqja totale Neto]]</f>
        <v>90.256439072391345</v>
      </c>
      <c r="L42" s="23">
        <v>4.6900000000000004</v>
      </c>
      <c r="M42" s="23"/>
      <c r="N42" s="24">
        <v>21.47</v>
      </c>
      <c r="O42" s="24"/>
      <c r="P42" s="25"/>
      <c r="Q42" s="26" t="s">
        <v>23</v>
      </c>
    </row>
    <row r="43" spans="1:17" ht="15.75" thickBot="1" x14ac:dyDescent="0.3">
      <c r="A43" s="17">
        <v>39</v>
      </c>
      <c r="B43" s="18" t="s">
        <v>63</v>
      </c>
      <c r="C43" s="19">
        <v>1</v>
      </c>
      <c r="D43" s="21" t="s">
        <v>70</v>
      </c>
      <c r="E43" s="20" t="s">
        <v>21</v>
      </c>
      <c r="F43" s="21" t="s">
        <v>67</v>
      </c>
      <c r="G43" s="22">
        <v>68.86</v>
      </c>
      <c r="H43" s="22"/>
      <c r="I43" s="23">
        <f>Table136[[#This Row],[Siperfaqe Llozha]]+Table136[[#This Row],[Siperfaqe Neto]]</f>
        <v>68.86</v>
      </c>
      <c r="J43" s="23">
        <v>24.165870296735037</v>
      </c>
      <c r="K43" s="23">
        <f>Table136[[#This Row],[Siperfaqe e Perbashket]]+Table136[[#This Row],[Siperfaqja totale Neto]]</f>
        <v>93.025870296735036</v>
      </c>
      <c r="L43" s="23">
        <v>14.39</v>
      </c>
      <c r="M43" s="23">
        <v>22.37</v>
      </c>
      <c r="N43" s="24"/>
      <c r="O43" s="24"/>
      <c r="P43" s="25">
        <v>44.04</v>
      </c>
      <c r="Q43" s="26" t="s">
        <v>23</v>
      </c>
    </row>
    <row r="44" spans="1:17" ht="15.75" thickBot="1" x14ac:dyDescent="0.3">
      <c r="A44" s="17">
        <v>40</v>
      </c>
      <c r="B44" s="18" t="s">
        <v>63</v>
      </c>
      <c r="C44" s="19">
        <v>1</v>
      </c>
      <c r="D44" s="21" t="s">
        <v>71</v>
      </c>
      <c r="E44" s="20" t="s">
        <v>25</v>
      </c>
      <c r="F44" s="21" t="s">
        <v>67</v>
      </c>
      <c r="G44" s="22">
        <v>86.57</v>
      </c>
      <c r="H44" s="22">
        <v>9.2799999999999994</v>
      </c>
      <c r="I44" s="23">
        <f>Table136[[#This Row],[Siperfaqe Llozha]]+Table136[[#This Row],[Siperfaqe Neto]]</f>
        <v>95.85</v>
      </c>
      <c r="J44" s="23">
        <v>33.637796513825926</v>
      </c>
      <c r="K44" s="23">
        <f>Table136[[#This Row],[Siperfaqe e Perbashket]]+Table136[[#This Row],[Siperfaqja totale Neto]]</f>
        <v>129.48779651382591</v>
      </c>
      <c r="L44" s="23">
        <v>27.78</v>
      </c>
      <c r="M44" s="23">
        <v>20.64</v>
      </c>
      <c r="N44" s="24"/>
      <c r="O44" s="24"/>
      <c r="P44" s="25">
        <v>34.35</v>
      </c>
      <c r="Q44" s="26" t="s">
        <v>23</v>
      </c>
    </row>
    <row r="45" spans="1:17" ht="15.75" thickBot="1" x14ac:dyDescent="0.3">
      <c r="A45" s="17">
        <v>41</v>
      </c>
      <c r="B45" s="18" t="s">
        <v>63</v>
      </c>
      <c r="C45" s="19">
        <v>2</v>
      </c>
      <c r="D45" s="21" t="s">
        <v>72</v>
      </c>
      <c r="E45" s="20" t="s">
        <v>21</v>
      </c>
      <c r="F45" s="21" t="s">
        <v>67</v>
      </c>
      <c r="G45" s="22">
        <v>63.07</v>
      </c>
      <c r="H45" s="22">
        <v>8.7799999999999994</v>
      </c>
      <c r="I45" s="23">
        <f>Table136[[#This Row],[Siperfaqe Llozha]]+Table136[[#This Row],[Siperfaqe Neto]]</f>
        <v>71.849999999999994</v>
      </c>
      <c r="J45" s="23">
        <v>25.215187058094862</v>
      </c>
      <c r="K45" s="23">
        <f>Table136[[#This Row],[Siperfaqe e Perbashket]]+Table136[[#This Row],[Siperfaqja totale Neto]]</f>
        <v>97.065187058094864</v>
      </c>
      <c r="L45" s="23">
        <v>1.53</v>
      </c>
      <c r="M45" s="23"/>
      <c r="N45" s="24"/>
      <c r="O45" s="24"/>
      <c r="P45" s="25"/>
      <c r="Q45" s="26" t="s">
        <v>23</v>
      </c>
    </row>
    <row r="46" spans="1:17" ht="15.75" thickBot="1" x14ac:dyDescent="0.3">
      <c r="A46" s="17">
        <v>42</v>
      </c>
      <c r="B46" s="18" t="s">
        <v>63</v>
      </c>
      <c r="C46" s="19">
        <v>2</v>
      </c>
      <c r="D46" s="21" t="s">
        <v>73</v>
      </c>
      <c r="E46" s="20" t="s">
        <v>25</v>
      </c>
      <c r="F46" s="21" t="s">
        <v>67</v>
      </c>
      <c r="G46" s="22">
        <v>85.55</v>
      </c>
      <c r="H46" s="22">
        <v>6.2</v>
      </c>
      <c r="I46" s="23">
        <f>Table136[[#This Row],[Siperfaqe Llozha]]+Table136[[#This Row],[Siperfaqe Neto]]</f>
        <v>91.75</v>
      </c>
      <c r="J46" s="23">
        <v>32.198934065138538</v>
      </c>
      <c r="K46" s="23">
        <f>Table136[[#This Row],[Siperfaqe e Perbashket]]+Table136[[#This Row],[Siperfaqja totale Neto]]</f>
        <v>123.94893406513853</v>
      </c>
      <c r="L46" s="23">
        <v>12.92</v>
      </c>
      <c r="M46" s="23"/>
      <c r="N46" s="24"/>
      <c r="O46" s="24"/>
      <c r="P46" s="25"/>
      <c r="Q46" s="26" t="s">
        <v>23</v>
      </c>
    </row>
    <row r="47" spans="1:17" ht="15.75" thickBot="1" x14ac:dyDescent="0.3">
      <c r="A47" s="17">
        <v>43</v>
      </c>
      <c r="B47" s="18" t="s">
        <v>63</v>
      </c>
      <c r="C47" s="19">
        <v>2</v>
      </c>
      <c r="D47" s="21" t="s">
        <v>74</v>
      </c>
      <c r="E47" s="20" t="s">
        <v>21</v>
      </c>
      <c r="F47" s="21" t="s">
        <v>67</v>
      </c>
      <c r="G47" s="22">
        <v>61.55</v>
      </c>
      <c r="H47" s="22">
        <v>9.08</v>
      </c>
      <c r="I47" s="23">
        <f>Table136[[#This Row],[Siperfaqe Llozha]]+Table136[[#This Row],[Siperfaqe Neto]]</f>
        <v>70.63</v>
      </c>
      <c r="J47" s="23">
        <v>24.787037744095201</v>
      </c>
      <c r="K47" s="23">
        <f>Table136[[#This Row],[Siperfaqe e Perbashket]]+Table136[[#This Row],[Siperfaqja totale Neto]]</f>
        <v>95.417037744095197</v>
      </c>
      <c r="L47" s="23">
        <v>5.82</v>
      </c>
      <c r="M47" s="23"/>
      <c r="N47" s="24"/>
      <c r="O47" s="24"/>
      <c r="P47" s="25"/>
      <c r="Q47" s="26" t="s">
        <v>23</v>
      </c>
    </row>
    <row r="48" spans="1:17" ht="15.75" thickBot="1" x14ac:dyDescent="0.3">
      <c r="A48" s="17">
        <v>44</v>
      </c>
      <c r="B48" s="18" t="s">
        <v>63</v>
      </c>
      <c r="C48" s="19">
        <v>2</v>
      </c>
      <c r="D48" s="21" t="s">
        <v>75</v>
      </c>
      <c r="E48" s="20" t="s">
        <v>21</v>
      </c>
      <c r="F48" s="21" t="s">
        <v>67</v>
      </c>
      <c r="G48" s="22">
        <v>61.55</v>
      </c>
      <c r="H48" s="22">
        <v>8.31</v>
      </c>
      <c r="I48" s="23">
        <f>Table136[[#This Row],[Siperfaqe Llozha]]+Table136[[#This Row],[Siperfaqe Neto]]</f>
        <v>69.86</v>
      </c>
      <c r="J48" s="23">
        <v>24.516812357390499</v>
      </c>
      <c r="K48" s="23">
        <f>Table136[[#This Row],[Siperfaqe e Perbashket]]+Table136[[#This Row],[Siperfaqja totale Neto]]</f>
        <v>94.376812357390492</v>
      </c>
      <c r="L48" s="23">
        <v>5.34</v>
      </c>
      <c r="M48" s="23"/>
      <c r="N48" s="24"/>
      <c r="O48" s="24"/>
      <c r="P48" s="25"/>
      <c r="Q48" s="26" t="s">
        <v>23</v>
      </c>
    </row>
    <row r="49" spans="1:17" ht="15.75" thickBot="1" x14ac:dyDescent="0.3">
      <c r="A49" s="17">
        <v>45</v>
      </c>
      <c r="B49" s="18" t="s">
        <v>63</v>
      </c>
      <c r="C49" s="19">
        <v>2</v>
      </c>
      <c r="D49" s="21" t="s">
        <v>76</v>
      </c>
      <c r="E49" s="20" t="s">
        <v>25</v>
      </c>
      <c r="F49" s="21" t="s">
        <v>28</v>
      </c>
      <c r="G49" s="22">
        <v>116.82</v>
      </c>
      <c r="H49" s="22">
        <v>13.5</v>
      </c>
      <c r="I49" s="23">
        <f>Table136[[#This Row],[Siperfaqe Llozha]]+Table136[[#This Row],[Siperfaqe Neto]]</f>
        <v>130.32</v>
      </c>
      <c r="J49" s="23">
        <v>45.734769344619664</v>
      </c>
      <c r="K49" s="23">
        <f>Table136[[#This Row],[Siperfaqe e Perbashket]]+Table136[[#This Row],[Siperfaqja totale Neto]]</f>
        <v>176.05476934461967</v>
      </c>
      <c r="L49" s="23">
        <v>8.42</v>
      </c>
      <c r="M49" s="23"/>
      <c r="N49" s="24">
        <v>11.88</v>
      </c>
      <c r="O49" s="24"/>
      <c r="P49" s="25"/>
      <c r="Q49" s="26" t="s">
        <v>23</v>
      </c>
    </row>
    <row r="50" spans="1:17" ht="15.75" thickBot="1" x14ac:dyDescent="0.3">
      <c r="A50" s="17">
        <v>46</v>
      </c>
      <c r="B50" s="18" t="s">
        <v>63</v>
      </c>
      <c r="C50" s="19">
        <v>2</v>
      </c>
      <c r="D50" s="21" t="s">
        <v>77</v>
      </c>
      <c r="E50" s="20" t="s">
        <v>25</v>
      </c>
      <c r="F50" s="21" t="s">
        <v>28</v>
      </c>
      <c r="G50" s="22">
        <v>99.14</v>
      </c>
      <c r="H50" s="22"/>
      <c r="I50" s="23">
        <f>Table136[[#This Row],[Siperfaqe Llozha]]+Table136[[#This Row],[Siperfaqe Neto]]</f>
        <v>99.14</v>
      </c>
      <c r="J50" s="23">
        <v>34.792395893382391</v>
      </c>
      <c r="K50" s="23">
        <f>Table136[[#This Row],[Siperfaqe e Perbashket]]+Table136[[#This Row],[Siperfaqja totale Neto]]</f>
        <v>133.93239589338239</v>
      </c>
      <c r="L50" s="23">
        <v>9.0299999999999994</v>
      </c>
      <c r="M50" s="23">
        <v>21.29</v>
      </c>
      <c r="N50" s="24"/>
      <c r="O50" s="24"/>
      <c r="P50" s="25">
        <v>84.88</v>
      </c>
      <c r="Q50" s="26" t="s">
        <v>23</v>
      </c>
    </row>
    <row r="51" spans="1:17" ht="15.75" thickBot="1" x14ac:dyDescent="0.3">
      <c r="A51" s="17">
        <v>47</v>
      </c>
      <c r="B51" s="18" t="s">
        <v>63</v>
      </c>
      <c r="C51" s="19">
        <v>3</v>
      </c>
      <c r="D51" s="21" t="s">
        <v>78</v>
      </c>
      <c r="E51" s="20" t="s">
        <v>21</v>
      </c>
      <c r="F51" s="21" t="s">
        <v>67</v>
      </c>
      <c r="G51" s="22">
        <v>62.86</v>
      </c>
      <c r="H51" s="22"/>
      <c r="I51" s="23">
        <f>Table136[[#This Row],[Siperfaqe Llozha]]+Table136[[#This Row],[Siperfaqe Neto]]</f>
        <v>62.86</v>
      </c>
      <c r="J51" s="23">
        <v>22.060217932802271</v>
      </c>
      <c r="K51" s="23">
        <f>Table136[[#This Row],[Siperfaqe e Perbashket]]+Table136[[#This Row],[Siperfaqja totale Neto]]</f>
        <v>84.920217932802274</v>
      </c>
      <c r="L51" s="23">
        <v>8.7899999999999991</v>
      </c>
      <c r="M51" s="23"/>
      <c r="N51" s="24"/>
      <c r="O51" s="24"/>
      <c r="P51" s="25"/>
      <c r="Q51" s="26" t="s">
        <v>23</v>
      </c>
    </row>
    <row r="52" spans="1:17" ht="15.75" thickBot="1" x14ac:dyDescent="0.3">
      <c r="A52" s="17">
        <v>48</v>
      </c>
      <c r="B52" s="18" t="s">
        <v>63</v>
      </c>
      <c r="C52" s="19">
        <v>3</v>
      </c>
      <c r="D52" s="21" t="s">
        <v>79</v>
      </c>
      <c r="E52" s="20" t="s">
        <v>25</v>
      </c>
      <c r="F52" s="21" t="s">
        <v>67</v>
      </c>
      <c r="G52" s="22">
        <v>85.54</v>
      </c>
      <c r="H52" s="22">
        <v>11.54</v>
      </c>
      <c r="I52" s="23">
        <f>Table136[[#This Row],[Siperfaqe Llozha]]+Table136[[#This Row],[Siperfaqe Neto]]</f>
        <v>97.080000000000013</v>
      </c>
      <c r="J52" s="23">
        <v>34.069455248432149</v>
      </c>
      <c r="K52" s="23">
        <f>Table136[[#This Row],[Siperfaqe e Perbashket]]+Table136[[#This Row],[Siperfaqja totale Neto]]</f>
        <v>131.14945524843216</v>
      </c>
      <c r="L52" s="23">
        <v>6.66</v>
      </c>
      <c r="M52" s="23"/>
      <c r="N52" s="24"/>
      <c r="O52" s="24"/>
      <c r="P52" s="25"/>
      <c r="Q52" s="26" t="s">
        <v>23</v>
      </c>
    </row>
    <row r="53" spans="1:17" ht="15.75" thickBot="1" x14ac:dyDescent="0.3">
      <c r="A53" s="17">
        <v>49</v>
      </c>
      <c r="B53" s="18" t="s">
        <v>63</v>
      </c>
      <c r="C53" s="19">
        <v>3</v>
      </c>
      <c r="D53" s="21" t="s">
        <v>80</v>
      </c>
      <c r="E53" s="20" t="s">
        <v>21</v>
      </c>
      <c r="F53" s="21" t="s">
        <v>67</v>
      </c>
      <c r="G53" s="22">
        <v>61.75</v>
      </c>
      <c r="H53" s="22"/>
      <c r="I53" s="23">
        <f>Table136[[#This Row],[Siperfaqe Llozha]]+Table136[[#This Row],[Siperfaqe Neto]]</f>
        <v>61.75</v>
      </c>
      <c r="J53" s="23">
        <v>21.670672245474712</v>
      </c>
      <c r="K53" s="23">
        <f>Table136[[#This Row],[Siperfaqe e Perbashket]]+Table136[[#This Row],[Siperfaqja totale Neto]]</f>
        <v>83.420672245474719</v>
      </c>
      <c r="L53" s="23">
        <v>9.09</v>
      </c>
      <c r="M53" s="23"/>
      <c r="N53" s="24"/>
      <c r="O53" s="24"/>
      <c r="P53" s="25"/>
      <c r="Q53" s="26" t="s">
        <v>23</v>
      </c>
    </row>
    <row r="54" spans="1:17" ht="15.75" thickBot="1" x14ac:dyDescent="0.3">
      <c r="A54" s="17">
        <v>50</v>
      </c>
      <c r="B54" s="18" t="s">
        <v>63</v>
      </c>
      <c r="C54" s="19">
        <v>3</v>
      </c>
      <c r="D54" s="21" t="s">
        <v>81</v>
      </c>
      <c r="E54" s="20" t="s">
        <v>21</v>
      </c>
      <c r="F54" s="21" t="s">
        <v>67</v>
      </c>
      <c r="G54" s="22">
        <v>61.55</v>
      </c>
      <c r="H54" s="22"/>
      <c r="I54" s="23">
        <f>Table136[[#This Row],[Siperfaqe Llozha]]+Table136[[#This Row],[Siperfaqe Neto]]</f>
        <v>61.55</v>
      </c>
      <c r="J54" s="23">
        <v>21.600483833343617</v>
      </c>
      <c r="K54" s="23">
        <f>Table136[[#This Row],[Siperfaqe e Perbashket]]+Table136[[#This Row],[Siperfaqja totale Neto]]</f>
        <v>83.150483833343614</v>
      </c>
      <c r="L54" s="23">
        <v>8.31</v>
      </c>
      <c r="M54" s="23"/>
      <c r="N54" s="24"/>
      <c r="O54" s="24"/>
      <c r="P54" s="25"/>
      <c r="Q54" s="26" t="s">
        <v>23</v>
      </c>
    </row>
    <row r="55" spans="1:17" ht="15.75" thickBot="1" x14ac:dyDescent="0.3">
      <c r="A55" s="17">
        <v>51</v>
      </c>
      <c r="B55" s="18" t="s">
        <v>63</v>
      </c>
      <c r="C55" s="19">
        <v>3</v>
      </c>
      <c r="D55" s="21" t="s">
        <v>82</v>
      </c>
      <c r="E55" s="20" t="s">
        <v>25</v>
      </c>
      <c r="F55" s="21" t="s">
        <v>67</v>
      </c>
      <c r="G55" s="22">
        <v>89.19</v>
      </c>
      <c r="H55" s="22"/>
      <c r="I55" s="23">
        <f>Table136[[#This Row],[Siperfaqe Llozha]]+Table136[[#This Row],[Siperfaqe Neto]]</f>
        <v>89.19</v>
      </c>
      <c r="J55" s="23">
        <v>31.300522389860557</v>
      </c>
      <c r="K55" s="23">
        <f>Table136[[#This Row],[Siperfaqe e Perbashket]]+Table136[[#This Row],[Siperfaqja totale Neto]]</f>
        <v>120.49052238986056</v>
      </c>
      <c r="L55" s="23">
        <v>11.72</v>
      </c>
      <c r="M55" s="23"/>
      <c r="N55" s="24"/>
      <c r="O55" s="24"/>
      <c r="P55" s="25"/>
      <c r="Q55" s="26" t="s">
        <v>23</v>
      </c>
    </row>
    <row r="56" spans="1:17" ht="15.75" thickBot="1" x14ac:dyDescent="0.3">
      <c r="A56" s="17">
        <v>52</v>
      </c>
      <c r="B56" s="18" t="s">
        <v>63</v>
      </c>
      <c r="C56" s="19">
        <v>3</v>
      </c>
      <c r="D56" s="21" t="s">
        <v>83</v>
      </c>
      <c r="E56" s="20" t="s">
        <v>21</v>
      </c>
      <c r="F56" s="21" t="s">
        <v>28</v>
      </c>
      <c r="G56" s="22">
        <v>62.55</v>
      </c>
      <c r="H56" s="22">
        <v>10.02</v>
      </c>
      <c r="I56" s="23">
        <f>Table136[[#This Row],[Siperfaqe Llozha]]+Table136[[#This Row],[Siperfaqe Neto]]</f>
        <v>72.569999999999993</v>
      </c>
      <c r="J56" s="23">
        <v>25.467865341766796</v>
      </c>
      <c r="K56" s="23">
        <f>Table136[[#This Row],[Siperfaqe e Perbashket]]+Table136[[#This Row],[Siperfaqja totale Neto]]</f>
        <v>98.037865341766789</v>
      </c>
      <c r="L56" s="23"/>
      <c r="M56" s="23"/>
      <c r="N56" s="24"/>
      <c r="O56" s="24"/>
      <c r="P56" s="25"/>
      <c r="Q56" s="26" t="s">
        <v>23</v>
      </c>
    </row>
    <row r="57" spans="1:17" ht="15.75" thickBot="1" x14ac:dyDescent="0.3">
      <c r="A57" s="17">
        <v>53</v>
      </c>
      <c r="B57" s="18" t="s">
        <v>63</v>
      </c>
      <c r="C57" s="19">
        <v>3</v>
      </c>
      <c r="D57" s="21" t="s">
        <v>84</v>
      </c>
      <c r="E57" s="20" t="s">
        <v>25</v>
      </c>
      <c r="F57" s="21" t="s">
        <v>28</v>
      </c>
      <c r="G57" s="22">
        <v>95.96</v>
      </c>
      <c r="H57" s="22">
        <v>10.32</v>
      </c>
      <c r="I57" s="23">
        <f>Table136[[#This Row],[Siperfaqe Llozha]]+Table136[[#This Row],[Siperfaqe Neto]]</f>
        <v>106.28</v>
      </c>
      <c r="J57" s="23">
        <v>37.298122206462388</v>
      </c>
      <c r="K57" s="23">
        <f>Table136[[#This Row],[Siperfaqe e Perbashket]]+Table136[[#This Row],[Siperfaqja totale Neto]]</f>
        <v>143.57812220646238</v>
      </c>
      <c r="L57" s="23">
        <v>16.48</v>
      </c>
      <c r="M57" s="23"/>
      <c r="N57" s="24">
        <v>26.4</v>
      </c>
      <c r="O57" s="24"/>
      <c r="P57" s="25"/>
      <c r="Q57" s="26" t="s">
        <v>23</v>
      </c>
    </row>
    <row r="58" spans="1:17" ht="15.75" thickBot="1" x14ac:dyDescent="0.3">
      <c r="A58" s="17">
        <v>54</v>
      </c>
      <c r="B58" s="18" t="s">
        <v>63</v>
      </c>
      <c r="C58" s="19">
        <v>4</v>
      </c>
      <c r="D58" s="21" t="s">
        <v>85</v>
      </c>
      <c r="E58" s="20" t="s">
        <v>21</v>
      </c>
      <c r="F58" s="21" t="s">
        <v>67</v>
      </c>
      <c r="G58" s="22">
        <v>68.13</v>
      </c>
      <c r="H58" s="22"/>
      <c r="I58" s="23">
        <f>Table136[[#This Row],[Siperfaqe Llozha]]+Table136[[#This Row],[Siperfaqe Neto]]</f>
        <v>68.13</v>
      </c>
      <c r="J58" s="23">
        <v>23.909682592456551</v>
      </c>
      <c r="K58" s="23">
        <f>Table136[[#This Row],[Siperfaqe e Perbashket]]+Table136[[#This Row],[Siperfaqja totale Neto]]</f>
        <v>92.039682592456543</v>
      </c>
      <c r="L58" s="23">
        <v>10.42</v>
      </c>
      <c r="M58" s="23"/>
      <c r="N58" s="24"/>
      <c r="O58" s="24">
        <v>59.5</v>
      </c>
      <c r="P58" s="25"/>
      <c r="Q58" s="26" t="s">
        <v>23</v>
      </c>
    </row>
    <row r="59" spans="1:17" ht="15.75" thickBot="1" x14ac:dyDescent="0.3">
      <c r="A59" s="17">
        <v>55</v>
      </c>
      <c r="B59" s="18" t="s">
        <v>63</v>
      </c>
      <c r="C59" s="19">
        <v>4</v>
      </c>
      <c r="D59" s="21" t="s">
        <v>86</v>
      </c>
      <c r="E59" s="20" t="s">
        <v>21</v>
      </c>
      <c r="F59" s="21" t="s">
        <v>28</v>
      </c>
      <c r="G59" s="22">
        <v>63.85</v>
      </c>
      <c r="H59" s="22"/>
      <c r="I59" s="23">
        <f>Table136[[#This Row],[Siperfaqe Llozha]]+Table136[[#This Row],[Siperfaqe Neto]]</f>
        <v>63.85</v>
      </c>
      <c r="J59" s="23">
        <v>22.407650572851178</v>
      </c>
      <c r="K59" s="23">
        <f>Table136[[#This Row],[Siperfaqe e Perbashket]]+Table136[[#This Row],[Siperfaqja totale Neto]]</f>
        <v>86.257650572851176</v>
      </c>
      <c r="L59" s="23">
        <v>10.23</v>
      </c>
      <c r="M59" s="23"/>
      <c r="N59" s="24"/>
      <c r="O59" s="24">
        <v>48.42</v>
      </c>
      <c r="P59" s="25"/>
      <c r="Q59" s="26" t="s">
        <v>23</v>
      </c>
    </row>
    <row r="60" spans="1:17" ht="15.75" thickBot="1" x14ac:dyDescent="0.3">
      <c r="A60" s="17">
        <v>56</v>
      </c>
      <c r="B60" s="18" t="s">
        <v>63</v>
      </c>
      <c r="C60" s="19" t="s">
        <v>87</v>
      </c>
      <c r="D60" s="21" t="s">
        <v>88</v>
      </c>
      <c r="E60" s="20" t="s">
        <v>25</v>
      </c>
      <c r="F60" s="21" t="s">
        <v>28</v>
      </c>
      <c r="G60" s="22">
        <v>127.53</v>
      </c>
      <c r="H60" s="22">
        <v>10.029999999999999</v>
      </c>
      <c r="I60" s="23">
        <f>Table136[[#This Row],[Siperfaqe Llozha]]+Table136[[#This Row],[Siperfaqe Neto]]</f>
        <v>137.56</v>
      </c>
      <c r="J60" s="23">
        <v>48.275589863765205</v>
      </c>
      <c r="K60" s="23">
        <f>Table136[[#This Row],[Siperfaqe e Perbashket]]+Table136[[#This Row],[Siperfaqja totale Neto]]</f>
        <v>185.83558986376522</v>
      </c>
      <c r="L60" s="23">
        <v>10.16</v>
      </c>
      <c r="M60" s="23"/>
      <c r="N60" s="24"/>
      <c r="O60" s="24">
        <v>93.87</v>
      </c>
      <c r="P60" s="25"/>
      <c r="Q60" s="26" t="s">
        <v>23</v>
      </c>
    </row>
    <row r="61" spans="1:17" ht="15.75" thickBot="1" x14ac:dyDescent="0.3">
      <c r="A61" s="17">
        <v>57</v>
      </c>
      <c r="B61" s="18" t="s">
        <v>63</v>
      </c>
      <c r="C61" s="19">
        <v>4</v>
      </c>
      <c r="D61" s="21" t="s">
        <v>89</v>
      </c>
      <c r="E61" s="20" t="s">
        <v>25</v>
      </c>
      <c r="F61" s="21" t="s">
        <v>28</v>
      </c>
      <c r="G61" s="22">
        <v>95.72</v>
      </c>
      <c r="H61" s="22"/>
      <c r="I61" s="23">
        <f>Table136[[#This Row],[Siperfaqe Llozha]]+Table136[[#This Row],[Siperfaqe Neto]]</f>
        <v>95.72</v>
      </c>
      <c r="J61" s="23">
        <v>33.592174045940716</v>
      </c>
      <c r="K61" s="23">
        <f>Table136[[#This Row],[Siperfaqe e Perbashket]]+Table136[[#This Row],[Siperfaqja totale Neto]]</f>
        <v>129.31217404594071</v>
      </c>
      <c r="L61" s="23">
        <v>10.32</v>
      </c>
      <c r="M61" s="23"/>
      <c r="N61" s="24"/>
      <c r="O61" s="24"/>
      <c r="P61" s="25"/>
      <c r="Q61" s="26" t="s">
        <v>23</v>
      </c>
    </row>
    <row r="62" spans="1:17" ht="15.75" thickBot="1" x14ac:dyDescent="0.3">
      <c r="A62" s="17">
        <v>58</v>
      </c>
      <c r="B62" s="18" t="s">
        <v>63</v>
      </c>
      <c r="C62" s="19">
        <v>4</v>
      </c>
      <c r="D62" s="21" t="s">
        <v>90</v>
      </c>
      <c r="E62" s="20" t="s">
        <v>21</v>
      </c>
      <c r="F62" s="21" t="s">
        <v>36</v>
      </c>
      <c r="G62" s="22">
        <v>62.64</v>
      </c>
      <c r="H62" s="22">
        <v>8.61</v>
      </c>
      <c r="I62" s="23">
        <f>Table136[[#This Row],[Siperfaqe Llozha]]+Table136[[#This Row],[Siperfaqe Neto]]</f>
        <v>71.25</v>
      </c>
      <c r="J62" s="23">
        <v>25.004621821701591</v>
      </c>
      <c r="K62" s="23">
        <f>Table136[[#This Row],[Siperfaqe e Perbashket]]+Table136[[#This Row],[Siperfaqja totale Neto]]</f>
        <v>96.254621821701591</v>
      </c>
      <c r="L62" s="23">
        <v>16.059999999999999</v>
      </c>
      <c r="M62" s="23">
        <v>22.24</v>
      </c>
      <c r="N62" s="24"/>
      <c r="O62" s="24"/>
      <c r="P62" s="25">
        <v>35.28</v>
      </c>
      <c r="Q62" s="26" t="s">
        <v>23</v>
      </c>
    </row>
    <row r="63" spans="1:17" ht="15.75" thickBot="1" x14ac:dyDescent="0.3">
      <c r="A63" s="17">
        <v>59</v>
      </c>
      <c r="B63" s="18" t="s">
        <v>63</v>
      </c>
      <c r="C63" s="19">
        <v>5</v>
      </c>
      <c r="D63" s="21" t="s">
        <v>91</v>
      </c>
      <c r="E63" s="20" t="s">
        <v>21</v>
      </c>
      <c r="F63" s="21" t="s">
        <v>36</v>
      </c>
      <c r="G63" s="22">
        <v>61.03</v>
      </c>
      <c r="H63" s="22"/>
      <c r="I63" s="23">
        <f>Table136[[#This Row],[Siperfaqe Llozha]]+Table136[[#This Row],[Siperfaqe Neto]]</f>
        <v>61.03</v>
      </c>
      <c r="J63" s="23">
        <v>21.417993961802779</v>
      </c>
      <c r="K63" s="23">
        <f>Table136[[#This Row],[Siperfaqe e Perbashket]]+Table136[[#This Row],[Siperfaqja totale Neto]]</f>
        <v>82.44799396180278</v>
      </c>
      <c r="L63" s="23">
        <v>8.6999999999999993</v>
      </c>
      <c r="M63" s="23"/>
      <c r="N63" s="24"/>
      <c r="O63" s="24"/>
      <c r="P63" s="25"/>
      <c r="Q63" s="26" t="s">
        <v>23</v>
      </c>
    </row>
    <row r="64" spans="1:17" ht="15.75" thickBot="1" x14ac:dyDescent="0.3">
      <c r="A64" s="17">
        <v>60</v>
      </c>
      <c r="B64" s="18" t="s">
        <v>63</v>
      </c>
      <c r="C64" s="19">
        <v>5</v>
      </c>
      <c r="D64" s="21" t="s">
        <v>92</v>
      </c>
      <c r="E64" s="20" t="s">
        <v>25</v>
      </c>
      <c r="F64" s="21" t="s">
        <v>36</v>
      </c>
      <c r="G64" s="22">
        <v>86.34</v>
      </c>
      <c r="H64" s="22">
        <v>11.69</v>
      </c>
      <c r="I64" s="23">
        <f>Table136[[#This Row],[Siperfaqe Llozha]]+Table136[[#This Row],[Siperfaqe Neto]]</f>
        <v>98.03</v>
      </c>
      <c r="J64" s="23">
        <v>34.402850206054836</v>
      </c>
      <c r="K64" s="23">
        <f>Table136[[#This Row],[Siperfaqe e Perbashket]]+Table136[[#This Row],[Siperfaqja totale Neto]]</f>
        <v>132.43285020605484</v>
      </c>
      <c r="L64" s="23">
        <v>30.76</v>
      </c>
      <c r="M64" s="23">
        <v>21.11</v>
      </c>
      <c r="N64" s="24"/>
      <c r="O64" s="24"/>
      <c r="P64" s="25">
        <v>22.24</v>
      </c>
      <c r="Q64" s="26" t="s">
        <v>23</v>
      </c>
    </row>
    <row r="65" spans="1:17" ht="15.75" thickBot="1" x14ac:dyDescent="0.3">
      <c r="A65" s="17">
        <v>61</v>
      </c>
      <c r="B65" s="18" t="s">
        <v>63</v>
      </c>
      <c r="C65" s="19">
        <v>6</v>
      </c>
      <c r="D65" s="21" t="s">
        <v>93</v>
      </c>
      <c r="E65" s="20" t="s">
        <v>25</v>
      </c>
      <c r="F65" s="21" t="s">
        <v>36</v>
      </c>
      <c r="G65" s="22">
        <v>87.64</v>
      </c>
      <c r="H65" s="22"/>
      <c r="I65" s="23">
        <f>Table136[[#This Row],[Siperfaqe Llozha]]+Table136[[#This Row],[Siperfaqe Neto]]</f>
        <v>87.64</v>
      </c>
      <c r="J65" s="23">
        <v>30.756562195844594</v>
      </c>
      <c r="K65" s="23">
        <f>Table136[[#This Row],[Siperfaqe e Perbashket]]+Table136[[#This Row],[Siperfaqja totale Neto]]</f>
        <v>118.3965621958446</v>
      </c>
      <c r="L65" s="23">
        <v>11.84</v>
      </c>
      <c r="M65" s="23"/>
      <c r="N65" s="24"/>
      <c r="O65" s="24">
        <v>22.06</v>
      </c>
      <c r="P65" s="25"/>
      <c r="Q65" s="26" t="s">
        <v>23</v>
      </c>
    </row>
    <row r="66" spans="1:17" ht="15.75" thickBot="1" x14ac:dyDescent="0.3">
      <c r="A66" s="17">
        <v>62</v>
      </c>
      <c r="B66" s="18" t="s">
        <v>28</v>
      </c>
      <c r="C66" s="19">
        <v>0</v>
      </c>
      <c r="D66" s="21" t="s">
        <v>94</v>
      </c>
      <c r="E66" s="20" t="s">
        <v>21</v>
      </c>
      <c r="F66" s="21" t="s">
        <v>19</v>
      </c>
      <c r="G66" s="22">
        <v>76.040000000000006</v>
      </c>
      <c r="H66" s="22"/>
      <c r="I66" s="23">
        <f>Table136[[#This Row],[Siperfaqe Llozha]]+Table136[[#This Row],[Siperfaqe Neto]]</f>
        <v>76.040000000000006</v>
      </c>
      <c r="J66" s="23">
        <v>27.35789039810512</v>
      </c>
      <c r="K66" s="23">
        <f>Table136[[#This Row],[Siperfaqe e Perbashket]]+Table136[[#This Row],[Siperfaqja totale Neto]]</f>
        <v>103.39789039810512</v>
      </c>
      <c r="L66" s="23">
        <v>30.02</v>
      </c>
      <c r="M66" s="23">
        <v>21.98</v>
      </c>
      <c r="N66" s="24"/>
      <c r="O66" s="24"/>
      <c r="P66" s="25">
        <v>22.23</v>
      </c>
      <c r="Q66" s="26" t="s">
        <v>23</v>
      </c>
    </row>
    <row r="67" spans="1:17" ht="15.75" thickBot="1" x14ac:dyDescent="0.3">
      <c r="A67" s="17">
        <v>63</v>
      </c>
      <c r="B67" s="18" t="s">
        <v>28</v>
      </c>
      <c r="C67" s="19">
        <v>0</v>
      </c>
      <c r="D67" s="21" t="s">
        <v>95</v>
      </c>
      <c r="E67" s="20" t="s">
        <v>21</v>
      </c>
      <c r="F67" s="21" t="s">
        <v>19</v>
      </c>
      <c r="G67" s="22">
        <v>61.04</v>
      </c>
      <c r="H67" s="22"/>
      <c r="I67" s="23">
        <f>Table136[[#This Row],[Siperfaqe Llozha]]+Table136[[#This Row],[Siperfaqe Neto]]</f>
        <v>61.04</v>
      </c>
      <c r="J67" s="23">
        <v>21.961147158079122</v>
      </c>
      <c r="K67" s="23">
        <f>Table136[[#This Row],[Siperfaqe e Perbashket]]+Table136[[#This Row],[Siperfaqja totale Neto]]</f>
        <v>83.001147158079121</v>
      </c>
      <c r="L67" s="23">
        <v>28.69</v>
      </c>
      <c r="M67" s="23">
        <v>21.38</v>
      </c>
      <c r="N67" s="24"/>
      <c r="O67" s="24"/>
      <c r="P67" s="25">
        <v>20.67</v>
      </c>
      <c r="Q67" s="26" t="s">
        <v>23</v>
      </c>
    </row>
    <row r="68" spans="1:17" ht="15.75" thickBot="1" x14ac:dyDescent="0.3">
      <c r="A68" s="17">
        <v>64</v>
      </c>
      <c r="B68" s="18" t="s">
        <v>28</v>
      </c>
      <c r="C68" s="19">
        <v>0</v>
      </c>
      <c r="D68" s="21" t="s">
        <v>96</v>
      </c>
      <c r="E68" s="20" t="s">
        <v>21</v>
      </c>
      <c r="F68" s="21" t="s">
        <v>19</v>
      </c>
      <c r="G68" s="22">
        <v>65.290000000000006</v>
      </c>
      <c r="H68" s="22">
        <v>14.13</v>
      </c>
      <c r="I68" s="23">
        <f>Table136[[#This Row],[Siperfaqe Llozha]]+Table136[[#This Row],[Siperfaqe Neto]]</f>
        <v>79.42</v>
      </c>
      <c r="J68" s="23">
        <v>28.573956541524307</v>
      </c>
      <c r="K68" s="23">
        <f>Table136[[#This Row],[Siperfaqe e Perbashket]]+Table136[[#This Row],[Siperfaqja totale Neto]]</f>
        <v>107.99395654152431</v>
      </c>
      <c r="L68" s="23">
        <v>17.52</v>
      </c>
      <c r="M68" s="23">
        <v>21.6</v>
      </c>
      <c r="N68" s="24"/>
      <c r="O68" s="24"/>
      <c r="P68" s="25">
        <v>16.59</v>
      </c>
      <c r="Q68" s="26" t="s">
        <v>23</v>
      </c>
    </row>
    <row r="69" spans="1:17" ht="15.75" thickBot="1" x14ac:dyDescent="0.3">
      <c r="A69" s="17">
        <v>65</v>
      </c>
      <c r="B69" s="18" t="s">
        <v>28</v>
      </c>
      <c r="C69" s="19">
        <v>0</v>
      </c>
      <c r="D69" s="21" t="s">
        <v>97</v>
      </c>
      <c r="E69" s="20" t="s">
        <v>21</v>
      </c>
      <c r="F69" s="21" t="s">
        <v>19</v>
      </c>
      <c r="G69" s="22">
        <v>61.62</v>
      </c>
      <c r="H69" s="22">
        <v>5.76</v>
      </c>
      <c r="I69" s="23">
        <f>Table136[[#This Row],[Siperfaqe Llozha]]+Table136[[#This Row],[Siperfaqe Neto]]</f>
        <v>67.38</v>
      </c>
      <c r="J69" s="23">
        <v>24.242170634196775</v>
      </c>
      <c r="K69" s="23">
        <f>Table136[[#This Row],[Siperfaqe e Perbashket]]+Table136[[#This Row],[Siperfaqja totale Neto]]</f>
        <v>91.622170634196777</v>
      </c>
      <c r="L69" s="23">
        <v>30.57</v>
      </c>
      <c r="M69" s="23">
        <v>21.83</v>
      </c>
      <c r="N69" s="24"/>
      <c r="O69" s="24"/>
      <c r="P69" s="25">
        <v>11.72</v>
      </c>
      <c r="Q69" s="26" t="s">
        <v>23</v>
      </c>
    </row>
    <row r="70" spans="1:17" ht="15.75" thickBot="1" x14ac:dyDescent="0.3">
      <c r="A70" s="17">
        <v>66</v>
      </c>
      <c r="B70" s="18" t="s">
        <v>28</v>
      </c>
      <c r="C70" s="19">
        <v>0</v>
      </c>
      <c r="D70" s="21" t="s">
        <v>98</v>
      </c>
      <c r="E70" s="20" t="s">
        <v>25</v>
      </c>
      <c r="F70" s="21" t="s">
        <v>63</v>
      </c>
      <c r="G70" s="22">
        <v>90.51</v>
      </c>
      <c r="H70" s="22">
        <v>9.0299999999999994</v>
      </c>
      <c r="I70" s="23">
        <f>Table136[[#This Row],[Siperfaqe Llozha]]+Table136[[#This Row],[Siperfaqe Neto]]</f>
        <v>99.54</v>
      </c>
      <c r="J70" s="23">
        <v>35.812788140812515</v>
      </c>
      <c r="K70" s="23">
        <f>Table136[[#This Row],[Siperfaqe e Perbashket]]+Table136[[#This Row],[Siperfaqja totale Neto]]</f>
        <v>135.35278814081252</v>
      </c>
      <c r="L70" s="23">
        <v>13.13</v>
      </c>
      <c r="M70" s="23"/>
      <c r="N70" s="24">
        <v>94.91</v>
      </c>
      <c r="O70" s="24"/>
      <c r="P70" s="25"/>
      <c r="Q70" s="26" t="s">
        <v>23</v>
      </c>
    </row>
    <row r="71" spans="1:17" ht="15.75" thickBot="1" x14ac:dyDescent="0.3">
      <c r="A71" s="17">
        <v>67</v>
      </c>
      <c r="B71" s="18" t="s">
        <v>28</v>
      </c>
      <c r="C71" s="19">
        <v>0</v>
      </c>
      <c r="D71" s="21" t="s">
        <v>99</v>
      </c>
      <c r="E71" s="20" t="s">
        <v>21</v>
      </c>
      <c r="F71" s="21" t="s">
        <v>28</v>
      </c>
      <c r="G71" s="22">
        <v>62.42</v>
      </c>
      <c r="H71" s="22">
        <v>10.16</v>
      </c>
      <c r="I71" s="23">
        <f>Table136[[#This Row],[Siperfaqe Llozha]]+Table136[[#This Row],[Siperfaqe Neto]]</f>
        <v>72.58</v>
      </c>
      <c r="J71" s="23">
        <v>26.113041624072455</v>
      </c>
      <c r="K71" s="29">
        <f>Table136[[#This Row],[Siperfaqe e Perbashket]]+Table136[[#This Row],[Siperfaqja totale Neto]]</f>
        <v>98.69304162407245</v>
      </c>
      <c r="L71" s="23">
        <v>22.2</v>
      </c>
      <c r="M71" s="23">
        <v>22</v>
      </c>
      <c r="N71" s="24"/>
      <c r="O71" s="24"/>
      <c r="P71" s="25">
        <v>46.89</v>
      </c>
      <c r="Q71" s="26" t="s">
        <v>23</v>
      </c>
    </row>
    <row r="72" spans="1:17" ht="15.75" thickBot="1" x14ac:dyDescent="0.3">
      <c r="A72" s="17">
        <v>68</v>
      </c>
      <c r="B72" s="18" t="s">
        <v>28</v>
      </c>
      <c r="C72" s="19">
        <v>0</v>
      </c>
      <c r="D72" s="21" t="s">
        <v>100</v>
      </c>
      <c r="E72" s="20" t="s">
        <v>21</v>
      </c>
      <c r="F72" s="21" t="s">
        <v>36</v>
      </c>
      <c r="G72" s="22">
        <v>63.63</v>
      </c>
      <c r="H72" s="22">
        <v>9.75</v>
      </c>
      <c r="I72" s="23">
        <f>Table136[[#This Row],[Siperfaqe Llozha]]+Table136[[#This Row],[Siperfaqe Neto]]</f>
        <v>73.38</v>
      </c>
      <c r="J72" s="23">
        <v>26.400867930207173</v>
      </c>
      <c r="K72" s="23">
        <f>Table136[[#This Row],[Siperfaqe e Perbashket]]+Table136[[#This Row],[Siperfaqja totale Neto]]</f>
        <v>99.780867930207165</v>
      </c>
      <c r="L72" s="23">
        <v>25.02</v>
      </c>
      <c r="M72" s="23">
        <v>20.85</v>
      </c>
      <c r="N72" s="24"/>
      <c r="O72" s="24"/>
      <c r="P72" s="25">
        <v>77.5</v>
      </c>
      <c r="Q72" s="26" t="s">
        <v>23</v>
      </c>
    </row>
    <row r="73" spans="1:17" ht="15.75" thickBot="1" x14ac:dyDescent="0.3">
      <c r="A73" s="17">
        <v>69</v>
      </c>
      <c r="B73" s="18" t="s">
        <v>28</v>
      </c>
      <c r="C73" s="19">
        <v>0</v>
      </c>
      <c r="D73" s="21" t="s">
        <v>101</v>
      </c>
      <c r="E73" s="20" t="s">
        <v>25</v>
      </c>
      <c r="F73" s="21" t="s">
        <v>39</v>
      </c>
      <c r="G73" s="22">
        <v>90.28</v>
      </c>
      <c r="H73" s="22">
        <v>10.56</v>
      </c>
      <c r="I73" s="23">
        <f>Table136[[#This Row],[Siperfaqe Llozha]]+Table136[[#This Row],[Siperfaqe Neto]]</f>
        <v>100.84</v>
      </c>
      <c r="J73" s="23">
        <v>36.280505888281432</v>
      </c>
      <c r="K73" s="23">
        <f>Table136[[#This Row],[Siperfaqe e Perbashket]]+Table136[[#This Row],[Siperfaqja totale Neto]]</f>
        <v>137.12050588828143</v>
      </c>
      <c r="L73" s="23">
        <v>16.850000000000001</v>
      </c>
      <c r="M73" s="23">
        <v>22.08</v>
      </c>
      <c r="N73" s="24"/>
      <c r="O73" s="24"/>
      <c r="P73" s="25">
        <v>70.87</v>
      </c>
      <c r="Q73" s="26" t="s">
        <v>23</v>
      </c>
    </row>
    <row r="74" spans="1:17" ht="15.75" thickBot="1" x14ac:dyDescent="0.3">
      <c r="A74" s="17">
        <v>70</v>
      </c>
      <c r="B74" s="18" t="s">
        <v>28</v>
      </c>
      <c r="C74" s="19">
        <v>0</v>
      </c>
      <c r="D74" s="21" t="s">
        <v>102</v>
      </c>
      <c r="E74" s="20" t="s">
        <v>25</v>
      </c>
      <c r="F74" s="21" t="s">
        <v>39</v>
      </c>
      <c r="G74" s="22">
        <v>85.61</v>
      </c>
      <c r="H74" s="22"/>
      <c r="I74" s="23">
        <f>Table136[[#This Row],[Siperfaqe Llozha]]+Table136[[#This Row],[Siperfaqe Neto]]</f>
        <v>85.61</v>
      </c>
      <c r="J74" s="23">
        <v>30.801012585241704</v>
      </c>
      <c r="K74" s="23">
        <f>Table136[[#This Row],[Siperfaqe e Perbashket]]+Table136[[#This Row],[Siperfaqja totale Neto]]</f>
        <v>116.41101258524171</v>
      </c>
      <c r="L74" s="23">
        <v>38.229999999999997</v>
      </c>
      <c r="M74" s="23">
        <v>21.14</v>
      </c>
      <c r="N74" s="24"/>
      <c r="O74" s="24"/>
      <c r="P74" s="25">
        <v>77.33</v>
      </c>
      <c r="Q74" s="26" t="s">
        <v>23</v>
      </c>
    </row>
    <row r="75" spans="1:17" ht="15.75" thickBot="1" x14ac:dyDescent="0.3">
      <c r="A75" s="17">
        <v>71</v>
      </c>
      <c r="B75" s="18" t="s">
        <v>28</v>
      </c>
      <c r="C75" s="19">
        <v>0</v>
      </c>
      <c r="D75" s="21" t="s">
        <v>103</v>
      </c>
      <c r="E75" s="20" t="s">
        <v>21</v>
      </c>
      <c r="F75" s="21" t="s">
        <v>39</v>
      </c>
      <c r="G75" s="22">
        <v>62.94</v>
      </c>
      <c r="H75" s="22">
        <v>6.45</v>
      </c>
      <c r="I75" s="23">
        <f>Table136[[#This Row],[Siperfaqe Llozha]]+Table136[[#This Row],[Siperfaqe Neto]]</f>
        <v>69.39</v>
      </c>
      <c r="J75" s="23">
        <v>24.965334228360259</v>
      </c>
      <c r="K75" s="23">
        <f>Table136[[#This Row],[Siperfaqe e Perbashket]]+Table136[[#This Row],[Siperfaqja totale Neto]]</f>
        <v>94.355334228360263</v>
      </c>
      <c r="L75" s="23">
        <v>21.87</v>
      </c>
      <c r="M75" s="23">
        <v>21.41</v>
      </c>
      <c r="N75" s="24"/>
      <c r="O75" s="24"/>
      <c r="P75" s="25">
        <v>62.23</v>
      </c>
      <c r="Q75" s="26" t="s">
        <v>23</v>
      </c>
    </row>
    <row r="76" spans="1:17" ht="15.75" thickBot="1" x14ac:dyDescent="0.3">
      <c r="A76" s="17">
        <v>72</v>
      </c>
      <c r="B76" s="18" t="s">
        <v>28</v>
      </c>
      <c r="C76" s="19">
        <v>0</v>
      </c>
      <c r="D76" s="21" t="s">
        <v>104</v>
      </c>
      <c r="E76" s="20" t="s">
        <v>21</v>
      </c>
      <c r="F76" s="21" t="s">
        <v>105</v>
      </c>
      <c r="G76" s="22">
        <v>63.24</v>
      </c>
      <c r="H76" s="22">
        <v>1.1399999999999999</v>
      </c>
      <c r="I76" s="23">
        <f>Table136[[#This Row],[Siperfaqe Llozha]]+Table136[[#This Row],[Siperfaqe Neto]]</f>
        <v>64.38</v>
      </c>
      <c r="J76" s="23">
        <v>23.162821986191574</v>
      </c>
      <c r="K76" s="23">
        <f>Table136[[#This Row],[Siperfaqe e Perbashket]]+Table136[[#This Row],[Siperfaqja totale Neto]]</f>
        <v>87.542821986191569</v>
      </c>
      <c r="L76" s="23">
        <v>25.56</v>
      </c>
      <c r="M76" s="23">
        <v>21.39</v>
      </c>
      <c r="N76" s="24"/>
      <c r="O76" s="24"/>
      <c r="P76" s="25">
        <v>13.06</v>
      </c>
      <c r="Q76" s="26" t="s">
        <v>23</v>
      </c>
    </row>
    <row r="77" spans="1:17" ht="15.75" thickBot="1" x14ac:dyDescent="0.3">
      <c r="A77" s="17">
        <v>73</v>
      </c>
      <c r="B77" s="18" t="s">
        <v>28</v>
      </c>
      <c r="C77" s="19">
        <v>1</v>
      </c>
      <c r="D77" s="21" t="s">
        <v>106</v>
      </c>
      <c r="E77" s="20" t="s">
        <v>21</v>
      </c>
      <c r="F77" s="21" t="s">
        <v>19</v>
      </c>
      <c r="G77" s="22">
        <v>62.55</v>
      </c>
      <c r="H77" s="22">
        <v>8.49</v>
      </c>
      <c r="I77" s="23">
        <f>Table136[[#This Row],[Siperfaqe Llozha]]+Table136[[#This Row],[Siperfaqe Neto]]</f>
        <v>71.039999999999992</v>
      </c>
      <c r="J77" s="23">
        <v>25.558975984763116</v>
      </c>
      <c r="K77" s="23">
        <f>Table136[[#This Row],[Siperfaqe e Perbashket]]+Table136[[#This Row],[Siperfaqja totale Neto]]</f>
        <v>96.598975984763115</v>
      </c>
      <c r="L77" s="23">
        <v>11.09</v>
      </c>
      <c r="M77" s="23"/>
      <c r="N77" s="24">
        <v>13.63</v>
      </c>
      <c r="O77" s="24"/>
      <c r="P77" s="25"/>
      <c r="Q77" s="26" t="s">
        <v>23</v>
      </c>
    </row>
    <row r="78" spans="1:17" ht="15.75" thickBot="1" x14ac:dyDescent="0.3">
      <c r="A78" s="17">
        <v>74</v>
      </c>
      <c r="B78" s="18" t="s">
        <v>28</v>
      </c>
      <c r="C78" s="19">
        <v>1</v>
      </c>
      <c r="D78" s="21" t="s">
        <v>107</v>
      </c>
      <c r="E78" s="20" t="s">
        <v>21</v>
      </c>
      <c r="F78" s="21" t="s">
        <v>19</v>
      </c>
      <c r="G78" s="22">
        <v>61.36</v>
      </c>
      <c r="H78" s="22">
        <v>10.050000000000001</v>
      </c>
      <c r="I78" s="23">
        <f>Table136[[#This Row],[Siperfaqe Llozha]]+Table136[[#This Row],[Siperfaqe Neto]]</f>
        <v>71.41</v>
      </c>
      <c r="J78" s="23">
        <v>25.692095651350424</v>
      </c>
      <c r="K78" s="23">
        <f>Table136[[#This Row],[Siperfaqe e Perbashket]]+Table136[[#This Row],[Siperfaqja totale Neto]]</f>
        <v>97.102095651350425</v>
      </c>
      <c r="L78" s="23">
        <v>5.26</v>
      </c>
      <c r="M78" s="23"/>
      <c r="N78" s="24">
        <v>15.98</v>
      </c>
      <c r="O78" s="24"/>
      <c r="P78" s="25"/>
      <c r="Q78" s="26" t="s">
        <v>23</v>
      </c>
    </row>
    <row r="79" spans="1:17" ht="15.75" thickBot="1" x14ac:dyDescent="0.3">
      <c r="A79" s="17">
        <v>75</v>
      </c>
      <c r="B79" s="18" t="s">
        <v>28</v>
      </c>
      <c r="C79" s="19">
        <v>1</v>
      </c>
      <c r="D79" s="21" t="s">
        <v>108</v>
      </c>
      <c r="E79" s="20" t="s">
        <v>21</v>
      </c>
      <c r="F79" s="21" t="s">
        <v>19</v>
      </c>
      <c r="G79" s="22">
        <v>63.01</v>
      </c>
      <c r="H79" s="22">
        <v>10.220000000000001</v>
      </c>
      <c r="I79" s="23">
        <f>Table136[[#This Row],[Siperfaqe Llozha]]+Table136[[#This Row],[Siperfaqe Neto]]</f>
        <v>73.23</v>
      </c>
      <c r="J79" s="23">
        <v>26.346900497806914</v>
      </c>
      <c r="K79" s="23">
        <f>Table136[[#This Row],[Siperfaqe e Perbashket]]+Table136[[#This Row],[Siperfaqja totale Neto]]</f>
        <v>99.576900497806918</v>
      </c>
      <c r="L79" s="23">
        <v>4.5599999999999996</v>
      </c>
      <c r="M79" s="23"/>
      <c r="N79" s="24">
        <v>12.87</v>
      </c>
      <c r="O79" s="24"/>
      <c r="P79" s="25"/>
      <c r="Q79" s="26" t="s">
        <v>23</v>
      </c>
    </row>
    <row r="80" spans="1:17" ht="15.75" thickBot="1" x14ac:dyDescent="0.3">
      <c r="A80" s="17">
        <v>76</v>
      </c>
      <c r="B80" s="18" t="s">
        <v>28</v>
      </c>
      <c r="C80" s="19">
        <v>1</v>
      </c>
      <c r="D80" s="21" t="s">
        <v>109</v>
      </c>
      <c r="E80" s="20" t="s">
        <v>21</v>
      </c>
      <c r="F80" s="21" t="s">
        <v>63</v>
      </c>
      <c r="G80" s="22">
        <v>63.04</v>
      </c>
      <c r="H80" s="22">
        <v>9.75</v>
      </c>
      <c r="I80" s="23">
        <f>Table136[[#This Row],[Siperfaqe Llozha]]+Table136[[#This Row],[Siperfaqe Neto]]</f>
        <v>72.789999999999992</v>
      </c>
      <c r="J80" s="23">
        <v>26.188596029432816</v>
      </c>
      <c r="K80" s="23">
        <f>Table136[[#This Row],[Siperfaqe e Perbashket]]+Table136[[#This Row],[Siperfaqja totale Neto]]</f>
        <v>98.978596029432808</v>
      </c>
      <c r="L80" s="23">
        <v>14.56</v>
      </c>
      <c r="M80" s="23"/>
      <c r="N80" s="24">
        <v>11.61</v>
      </c>
      <c r="O80" s="24"/>
      <c r="P80" s="25"/>
      <c r="Q80" s="26" t="s">
        <v>23</v>
      </c>
    </row>
    <row r="81" spans="1:17" ht="15.75" thickBot="1" x14ac:dyDescent="0.3">
      <c r="A81" s="17">
        <v>77</v>
      </c>
      <c r="B81" s="18" t="s">
        <v>28</v>
      </c>
      <c r="C81" s="19">
        <v>1</v>
      </c>
      <c r="D81" s="21" t="s">
        <v>110</v>
      </c>
      <c r="E81" s="20" t="s">
        <v>25</v>
      </c>
      <c r="F81" s="21" t="s">
        <v>28</v>
      </c>
      <c r="G81" s="22">
        <v>91.74</v>
      </c>
      <c r="H81" s="22"/>
      <c r="I81" s="23">
        <f>Table136[[#This Row],[Siperfaqe Llozha]]+Table136[[#This Row],[Siperfaqe Neto]]</f>
        <v>91.74</v>
      </c>
      <c r="J81" s="23">
        <v>33.006481655998989</v>
      </c>
      <c r="K81" s="23">
        <f>Table136[[#This Row],[Siperfaqe e Perbashket]]+Table136[[#This Row],[Siperfaqja totale Neto]]</f>
        <v>124.74648165599899</v>
      </c>
      <c r="L81" s="23">
        <v>14.84</v>
      </c>
      <c r="M81" s="23"/>
      <c r="N81" s="24">
        <v>14.84</v>
      </c>
      <c r="O81" s="24"/>
      <c r="P81" s="25"/>
      <c r="Q81" s="26" t="s">
        <v>23</v>
      </c>
    </row>
    <row r="82" spans="1:17" ht="15.75" thickBot="1" x14ac:dyDescent="0.3">
      <c r="A82" s="17">
        <v>78</v>
      </c>
      <c r="B82" s="18" t="s">
        <v>28</v>
      </c>
      <c r="C82" s="19">
        <v>1</v>
      </c>
      <c r="D82" s="21" t="s">
        <v>111</v>
      </c>
      <c r="E82" s="20" t="s">
        <v>21</v>
      </c>
      <c r="F82" s="21" t="s">
        <v>36</v>
      </c>
      <c r="G82" s="22">
        <v>63.63</v>
      </c>
      <c r="H82" s="22">
        <v>9.75</v>
      </c>
      <c r="I82" s="23">
        <f>Table136[[#This Row],[Siperfaqe Llozha]]+Table136[[#This Row],[Siperfaqe Neto]]</f>
        <v>73.38</v>
      </c>
      <c r="J82" s="23">
        <v>26.400867930207173</v>
      </c>
      <c r="K82" s="23">
        <f>Table136[[#This Row],[Siperfaqe e Perbashket]]+Table136[[#This Row],[Siperfaqja totale Neto]]</f>
        <v>99.780867930207165</v>
      </c>
      <c r="L82" s="23"/>
      <c r="M82" s="23"/>
      <c r="N82" s="24"/>
      <c r="O82" s="24"/>
      <c r="P82" s="25"/>
      <c r="Q82" s="26" t="s">
        <v>23</v>
      </c>
    </row>
    <row r="83" spans="1:17" ht="15.75" thickBot="1" x14ac:dyDescent="0.3">
      <c r="A83" s="17">
        <v>79</v>
      </c>
      <c r="B83" s="18" t="s">
        <v>28</v>
      </c>
      <c r="C83" s="19" t="s">
        <v>112</v>
      </c>
      <c r="D83" s="21" t="s">
        <v>113</v>
      </c>
      <c r="E83" s="20" t="s">
        <v>25</v>
      </c>
      <c r="F83" s="21" t="s">
        <v>36</v>
      </c>
      <c r="G83" s="22">
        <v>127.48</v>
      </c>
      <c r="H83" s="22">
        <v>7.66</v>
      </c>
      <c r="I83" s="23">
        <f>Table136[[#This Row],[Siperfaqe Llozha]]+Table136[[#This Row],[Siperfaqe Neto]]</f>
        <v>135.14000000000001</v>
      </c>
      <c r="J83" s="23">
        <v>48.621058763807547</v>
      </c>
      <c r="K83" s="23">
        <f>Table136[[#This Row],[Siperfaqe e Perbashket]]+Table136[[#This Row],[Siperfaqja totale Neto]]</f>
        <v>183.76105876380757</v>
      </c>
      <c r="L83" s="23">
        <v>12.09</v>
      </c>
      <c r="M83" s="23"/>
      <c r="N83" s="24"/>
      <c r="O83" s="24"/>
      <c r="P83" s="25"/>
      <c r="Q83" s="26" t="s">
        <v>23</v>
      </c>
    </row>
    <row r="84" spans="1:17" ht="15.75" thickBot="1" x14ac:dyDescent="0.3">
      <c r="A84" s="17">
        <v>80</v>
      </c>
      <c r="B84" s="18" t="s">
        <v>28</v>
      </c>
      <c r="C84" s="19">
        <v>1</v>
      </c>
      <c r="D84" s="21" t="s">
        <v>114</v>
      </c>
      <c r="E84" s="20" t="s">
        <v>21</v>
      </c>
      <c r="F84" s="21" t="s">
        <v>39</v>
      </c>
      <c r="G84" s="22">
        <v>81.11</v>
      </c>
      <c r="H84" s="22"/>
      <c r="I84" s="23">
        <f>Table136[[#This Row],[Siperfaqe Llozha]]+Table136[[#This Row],[Siperfaqe Neto]]</f>
        <v>81.11</v>
      </c>
      <c r="J84" s="23">
        <v>29.181989613233903</v>
      </c>
      <c r="K84" s="23">
        <f>Table136[[#This Row],[Siperfaqe e Perbashket]]+Table136[[#This Row],[Siperfaqja totale Neto]]</f>
        <v>110.29198961323391</v>
      </c>
      <c r="L84" s="23">
        <v>12.45</v>
      </c>
      <c r="M84" s="23"/>
      <c r="N84" s="24">
        <v>7.44</v>
      </c>
      <c r="O84" s="24"/>
      <c r="P84" s="25"/>
      <c r="Q84" s="26" t="s">
        <v>23</v>
      </c>
    </row>
    <row r="85" spans="1:17" ht="15.75" thickBot="1" x14ac:dyDescent="0.3">
      <c r="A85" s="17">
        <v>81</v>
      </c>
      <c r="B85" s="18" t="s">
        <v>28</v>
      </c>
      <c r="C85" s="19">
        <v>1</v>
      </c>
      <c r="D85" s="21" t="s">
        <v>115</v>
      </c>
      <c r="E85" s="20" t="s">
        <v>21</v>
      </c>
      <c r="F85" s="21" t="s">
        <v>39</v>
      </c>
      <c r="G85" s="22">
        <v>63.28</v>
      </c>
      <c r="H85" s="22">
        <v>9.75</v>
      </c>
      <c r="I85" s="23">
        <f>Table136[[#This Row],[Siperfaqe Llozha]]+Table136[[#This Row],[Siperfaqe Neto]]</f>
        <v>73.03</v>
      </c>
      <c r="J85" s="23">
        <v>26.274943921273234</v>
      </c>
      <c r="K85" s="23">
        <f>Table136[[#This Row],[Siperfaqe e Perbashket]]+Table136[[#This Row],[Siperfaqja totale Neto]]</f>
        <v>99.304943921273235</v>
      </c>
      <c r="L85" s="23">
        <v>9.9499999999999993</v>
      </c>
      <c r="M85" s="23"/>
      <c r="N85" s="24">
        <v>10.61</v>
      </c>
      <c r="O85" s="24"/>
      <c r="P85" s="25"/>
      <c r="Q85" s="26" t="s">
        <v>23</v>
      </c>
    </row>
    <row r="86" spans="1:17" ht="15.75" thickBot="1" x14ac:dyDescent="0.3">
      <c r="A86" s="17">
        <v>82</v>
      </c>
      <c r="B86" s="18" t="s">
        <v>28</v>
      </c>
      <c r="C86" s="19">
        <v>1</v>
      </c>
      <c r="D86" s="21" t="s">
        <v>116</v>
      </c>
      <c r="E86" s="20" t="s">
        <v>25</v>
      </c>
      <c r="F86" s="21" t="s">
        <v>50</v>
      </c>
      <c r="G86" s="22">
        <v>103.2</v>
      </c>
      <c r="H86" s="22"/>
      <c r="I86" s="23">
        <f>Table136[[#This Row],[Siperfaqe Llozha]]+Table136[[#This Row],[Siperfaqe Neto]]</f>
        <v>103.2</v>
      </c>
      <c r="J86" s="23">
        <v>37.129593491378856</v>
      </c>
      <c r="K86" s="23">
        <f>Table136[[#This Row],[Siperfaqe e Perbashket]]+Table136[[#This Row],[Siperfaqja totale Neto]]</f>
        <v>140.32959349137886</v>
      </c>
      <c r="L86" s="23">
        <v>53.21</v>
      </c>
      <c r="M86" s="23">
        <v>20.399999999999999</v>
      </c>
      <c r="N86" s="24"/>
      <c r="O86" s="24"/>
      <c r="P86" s="25">
        <v>49.4</v>
      </c>
      <c r="Q86" s="26" t="s">
        <v>23</v>
      </c>
    </row>
    <row r="87" spans="1:17" ht="15.75" thickBot="1" x14ac:dyDescent="0.3">
      <c r="A87" s="17">
        <v>83</v>
      </c>
      <c r="B87" s="18" t="s">
        <v>28</v>
      </c>
      <c r="C87" s="19">
        <v>1</v>
      </c>
      <c r="D87" s="21" t="s">
        <v>117</v>
      </c>
      <c r="E87" s="20" t="s">
        <v>21</v>
      </c>
      <c r="F87" s="21" t="s">
        <v>50</v>
      </c>
      <c r="G87" s="22">
        <v>61.6</v>
      </c>
      <c r="H87" s="22">
        <v>6.57</v>
      </c>
      <c r="I87" s="23">
        <f>Table136[[#This Row],[Siperfaqe Llozha]]+Table136[[#This Row],[Siperfaqe Neto]]</f>
        <v>68.17</v>
      </c>
      <c r="J87" s="23">
        <v>24.526399111504812</v>
      </c>
      <c r="K87" s="23">
        <f>Table136[[#This Row],[Siperfaqe e Perbashket]]+Table136[[#This Row],[Siperfaqja totale Neto]]</f>
        <v>92.696399111504817</v>
      </c>
      <c r="L87" s="23"/>
      <c r="M87" s="23"/>
      <c r="N87" s="24"/>
      <c r="O87" s="24"/>
      <c r="P87" s="25">
        <v>7.5</v>
      </c>
      <c r="Q87" s="26" t="s">
        <v>23</v>
      </c>
    </row>
    <row r="88" spans="1:17" ht="15.75" thickBot="1" x14ac:dyDescent="0.3">
      <c r="A88" s="17">
        <v>84</v>
      </c>
      <c r="B88" s="18" t="s">
        <v>28</v>
      </c>
      <c r="C88" s="19">
        <v>1</v>
      </c>
      <c r="D88" s="21" t="s">
        <v>118</v>
      </c>
      <c r="E88" s="20" t="s">
        <v>25</v>
      </c>
      <c r="F88" s="21" t="s">
        <v>50</v>
      </c>
      <c r="G88" s="22">
        <v>98.04</v>
      </c>
      <c r="H88" s="22">
        <v>9.1199999999999992</v>
      </c>
      <c r="I88" s="23">
        <f>Table136[[#This Row],[Siperfaqe Llozha]]+Table136[[#This Row],[Siperfaqe Neto]]</f>
        <v>107.16000000000001</v>
      </c>
      <c r="J88" s="23">
        <v>38.554333706745723</v>
      </c>
      <c r="K88" s="23">
        <f>Table136[[#This Row],[Siperfaqe e Perbashket]]+Table136[[#This Row],[Siperfaqja totale Neto]]</f>
        <v>145.71433370674572</v>
      </c>
      <c r="L88" s="23"/>
      <c r="M88" s="23"/>
      <c r="N88" s="24"/>
      <c r="O88" s="24"/>
      <c r="P88" s="25">
        <v>36.590000000000003</v>
      </c>
      <c r="Q88" s="26" t="s">
        <v>23</v>
      </c>
    </row>
    <row r="89" spans="1:17" ht="15.75" thickBot="1" x14ac:dyDescent="0.3">
      <c r="A89" s="17">
        <v>85</v>
      </c>
      <c r="B89" s="18" t="s">
        <v>28</v>
      </c>
      <c r="C89" s="19">
        <v>1</v>
      </c>
      <c r="D89" s="21" t="s">
        <v>119</v>
      </c>
      <c r="E89" s="20" t="s">
        <v>21</v>
      </c>
      <c r="F89" s="21" t="s">
        <v>105</v>
      </c>
      <c r="G89" s="22">
        <v>61.1</v>
      </c>
      <c r="H89" s="22"/>
      <c r="I89" s="23">
        <f>Table136[[#This Row],[Siperfaqe Llozha]]+Table136[[#This Row],[Siperfaqe Neto]]</f>
        <v>61.1</v>
      </c>
      <c r="J89" s="23">
        <v>21.982734131039226</v>
      </c>
      <c r="K89" s="23">
        <f>Table136[[#This Row],[Siperfaqe e Perbashket]]+Table136[[#This Row],[Siperfaqja totale Neto]]</f>
        <v>83.082734131039231</v>
      </c>
      <c r="L89" s="23">
        <v>20.52</v>
      </c>
      <c r="M89" s="23"/>
      <c r="N89" s="24">
        <v>14.86</v>
      </c>
      <c r="O89" s="24"/>
      <c r="P89" s="25"/>
      <c r="Q89" s="26" t="s">
        <v>23</v>
      </c>
    </row>
    <row r="90" spans="1:17" ht="15.75" thickBot="1" x14ac:dyDescent="0.3">
      <c r="A90" s="17">
        <v>86</v>
      </c>
      <c r="B90" s="18" t="s">
        <v>28</v>
      </c>
      <c r="C90" s="19">
        <v>1</v>
      </c>
      <c r="D90" s="21" t="s">
        <v>120</v>
      </c>
      <c r="E90" s="20" t="s">
        <v>21</v>
      </c>
      <c r="F90" s="21" t="s">
        <v>105</v>
      </c>
      <c r="G90" s="22">
        <v>63.24</v>
      </c>
      <c r="H90" s="22">
        <v>6.9</v>
      </c>
      <c r="I90" s="23">
        <f>Table136[[#This Row],[Siperfaqe Llozha]]+Table136[[#This Row],[Siperfaqe Neto]]</f>
        <v>70.14</v>
      </c>
      <c r="J90" s="23">
        <v>25.235171390361558</v>
      </c>
      <c r="K90" s="23">
        <f>Table136[[#This Row],[Siperfaqe e Perbashket]]+Table136[[#This Row],[Siperfaqja totale Neto]]</f>
        <v>95.375171390361558</v>
      </c>
      <c r="L90" s="23">
        <v>12.82</v>
      </c>
      <c r="M90" s="23"/>
      <c r="N90" s="24">
        <v>13.75</v>
      </c>
      <c r="O90" s="24"/>
      <c r="P90" s="25"/>
      <c r="Q90" s="26" t="s">
        <v>23</v>
      </c>
    </row>
    <row r="91" spans="1:17" ht="15.75" thickBot="1" x14ac:dyDescent="0.3">
      <c r="A91" s="17">
        <v>87</v>
      </c>
      <c r="B91" s="18" t="s">
        <v>28</v>
      </c>
      <c r="C91" s="19">
        <v>2</v>
      </c>
      <c r="D91" s="21" t="s">
        <v>121</v>
      </c>
      <c r="E91" s="20" t="s">
        <v>21</v>
      </c>
      <c r="F91" s="21" t="s">
        <v>19</v>
      </c>
      <c r="G91" s="22">
        <v>63.85</v>
      </c>
      <c r="H91" s="22"/>
      <c r="I91" s="23">
        <f>Table136[[#This Row],[Siperfaqe Llozha]]+Table136[[#This Row],[Siperfaqe Neto]]</f>
        <v>63.85</v>
      </c>
      <c r="J91" s="23">
        <v>22.972137058377324</v>
      </c>
      <c r="K91" s="23">
        <f>Table136[[#This Row],[Siperfaqe e Perbashket]]+Table136[[#This Row],[Siperfaqja totale Neto]]</f>
        <v>86.822137058377322</v>
      </c>
      <c r="L91" s="23">
        <v>11.01</v>
      </c>
      <c r="M91" s="23"/>
      <c r="N91" s="24"/>
      <c r="O91" s="24">
        <v>81.81</v>
      </c>
      <c r="P91" s="25"/>
      <c r="Q91" s="26" t="s">
        <v>23</v>
      </c>
    </row>
    <row r="92" spans="1:17" ht="15.75" thickBot="1" x14ac:dyDescent="0.3">
      <c r="A92" s="17">
        <v>88</v>
      </c>
      <c r="B92" s="18" t="s">
        <v>28</v>
      </c>
      <c r="C92" s="19" t="s">
        <v>40</v>
      </c>
      <c r="D92" s="21" t="s">
        <v>122</v>
      </c>
      <c r="E92" s="20" t="s">
        <v>25</v>
      </c>
      <c r="F92" s="21" t="s">
        <v>19</v>
      </c>
      <c r="G92" s="22">
        <v>126.86</v>
      </c>
      <c r="H92" s="22">
        <v>10.47</v>
      </c>
      <c r="I92" s="23">
        <f>Table136[[#This Row],[Siperfaqe Llozha]]+Table136[[#This Row],[Siperfaqe Neto]]</f>
        <v>137.33000000000001</v>
      </c>
      <c r="J92" s="23">
        <v>49.408983276851345</v>
      </c>
      <c r="K92" s="23">
        <f>Table136[[#This Row],[Siperfaqe e Perbashket]]+Table136[[#This Row],[Siperfaqja totale Neto]]</f>
        <v>186.73898327685134</v>
      </c>
      <c r="L92" s="23">
        <v>13.43</v>
      </c>
      <c r="M92" s="23"/>
      <c r="N92" s="24"/>
      <c r="O92" s="24">
        <v>37</v>
      </c>
      <c r="P92" s="25"/>
      <c r="Q92" s="26" t="s">
        <v>23</v>
      </c>
    </row>
    <row r="93" spans="1:17" ht="15.75" thickBot="1" x14ac:dyDescent="0.3">
      <c r="A93" s="17">
        <v>89</v>
      </c>
      <c r="B93" s="18" t="s">
        <v>28</v>
      </c>
      <c r="C93" s="19">
        <v>2</v>
      </c>
      <c r="D93" s="21" t="s">
        <v>123</v>
      </c>
      <c r="E93" s="20" t="s">
        <v>21</v>
      </c>
      <c r="F93" s="21" t="s">
        <v>19</v>
      </c>
      <c r="G93" s="22">
        <v>63.01</v>
      </c>
      <c r="H93" s="22"/>
      <c r="I93" s="23">
        <f>Table136[[#This Row],[Siperfaqe Llozha]]+Table136[[#This Row],[Siperfaqe Neto]]</f>
        <v>63.01</v>
      </c>
      <c r="J93" s="23">
        <v>22.669919436935867</v>
      </c>
      <c r="K93" s="23">
        <f>Table136[[#This Row],[Siperfaqe e Perbashket]]+Table136[[#This Row],[Siperfaqja totale Neto]]</f>
        <v>85.679919436935862</v>
      </c>
      <c r="L93" s="23">
        <v>10.62</v>
      </c>
      <c r="M93" s="23"/>
      <c r="N93" s="24"/>
      <c r="O93" s="24"/>
      <c r="P93" s="25"/>
      <c r="Q93" s="26" t="s">
        <v>23</v>
      </c>
    </row>
    <row r="94" spans="1:17" ht="15.75" thickBot="1" x14ac:dyDescent="0.3">
      <c r="A94" s="17">
        <v>90</v>
      </c>
      <c r="B94" s="18" t="s">
        <v>28</v>
      </c>
      <c r="C94" s="19">
        <v>2</v>
      </c>
      <c r="D94" s="21" t="s">
        <v>124</v>
      </c>
      <c r="E94" s="20" t="s">
        <v>21</v>
      </c>
      <c r="F94" s="21" t="s">
        <v>63</v>
      </c>
      <c r="G94" s="22">
        <v>63.04</v>
      </c>
      <c r="H94" s="22"/>
      <c r="I94" s="23">
        <f>Table136[[#This Row],[Siperfaqe Llozha]]+Table136[[#This Row],[Siperfaqe Neto]]</f>
        <v>63.04</v>
      </c>
      <c r="J94" s="23">
        <v>22.680712923415921</v>
      </c>
      <c r="K94" s="23">
        <f>Table136[[#This Row],[Siperfaqe e Perbashket]]+Table136[[#This Row],[Siperfaqja totale Neto]]</f>
        <v>85.720712923415917</v>
      </c>
      <c r="L94" s="23">
        <v>9.75</v>
      </c>
      <c r="M94" s="23"/>
      <c r="N94" s="24"/>
      <c r="O94" s="24"/>
      <c r="P94" s="25"/>
      <c r="Q94" s="26" t="s">
        <v>23</v>
      </c>
    </row>
    <row r="95" spans="1:17" ht="15.75" thickBot="1" x14ac:dyDescent="0.3">
      <c r="A95" s="17">
        <v>91</v>
      </c>
      <c r="B95" s="18" t="s">
        <v>28</v>
      </c>
      <c r="C95" s="19">
        <v>2</v>
      </c>
      <c r="D95" s="21" t="s">
        <v>125</v>
      </c>
      <c r="E95" s="20" t="s">
        <v>21</v>
      </c>
      <c r="F95" s="21" t="s">
        <v>28</v>
      </c>
      <c r="G95" s="22">
        <v>63.85</v>
      </c>
      <c r="H95" s="22"/>
      <c r="I95" s="23">
        <f>Table136[[#This Row],[Siperfaqe Llozha]]+Table136[[#This Row],[Siperfaqe Neto]]</f>
        <v>63.85</v>
      </c>
      <c r="J95" s="23">
        <v>22.972137058377324</v>
      </c>
      <c r="K95" s="23">
        <f>Table136[[#This Row],[Siperfaqe e Perbashket]]+Table136[[#This Row],[Siperfaqja totale Neto]]</f>
        <v>86.822137058377322</v>
      </c>
      <c r="L95" s="23">
        <v>27.28</v>
      </c>
      <c r="M95" s="23"/>
      <c r="N95" s="24"/>
      <c r="O95" s="24"/>
      <c r="P95" s="25"/>
      <c r="Q95" s="26" t="s">
        <v>23</v>
      </c>
    </row>
    <row r="96" spans="1:17" ht="15.75" thickBot="1" x14ac:dyDescent="0.3">
      <c r="A96" s="17">
        <v>92</v>
      </c>
      <c r="B96" s="18" t="s">
        <v>28</v>
      </c>
      <c r="C96" s="19" t="s">
        <v>40</v>
      </c>
      <c r="D96" s="21" t="s">
        <v>126</v>
      </c>
      <c r="E96" s="20" t="s">
        <v>25</v>
      </c>
      <c r="F96" s="21" t="s">
        <v>39</v>
      </c>
      <c r="G96" s="22">
        <v>126.4</v>
      </c>
      <c r="H96" s="22">
        <v>8.44</v>
      </c>
      <c r="I96" s="23">
        <f>Table136[[#This Row],[Siperfaqe Llozha]]+Table136[[#This Row],[Siperfaqe Neto]]</f>
        <v>134.84</v>
      </c>
      <c r="J96" s="23">
        <v>48.51312389900702</v>
      </c>
      <c r="K96" s="23">
        <f>Table136[[#This Row],[Siperfaqe e Perbashket]]+Table136[[#This Row],[Siperfaqja totale Neto]]</f>
        <v>183.35312389900702</v>
      </c>
      <c r="L96" s="23">
        <v>18.899999999999999</v>
      </c>
      <c r="M96" s="23"/>
      <c r="N96" s="24"/>
      <c r="O96" s="24">
        <v>34.369999999999997</v>
      </c>
      <c r="P96" s="25"/>
      <c r="Q96" s="26" t="s">
        <v>23</v>
      </c>
    </row>
    <row r="97" spans="1:18" ht="15.75" thickBot="1" x14ac:dyDescent="0.3">
      <c r="A97" s="17">
        <v>93</v>
      </c>
      <c r="B97" s="18" t="s">
        <v>28</v>
      </c>
      <c r="C97" s="19">
        <v>2</v>
      </c>
      <c r="D97" s="21" t="s">
        <v>127</v>
      </c>
      <c r="E97" s="20" t="s">
        <v>25</v>
      </c>
      <c r="F97" s="21" t="s">
        <v>39</v>
      </c>
      <c r="G97" s="22">
        <v>86.15</v>
      </c>
      <c r="H97" s="22"/>
      <c r="I97" s="23">
        <f>Table136[[#This Row],[Siperfaqe Llozha]]+Table136[[#This Row],[Siperfaqe Neto]]</f>
        <v>86.15</v>
      </c>
      <c r="J97" s="23">
        <v>30.995295341882642</v>
      </c>
      <c r="K97" s="23">
        <f>Table136[[#This Row],[Siperfaqe e Perbashket]]+Table136[[#This Row],[Siperfaqja totale Neto]]</f>
        <v>117.14529534188264</v>
      </c>
      <c r="L97" s="23">
        <v>13.8</v>
      </c>
      <c r="M97" s="23"/>
      <c r="N97" s="24"/>
      <c r="O97" s="24"/>
      <c r="P97" s="25"/>
      <c r="Q97" s="26" t="s">
        <v>23</v>
      </c>
    </row>
    <row r="98" spans="1:18" ht="15.75" thickBot="1" x14ac:dyDescent="0.3">
      <c r="A98" s="17">
        <v>94</v>
      </c>
      <c r="B98" s="18" t="s">
        <v>28</v>
      </c>
      <c r="C98" s="19">
        <v>2</v>
      </c>
      <c r="D98" s="21" t="s">
        <v>128</v>
      </c>
      <c r="E98" s="20" t="s">
        <v>21</v>
      </c>
      <c r="F98" s="21" t="s">
        <v>39</v>
      </c>
      <c r="G98" s="22">
        <v>63.28</v>
      </c>
      <c r="H98" s="22"/>
      <c r="I98" s="23">
        <f>Table136[[#This Row],[Siperfaqe Llozha]]+Table136[[#This Row],[Siperfaqe Neto]]</f>
        <v>63.28</v>
      </c>
      <c r="J98" s="23">
        <v>22.767060815256336</v>
      </c>
      <c r="K98" s="23">
        <f>Table136[[#This Row],[Siperfaqe e Perbashket]]+Table136[[#This Row],[Siperfaqja totale Neto]]</f>
        <v>86.047060815256344</v>
      </c>
      <c r="L98" s="23">
        <v>9.75</v>
      </c>
      <c r="M98" s="23"/>
      <c r="N98" s="24"/>
      <c r="O98" s="24"/>
      <c r="P98" s="25"/>
      <c r="Q98" s="26" t="s">
        <v>23</v>
      </c>
    </row>
    <row r="99" spans="1:18" ht="15.75" thickBot="1" x14ac:dyDescent="0.3">
      <c r="A99" s="17">
        <v>95</v>
      </c>
      <c r="B99" s="18" t="s">
        <v>28</v>
      </c>
      <c r="C99" s="19">
        <v>2</v>
      </c>
      <c r="D99" s="21" t="s">
        <v>129</v>
      </c>
      <c r="E99" s="20" t="s">
        <v>21</v>
      </c>
      <c r="F99" s="21" t="s">
        <v>50</v>
      </c>
      <c r="G99" s="22">
        <v>76.89</v>
      </c>
      <c r="H99" s="22"/>
      <c r="I99" s="23">
        <f>Table136[[#This Row],[Siperfaqe Llozha]]+Table136[[#This Row],[Siperfaqe Neto]]</f>
        <v>76.89</v>
      </c>
      <c r="J99" s="23">
        <v>27.663705848373258</v>
      </c>
      <c r="K99" s="23">
        <f>Table136[[#This Row],[Siperfaqe e Perbashket]]+Table136[[#This Row],[Siperfaqja totale Neto]]</f>
        <v>104.55370584837326</v>
      </c>
      <c r="L99" s="23">
        <v>6.57</v>
      </c>
      <c r="M99" s="23"/>
      <c r="N99" s="24"/>
      <c r="O99" s="24"/>
      <c r="P99" s="25"/>
      <c r="Q99" s="26" t="s">
        <v>23</v>
      </c>
    </row>
    <row r="100" spans="1:18" ht="15.75" thickBot="1" x14ac:dyDescent="0.3">
      <c r="A100" s="17">
        <v>96</v>
      </c>
      <c r="B100" s="18" t="s">
        <v>28</v>
      </c>
      <c r="C100" s="19">
        <v>2</v>
      </c>
      <c r="D100" s="21" t="s">
        <v>130</v>
      </c>
      <c r="E100" s="20" t="s">
        <v>25</v>
      </c>
      <c r="F100" s="21" t="s">
        <v>50</v>
      </c>
      <c r="G100" s="22">
        <v>98.04</v>
      </c>
      <c r="H100" s="22">
        <v>1.7</v>
      </c>
      <c r="I100" s="23">
        <f>Table136[[#This Row],[Siperfaqe Llozha]]+Table136[[#This Row],[Siperfaqe Neto]]</f>
        <v>99.740000000000009</v>
      </c>
      <c r="J100" s="23">
        <v>35.884744717346194</v>
      </c>
      <c r="K100" s="23">
        <f>Table136[[#This Row],[Siperfaqe e Perbashket]]+Table136[[#This Row],[Siperfaqja totale Neto]]</f>
        <v>135.6247447173462</v>
      </c>
      <c r="L100" s="23">
        <v>7.42</v>
      </c>
      <c r="M100" s="23"/>
      <c r="N100" s="24"/>
      <c r="O100" s="24"/>
      <c r="P100" s="25"/>
      <c r="Q100" s="26" t="s">
        <v>23</v>
      </c>
    </row>
    <row r="101" spans="1:18" ht="15.75" thickBot="1" x14ac:dyDescent="0.3">
      <c r="A101" s="17">
        <v>97</v>
      </c>
      <c r="B101" s="30" t="s">
        <v>28</v>
      </c>
      <c r="C101" s="31">
        <v>2</v>
      </c>
      <c r="D101" s="32" t="s">
        <v>131</v>
      </c>
      <c r="E101" s="33" t="s">
        <v>25</v>
      </c>
      <c r="F101" s="32" t="s">
        <v>105</v>
      </c>
      <c r="G101" s="28">
        <v>93.36</v>
      </c>
      <c r="H101" s="28">
        <v>11.53</v>
      </c>
      <c r="I101" s="34">
        <f>Table136[[#This Row],[Siperfaqe Llozha]]+Table136[[#This Row],[Siperfaqe Neto]]</f>
        <v>104.89</v>
      </c>
      <c r="J101" s="34">
        <v>37.737626563088448</v>
      </c>
      <c r="K101" s="34">
        <f>Table136[[#This Row],[Siperfaqe e Perbashket]]+Table136[[#This Row],[Siperfaqja totale Neto]]</f>
        <v>142.62762656308846</v>
      </c>
      <c r="L101" s="34">
        <v>7.35</v>
      </c>
      <c r="M101" s="34"/>
      <c r="N101" s="35">
        <v>14.78</v>
      </c>
      <c r="O101" s="35"/>
      <c r="P101" s="36"/>
      <c r="Q101" s="26" t="s">
        <v>23</v>
      </c>
      <c r="R101" s="27"/>
    </row>
    <row r="102" spans="1:18" ht="15.75" thickBot="1" x14ac:dyDescent="0.3">
      <c r="A102" s="17">
        <v>98</v>
      </c>
      <c r="B102" s="18" t="s">
        <v>28</v>
      </c>
      <c r="C102" s="19">
        <v>3</v>
      </c>
      <c r="D102" s="21" t="s">
        <v>132</v>
      </c>
      <c r="E102" s="20" t="s">
        <v>25</v>
      </c>
      <c r="F102" s="21" t="s">
        <v>50</v>
      </c>
      <c r="G102" s="22">
        <v>91.8</v>
      </c>
      <c r="H102" s="22"/>
      <c r="I102" s="23">
        <f>Table136[[#This Row],[Siperfaqe Llozha]]+Table136[[#This Row],[Siperfaqe Neto]]</f>
        <v>91.8</v>
      </c>
      <c r="J102" s="23">
        <v>33.028068628959097</v>
      </c>
      <c r="K102" s="23">
        <f>Table136[[#This Row],[Siperfaqe e Perbashket]]+Table136[[#This Row],[Siperfaqja totale Neto]]</f>
        <v>124.8280686289591</v>
      </c>
      <c r="L102" s="23">
        <v>10.8</v>
      </c>
      <c r="M102" s="23"/>
      <c r="N102" s="24"/>
      <c r="O102" s="24">
        <v>58.1</v>
      </c>
      <c r="P102" s="25"/>
      <c r="Q102" s="26" t="s">
        <v>23</v>
      </c>
    </row>
    <row r="103" spans="1:18" ht="15.75" thickBot="1" x14ac:dyDescent="0.3">
      <c r="A103" s="17">
        <v>99</v>
      </c>
      <c r="B103" s="18" t="s">
        <v>28</v>
      </c>
      <c r="C103" s="19" t="s">
        <v>53</v>
      </c>
      <c r="D103" s="21" t="s">
        <v>133</v>
      </c>
      <c r="E103" s="20" t="s">
        <v>25</v>
      </c>
      <c r="F103" s="21" t="s">
        <v>50</v>
      </c>
      <c r="G103" s="22">
        <v>127.69</v>
      </c>
      <c r="H103" s="22">
        <v>8.2799999999999994</v>
      </c>
      <c r="I103" s="23">
        <f>Table136[[#This Row],[Siperfaqe Llozha]]+Table136[[#This Row],[Siperfaqe Neto]]</f>
        <v>135.97</v>
      </c>
      <c r="J103" s="23">
        <v>48.919678556422312</v>
      </c>
      <c r="K103" s="23">
        <f>Table136[[#This Row],[Siperfaqe e Perbashket]]+Table136[[#This Row],[Siperfaqja totale Neto]]</f>
        <v>184.88967855642233</v>
      </c>
      <c r="L103" s="23">
        <v>27.95</v>
      </c>
      <c r="M103" s="23"/>
      <c r="N103" s="24"/>
      <c r="O103" s="24">
        <v>21.29</v>
      </c>
      <c r="P103" s="25"/>
      <c r="Q103" s="26" t="s">
        <v>23</v>
      </c>
    </row>
    <row r="104" spans="1:18" ht="15.75" thickBot="1" x14ac:dyDescent="0.3">
      <c r="A104" s="17">
        <v>100</v>
      </c>
      <c r="B104" s="18" t="s">
        <v>28</v>
      </c>
      <c r="C104" s="19">
        <v>3</v>
      </c>
      <c r="D104" s="21" t="s">
        <v>134</v>
      </c>
      <c r="E104" s="20" t="s">
        <v>25</v>
      </c>
      <c r="F104" s="21" t="s">
        <v>105</v>
      </c>
      <c r="G104" s="22">
        <v>93.36</v>
      </c>
      <c r="H104" s="22">
        <v>3.9</v>
      </c>
      <c r="I104" s="23">
        <f>Table136[[#This Row],[Siperfaqe Llozha]]+Table136[[#This Row],[Siperfaqe Neto]]</f>
        <v>97.26</v>
      </c>
      <c r="J104" s="23">
        <v>34.992483168328562</v>
      </c>
      <c r="K104" s="23">
        <f>Table136[[#This Row],[Siperfaqe e Perbashket]]+Table136[[#This Row],[Siperfaqja totale Neto]]</f>
        <v>132.25248316832858</v>
      </c>
      <c r="L104" s="23">
        <v>7.63</v>
      </c>
      <c r="M104" s="23"/>
      <c r="N104" s="24"/>
      <c r="O104" s="24">
        <v>93.16</v>
      </c>
      <c r="P104" s="25"/>
      <c r="Q104" s="26" t="s">
        <v>23</v>
      </c>
    </row>
    <row r="105" spans="1:18" ht="15.75" thickBot="1" x14ac:dyDescent="0.3">
      <c r="A105" s="17">
        <v>101</v>
      </c>
      <c r="B105" s="18" t="s">
        <v>36</v>
      </c>
      <c r="C105" s="19">
        <v>0</v>
      </c>
      <c r="D105" s="21" t="s">
        <v>135</v>
      </c>
      <c r="E105" s="20" t="s">
        <v>25</v>
      </c>
      <c r="F105" s="21" t="s">
        <v>136</v>
      </c>
      <c r="G105" s="22">
        <v>105.59</v>
      </c>
      <c r="H105" s="22"/>
      <c r="I105" s="23">
        <f>Table136[[#This Row],[Siperfaqe Llozha]]+Table136[[#This Row],[Siperfaqe Neto]]</f>
        <v>105.59</v>
      </c>
      <c r="J105" s="37">
        <v>32.9736452</v>
      </c>
      <c r="K105" s="23">
        <f>Table136[[#This Row],[Siperfaqe e Perbashket]]+Table136[[#This Row],[Siperfaqja totale Neto]]</f>
        <v>138.5636452</v>
      </c>
      <c r="L105" s="23">
        <v>56.72</v>
      </c>
      <c r="M105" s="23">
        <v>22.37</v>
      </c>
      <c r="N105" s="24"/>
      <c r="O105" s="24"/>
      <c r="P105" s="25">
        <v>140.46</v>
      </c>
      <c r="Q105" s="26" t="s">
        <v>23</v>
      </c>
    </row>
    <row r="106" spans="1:18" ht="15.75" thickBot="1" x14ac:dyDescent="0.3">
      <c r="A106" s="17">
        <v>102</v>
      </c>
      <c r="B106" s="18" t="s">
        <v>36</v>
      </c>
      <c r="C106" s="19">
        <v>0</v>
      </c>
      <c r="D106" s="21" t="s">
        <v>137</v>
      </c>
      <c r="E106" s="20" t="s">
        <v>21</v>
      </c>
      <c r="F106" s="21" t="s">
        <v>136</v>
      </c>
      <c r="G106" s="22">
        <v>60.97</v>
      </c>
      <c r="H106" s="22">
        <v>8.39</v>
      </c>
      <c r="I106" s="23">
        <f>Table136[[#This Row],[Siperfaqe Llozha]]+Table136[[#This Row],[Siperfaqe Neto]]</f>
        <v>69.36</v>
      </c>
      <c r="J106" s="37">
        <v>21.659740800000002</v>
      </c>
      <c r="K106" s="23">
        <f>Table136[[#This Row],[Siperfaqe e Perbashket]]+Table136[[#This Row],[Siperfaqja totale Neto]]</f>
        <v>91.019740799999994</v>
      </c>
      <c r="L106" s="23">
        <v>23.85</v>
      </c>
      <c r="M106" s="23">
        <v>21.4</v>
      </c>
      <c r="N106" s="24"/>
      <c r="O106" s="24"/>
      <c r="P106" s="25">
        <v>25.74</v>
      </c>
      <c r="Q106" s="26" t="s">
        <v>23</v>
      </c>
    </row>
    <row r="107" spans="1:18" ht="15.75" thickBot="1" x14ac:dyDescent="0.3">
      <c r="A107" s="17">
        <v>103</v>
      </c>
      <c r="B107" s="18" t="s">
        <v>36</v>
      </c>
      <c r="C107" s="19">
        <v>0</v>
      </c>
      <c r="D107" s="21" t="s">
        <v>138</v>
      </c>
      <c r="E107" s="20" t="s">
        <v>25</v>
      </c>
      <c r="F107" s="21" t="s">
        <v>136</v>
      </c>
      <c r="G107" s="22">
        <v>95.87</v>
      </c>
      <c r="H107" s="22">
        <v>2.11</v>
      </c>
      <c r="I107" s="23">
        <f>Table136[[#This Row],[Siperfaqe Llozha]]+Table136[[#This Row],[Siperfaqe Neto]]</f>
        <v>97.98</v>
      </c>
      <c r="J107" s="37">
        <v>30.597194400000003</v>
      </c>
      <c r="K107" s="23">
        <f>Table136[[#This Row],[Siperfaqe e Perbashket]]+Table136[[#This Row],[Siperfaqja totale Neto]]</f>
        <v>128.5771944</v>
      </c>
      <c r="L107" s="23">
        <v>52.67</v>
      </c>
      <c r="M107" s="23">
        <v>20.260000000000002</v>
      </c>
      <c r="N107" s="24"/>
      <c r="O107" s="24"/>
      <c r="P107" s="25">
        <v>26.09</v>
      </c>
      <c r="Q107" s="26" t="s">
        <v>23</v>
      </c>
    </row>
    <row r="108" spans="1:18" ht="15.75" thickBot="1" x14ac:dyDescent="0.3">
      <c r="A108" s="17">
        <v>104</v>
      </c>
      <c r="B108" s="18" t="s">
        <v>36</v>
      </c>
      <c r="C108" s="19">
        <v>0</v>
      </c>
      <c r="D108" s="21" t="s">
        <v>139</v>
      </c>
      <c r="E108" s="20" t="s">
        <v>21</v>
      </c>
      <c r="F108" s="21" t="s">
        <v>136</v>
      </c>
      <c r="G108" s="22">
        <v>86.8</v>
      </c>
      <c r="H108" s="22">
        <v>10.16</v>
      </c>
      <c r="I108" s="23">
        <f>Table136[[#This Row],[Siperfaqe Llozha]]+Table136[[#This Row],[Siperfaqe Neto]]</f>
        <v>96.96</v>
      </c>
      <c r="J108" s="37">
        <v>30.278668799999998</v>
      </c>
      <c r="K108" s="23">
        <f>Table136[[#This Row],[Siperfaqe e Perbashket]]+Table136[[#This Row],[Siperfaqja totale Neto]]</f>
        <v>127.2386688</v>
      </c>
      <c r="L108" s="23">
        <v>21.25</v>
      </c>
      <c r="M108" s="23">
        <v>21.87</v>
      </c>
      <c r="N108" s="24"/>
      <c r="O108" s="24"/>
      <c r="P108" s="25">
        <v>17.04</v>
      </c>
      <c r="Q108" s="26" t="s">
        <v>23</v>
      </c>
    </row>
    <row r="109" spans="1:18" ht="15.75" thickBot="1" x14ac:dyDescent="0.3">
      <c r="A109" s="17">
        <v>105</v>
      </c>
      <c r="B109" s="18" t="s">
        <v>36</v>
      </c>
      <c r="C109" s="19">
        <v>1</v>
      </c>
      <c r="D109" s="21" t="s">
        <v>140</v>
      </c>
      <c r="E109" s="20" t="s">
        <v>25</v>
      </c>
      <c r="F109" s="21" t="s">
        <v>136</v>
      </c>
      <c r="G109" s="22">
        <v>103.42</v>
      </c>
      <c r="H109" s="22"/>
      <c r="I109" s="23">
        <f>Table136[[#This Row],[Siperfaqe Llozha]]+Table136[[#This Row],[Siperfaqe Neto]]</f>
        <v>103.42</v>
      </c>
      <c r="J109" s="37">
        <v>32.2959976</v>
      </c>
      <c r="K109" s="23">
        <f>Table136[[#This Row],[Siperfaqe e Perbashket]]+Table136[[#This Row],[Siperfaqja totale Neto]]</f>
        <v>135.71599760000001</v>
      </c>
      <c r="L109" s="23">
        <v>25.94</v>
      </c>
      <c r="M109" s="23"/>
      <c r="N109" s="24"/>
      <c r="O109" s="24"/>
      <c r="P109" s="25"/>
      <c r="Q109" s="26" t="s">
        <v>23</v>
      </c>
    </row>
    <row r="110" spans="1:18" ht="15.75" thickBot="1" x14ac:dyDescent="0.3">
      <c r="A110" s="17">
        <v>106</v>
      </c>
      <c r="B110" s="18" t="s">
        <v>36</v>
      </c>
      <c r="C110" s="19">
        <v>1</v>
      </c>
      <c r="D110" s="21" t="s">
        <v>141</v>
      </c>
      <c r="E110" s="20" t="s">
        <v>21</v>
      </c>
      <c r="F110" s="21" t="s">
        <v>136</v>
      </c>
      <c r="G110" s="22">
        <v>62.89</v>
      </c>
      <c r="H110" s="22">
        <v>7.75</v>
      </c>
      <c r="I110" s="23">
        <f>Table136[[#This Row],[Siperfaqe Llozha]]+Table136[[#This Row],[Siperfaqe Neto]]</f>
        <v>70.64</v>
      </c>
      <c r="J110" s="37">
        <v>22.059459199999999</v>
      </c>
      <c r="K110" s="23">
        <f>Table136[[#This Row],[Siperfaqe e Perbashket]]+Table136[[#This Row],[Siperfaqja totale Neto]]</f>
        <v>92.699459200000007</v>
      </c>
      <c r="L110" s="23"/>
      <c r="M110" s="23"/>
      <c r="N110" s="24"/>
      <c r="O110" s="24"/>
      <c r="P110" s="25"/>
      <c r="Q110" s="26" t="s">
        <v>23</v>
      </c>
    </row>
    <row r="111" spans="1:18" ht="15.75" thickBot="1" x14ac:dyDescent="0.3">
      <c r="A111" s="17">
        <v>107</v>
      </c>
      <c r="B111" s="18" t="s">
        <v>36</v>
      </c>
      <c r="C111" s="19">
        <v>1</v>
      </c>
      <c r="D111" s="21" t="s">
        <v>142</v>
      </c>
      <c r="E111" s="20" t="s">
        <v>21</v>
      </c>
      <c r="F111" s="21" t="s">
        <v>136</v>
      </c>
      <c r="G111" s="22">
        <v>76.98</v>
      </c>
      <c r="H111" s="22"/>
      <c r="I111" s="23">
        <f>Table136[[#This Row],[Siperfaqe Llozha]]+Table136[[#This Row],[Siperfaqe Neto]]</f>
        <v>76.98</v>
      </c>
      <c r="J111" s="37">
        <v>24.039314400000002</v>
      </c>
      <c r="K111" s="23">
        <f>Table136[[#This Row],[Siperfaqe e Perbashket]]+Table136[[#This Row],[Siperfaqja totale Neto]]</f>
        <v>101.01931440000001</v>
      </c>
      <c r="L111" s="23">
        <v>21.72</v>
      </c>
      <c r="M111" s="23"/>
      <c r="N111" s="24">
        <v>15.21</v>
      </c>
      <c r="O111" s="24"/>
      <c r="P111" s="25"/>
      <c r="Q111" s="26" t="s">
        <v>23</v>
      </c>
    </row>
    <row r="112" spans="1:18" ht="15.75" thickBot="1" x14ac:dyDescent="0.3">
      <c r="A112" s="17">
        <v>108</v>
      </c>
      <c r="B112" s="18" t="s">
        <v>36</v>
      </c>
      <c r="C112" s="19">
        <v>1</v>
      </c>
      <c r="D112" s="21" t="s">
        <v>143</v>
      </c>
      <c r="E112" s="20" t="s">
        <v>25</v>
      </c>
      <c r="F112" s="21" t="s">
        <v>136</v>
      </c>
      <c r="G112" s="22">
        <v>90.48</v>
      </c>
      <c r="H112" s="22">
        <v>11</v>
      </c>
      <c r="I112" s="23">
        <f>Table136[[#This Row],[Siperfaqe Llozha]]+Table136[[#This Row],[Siperfaqe Neto]]</f>
        <v>101.48</v>
      </c>
      <c r="J112" s="37">
        <v>31.6901744</v>
      </c>
      <c r="K112" s="23">
        <f>Table136[[#This Row],[Siperfaqe e Perbashket]]+Table136[[#This Row],[Siperfaqja totale Neto]]</f>
        <v>133.17017440000001</v>
      </c>
      <c r="L112" s="23">
        <v>20.86</v>
      </c>
      <c r="M112" s="23"/>
      <c r="N112" s="24">
        <v>23.02</v>
      </c>
      <c r="O112" s="24"/>
      <c r="P112" s="25"/>
      <c r="Q112" s="26" t="s">
        <v>23</v>
      </c>
    </row>
    <row r="113" spans="1:17" ht="15.75" thickBot="1" x14ac:dyDescent="0.3">
      <c r="A113" s="17">
        <v>109</v>
      </c>
      <c r="B113" s="18" t="s">
        <v>36</v>
      </c>
      <c r="C113" s="19">
        <v>1</v>
      </c>
      <c r="D113" s="21" t="s">
        <v>144</v>
      </c>
      <c r="E113" s="20" t="s">
        <v>21</v>
      </c>
      <c r="F113" s="21" t="s">
        <v>145</v>
      </c>
      <c r="G113" s="22">
        <v>67.72</v>
      </c>
      <c r="H113" s="22">
        <v>9.24</v>
      </c>
      <c r="I113" s="23">
        <f>Table136[[#This Row],[Siperfaqe Llozha]]+Table136[[#This Row],[Siperfaqe Neto]]</f>
        <v>76.959999999999994</v>
      </c>
      <c r="J113" s="37">
        <v>24.033068799999999</v>
      </c>
      <c r="K113" s="23">
        <f>Table136[[#This Row],[Siperfaqe e Perbashket]]+Table136[[#This Row],[Siperfaqja totale Neto]]</f>
        <v>100.99306879999999</v>
      </c>
      <c r="L113" s="23">
        <v>19.22</v>
      </c>
      <c r="M113" s="23">
        <v>21.46</v>
      </c>
      <c r="N113" s="24"/>
      <c r="O113" s="24"/>
      <c r="P113" s="25"/>
      <c r="Q113" s="26" t="s">
        <v>23</v>
      </c>
    </row>
    <row r="114" spans="1:17" ht="15.75" thickBot="1" x14ac:dyDescent="0.3">
      <c r="A114" s="17">
        <v>110</v>
      </c>
      <c r="B114" s="18" t="s">
        <v>36</v>
      </c>
      <c r="C114" s="19">
        <v>1</v>
      </c>
      <c r="D114" s="21" t="s">
        <v>146</v>
      </c>
      <c r="E114" s="20" t="s">
        <v>21</v>
      </c>
      <c r="F114" s="21" t="s">
        <v>145</v>
      </c>
      <c r="G114" s="22">
        <v>76.36</v>
      </c>
      <c r="H114" s="22">
        <v>11.09</v>
      </c>
      <c r="I114" s="23">
        <f>Table136[[#This Row],[Siperfaqe Llozha]]+Table136[[#This Row],[Siperfaqe Neto]]</f>
        <v>87.45</v>
      </c>
      <c r="J114" s="37">
        <v>27.308886000000001</v>
      </c>
      <c r="K114" s="23">
        <f>Table136[[#This Row],[Siperfaqe e Perbashket]]+Table136[[#This Row],[Siperfaqja totale Neto]]</f>
        <v>114.758886</v>
      </c>
      <c r="L114" s="23">
        <v>28.74</v>
      </c>
      <c r="M114" s="23">
        <v>23.29</v>
      </c>
      <c r="N114" s="24">
        <v>6.84</v>
      </c>
      <c r="O114" s="24"/>
      <c r="P114" s="25"/>
      <c r="Q114" s="26" t="s">
        <v>23</v>
      </c>
    </row>
    <row r="115" spans="1:17" ht="15.75" thickBot="1" x14ac:dyDescent="0.3">
      <c r="A115" s="17">
        <v>111</v>
      </c>
      <c r="B115" s="18" t="s">
        <v>36</v>
      </c>
      <c r="C115" s="19">
        <v>1</v>
      </c>
      <c r="D115" s="21" t="s">
        <v>147</v>
      </c>
      <c r="E115" s="20" t="s">
        <v>21</v>
      </c>
      <c r="F115" s="21" t="s">
        <v>145</v>
      </c>
      <c r="G115" s="22">
        <v>61.93</v>
      </c>
      <c r="H115" s="22">
        <v>12.07</v>
      </c>
      <c r="I115" s="23">
        <f>Table136[[#This Row],[Siperfaqe Llozha]]+Table136[[#This Row],[Siperfaqe Neto]]</f>
        <v>74</v>
      </c>
      <c r="J115" s="37">
        <v>23.108720000000002</v>
      </c>
      <c r="K115" s="23">
        <f>Table136[[#This Row],[Siperfaqe e Perbashket]]+Table136[[#This Row],[Siperfaqja totale Neto]]</f>
        <v>97.108720000000005</v>
      </c>
      <c r="L115" s="23">
        <v>16.73</v>
      </c>
      <c r="M115" s="23">
        <v>23.61</v>
      </c>
      <c r="N115" s="24"/>
      <c r="O115" s="24"/>
      <c r="P115" s="25"/>
      <c r="Q115" s="26" t="s">
        <v>23</v>
      </c>
    </row>
    <row r="116" spans="1:17" ht="15.75" thickBot="1" x14ac:dyDescent="0.3">
      <c r="A116" s="17">
        <v>112</v>
      </c>
      <c r="B116" s="18" t="s">
        <v>36</v>
      </c>
      <c r="C116" s="19">
        <v>1</v>
      </c>
      <c r="D116" s="21" t="s">
        <v>148</v>
      </c>
      <c r="E116" s="20" t="s">
        <v>25</v>
      </c>
      <c r="F116" s="21" t="s">
        <v>145</v>
      </c>
      <c r="G116" s="22">
        <v>86.17</v>
      </c>
      <c r="H116" s="22"/>
      <c r="I116" s="23">
        <f>Table136[[#This Row],[Siperfaqe Llozha]]+Table136[[#This Row],[Siperfaqe Neto]]</f>
        <v>86.17</v>
      </c>
      <c r="J116" s="37">
        <v>26.9091676</v>
      </c>
      <c r="K116" s="23">
        <f>Table136[[#This Row],[Siperfaqe e Perbashket]]+Table136[[#This Row],[Siperfaqja totale Neto]]</f>
        <v>113.07916760000001</v>
      </c>
      <c r="L116" s="23">
        <v>16.43</v>
      </c>
      <c r="M116" s="23"/>
      <c r="N116" s="24">
        <v>7.64</v>
      </c>
      <c r="O116" s="24"/>
      <c r="P116" s="25"/>
      <c r="Q116" s="26" t="s">
        <v>23</v>
      </c>
    </row>
    <row r="117" spans="1:17" ht="15.75" thickBot="1" x14ac:dyDescent="0.3">
      <c r="A117" s="17">
        <v>113</v>
      </c>
      <c r="B117" s="18" t="s">
        <v>36</v>
      </c>
      <c r="C117" s="19">
        <v>1</v>
      </c>
      <c r="D117" s="21" t="s">
        <v>149</v>
      </c>
      <c r="E117" s="20" t="s">
        <v>21</v>
      </c>
      <c r="F117" s="21" t="s">
        <v>39</v>
      </c>
      <c r="G117" s="22">
        <v>69.37</v>
      </c>
      <c r="H117" s="22">
        <v>7.45</v>
      </c>
      <c r="I117" s="23">
        <f>Table136[[#This Row],[Siperfaqe Llozha]]+Table136[[#This Row],[Siperfaqe Neto]]</f>
        <v>76.820000000000007</v>
      </c>
      <c r="J117" s="37">
        <v>23.989349600000004</v>
      </c>
      <c r="K117" s="23">
        <f>Table136[[#This Row],[Siperfaqe e Perbashket]]+Table136[[#This Row],[Siperfaqja totale Neto]]</f>
        <v>100.80934960000002</v>
      </c>
      <c r="L117" s="23">
        <v>15.87</v>
      </c>
      <c r="M117" s="23"/>
      <c r="N117" s="24"/>
      <c r="O117" s="24"/>
      <c r="P117" s="25">
        <v>54.07</v>
      </c>
      <c r="Q117" s="26" t="s">
        <v>23</v>
      </c>
    </row>
    <row r="118" spans="1:17" ht="15.75" thickBot="1" x14ac:dyDescent="0.3">
      <c r="A118" s="17">
        <v>114</v>
      </c>
      <c r="B118" s="18" t="s">
        <v>36</v>
      </c>
      <c r="C118" s="19">
        <v>1</v>
      </c>
      <c r="D118" s="21" t="s">
        <v>150</v>
      </c>
      <c r="E118" s="20" t="s">
        <v>21</v>
      </c>
      <c r="F118" s="21" t="s">
        <v>39</v>
      </c>
      <c r="G118" s="22">
        <v>76.459999999999994</v>
      </c>
      <c r="H118" s="22"/>
      <c r="I118" s="23">
        <f>Table136[[#This Row],[Siperfaqe Llozha]]+Table136[[#This Row],[Siperfaqe Neto]]</f>
        <v>76.459999999999994</v>
      </c>
      <c r="J118" s="37">
        <v>23.876928799999998</v>
      </c>
      <c r="K118" s="23">
        <f>Table136[[#This Row],[Siperfaqe e Perbashket]]+Table136[[#This Row],[Siperfaqja totale Neto]]</f>
        <v>100.3369288</v>
      </c>
      <c r="L118" s="23">
        <v>35.880000000000003</v>
      </c>
      <c r="M118" s="23">
        <v>21.73</v>
      </c>
      <c r="N118" s="24"/>
      <c r="O118" s="24"/>
      <c r="P118" s="25">
        <v>43.76</v>
      </c>
      <c r="Q118" s="26" t="s">
        <v>23</v>
      </c>
    </row>
    <row r="119" spans="1:17" ht="15.75" thickBot="1" x14ac:dyDescent="0.3">
      <c r="A119" s="17">
        <v>115</v>
      </c>
      <c r="B119" s="18" t="s">
        <v>36</v>
      </c>
      <c r="C119" s="19">
        <v>1</v>
      </c>
      <c r="D119" s="21" t="s">
        <v>151</v>
      </c>
      <c r="E119" s="20" t="s">
        <v>21</v>
      </c>
      <c r="F119" s="21" t="s">
        <v>39</v>
      </c>
      <c r="G119" s="22">
        <v>99.59</v>
      </c>
      <c r="H119" s="22"/>
      <c r="I119" s="23">
        <f>Table136[[#This Row],[Siperfaqe Llozha]]+Table136[[#This Row],[Siperfaqe Neto]]</f>
        <v>99.59</v>
      </c>
      <c r="J119" s="37">
        <v>31.0999652</v>
      </c>
      <c r="K119" s="23">
        <f>Table136[[#This Row],[Siperfaqe e Perbashket]]+Table136[[#This Row],[Siperfaqja totale Neto]]</f>
        <v>130.68996520000002</v>
      </c>
      <c r="L119" s="23">
        <v>14.18</v>
      </c>
      <c r="M119" s="23">
        <v>17.440000000000001</v>
      </c>
      <c r="N119" s="24"/>
      <c r="O119" s="24"/>
      <c r="P119" s="25">
        <v>43.83</v>
      </c>
      <c r="Q119" s="26" t="s">
        <v>23</v>
      </c>
    </row>
    <row r="120" spans="1:17" ht="15.75" thickBot="1" x14ac:dyDescent="0.3">
      <c r="A120" s="17">
        <v>116</v>
      </c>
      <c r="B120" s="18" t="s">
        <v>36</v>
      </c>
      <c r="C120" s="19">
        <v>2</v>
      </c>
      <c r="D120" s="21" t="s">
        <v>152</v>
      </c>
      <c r="E120" s="20" t="s">
        <v>21</v>
      </c>
      <c r="F120" s="21" t="s">
        <v>136</v>
      </c>
      <c r="G120" s="22">
        <v>63.59</v>
      </c>
      <c r="H120" s="22">
        <v>13.26</v>
      </c>
      <c r="I120" s="23">
        <f>Table136[[#This Row],[Siperfaqe Llozha]]+Table136[[#This Row],[Siperfaqe Neto]]</f>
        <v>76.850000000000009</v>
      </c>
      <c r="J120" s="37">
        <v>23.998718000000004</v>
      </c>
      <c r="K120" s="23">
        <f>Table136[[#This Row],[Siperfaqe e Perbashket]]+Table136[[#This Row],[Siperfaqja totale Neto]]</f>
        <v>100.84871800000002</v>
      </c>
      <c r="L120" s="23"/>
      <c r="M120" s="23"/>
      <c r="N120" s="24"/>
      <c r="O120" s="24"/>
      <c r="P120" s="25"/>
      <c r="Q120" s="26" t="s">
        <v>23</v>
      </c>
    </row>
    <row r="121" spans="1:17" ht="15.75" thickBot="1" x14ac:dyDescent="0.3">
      <c r="A121" s="17">
        <v>117</v>
      </c>
      <c r="B121" s="18" t="s">
        <v>36</v>
      </c>
      <c r="C121" s="19">
        <v>2</v>
      </c>
      <c r="D121" s="21" t="s">
        <v>153</v>
      </c>
      <c r="E121" s="20" t="s">
        <v>25</v>
      </c>
      <c r="F121" s="21" t="s">
        <v>136</v>
      </c>
      <c r="G121" s="22">
        <v>85.6</v>
      </c>
      <c r="H121" s="22">
        <v>13.1</v>
      </c>
      <c r="I121" s="23">
        <f>Table136[[#This Row],[Siperfaqe Llozha]]+Table136[[#This Row],[Siperfaqe Neto]]</f>
        <v>98.699999999999989</v>
      </c>
      <c r="J121" s="37">
        <v>30.822035999999997</v>
      </c>
      <c r="K121" s="23">
        <f>Table136[[#This Row],[Siperfaqe e Perbashket]]+Table136[[#This Row],[Siperfaqja totale Neto]]</f>
        <v>129.52203599999999</v>
      </c>
      <c r="L121" s="23">
        <v>8.4</v>
      </c>
      <c r="M121" s="23"/>
      <c r="N121" s="24"/>
      <c r="O121" s="24"/>
      <c r="P121" s="25"/>
      <c r="Q121" s="26" t="s">
        <v>23</v>
      </c>
    </row>
    <row r="122" spans="1:17" ht="15.75" thickBot="1" x14ac:dyDescent="0.3">
      <c r="A122" s="17">
        <v>118</v>
      </c>
      <c r="B122" s="18" t="s">
        <v>36</v>
      </c>
      <c r="C122" s="19">
        <v>2</v>
      </c>
      <c r="D122" s="21" t="s">
        <v>154</v>
      </c>
      <c r="E122" s="20" t="s">
        <v>21</v>
      </c>
      <c r="F122" s="21" t="s">
        <v>136</v>
      </c>
      <c r="G122" s="22">
        <v>62.19</v>
      </c>
      <c r="H122" s="22">
        <v>3.96</v>
      </c>
      <c r="I122" s="23">
        <f>Table136[[#This Row],[Siperfaqe Llozha]]+Table136[[#This Row],[Siperfaqe Neto]]</f>
        <v>66.149999999999991</v>
      </c>
      <c r="J122" s="37">
        <v>20.657321999999997</v>
      </c>
      <c r="K122" s="23">
        <f>Table136[[#This Row],[Siperfaqe e Perbashket]]+Table136[[#This Row],[Siperfaqja totale Neto]]</f>
        <v>86.807321999999985</v>
      </c>
      <c r="L122" s="23">
        <v>8.15</v>
      </c>
      <c r="M122" s="23"/>
      <c r="N122" s="24">
        <v>16.02</v>
      </c>
      <c r="O122" s="24"/>
      <c r="P122" s="25"/>
      <c r="Q122" s="26" t="s">
        <v>23</v>
      </c>
    </row>
    <row r="123" spans="1:17" ht="15.75" thickBot="1" x14ac:dyDescent="0.3">
      <c r="A123" s="17">
        <v>119</v>
      </c>
      <c r="B123" s="18" t="s">
        <v>36</v>
      </c>
      <c r="C123" s="19">
        <v>2</v>
      </c>
      <c r="D123" s="21" t="s">
        <v>155</v>
      </c>
      <c r="E123" s="20" t="s">
        <v>21</v>
      </c>
      <c r="F123" s="21" t="s">
        <v>136</v>
      </c>
      <c r="G123" s="22">
        <v>63.67</v>
      </c>
      <c r="H123" s="22"/>
      <c r="I123" s="23">
        <f>Table136[[#This Row],[Siperfaqe Llozha]]+Table136[[#This Row],[Siperfaqe Neto]]</f>
        <v>63.67</v>
      </c>
      <c r="J123" s="37">
        <v>19.882867600000001</v>
      </c>
      <c r="K123" s="23">
        <f>Table136[[#This Row],[Siperfaqe e Perbashket]]+Table136[[#This Row],[Siperfaqja totale Neto]]</f>
        <v>83.552867599999999</v>
      </c>
      <c r="L123" s="23">
        <v>26.66</v>
      </c>
      <c r="M123" s="23"/>
      <c r="N123" s="24">
        <v>36.729999999999997</v>
      </c>
      <c r="O123" s="24"/>
      <c r="P123" s="25"/>
      <c r="Q123" s="26" t="s">
        <v>23</v>
      </c>
    </row>
    <row r="124" spans="1:17" ht="15.75" thickBot="1" x14ac:dyDescent="0.3">
      <c r="A124" s="17">
        <v>120</v>
      </c>
      <c r="B124" s="18" t="s">
        <v>36</v>
      </c>
      <c r="C124" s="19">
        <v>2</v>
      </c>
      <c r="D124" s="21" t="s">
        <v>156</v>
      </c>
      <c r="E124" s="20" t="s">
        <v>21</v>
      </c>
      <c r="F124" s="21" t="s">
        <v>145</v>
      </c>
      <c r="G124" s="22">
        <v>75.709999999999994</v>
      </c>
      <c r="H124" s="22">
        <v>3.57</v>
      </c>
      <c r="I124" s="23">
        <f>Table136[[#This Row],[Siperfaqe Llozha]]+Table136[[#This Row],[Siperfaqe Neto]]</f>
        <v>79.279999999999987</v>
      </c>
      <c r="J124" s="37">
        <v>24.757558399999997</v>
      </c>
      <c r="K124" s="23">
        <f>Table136[[#This Row],[Siperfaqe e Perbashket]]+Table136[[#This Row],[Siperfaqja totale Neto]]</f>
        <v>104.03755839999998</v>
      </c>
      <c r="L124" s="23">
        <v>10.15</v>
      </c>
      <c r="M124" s="23"/>
      <c r="N124" s="24">
        <v>12.96</v>
      </c>
      <c r="O124" s="24"/>
      <c r="P124" s="25"/>
      <c r="Q124" s="26" t="s">
        <v>23</v>
      </c>
    </row>
    <row r="125" spans="1:17" ht="15.75" thickBot="1" x14ac:dyDescent="0.3">
      <c r="A125" s="17">
        <v>121</v>
      </c>
      <c r="B125" s="18" t="s">
        <v>36</v>
      </c>
      <c r="C125" s="19">
        <v>2</v>
      </c>
      <c r="D125" s="21" t="s">
        <v>157</v>
      </c>
      <c r="E125" s="20" t="s">
        <v>25</v>
      </c>
      <c r="F125" s="21" t="s">
        <v>145</v>
      </c>
      <c r="G125" s="22">
        <v>86.04</v>
      </c>
      <c r="H125" s="22">
        <v>10.42</v>
      </c>
      <c r="I125" s="23">
        <f>Table136[[#This Row],[Siperfaqe Llozha]]+Table136[[#This Row],[Siperfaqe Neto]]</f>
        <v>96.460000000000008</v>
      </c>
      <c r="J125" s="37">
        <v>30.122528800000001</v>
      </c>
      <c r="K125" s="23">
        <f>Table136[[#This Row],[Siperfaqe e Perbashket]]+Table136[[#This Row],[Siperfaqja totale Neto]]</f>
        <v>126.58252880000001</v>
      </c>
      <c r="L125" s="23">
        <v>25.73</v>
      </c>
      <c r="M125" s="23"/>
      <c r="N125" s="24">
        <v>30.3</v>
      </c>
      <c r="O125" s="24"/>
      <c r="P125" s="25"/>
      <c r="Q125" s="26" t="s">
        <v>23</v>
      </c>
    </row>
    <row r="126" spans="1:17" ht="15.75" thickBot="1" x14ac:dyDescent="0.3">
      <c r="A126" s="17">
        <v>122</v>
      </c>
      <c r="B126" s="18" t="s">
        <v>36</v>
      </c>
      <c r="C126" s="19">
        <v>2</v>
      </c>
      <c r="D126" s="21" t="s">
        <v>158</v>
      </c>
      <c r="E126" s="20" t="s">
        <v>21</v>
      </c>
      <c r="F126" s="21" t="s">
        <v>145</v>
      </c>
      <c r="G126" s="22">
        <v>62.53</v>
      </c>
      <c r="H126" s="22">
        <v>12.24</v>
      </c>
      <c r="I126" s="23">
        <f>Table136[[#This Row],[Siperfaqe Llozha]]+Table136[[#This Row],[Siperfaqe Neto]]</f>
        <v>74.77</v>
      </c>
      <c r="J126" s="37">
        <v>23.349175599999999</v>
      </c>
      <c r="K126" s="23">
        <f>Table136[[#This Row],[Siperfaqe e Perbashket]]+Table136[[#This Row],[Siperfaqja totale Neto]]</f>
        <v>98.119175599999991</v>
      </c>
      <c r="L126" s="23"/>
      <c r="M126" s="23"/>
      <c r="N126" s="24"/>
      <c r="O126" s="24"/>
      <c r="P126" s="25"/>
      <c r="Q126" s="26" t="s">
        <v>23</v>
      </c>
    </row>
    <row r="127" spans="1:17" ht="15.75" thickBot="1" x14ac:dyDescent="0.3">
      <c r="A127" s="17">
        <v>123</v>
      </c>
      <c r="B127" s="18" t="s">
        <v>36</v>
      </c>
      <c r="C127" s="19">
        <v>2</v>
      </c>
      <c r="D127" s="21" t="s">
        <v>159</v>
      </c>
      <c r="E127" s="20" t="s">
        <v>21</v>
      </c>
      <c r="F127" s="21" t="s">
        <v>39</v>
      </c>
      <c r="G127" s="22">
        <v>63.79</v>
      </c>
      <c r="H127" s="22">
        <v>8.7899999999999991</v>
      </c>
      <c r="I127" s="23">
        <f>Table136[[#This Row],[Siperfaqe Llozha]]+Table136[[#This Row],[Siperfaqe Neto]]</f>
        <v>72.58</v>
      </c>
      <c r="J127" s="37">
        <v>22.665282399999999</v>
      </c>
      <c r="K127" s="23">
        <f>Table136[[#This Row],[Siperfaqe e Perbashket]]+Table136[[#This Row],[Siperfaqja totale Neto]]</f>
        <v>95.245282399999994</v>
      </c>
      <c r="L127" s="23">
        <v>29.02</v>
      </c>
      <c r="M127" s="23"/>
      <c r="N127" s="24">
        <v>47.75</v>
      </c>
      <c r="O127" s="24"/>
      <c r="P127" s="25"/>
      <c r="Q127" s="26" t="s">
        <v>23</v>
      </c>
    </row>
    <row r="128" spans="1:17" ht="15.75" thickBot="1" x14ac:dyDescent="0.3">
      <c r="A128" s="17">
        <v>124</v>
      </c>
      <c r="B128" s="18" t="s">
        <v>36</v>
      </c>
      <c r="C128" s="19">
        <v>2</v>
      </c>
      <c r="D128" s="21" t="s">
        <v>160</v>
      </c>
      <c r="E128" s="20" t="s">
        <v>21</v>
      </c>
      <c r="F128" s="21" t="s">
        <v>39</v>
      </c>
      <c r="G128" s="22">
        <v>61.68</v>
      </c>
      <c r="H128" s="22">
        <v>10.31</v>
      </c>
      <c r="I128" s="23">
        <f>Table136[[#This Row],[Siperfaqe Llozha]]+Table136[[#This Row],[Siperfaqe Neto]]</f>
        <v>71.989999999999995</v>
      </c>
      <c r="J128" s="37">
        <v>22.481037199999999</v>
      </c>
      <c r="K128" s="23">
        <f>Table136[[#This Row],[Siperfaqe e Perbashket]]+Table136[[#This Row],[Siperfaqja totale Neto]]</f>
        <v>94.471037199999998</v>
      </c>
      <c r="L128" s="23">
        <v>49.01</v>
      </c>
      <c r="M128" s="23"/>
      <c r="N128" s="24">
        <v>68.92</v>
      </c>
      <c r="O128" s="24"/>
      <c r="P128" s="25"/>
      <c r="Q128" s="26" t="s">
        <v>23</v>
      </c>
    </row>
    <row r="129" spans="1:17" ht="15.75" thickBot="1" x14ac:dyDescent="0.3">
      <c r="A129" s="17">
        <v>125</v>
      </c>
      <c r="B129" s="18" t="s">
        <v>36</v>
      </c>
      <c r="C129" s="19">
        <v>2</v>
      </c>
      <c r="D129" s="21" t="s">
        <v>161</v>
      </c>
      <c r="E129" s="20" t="s">
        <v>21</v>
      </c>
      <c r="F129" s="21" t="s">
        <v>39</v>
      </c>
      <c r="G129" s="22">
        <v>83.72</v>
      </c>
      <c r="H129" s="22">
        <v>11.49</v>
      </c>
      <c r="I129" s="23">
        <f>Table136[[#This Row],[Siperfaqe Llozha]]+Table136[[#This Row],[Siperfaqe Neto]]</f>
        <v>95.21</v>
      </c>
      <c r="J129" s="37">
        <v>29.7321788</v>
      </c>
      <c r="K129" s="23">
        <f>Table136[[#This Row],[Siperfaqe e Perbashket]]+Table136[[#This Row],[Siperfaqja totale Neto]]</f>
        <v>124.94217879999999</v>
      </c>
      <c r="L129" s="23">
        <v>19</v>
      </c>
      <c r="M129" s="23"/>
      <c r="N129" s="24">
        <v>47.09</v>
      </c>
      <c r="O129" s="24"/>
      <c r="P129" s="25"/>
      <c r="Q129" s="26" t="s">
        <v>23</v>
      </c>
    </row>
    <row r="130" spans="1:17" ht="15.75" thickBot="1" x14ac:dyDescent="0.3">
      <c r="A130" s="17">
        <v>126</v>
      </c>
      <c r="B130" s="18" t="s">
        <v>36</v>
      </c>
      <c r="C130" s="19">
        <v>2</v>
      </c>
      <c r="D130" s="21" t="s">
        <v>162</v>
      </c>
      <c r="E130" s="20" t="s">
        <v>25</v>
      </c>
      <c r="F130" s="21" t="s">
        <v>50</v>
      </c>
      <c r="G130" s="22">
        <v>87.73</v>
      </c>
      <c r="H130" s="22"/>
      <c r="I130" s="23">
        <f>Table136[[#This Row],[Siperfaqe Llozha]]+Table136[[#This Row],[Siperfaqe Neto]]</f>
        <v>87.73</v>
      </c>
      <c r="J130" s="37">
        <v>27.396324400000001</v>
      </c>
      <c r="K130" s="23">
        <f>Table136[[#This Row],[Siperfaqe e Perbashket]]+Table136[[#This Row],[Siperfaqja totale Neto]]</f>
        <v>115.1263244</v>
      </c>
      <c r="L130" s="23">
        <v>34.35</v>
      </c>
      <c r="M130" s="23">
        <v>22.32</v>
      </c>
      <c r="N130" s="24"/>
      <c r="O130" s="24"/>
      <c r="P130" s="25">
        <v>29.76</v>
      </c>
      <c r="Q130" s="26" t="s">
        <v>23</v>
      </c>
    </row>
    <row r="131" spans="1:17" ht="15.75" thickBot="1" x14ac:dyDescent="0.3">
      <c r="A131" s="17">
        <v>127</v>
      </c>
      <c r="B131" s="18" t="s">
        <v>36</v>
      </c>
      <c r="C131" s="19">
        <v>2</v>
      </c>
      <c r="D131" s="21" t="s">
        <v>163</v>
      </c>
      <c r="E131" s="20" t="s">
        <v>25</v>
      </c>
      <c r="F131" s="21" t="s">
        <v>50</v>
      </c>
      <c r="G131" s="22">
        <v>87.67</v>
      </c>
      <c r="H131" s="22"/>
      <c r="I131" s="23">
        <f>Table136[[#This Row],[Siperfaqe Llozha]]+Table136[[#This Row],[Siperfaqe Neto]]</f>
        <v>87.67</v>
      </c>
      <c r="J131" s="37">
        <v>27.377587600000002</v>
      </c>
      <c r="K131" s="23">
        <f>Table136[[#This Row],[Siperfaqe e Perbashket]]+Table136[[#This Row],[Siperfaqja totale Neto]]</f>
        <v>115.0475876</v>
      </c>
      <c r="L131" s="23">
        <v>34.26</v>
      </c>
      <c r="M131" s="23">
        <v>20.79</v>
      </c>
      <c r="N131" s="24"/>
      <c r="O131" s="24"/>
      <c r="P131" s="25">
        <v>31.28</v>
      </c>
      <c r="Q131" s="26" t="s">
        <v>23</v>
      </c>
    </row>
    <row r="132" spans="1:17" ht="15.75" thickBot="1" x14ac:dyDescent="0.3">
      <c r="A132" s="17">
        <v>128</v>
      </c>
      <c r="B132" s="18" t="s">
        <v>36</v>
      </c>
      <c r="C132" s="19">
        <v>3</v>
      </c>
      <c r="D132" s="21" t="s">
        <v>164</v>
      </c>
      <c r="E132" s="20" t="s">
        <v>21</v>
      </c>
      <c r="F132" s="21" t="s">
        <v>63</v>
      </c>
      <c r="G132" s="22">
        <v>63.07</v>
      </c>
      <c r="H132" s="22">
        <v>3.24</v>
      </c>
      <c r="I132" s="23">
        <f>Table136[[#This Row],[Siperfaqe Llozha]]+Table136[[#This Row],[Siperfaqe Neto]]</f>
        <v>66.31</v>
      </c>
      <c r="J132" s="37">
        <v>20.707286800000002</v>
      </c>
      <c r="K132" s="23">
        <f>Table136[[#This Row],[Siperfaqe e Perbashket]]+Table136[[#This Row],[Siperfaqja totale Neto]]</f>
        <v>87.017286800000008</v>
      </c>
      <c r="L132" s="23">
        <v>15.14</v>
      </c>
      <c r="M132" s="23"/>
      <c r="N132" s="24"/>
      <c r="O132" s="24">
        <v>34.74</v>
      </c>
      <c r="P132" s="25"/>
      <c r="Q132" s="26" t="s">
        <v>23</v>
      </c>
    </row>
    <row r="133" spans="1:17" ht="15.75" thickBot="1" x14ac:dyDescent="0.3">
      <c r="A133" s="17">
        <v>129</v>
      </c>
      <c r="B133" s="18" t="s">
        <v>36</v>
      </c>
      <c r="C133" s="19">
        <v>3</v>
      </c>
      <c r="D133" s="21" t="s">
        <v>165</v>
      </c>
      <c r="E133" s="20" t="s">
        <v>21</v>
      </c>
      <c r="F133" s="21" t="s">
        <v>145</v>
      </c>
      <c r="G133" s="22">
        <v>69.430000000000007</v>
      </c>
      <c r="H133" s="22">
        <v>7.43</v>
      </c>
      <c r="I133" s="23">
        <f>Table136[[#This Row],[Siperfaqe Llozha]]+Table136[[#This Row],[Siperfaqe Neto]]</f>
        <v>76.860000000000014</v>
      </c>
      <c r="J133" s="37">
        <v>24.001840800000004</v>
      </c>
      <c r="K133" s="23">
        <f>Table136[[#This Row],[Siperfaqe e Perbashket]]+Table136[[#This Row],[Siperfaqja totale Neto]]</f>
        <v>100.86184080000001</v>
      </c>
      <c r="L133" s="23"/>
      <c r="M133" s="23"/>
      <c r="N133" s="24"/>
      <c r="O133" s="24"/>
      <c r="P133" s="25"/>
      <c r="Q133" s="26" t="s">
        <v>23</v>
      </c>
    </row>
    <row r="134" spans="1:17" ht="15.75" thickBot="1" x14ac:dyDescent="0.3">
      <c r="A134" s="17">
        <v>130</v>
      </c>
      <c r="B134" s="18" t="s">
        <v>36</v>
      </c>
      <c r="C134" s="19" t="s">
        <v>53</v>
      </c>
      <c r="D134" s="21" t="s">
        <v>166</v>
      </c>
      <c r="E134" s="20" t="s">
        <v>25</v>
      </c>
      <c r="F134" s="21" t="s">
        <v>145</v>
      </c>
      <c r="G134" s="22">
        <v>126.28</v>
      </c>
      <c r="H134" s="22">
        <v>8.7200000000000006</v>
      </c>
      <c r="I134" s="23">
        <f>Table136[[#This Row],[Siperfaqe Llozha]]+Table136[[#This Row],[Siperfaqe Neto]]</f>
        <v>135</v>
      </c>
      <c r="J134" s="37">
        <v>42.157800000000002</v>
      </c>
      <c r="K134" s="23">
        <f>Table136[[#This Row],[Siperfaqe e Perbashket]]+Table136[[#This Row],[Siperfaqja totale Neto]]</f>
        <v>177.15780000000001</v>
      </c>
      <c r="L134" s="23">
        <v>17.11</v>
      </c>
      <c r="M134" s="23"/>
      <c r="N134" s="24"/>
      <c r="O134" s="24">
        <v>66.55</v>
      </c>
      <c r="P134" s="25"/>
      <c r="Q134" s="26" t="s">
        <v>23</v>
      </c>
    </row>
    <row r="135" spans="1:17" ht="15.75" thickBot="1" x14ac:dyDescent="0.3">
      <c r="A135" s="17">
        <v>131</v>
      </c>
      <c r="B135" s="18" t="s">
        <v>36</v>
      </c>
      <c r="C135" s="19" t="s">
        <v>53</v>
      </c>
      <c r="D135" s="21" t="s">
        <v>167</v>
      </c>
      <c r="E135" s="20" t="s">
        <v>25</v>
      </c>
      <c r="F135" s="21" t="s">
        <v>145</v>
      </c>
      <c r="G135" s="22">
        <v>126.8</v>
      </c>
      <c r="H135" s="22">
        <v>6.08</v>
      </c>
      <c r="I135" s="23">
        <f>Table136[[#This Row],[Siperfaqe Llozha]]+Table136[[#This Row],[Siperfaqe Neto]]</f>
        <v>132.88</v>
      </c>
      <c r="J135" s="37">
        <v>41.495766400000001</v>
      </c>
      <c r="K135" s="23">
        <f>Table136[[#This Row],[Siperfaqe e Perbashket]]+Table136[[#This Row],[Siperfaqja totale Neto]]</f>
        <v>174.3757664</v>
      </c>
      <c r="L135" s="23">
        <v>16.34</v>
      </c>
      <c r="M135" s="23"/>
      <c r="N135" s="24"/>
      <c r="O135" s="24">
        <v>64.430000000000007</v>
      </c>
      <c r="P135" s="25"/>
      <c r="Q135" s="26" t="s">
        <v>23</v>
      </c>
    </row>
    <row r="136" spans="1:17" ht="15.75" thickBot="1" x14ac:dyDescent="0.3">
      <c r="A136" s="17">
        <v>132</v>
      </c>
      <c r="B136" s="18" t="s">
        <v>36</v>
      </c>
      <c r="C136" s="19">
        <v>3</v>
      </c>
      <c r="D136" s="21" t="s">
        <v>168</v>
      </c>
      <c r="E136" s="20" t="s">
        <v>25</v>
      </c>
      <c r="F136" s="21" t="s">
        <v>145</v>
      </c>
      <c r="G136" s="22">
        <v>85.85</v>
      </c>
      <c r="H136" s="22">
        <v>10.63</v>
      </c>
      <c r="I136" s="23">
        <f>Table136[[#This Row],[Siperfaqe Llozha]]+Table136[[#This Row],[Siperfaqe Neto]]</f>
        <v>96.47999999999999</v>
      </c>
      <c r="J136" s="37">
        <v>30.128774399999998</v>
      </c>
      <c r="K136" s="23">
        <f>Table136[[#This Row],[Siperfaqe e Perbashket]]+Table136[[#This Row],[Siperfaqja totale Neto]]</f>
        <v>126.60877439999999</v>
      </c>
      <c r="L136" s="23"/>
      <c r="M136" s="23"/>
      <c r="N136" s="24"/>
      <c r="O136" s="24"/>
      <c r="P136" s="25"/>
      <c r="Q136" s="26" t="s">
        <v>23</v>
      </c>
    </row>
    <row r="137" spans="1:17" ht="15.75" thickBot="1" x14ac:dyDescent="0.3">
      <c r="A137" s="17">
        <v>133</v>
      </c>
      <c r="B137" s="18" t="s">
        <v>36</v>
      </c>
      <c r="C137" s="19" t="s">
        <v>53</v>
      </c>
      <c r="D137" s="21" t="s">
        <v>169</v>
      </c>
      <c r="E137" s="20" t="s">
        <v>25</v>
      </c>
      <c r="F137" s="21" t="s">
        <v>145</v>
      </c>
      <c r="G137" s="22">
        <v>136.31</v>
      </c>
      <c r="H137" s="22">
        <v>6.79</v>
      </c>
      <c r="I137" s="23">
        <f>Table136[[#This Row],[Siperfaqe Llozha]]+Table136[[#This Row],[Siperfaqe Neto]]</f>
        <v>143.1</v>
      </c>
      <c r="J137" s="37">
        <v>44.687267999999996</v>
      </c>
      <c r="K137" s="23">
        <f>Table136[[#This Row],[Siperfaqe e Perbashket]]+Table136[[#This Row],[Siperfaqja totale Neto]]</f>
        <v>187.78726799999998</v>
      </c>
      <c r="L137" s="23">
        <v>12.18</v>
      </c>
      <c r="M137" s="23"/>
      <c r="N137" s="24"/>
      <c r="O137" s="24">
        <v>90.06</v>
      </c>
      <c r="P137" s="25"/>
      <c r="Q137" s="26" t="s">
        <v>23</v>
      </c>
    </row>
    <row r="138" spans="1:17" ht="15.75" thickBot="1" x14ac:dyDescent="0.3">
      <c r="A138" s="17">
        <v>134</v>
      </c>
      <c r="B138" s="18" t="s">
        <v>36</v>
      </c>
      <c r="C138" s="19">
        <v>3</v>
      </c>
      <c r="D138" s="21" t="s">
        <v>170</v>
      </c>
      <c r="E138" s="20" t="s">
        <v>21</v>
      </c>
      <c r="F138" s="21" t="s">
        <v>39</v>
      </c>
      <c r="G138" s="22">
        <v>63.37</v>
      </c>
      <c r="H138" s="22"/>
      <c r="I138" s="23">
        <f>Table136[[#This Row],[Siperfaqe Llozha]]+Table136[[#This Row],[Siperfaqe Neto]]</f>
        <v>63.37</v>
      </c>
      <c r="J138" s="37">
        <v>19.789183599999998</v>
      </c>
      <c r="K138" s="23">
        <f>Table136[[#This Row],[Siperfaqe e Perbashket]]+Table136[[#This Row],[Siperfaqja totale Neto]]</f>
        <v>83.159183599999992</v>
      </c>
      <c r="L138" s="23">
        <v>8.6999999999999993</v>
      </c>
      <c r="M138" s="23"/>
      <c r="N138" s="24"/>
      <c r="O138" s="24"/>
      <c r="P138" s="25"/>
      <c r="Q138" s="26" t="s">
        <v>23</v>
      </c>
    </row>
    <row r="139" spans="1:17" ht="15.75" thickBot="1" x14ac:dyDescent="0.3">
      <c r="A139" s="17">
        <v>135</v>
      </c>
      <c r="B139" s="18" t="s">
        <v>36</v>
      </c>
      <c r="C139" s="19">
        <v>3</v>
      </c>
      <c r="D139" s="21" t="s">
        <v>171</v>
      </c>
      <c r="E139" s="20" t="s">
        <v>25</v>
      </c>
      <c r="F139" s="21" t="s">
        <v>39</v>
      </c>
      <c r="G139" s="22">
        <v>85.47</v>
      </c>
      <c r="H139" s="22">
        <v>12.29</v>
      </c>
      <c r="I139" s="23">
        <f>Table136[[#This Row],[Siperfaqe Llozha]]+Table136[[#This Row],[Siperfaqe Neto]]</f>
        <v>97.759999999999991</v>
      </c>
      <c r="J139" s="37">
        <v>30.528492799999999</v>
      </c>
      <c r="K139" s="23">
        <f>Table136[[#This Row],[Siperfaqe e Perbashket]]+Table136[[#This Row],[Siperfaqja totale Neto]]</f>
        <v>128.2884928</v>
      </c>
      <c r="L139" s="23">
        <v>6.51</v>
      </c>
      <c r="M139" s="23"/>
      <c r="N139" s="24"/>
      <c r="O139" s="24"/>
      <c r="P139" s="25"/>
      <c r="Q139" s="26" t="s">
        <v>23</v>
      </c>
    </row>
    <row r="140" spans="1:17" ht="15.75" thickBot="1" x14ac:dyDescent="0.3">
      <c r="A140" s="17">
        <v>136</v>
      </c>
      <c r="B140" s="18" t="s">
        <v>36</v>
      </c>
      <c r="C140" s="19">
        <v>3</v>
      </c>
      <c r="D140" s="21" t="s">
        <v>172</v>
      </c>
      <c r="E140" s="20" t="s">
        <v>21</v>
      </c>
      <c r="F140" s="21" t="s">
        <v>39</v>
      </c>
      <c r="G140" s="22">
        <v>84.13</v>
      </c>
      <c r="H140" s="22">
        <v>11.29</v>
      </c>
      <c r="I140" s="23">
        <f>Table136[[#This Row],[Siperfaqe Llozha]]+Table136[[#This Row],[Siperfaqe Neto]]</f>
        <v>95.419999999999987</v>
      </c>
      <c r="J140" s="37">
        <v>29.797757599999997</v>
      </c>
      <c r="K140" s="23">
        <f>Table136[[#This Row],[Siperfaqe e Perbashket]]+Table136[[#This Row],[Siperfaqja totale Neto]]</f>
        <v>125.21775759999998</v>
      </c>
      <c r="L140" s="23"/>
      <c r="M140" s="23"/>
      <c r="N140" s="24"/>
      <c r="O140" s="24"/>
      <c r="P140" s="25"/>
      <c r="Q140" s="26" t="s">
        <v>23</v>
      </c>
    </row>
    <row r="141" spans="1:17" ht="15.75" thickBot="1" x14ac:dyDescent="0.3">
      <c r="A141" s="17">
        <v>137</v>
      </c>
      <c r="B141" s="18" t="s">
        <v>36</v>
      </c>
      <c r="C141" s="19">
        <v>3</v>
      </c>
      <c r="D141" s="21" t="s">
        <v>173</v>
      </c>
      <c r="E141" s="20" t="s">
        <v>25</v>
      </c>
      <c r="F141" s="21" t="s">
        <v>50</v>
      </c>
      <c r="G141" s="22">
        <v>87.29</v>
      </c>
      <c r="H141" s="22"/>
      <c r="I141" s="23">
        <f>Table136[[#This Row],[Siperfaqe Llozha]]+Table136[[#This Row],[Siperfaqe Neto]]</f>
        <v>87.29</v>
      </c>
      <c r="J141" s="37">
        <v>27.258921200000003</v>
      </c>
      <c r="K141" s="23">
        <f>Table136[[#This Row],[Siperfaqe e Perbashket]]+Table136[[#This Row],[Siperfaqja totale Neto]]</f>
        <v>114.54892120000001</v>
      </c>
      <c r="L141" s="23">
        <v>21.58</v>
      </c>
      <c r="M141" s="23"/>
      <c r="N141" s="24">
        <v>17.68</v>
      </c>
      <c r="O141" s="24"/>
      <c r="P141" s="25"/>
      <c r="Q141" s="26" t="s">
        <v>23</v>
      </c>
    </row>
    <row r="142" spans="1:17" ht="15.75" thickBot="1" x14ac:dyDescent="0.3">
      <c r="A142" s="17">
        <v>138</v>
      </c>
      <c r="B142" s="18" t="s">
        <v>36</v>
      </c>
      <c r="C142" s="19">
        <v>3</v>
      </c>
      <c r="D142" s="21" t="s">
        <v>174</v>
      </c>
      <c r="E142" s="20" t="s">
        <v>25</v>
      </c>
      <c r="F142" s="21" t="s">
        <v>50</v>
      </c>
      <c r="G142" s="22">
        <v>86.32</v>
      </c>
      <c r="H142" s="22">
        <v>17.100000000000001</v>
      </c>
      <c r="I142" s="23">
        <f>Table136[[#This Row],[Siperfaqe Llozha]]+Table136[[#This Row],[Siperfaqe Neto]]</f>
        <v>103.41999999999999</v>
      </c>
      <c r="J142" s="37">
        <v>32.2959976</v>
      </c>
      <c r="K142" s="23">
        <f>Table136[[#This Row],[Siperfaqe e Perbashket]]+Table136[[#This Row],[Siperfaqja totale Neto]]</f>
        <v>135.71599759999998</v>
      </c>
      <c r="L142" s="23"/>
      <c r="M142" s="23"/>
      <c r="N142" s="24"/>
      <c r="O142" s="24"/>
      <c r="P142" s="25"/>
      <c r="Q142" s="26" t="s">
        <v>23</v>
      </c>
    </row>
    <row r="143" spans="1:17" ht="15.75" thickBot="1" x14ac:dyDescent="0.3">
      <c r="A143" s="17">
        <v>139</v>
      </c>
      <c r="B143" s="18" t="s">
        <v>36</v>
      </c>
      <c r="C143" s="19">
        <v>3</v>
      </c>
      <c r="D143" s="21" t="s">
        <v>175</v>
      </c>
      <c r="E143" s="20" t="s">
        <v>25</v>
      </c>
      <c r="F143" s="21" t="s">
        <v>50</v>
      </c>
      <c r="G143" s="22">
        <v>89.37</v>
      </c>
      <c r="H143" s="22"/>
      <c r="I143" s="23">
        <f>Table136[[#This Row],[Siperfaqe Llozha]]+Table136[[#This Row],[Siperfaqe Neto]]</f>
        <v>89.37</v>
      </c>
      <c r="J143" s="37">
        <v>27.908463600000001</v>
      </c>
      <c r="K143" s="23">
        <f>Table136[[#This Row],[Siperfaqe e Perbashket]]+Table136[[#This Row],[Siperfaqja totale Neto]]</f>
        <v>117.27846360000001</v>
      </c>
      <c r="L143" s="23">
        <v>18.77</v>
      </c>
      <c r="M143" s="23"/>
      <c r="N143" s="24"/>
      <c r="O143" s="24"/>
      <c r="P143" s="25">
        <v>34.96</v>
      </c>
      <c r="Q143" s="26" t="s">
        <v>23</v>
      </c>
    </row>
    <row r="144" spans="1:17" ht="15.75" thickBot="1" x14ac:dyDescent="0.3">
      <c r="A144" s="17">
        <v>140</v>
      </c>
      <c r="B144" s="18" t="s">
        <v>36</v>
      </c>
      <c r="C144" s="19">
        <v>3</v>
      </c>
      <c r="D144" s="21" t="s">
        <v>176</v>
      </c>
      <c r="E144" s="20" t="s">
        <v>21</v>
      </c>
      <c r="F144" s="21" t="s">
        <v>105</v>
      </c>
      <c r="G144" s="22">
        <v>61.48</v>
      </c>
      <c r="H144" s="22">
        <v>3.6</v>
      </c>
      <c r="I144" s="23">
        <f>Table136[[#This Row],[Siperfaqe Llozha]]+Table136[[#This Row],[Siperfaqe Neto]]</f>
        <v>65.08</v>
      </c>
      <c r="J144" s="37">
        <v>20.3231824</v>
      </c>
      <c r="K144" s="23">
        <f>Table136[[#This Row],[Siperfaqe e Perbashket]]+Table136[[#This Row],[Siperfaqja totale Neto]]</f>
        <v>85.403182399999992</v>
      </c>
      <c r="L144" s="23">
        <v>16.38</v>
      </c>
      <c r="M144" s="23">
        <v>17.84</v>
      </c>
      <c r="N144" s="24"/>
      <c r="O144" s="24"/>
      <c r="P144" s="25">
        <v>6.44</v>
      </c>
      <c r="Q144" s="26" t="s">
        <v>23</v>
      </c>
    </row>
    <row r="145" spans="1:17" ht="15.75" thickBot="1" x14ac:dyDescent="0.3">
      <c r="A145" s="17">
        <v>141</v>
      </c>
      <c r="B145" s="18" t="s">
        <v>36</v>
      </c>
      <c r="C145" s="19">
        <v>3</v>
      </c>
      <c r="D145" s="21" t="s">
        <v>177</v>
      </c>
      <c r="E145" s="20" t="s">
        <v>21</v>
      </c>
      <c r="F145" s="21" t="s">
        <v>105</v>
      </c>
      <c r="G145" s="22">
        <v>69.39</v>
      </c>
      <c r="H145" s="22"/>
      <c r="I145" s="23">
        <f>Table136[[#This Row],[Siperfaqe Llozha]]+Table136[[#This Row],[Siperfaqe Neto]]</f>
        <v>69.39</v>
      </c>
      <c r="J145" s="37">
        <v>21.669109200000001</v>
      </c>
      <c r="K145" s="23">
        <f>Table136[[#This Row],[Siperfaqe e Perbashket]]+Table136[[#This Row],[Siperfaqja totale Neto]]</f>
        <v>91.059109199999995</v>
      </c>
      <c r="L145" s="23">
        <v>24.54</v>
      </c>
      <c r="M145" s="23">
        <v>26.32</v>
      </c>
      <c r="N145" s="24"/>
      <c r="O145" s="24"/>
      <c r="P145" s="25">
        <v>26.32</v>
      </c>
      <c r="Q145" s="26" t="s">
        <v>23</v>
      </c>
    </row>
    <row r="146" spans="1:17" ht="15.75" thickBot="1" x14ac:dyDescent="0.3">
      <c r="A146" s="17">
        <v>142</v>
      </c>
      <c r="B146" s="18" t="s">
        <v>36</v>
      </c>
      <c r="C146" s="19">
        <v>4</v>
      </c>
      <c r="D146" s="21" t="s">
        <v>178</v>
      </c>
      <c r="E146" s="20" t="s">
        <v>21</v>
      </c>
      <c r="F146" s="21" t="s">
        <v>39</v>
      </c>
      <c r="G146" s="22">
        <v>64.239999999999995</v>
      </c>
      <c r="H146" s="22"/>
      <c r="I146" s="23">
        <f>Table136[[#This Row],[Siperfaqe Llozha]]+Table136[[#This Row],[Siperfaqe Neto]]</f>
        <v>64.239999999999995</v>
      </c>
      <c r="J146" s="37">
        <v>20.060867199999997</v>
      </c>
      <c r="K146" s="23">
        <f>Table136[[#This Row],[Siperfaqe e Perbashket]]+Table136[[#This Row],[Siperfaqja totale Neto]]</f>
        <v>84.300867199999999</v>
      </c>
      <c r="L146" s="23">
        <v>10.91</v>
      </c>
      <c r="M146" s="23"/>
      <c r="N146" s="24"/>
      <c r="O146" s="24">
        <v>33.86</v>
      </c>
      <c r="P146" s="25"/>
      <c r="Q146" s="26" t="s">
        <v>23</v>
      </c>
    </row>
    <row r="147" spans="1:17" ht="15.75" thickBot="1" x14ac:dyDescent="0.3">
      <c r="A147" s="17">
        <v>143</v>
      </c>
      <c r="B147" s="38" t="s">
        <v>36</v>
      </c>
      <c r="C147" s="39">
        <v>4</v>
      </c>
      <c r="D147" s="40" t="s">
        <v>179</v>
      </c>
      <c r="E147" s="41" t="s">
        <v>21</v>
      </c>
      <c r="F147" s="40" t="s">
        <v>39</v>
      </c>
      <c r="G147" s="42">
        <v>85.44</v>
      </c>
      <c r="H147" s="42"/>
      <c r="I147" s="43">
        <f>Table136[[#This Row],[Siperfaqe Llozha]]+Table136[[#This Row],[Siperfaqe Neto]]</f>
        <v>85.44</v>
      </c>
      <c r="J147" s="43">
        <v>26.681203199999999</v>
      </c>
      <c r="K147" s="43">
        <f>Table136[[#This Row],[Siperfaqe e Perbashket]]+Table136[[#This Row],[Siperfaqja totale Neto]]</f>
        <v>112.1212032</v>
      </c>
      <c r="L147" s="43">
        <v>11.27</v>
      </c>
      <c r="M147" s="43"/>
      <c r="N147" s="44"/>
      <c r="O147" s="44">
        <v>61.41</v>
      </c>
      <c r="P147" s="45"/>
      <c r="Q147" s="26" t="s">
        <v>23</v>
      </c>
    </row>
    <row r="148" spans="1:17" ht="15.75" thickBot="1" x14ac:dyDescent="0.3">
      <c r="A148" s="17">
        <v>144</v>
      </c>
      <c r="B148" s="38" t="s">
        <v>39</v>
      </c>
      <c r="C148" s="39">
        <v>0</v>
      </c>
      <c r="D148" s="40" t="s">
        <v>180</v>
      </c>
      <c r="E148" s="41" t="s">
        <v>25</v>
      </c>
      <c r="F148" s="40" t="s">
        <v>19</v>
      </c>
      <c r="G148" s="42">
        <v>85.41</v>
      </c>
      <c r="H148" s="42">
        <v>23.563257370887484</v>
      </c>
      <c r="I148" s="43">
        <v>108.97325737088748</v>
      </c>
      <c r="J148" s="43">
        <v>35.94</v>
      </c>
      <c r="K148" s="43">
        <v>20.75</v>
      </c>
      <c r="L148" s="43"/>
      <c r="M148" s="43">
        <v>25.04</v>
      </c>
      <c r="N148" s="44"/>
      <c r="O148" s="44"/>
      <c r="P148" s="45"/>
      <c r="Q148" s="26" t="s">
        <v>23</v>
      </c>
    </row>
    <row r="149" spans="1:17" ht="15.75" thickBot="1" x14ac:dyDescent="0.3">
      <c r="A149" s="17">
        <v>145</v>
      </c>
      <c r="B149" s="38" t="s">
        <v>39</v>
      </c>
      <c r="C149" s="46">
        <v>0</v>
      </c>
      <c r="D149" s="47" t="s">
        <v>181</v>
      </c>
      <c r="E149" s="48" t="s">
        <v>21</v>
      </c>
      <c r="F149" s="47" t="s">
        <v>19</v>
      </c>
      <c r="G149" s="49">
        <v>75.36</v>
      </c>
      <c r="H149" s="49">
        <v>20.790622590681195</v>
      </c>
      <c r="I149" s="37">
        <v>96.150622590681195</v>
      </c>
      <c r="J149" s="37">
        <v>21.11</v>
      </c>
      <c r="K149" s="37">
        <v>21.52</v>
      </c>
      <c r="L149" s="37"/>
      <c r="M149" s="37">
        <v>107.92</v>
      </c>
      <c r="N149" s="50"/>
      <c r="O149" s="50"/>
      <c r="P149" s="51"/>
      <c r="Q149" s="26" t="s">
        <v>23</v>
      </c>
    </row>
    <row r="150" spans="1:17" ht="15.75" thickBot="1" x14ac:dyDescent="0.3">
      <c r="A150" s="17">
        <v>146</v>
      </c>
      <c r="B150" s="38" t="s">
        <v>39</v>
      </c>
      <c r="C150" s="46">
        <v>1</v>
      </c>
      <c r="D150" s="47" t="s">
        <v>182</v>
      </c>
      <c r="E150" s="48" t="s">
        <v>25</v>
      </c>
      <c r="F150" s="47" t="s">
        <v>19</v>
      </c>
      <c r="G150" s="49">
        <v>90.64</v>
      </c>
      <c r="H150" s="49">
        <v>25.006130992825685</v>
      </c>
      <c r="I150" s="37">
        <v>115.64613099282569</v>
      </c>
      <c r="J150" s="37">
        <v>27.53</v>
      </c>
      <c r="K150" s="37"/>
      <c r="L150" s="37">
        <v>37.869999999999997</v>
      </c>
      <c r="M150" s="37"/>
      <c r="N150" s="50"/>
      <c r="O150" s="50"/>
      <c r="P150" s="51"/>
      <c r="Q150" s="26" t="s">
        <v>23</v>
      </c>
    </row>
    <row r="151" spans="1:17" ht="15.75" thickBot="1" x14ac:dyDescent="0.3">
      <c r="A151" s="17">
        <v>147</v>
      </c>
      <c r="B151" s="38" t="s">
        <v>39</v>
      </c>
      <c r="C151" s="46">
        <v>1</v>
      </c>
      <c r="D151" s="47" t="s">
        <v>183</v>
      </c>
      <c r="E151" s="48" t="s">
        <v>25</v>
      </c>
      <c r="F151" s="47" t="s">
        <v>19</v>
      </c>
      <c r="G151" s="49">
        <v>92.19</v>
      </c>
      <c r="H151" s="49">
        <v>25.433751282310237</v>
      </c>
      <c r="I151" s="37">
        <v>117.62375128231024</v>
      </c>
      <c r="J151" s="37">
        <v>39.630000000000003</v>
      </c>
      <c r="K151" s="37"/>
      <c r="L151" s="37">
        <v>51.34</v>
      </c>
      <c r="M151" s="37"/>
      <c r="N151" s="50"/>
      <c r="O151" s="50"/>
      <c r="P151" s="51"/>
      <c r="Q151" s="26" t="s">
        <v>23</v>
      </c>
    </row>
    <row r="152" spans="1:17" ht="15.75" thickBot="1" x14ac:dyDescent="0.3">
      <c r="A152" s="17">
        <v>148</v>
      </c>
      <c r="B152" s="38" t="s">
        <v>39</v>
      </c>
      <c r="C152" s="46">
        <v>1</v>
      </c>
      <c r="D152" s="47" t="s">
        <v>184</v>
      </c>
      <c r="E152" s="48" t="s">
        <v>21</v>
      </c>
      <c r="F152" s="47" t="s">
        <v>19</v>
      </c>
      <c r="G152" s="49">
        <v>63.32</v>
      </c>
      <c r="H152" s="49">
        <v>17.468978535588288</v>
      </c>
      <c r="I152" s="37">
        <v>80.788978535588285</v>
      </c>
      <c r="J152" s="37">
        <v>29.39</v>
      </c>
      <c r="K152" s="37"/>
      <c r="L152" s="37">
        <v>53.65</v>
      </c>
      <c r="M152" s="37"/>
      <c r="N152" s="50"/>
      <c r="O152" s="50"/>
      <c r="P152" s="51"/>
      <c r="Q152" s="26" t="s">
        <v>23</v>
      </c>
    </row>
    <row r="153" spans="1:17" ht="15.75" thickBot="1" x14ac:dyDescent="0.3">
      <c r="A153" s="17">
        <v>149</v>
      </c>
      <c r="B153" s="38" t="s">
        <v>39</v>
      </c>
      <c r="C153" s="46">
        <v>1</v>
      </c>
      <c r="D153" s="47" t="s">
        <v>185</v>
      </c>
      <c r="E153" s="48" t="s">
        <v>25</v>
      </c>
      <c r="F153" s="47" t="s">
        <v>19</v>
      </c>
      <c r="G153" s="49">
        <v>85.55</v>
      </c>
      <c r="H153" s="49">
        <v>23.601881138969961</v>
      </c>
      <c r="I153" s="37">
        <v>109.15188113896996</v>
      </c>
      <c r="J153" s="37">
        <v>30.17</v>
      </c>
      <c r="K153" s="37"/>
      <c r="L153" s="37">
        <v>105.12</v>
      </c>
      <c r="M153" s="37"/>
      <c r="N153" s="50"/>
      <c r="O153" s="50"/>
      <c r="P153" s="51"/>
      <c r="Q153" s="26" t="s">
        <v>23</v>
      </c>
    </row>
    <row r="154" spans="1:17" ht="15.75" thickBot="1" x14ac:dyDescent="0.3">
      <c r="A154" s="52">
        <v>150</v>
      </c>
      <c r="B154" s="38" t="s">
        <v>39</v>
      </c>
      <c r="C154" s="39">
        <v>1</v>
      </c>
      <c r="D154" s="40" t="s">
        <v>186</v>
      </c>
      <c r="E154" s="41" t="s">
        <v>25</v>
      </c>
      <c r="F154" s="40" t="s">
        <v>19</v>
      </c>
      <c r="G154" s="42">
        <v>107.11</v>
      </c>
      <c r="H154" s="42">
        <v>29.549941423671218</v>
      </c>
      <c r="I154" s="43">
        <v>136.65994142367123</v>
      </c>
      <c r="J154" s="43">
        <v>33.07</v>
      </c>
      <c r="K154" s="43"/>
      <c r="L154" s="43">
        <v>86.46</v>
      </c>
      <c r="M154" s="43"/>
      <c r="N154" s="44"/>
      <c r="O154" s="44"/>
      <c r="P154" s="45"/>
      <c r="Q154" s="26" t="s">
        <v>23</v>
      </c>
    </row>
    <row r="155" spans="1:17" ht="15.75" hidden="1" thickBot="1" x14ac:dyDescent="0.3">
      <c r="A155" s="17">
        <v>151</v>
      </c>
      <c r="B155" s="53" t="s">
        <v>19</v>
      </c>
      <c r="C155" s="46"/>
      <c r="D155" s="47"/>
      <c r="E155" s="54"/>
      <c r="F155" s="54"/>
      <c r="G155" s="49"/>
      <c r="H155" s="49"/>
      <c r="I155" s="37">
        <f>Table136[[#This Row],[Siperfaqe Llozha]]+Table136[[#This Row],[Siperfaqe Neto]]</f>
        <v>0</v>
      </c>
      <c r="J155" s="37">
        <f>Table136[[#This Row],[Siperfaqja totale Neto]]*0.3412</f>
        <v>0</v>
      </c>
      <c r="K155" s="37">
        <f>Table136[[#This Row],[Siperfaqe e Perbashket]]+Table136[[#This Row],[Siperfaqja totale Neto]]</f>
        <v>0</v>
      </c>
      <c r="L155" s="37"/>
      <c r="M155" s="37"/>
      <c r="N155" s="50"/>
      <c r="O155" s="50"/>
      <c r="P155" s="51"/>
      <c r="Q155" s="26" t="s">
        <v>23</v>
      </c>
    </row>
    <row r="156" spans="1:17" ht="15.75" hidden="1" thickBot="1" x14ac:dyDescent="0.3">
      <c r="A156" s="52">
        <v>152</v>
      </c>
      <c r="B156" s="53" t="s">
        <v>19</v>
      </c>
      <c r="C156" s="46"/>
      <c r="D156" s="47"/>
      <c r="E156" s="54"/>
      <c r="F156" s="54"/>
      <c r="G156" s="49"/>
      <c r="H156" s="49"/>
      <c r="I156" s="37">
        <f>Table136[[#This Row],[Siperfaqe Llozha]]+Table136[[#This Row],[Siperfaqe Neto]]</f>
        <v>0</v>
      </c>
      <c r="J156" s="37">
        <f>Table136[[#This Row],[Siperfaqja totale Neto]]*0.3412</f>
        <v>0</v>
      </c>
      <c r="K156" s="37">
        <f>Table136[[#This Row],[Siperfaqe e Perbashket]]+Table136[[#This Row],[Siperfaqja totale Neto]]</f>
        <v>0</v>
      </c>
      <c r="L156" s="37"/>
      <c r="M156" s="37"/>
      <c r="N156" s="50"/>
      <c r="O156" s="50"/>
      <c r="P156" s="51"/>
      <c r="Q156" s="26" t="s">
        <v>23</v>
      </c>
    </row>
    <row r="157" spans="1:17" ht="15.75" hidden="1" thickBot="1" x14ac:dyDescent="0.3">
      <c r="A157" s="17">
        <v>153</v>
      </c>
      <c r="B157" s="53" t="s">
        <v>19</v>
      </c>
      <c r="C157" s="46"/>
      <c r="D157" s="47"/>
      <c r="E157" s="54"/>
      <c r="F157" s="54"/>
      <c r="G157" s="49"/>
      <c r="H157" s="49"/>
      <c r="I157" s="37">
        <f>Table136[[#This Row],[Siperfaqe Llozha]]+Table136[[#This Row],[Siperfaqe Neto]]</f>
        <v>0</v>
      </c>
      <c r="J157" s="37">
        <f>Table136[[#This Row],[Siperfaqja totale Neto]]*0.3412</f>
        <v>0</v>
      </c>
      <c r="K157" s="37">
        <f>Table136[[#This Row],[Siperfaqe e Perbashket]]+Table136[[#This Row],[Siperfaqja totale Neto]]</f>
        <v>0</v>
      </c>
      <c r="L157" s="37"/>
      <c r="M157" s="37"/>
      <c r="N157" s="50"/>
      <c r="O157" s="50"/>
      <c r="P157" s="51"/>
      <c r="Q157" s="26" t="s">
        <v>23</v>
      </c>
    </row>
    <row r="158" spans="1:17" ht="15.75" hidden="1" thickBot="1" x14ac:dyDescent="0.3">
      <c r="A158" s="52">
        <v>154</v>
      </c>
      <c r="B158" s="53" t="s">
        <v>19</v>
      </c>
      <c r="C158" s="46"/>
      <c r="D158" s="47"/>
      <c r="E158" s="54"/>
      <c r="F158" s="54"/>
      <c r="G158" s="49"/>
      <c r="H158" s="49"/>
      <c r="I158" s="37">
        <f>Table136[[#This Row],[Siperfaqe Llozha]]+Table136[[#This Row],[Siperfaqe Neto]]</f>
        <v>0</v>
      </c>
      <c r="J158" s="37">
        <f>Table136[[#This Row],[Siperfaqja totale Neto]]*0.3412</f>
        <v>0</v>
      </c>
      <c r="K158" s="37">
        <f>Table136[[#This Row],[Siperfaqe e Perbashket]]+Table136[[#This Row],[Siperfaqja totale Neto]]</f>
        <v>0</v>
      </c>
      <c r="L158" s="37"/>
      <c r="M158" s="37"/>
      <c r="N158" s="50"/>
      <c r="O158" s="50"/>
      <c r="P158" s="51"/>
      <c r="Q158" s="26" t="s">
        <v>23</v>
      </c>
    </row>
    <row r="159" spans="1:17" ht="15.75" hidden="1" thickBot="1" x14ac:dyDescent="0.3">
      <c r="A159" s="17">
        <v>155</v>
      </c>
      <c r="B159" s="53" t="s">
        <v>19</v>
      </c>
      <c r="C159" s="46"/>
      <c r="D159" s="47"/>
      <c r="E159" s="54"/>
      <c r="F159" s="54"/>
      <c r="G159" s="49"/>
      <c r="H159" s="49"/>
      <c r="I159" s="37">
        <f>Table136[[#This Row],[Siperfaqe Llozha]]+Table136[[#This Row],[Siperfaqe Neto]]</f>
        <v>0</v>
      </c>
      <c r="J159" s="37">
        <f>Table136[[#This Row],[Siperfaqja totale Neto]]*0.3412</f>
        <v>0</v>
      </c>
      <c r="K159" s="37">
        <f>Table136[[#This Row],[Siperfaqe e Perbashket]]+Table136[[#This Row],[Siperfaqja totale Neto]]</f>
        <v>0</v>
      </c>
      <c r="L159" s="37"/>
      <c r="M159" s="37"/>
      <c r="N159" s="50"/>
      <c r="O159" s="50"/>
      <c r="P159" s="51"/>
      <c r="Q159" s="26" t="s">
        <v>23</v>
      </c>
    </row>
    <row r="160" spans="1:17" ht="15.75" hidden="1" thickBot="1" x14ac:dyDescent="0.3">
      <c r="A160" s="52">
        <v>156</v>
      </c>
      <c r="B160" s="53" t="s">
        <v>19</v>
      </c>
      <c r="C160" s="46"/>
      <c r="D160" s="47"/>
      <c r="E160" s="54"/>
      <c r="F160" s="54"/>
      <c r="G160" s="49"/>
      <c r="H160" s="49"/>
      <c r="I160" s="37">
        <f>Table136[[#This Row],[Siperfaqe Llozha]]+Table136[[#This Row],[Siperfaqe Neto]]</f>
        <v>0</v>
      </c>
      <c r="J160" s="37">
        <f>Table136[[#This Row],[Siperfaqja totale Neto]]*0.3412</f>
        <v>0</v>
      </c>
      <c r="K160" s="37">
        <f>Table136[[#This Row],[Siperfaqe e Perbashket]]+Table136[[#This Row],[Siperfaqja totale Neto]]</f>
        <v>0</v>
      </c>
      <c r="L160" s="37"/>
      <c r="M160" s="37"/>
      <c r="N160" s="50"/>
      <c r="O160" s="50"/>
      <c r="P160" s="51"/>
      <c r="Q160" s="26" t="s">
        <v>23</v>
      </c>
    </row>
    <row r="161" spans="1:17" ht="15.75" hidden="1" thickBot="1" x14ac:dyDescent="0.3">
      <c r="A161" s="17">
        <v>157</v>
      </c>
      <c r="B161" s="53" t="s">
        <v>19</v>
      </c>
      <c r="C161" s="46"/>
      <c r="D161" s="47"/>
      <c r="E161" s="54"/>
      <c r="F161" s="54"/>
      <c r="G161" s="49"/>
      <c r="H161" s="49"/>
      <c r="I161" s="37">
        <f>Table136[[#This Row],[Siperfaqe Llozha]]+Table136[[#This Row],[Siperfaqe Neto]]</f>
        <v>0</v>
      </c>
      <c r="J161" s="37">
        <f>Table136[[#This Row],[Siperfaqja totale Neto]]*0.3412</f>
        <v>0</v>
      </c>
      <c r="K161" s="37">
        <f>Table136[[#This Row],[Siperfaqe e Perbashket]]+Table136[[#This Row],[Siperfaqja totale Neto]]</f>
        <v>0</v>
      </c>
      <c r="L161" s="37"/>
      <c r="M161" s="37"/>
      <c r="N161" s="50"/>
      <c r="O161" s="50"/>
      <c r="P161" s="51"/>
      <c r="Q161" s="26" t="s">
        <v>23</v>
      </c>
    </row>
    <row r="162" spans="1:17" ht="15.75" hidden="1" thickBot="1" x14ac:dyDescent="0.3">
      <c r="A162" s="52">
        <v>158</v>
      </c>
      <c r="B162" s="53" t="s">
        <v>19</v>
      </c>
      <c r="C162" s="46"/>
      <c r="D162" s="47"/>
      <c r="E162" s="54"/>
      <c r="F162" s="54"/>
      <c r="G162" s="49"/>
      <c r="H162" s="49"/>
      <c r="I162" s="37">
        <f>Table136[[#This Row],[Siperfaqe Llozha]]+Table136[[#This Row],[Siperfaqe Neto]]</f>
        <v>0</v>
      </c>
      <c r="J162" s="37">
        <f>Table136[[#This Row],[Siperfaqja totale Neto]]*0.3412</f>
        <v>0</v>
      </c>
      <c r="K162" s="37">
        <f>Table136[[#This Row],[Siperfaqe e Perbashket]]+Table136[[#This Row],[Siperfaqja totale Neto]]</f>
        <v>0</v>
      </c>
      <c r="L162" s="37"/>
      <c r="M162" s="37"/>
      <c r="N162" s="50"/>
      <c r="O162" s="50"/>
      <c r="P162" s="51"/>
      <c r="Q162" s="26" t="s">
        <v>23</v>
      </c>
    </row>
    <row r="163" spans="1:17" ht="15.75" hidden="1" thickBot="1" x14ac:dyDescent="0.3">
      <c r="A163" s="17">
        <v>159</v>
      </c>
      <c r="B163" s="53" t="s">
        <v>19</v>
      </c>
      <c r="C163" s="46"/>
      <c r="D163" s="47"/>
      <c r="E163" s="54"/>
      <c r="F163" s="54"/>
      <c r="G163" s="49"/>
      <c r="H163" s="49"/>
      <c r="I163" s="37">
        <f>Table136[[#This Row],[Siperfaqe Llozha]]+Table136[[#This Row],[Siperfaqe Neto]]</f>
        <v>0</v>
      </c>
      <c r="J163" s="37">
        <f>Table136[[#This Row],[Siperfaqja totale Neto]]*0.3412</f>
        <v>0</v>
      </c>
      <c r="K163" s="37">
        <f>Table136[[#This Row],[Siperfaqe e Perbashket]]+Table136[[#This Row],[Siperfaqja totale Neto]]</f>
        <v>0</v>
      </c>
      <c r="L163" s="37"/>
      <c r="M163" s="37"/>
      <c r="N163" s="50"/>
      <c r="O163" s="50"/>
      <c r="P163" s="51"/>
      <c r="Q163" s="26" t="s">
        <v>23</v>
      </c>
    </row>
    <row r="164" spans="1:17" ht="15.75" hidden="1" thickBot="1" x14ac:dyDescent="0.3">
      <c r="A164" s="52">
        <v>160</v>
      </c>
      <c r="B164" s="53" t="s">
        <v>19</v>
      </c>
      <c r="C164" s="46"/>
      <c r="D164" s="47"/>
      <c r="E164" s="54"/>
      <c r="F164" s="54"/>
      <c r="G164" s="49"/>
      <c r="H164" s="49"/>
      <c r="I164" s="37">
        <f>Table136[[#This Row],[Siperfaqe Llozha]]+Table136[[#This Row],[Siperfaqe Neto]]</f>
        <v>0</v>
      </c>
      <c r="J164" s="37">
        <f>Table136[[#This Row],[Siperfaqja totale Neto]]*0.3412</f>
        <v>0</v>
      </c>
      <c r="K164" s="37">
        <f>Table136[[#This Row],[Siperfaqe e Perbashket]]+Table136[[#This Row],[Siperfaqja totale Neto]]</f>
        <v>0</v>
      </c>
      <c r="L164" s="37"/>
      <c r="M164" s="37"/>
      <c r="N164" s="50"/>
      <c r="O164" s="50"/>
      <c r="P164" s="51"/>
      <c r="Q164" s="26" t="s">
        <v>23</v>
      </c>
    </row>
    <row r="165" spans="1:17" ht="15.75" hidden="1" thickBot="1" x14ac:dyDescent="0.3">
      <c r="A165" s="17">
        <v>161</v>
      </c>
      <c r="B165" s="53" t="s">
        <v>19</v>
      </c>
      <c r="C165" s="46"/>
      <c r="D165" s="47"/>
      <c r="E165" s="54"/>
      <c r="F165" s="54"/>
      <c r="G165" s="49"/>
      <c r="H165" s="49"/>
      <c r="I165" s="37">
        <f>Table136[[#This Row],[Siperfaqe Llozha]]+Table136[[#This Row],[Siperfaqe Neto]]</f>
        <v>0</v>
      </c>
      <c r="J165" s="37">
        <f>Table136[[#This Row],[Siperfaqja totale Neto]]*0.3412</f>
        <v>0</v>
      </c>
      <c r="K165" s="37">
        <f>Table136[[#This Row],[Siperfaqe e Perbashket]]+Table136[[#This Row],[Siperfaqja totale Neto]]</f>
        <v>0</v>
      </c>
      <c r="L165" s="37"/>
      <c r="M165" s="37"/>
      <c r="N165" s="50"/>
      <c r="O165" s="50"/>
      <c r="P165" s="51"/>
      <c r="Q165" s="26" t="s">
        <v>23</v>
      </c>
    </row>
    <row r="166" spans="1:17" ht="15.75" hidden="1" thickBot="1" x14ac:dyDescent="0.3">
      <c r="A166" s="52">
        <v>162</v>
      </c>
      <c r="B166" s="53" t="s">
        <v>19</v>
      </c>
      <c r="C166" s="46"/>
      <c r="D166" s="47"/>
      <c r="E166" s="54"/>
      <c r="F166" s="54"/>
      <c r="G166" s="49"/>
      <c r="H166" s="49"/>
      <c r="I166" s="37">
        <f>Table136[[#This Row],[Siperfaqe Llozha]]+Table136[[#This Row],[Siperfaqe Neto]]</f>
        <v>0</v>
      </c>
      <c r="J166" s="37">
        <f>Table136[[#This Row],[Siperfaqja totale Neto]]*0.3412</f>
        <v>0</v>
      </c>
      <c r="K166" s="37">
        <f>Table136[[#This Row],[Siperfaqe e Perbashket]]+Table136[[#This Row],[Siperfaqja totale Neto]]</f>
        <v>0</v>
      </c>
      <c r="L166" s="37"/>
      <c r="M166" s="37"/>
      <c r="N166" s="50"/>
      <c r="O166" s="50"/>
      <c r="P166" s="51"/>
      <c r="Q166" s="26" t="s">
        <v>23</v>
      </c>
    </row>
    <row r="167" spans="1:17" ht="15.75" hidden="1" thickBot="1" x14ac:dyDescent="0.3">
      <c r="A167" s="17">
        <v>163</v>
      </c>
      <c r="B167" s="53" t="s">
        <v>19</v>
      </c>
      <c r="C167" s="46"/>
      <c r="D167" s="47"/>
      <c r="E167" s="54"/>
      <c r="F167" s="54"/>
      <c r="G167" s="49"/>
      <c r="H167" s="49"/>
      <c r="I167" s="37">
        <f>Table136[[#This Row],[Siperfaqe Llozha]]+Table136[[#This Row],[Siperfaqe Neto]]</f>
        <v>0</v>
      </c>
      <c r="J167" s="37">
        <f>Table136[[#This Row],[Siperfaqja totale Neto]]*0.3412</f>
        <v>0</v>
      </c>
      <c r="K167" s="37">
        <f>Table136[[#This Row],[Siperfaqe e Perbashket]]+Table136[[#This Row],[Siperfaqja totale Neto]]</f>
        <v>0</v>
      </c>
      <c r="L167" s="37"/>
      <c r="M167" s="37"/>
      <c r="N167" s="50"/>
      <c r="O167" s="50"/>
      <c r="P167" s="51"/>
      <c r="Q167" s="26" t="s">
        <v>23</v>
      </c>
    </row>
    <row r="168" spans="1:17" ht="15.75" hidden="1" thickBot="1" x14ac:dyDescent="0.3">
      <c r="A168" s="52">
        <v>164</v>
      </c>
      <c r="B168" s="53" t="s">
        <v>19</v>
      </c>
      <c r="C168" s="46"/>
      <c r="D168" s="47"/>
      <c r="E168" s="54"/>
      <c r="F168" s="54"/>
      <c r="G168" s="49"/>
      <c r="H168" s="49"/>
      <c r="I168" s="37">
        <f>Table136[[#This Row],[Siperfaqe Llozha]]+Table136[[#This Row],[Siperfaqe Neto]]</f>
        <v>0</v>
      </c>
      <c r="J168" s="37">
        <f>Table136[[#This Row],[Siperfaqja totale Neto]]*0.3412</f>
        <v>0</v>
      </c>
      <c r="K168" s="37">
        <f>Table136[[#This Row],[Siperfaqe e Perbashket]]+Table136[[#This Row],[Siperfaqja totale Neto]]</f>
        <v>0</v>
      </c>
      <c r="L168" s="37"/>
      <c r="M168" s="37"/>
      <c r="N168" s="50"/>
      <c r="O168" s="50"/>
      <c r="P168" s="51"/>
      <c r="Q168" s="26" t="s">
        <v>23</v>
      </c>
    </row>
    <row r="169" spans="1:17" ht="15.75" hidden="1" thickBot="1" x14ac:dyDescent="0.3">
      <c r="A169" s="17">
        <v>165</v>
      </c>
      <c r="B169" s="53" t="s">
        <v>63</v>
      </c>
      <c r="C169" s="46"/>
      <c r="D169" s="47"/>
      <c r="E169" s="54"/>
      <c r="F169" s="54"/>
      <c r="G169" s="49"/>
      <c r="H169" s="49"/>
      <c r="I169" s="37">
        <f>Table136[[#This Row],[Siperfaqe Llozha]]+Table136[[#This Row],[Siperfaqe Neto]]</f>
        <v>0</v>
      </c>
      <c r="J169" s="37">
        <f>Table136[[#This Row],[Siperfaqja totale Neto]]*0.3412</f>
        <v>0</v>
      </c>
      <c r="K169" s="37">
        <f>Table136[[#This Row],[Siperfaqe e Perbashket]]+Table136[[#This Row],[Siperfaqja totale Neto]]</f>
        <v>0</v>
      </c>
      <c r="L169" s="37"/>
      <c r="M169" s="37"/>
      <c r="N169" s="50"/>
      <c r="O169" s="50"/>
      <c r="P169" s="51"/>
      <c r="Q169" s="26" t="s">
        <v>23</v>
      </c>
    </row>
    <row r="170" spans="1:17" ht="15.75" hidden="1" thickBot="1" x14ac:dyDescent="0.3">
      <c r="A170" s="52">
        <v>166</v>
      </c>
      <c r="B170" s="53" t="s">
        <v>63</v>
      </c>
      <c r="C170" s="46"/>
      <c r="D170" s="47"/>
      <c r="E170" s="54"/>
      <c r="F170" s="54"/>
      <c r="G170" s="49"/>
      <c r="H170" s="49"/>
      <c r="I170" s="37">
        <f>Table136[[#This Row],[Siperfaqe Llozha]]+Table136[[#This Row],[Siperfaqe Neto]]</f>
        <v>0</v>
      </c>
      <c r="J170" s="37">
        <f>Table136[[#This Row],[Siperfaqja totale Neto]]*0.3412</f>
        <v>0</v>
      </c>
      <c r="K170" s="37">
        <f>Table136[[#This Row],[Siperfaqe e Perbashket]]+Table136[[#This Row],[Siperfaqja totale Neto]]</f>
        <v>0</v>
      </c>
      <c r="L170" s="37"/>
      <c r="M170" s="37"/>
      <c r="N170" s="50"/>
      <c r="O170" s="50"/>
      <c r="P170" s="51"/>
      <c r="Q170" s="26" t="s">
        <v>23</v>
      </c>
    </row>
    <row r="171" spans="1:17" ht="15.75" hidden="1" thickBot="1" x14ac:dyDescent="0.3">
      <c r="A171" s="17">
        <v>167</v>
      </c>
      <c r="B171" s="53" t="s">
        <v>63</v>
      </c>
      <c r="C171" s="46"/>
      <c r="D171" s="47"/>
      <c r="E171" s="54"/>
      <c r="F171" s="54"/>
      <c r="G171" s="49"/>
      <c r="H171" s="49"/>
      <c r="I171" s="37">
        <f>Table136[[#This Row],[Siperfaqe Llozha]]+Table136[[#This Row],[Siperfaqe Neto]]</f>
        <v>0</v>
      </c>
      <c r="J171" s="37">
        <f>Table136[[#This Row],[Siperfaqja totale Neto]]*0.3412</f>
        <v>0</v>
      </c>
      <c r="K171" s="37">
        <f>Table136[[#This Row],[Siperfaqe e Perbashket]]+Table136[[#This Row],[Siperfaqja totale Neto]]</f>
        <v>0</v>
      </c>
      <c r="L171" s="37"/>
      <c r="M171" s="37"/>
      <c r="N171" s="50"/>
      <c r="O171" s="50"/>
      <c r="P171" s="51"/>
      <c r="Q171" s="26" t="s">
        <v>23</v>
      </c>
    </row>
    <row r="172" spans="1:17" ht="15.75" hidden="1" thickBot="1" x14ac:dyDescent="0.3">
      <c r="A172" s="52">
        <v>168</v>
      </c>
      <c r="B172" s="53" t="s">
        <v>63</v>
      </c>
      <c r="C172" s="46"/>
      <c r="D172" s="47"/>
      <c r="E172" s="54"/>
      <c r="F172" s="54"/>
      <c r="G172" s="49"/>
      <c r="H172" s="49"/>
      <c r="I172" s="37">
        <f>Table136[[#This Row],[Siperfaqe Llozha]]+Table136[[#This Row],[Siperfaqe Neto]]</f>
        <v>0</v>
      </c>
      <c r="J172" s="37">
        <f>Table136[[#This Row],[Siperfaqja totale Neto]]*0.3412</f>
        <v>0</v>
      </c>
      <c r="K172" s="37">
        <f>Table136[[#This Row],[Siperfaqe e Perbashket]]+Table136[[#This Row],[Siperfaqja totale Neto]]</f>
        <v>0</v>
      </c>
      <c r="L172" s="37"/>
      <c r="M172" s="37"/>
      <c r="N172" s="50"/>
      <c r="O172" s="50"/>
      <c r="P172" s="51"/>
      <c r="Q172" s="26" t="s">
        <v>23</v>
      </c>
    </row>
    <row r="173" spans="1:17" ht="15.75" hidden="1" thickBot="1" x14ac:dyDescent="0.3">
      <c r="A173" s="17">
        <v>169</v>
      </c>
      <c r="B173" s="53" t="s">
        <v>28</v>
      </c>
      <c r="C173" s="46"/>
      <c r="D173" s="47"/>
      <c r="E173" s="54"/>
      <c r="F173" s="54"/>
      <c r="G173" s="49"/>
      <c r="H173" s="49"/>
      <c r="I173" s="37">
        <f>Table136[[#This Row],[Siperfaqe Llozha]]+Table136[[#This Row],[Siperfaqe Neto]]</f>
        <v>0</v>
      </c>
      <c r="J173" s="37">
        <f>Table136[[#This Row],[Siperfaqja totale Neto]]*0.3412</f>
        <v>0</v>
      </c>
      <c r="K173" s="37">
        <f>Table136[[#This Row],[Siperfaqe e Perbashket]]+Table136[[#This Row],[Siperfaqja totale Neto]]</f>
        <v>0</v>
      </c>
      <c r="L173" s="37"/>
      <c r="M173" s="37"/>
      <c r="N173" s="50"/>
      <c r="O173" s="50"/>
      <c r="P173" s="51"/>
      <c r="Q173" s="26" t="s">
        <v>23</v>
      </c>
    </row>
    <row r="174" spans="1:17" ht="15.75" hidden="1" thickBot="1" x14ac:dyDescent="0.3">
      <c r="A174" s="52">
        <v>170</v>
      </c>
      <c r="B174" s="53" t="s">
        <v>28</v>
      </c>
      <c r="C174" s="46"/>
      <c r="D174" s="47"/>
      <c r="E174" s="54"/>
      <c r="F174" s="54"/>
      <c r="G174" s="49"/>
      <c r="H174" s="49"/>
      <c r="I174" s="37">
        <f>Table136[[#This Row],[Siperfaqe Llozha]]+Table136[[#This Row],[Siperfaqe Neto]]</f>
        <v>0</v>
      </c>
      <c r="J174" s="37">
        <f>Table136[[#This Row],[Siperfaqja totale Neto]]*0.3412</f>
        <v>0</v>
      </c>
      <c r="K174" s="37">
        <f>Table136[[#This Row],[Siperfaqe e Perbashket]]+Table136[[#This Row],[Siperfaqja totale Neto]]</f>
        <v>0</v>
      </c>
      <c r="L174" s="37"/>
      <c r="M174" s="37"/>
      <c r="N174" s="50"/>
      <c r="O174" s="50"/>
      <c r="P174" s="51"/>
      <c r="Q174" s="26" t="s">
        <v>23</v>
      </c>
    </row>
    <row r="175" spans="1:17" ht="15.75" hidden="1" thickBot="1" x14ac:dyDescent="0.3">
      <c r="A175" s="17">
        <v>171</v>
      </c>
      <c r="B175" s="53" t="s">
        <v>28</v>
      </c>
      <c r="C175" s="46"/>
      <c r="D175" s="47"/>
      <c r="E175" s="54"/>
      <c r="F175" s="54"/>
      <c r="G175" s="49"/>
      <c r="H175" s="49"/>
      <c r="I175" s="37">
        <f>Table136[[#This Row],[Siperfaqe Llozha]]+Table136[[#This Row],[Siperfaqe Neto]]</f>
        <v>0</v>
      </c>
      <c r="J175" s="37">
        <f>Table136[[#This Row],[Siperfaqja totale Neto]]*0.3412</f>
        <v>0</v>
      </c>
      <c r="K175" s="37">
        <f>Table136[[#This Row],[Siperfaqe e Perbashket]]+Table136[[#This Row],[Siperfaqja totale Neto]]</f>
        <v>0</v>
      </c>
      <c r="L175" s="37"/>
      <c r="M175" s="37"/>
      <c r="N175" s="50"/>
      <c r="O175" s="50"/>
      <c r="P175" s="51"/>
      <c r="Q175" s="26" t="s">
        <v>23</v>
      </c>
    </row>
    <row r="176" spans="1:17" ht="15.75" hidden="1" thickBot="1" x14ac:dyDescent="0.3">
      <c r="A176" s="52">
        <v>172</v>
      </c>
      <c r="B176" s="53" t="s">
        <v>28</v>
      </c>
      <c r="C176" s="46"/>
      <c r="D176" s="47"/>
      <c r="E176" s="54"/>
      <c r="F176" s="54"/>
      <c r="G176" s="49"/>
      <c r="H176" s="49"/>
      <c r="I176" s="37">
        <f>Table136[[#This Row],[Siperfaqe Llozha]]+Table136[[#This Row],[Siperfaqe Neto]]</f>
        <v>0</v>
      </c>
      <c r="J176" s="37">
        <f>Table136[[#This Row],[Siperfaqja totale Neto]]*0.3412</f>
        <v>0</v>
      </c>
      <c r="K176" s="37">
        <f>Table136[[#This Row],[Siperfaqe e Perbashket]]+Table136[[#This Row],[Siperfaqja totale Neto]]</f>
        <v>0</v>
      </c>
      <c r="L176" s="37"/>
      <c r="M176" s="37"/>
      <c r="N176" s="50"/>
      <c r="O176" s="50"/>
      <c r="P176" s="51"/>
      <c r="Q176" s="26" t="s">
        <v>23</v>
      </c>
    </row>
    <row r="177" spans="1:17" ht="15.75" hidden="1" thickBot="1" x14ac:dyDescent="0.3">
      <c r="A177" s="17">
        <v>173</v>
      </c>
      <c r="B177" s="53" t="s">
        <v>36</v>
      </c>
      <c r="C177" s="46"/>
      <c r="D177" s="47"/>
      <c r="E177" s="54"/>
      <c r="F177" s="54"/>
      <c r="G177" s="49"/>
      <c r="H177" s="49"/>
      <c r="I177" s="37">
        <f>Table136[[#This Row],[Siperfaqe Llozha]]+Table136[[#This Row],[Siperfaqe Neto]]</f>
        <v>0</v>
      </c>
      <c r="J177" s="37">
        <f>Table136[[#This Row],[Siperfaqja totale Neto]]*0.3412</f>
        <v>0</v>
      </c>
      <c r="K177" s="37">
        <f>Table136[[#This Row],[Siperfaqe e Perbashket]]+Table136[[#This Row],[Siperfaqja totale Neto]]</f>
        <v>0</v>
      </c>
      <c r="L177" s="37"/>
      <c r="M177" s="37"/>
      <c r="N177" s="50"/>
      <c r="O177" s="50"/>
      <c r="P177" s="51"/>
      <c r="Q177" s="26" t="s">
        <v>23</v>
      </c>
    </row>
    <row r="178" spans="1:17" ht="15.75" hidden="1" thickBot="1" x14ac:dyDescent="0.3">
      <c r="A178" s="52">
        <v>174</v>
      </c>
      <c r="B178" s="53" t="s">
        <v>36</v>
      </c>
      <c r="C178" s="46"/>
      <c r="D178" s="47"/>
      <c r="E178" s="54"/>
      <c r="F178" s="54"/>
      <c r="G178" s="49"/>
      <c r="H178" s="49"/>
      <c r="I178" s="37">
        <f>Table136[[#This Row],[Siperfaqe Llozha]]+Table136[[#This Row],[Siperfaqe Neto]]</f>
        <v>0</v>
      </c>
      <c r="J178" s="37">
        <f>Table136[[#This Row],[Siperfaqja totale Neto]]*0.3412</f>
        <v>0</v>
      </c>
      <c r="K178" s="37">
        <f>Table136[[#This Row],[Siperfaqe e Perbashket]]+Table136[[#This Row],[Siperfaqja totale Neto]]</f>
        <v>0</v>
      </c>
      <c r="L178" s="37"/>
      <c r="M178" s="37"/>
      <c r="N178" s="50"/>
      <c r="O178" s="50"/>
      <c r="P178" s="51"/>
      <c r="Q178" s="26" t="s">
        <v>23</v>
      </c>
    </row>
    <row r="179" spans="1:17" ht="15.75" hidden="1" thickBot="1" x14ac:dyDescent="0.3">
      <c r="A179" s="17">
        <v>175</v>
      </c>
      <c r="B179" s="53" t="s">
        <v>36</v>
      </c>
      <c r="C179" s="46"/>
      <c r="D179" s="47"/>
      <c r="E179" s="54"/>
      <c r="F179" s="54"/>
      <c r="G179" s="49"/>
      <c r="H179" s="49"/>
      <c r="I179" s="37">
        <f>Table136[[#This Row],[Siperfaqe Llozha]]+Table136[[#This Row],[Siperfaqe Neto]]</f>
        <v>0</v>
      </c>
      <c r="J179" s="37">
        <f>Table136[[#This Row],[Siperfaqja totale Neto]]*0.3412</f>
        <v>0</v>
      </c>
      <c r="K179" s="37">
        <f>Table136[[#This Row],[Siperfaqe e Perbashket]]+Table136[[#This Row],[Siperfaqja totale Neto]]</f>
        <v>0</v>
      </c>
      <c r="L179" s="37"/>
      <c r="M179" s="37"/>
      <c r="N179" s="50"/>
      <c r="O179" s="50"/>
      <c r="P179" s="51"/>
      <c r="Q179" s="26" t="s">
        <v>23</v>
      </c>
    </row>
    <row r="180" spans="1:17" ht="15.75" hidden="1" thickBot="1" x14ac:dyDescent="0.3">
      <c r="A180" s="52">
        <v>176</v>
      </c>
      <c r="B180" s="53" t="s">
        <v>36</v>
      </c>
      <c r="C180" s="46"/>
      <c r="D180" s="47"/>
      <c r="E180" s="54"/>
      <c r="F180" s="54"/>
      <c r="G180" s="49"/>
      <c r="H180" s="49"/>
      <c r="I180" s="37">
        <f>Table136[[#This Row],[Siperfaqe Llozha]]+Table136[[#This Row],[Siperfaqe Neto]]</f>
        <v>0</v>
      </c>
      <c r="J180" s="37">
        <f>Table136[[#This Row],[Siperfaqja totale Neto]]*0.3412</f>
        <v>0</v>
      </c>
      <c r="K180" s="37">
        <f>Table136[[#This Row],[Siperfaqe e Perbashket]]+Table136[[#This Row],[Siperfaqja totale Neto]]</f>
        <v>0</v>
      </c>
      <c r="L180" s="37"/>
      <c r="M180" s="37"/>
      <c r="N180" s="50"/>
      <c r="O180" s="50"/>
      <c r="P180" s="51"/>
      <c r="Q180" s="26" t="s">
        <v>23</v>
      </c>
    </row>
    <row r="181" spans="1:17" ht="15.75" hidden="1" thickBot="1" x14ac:dyDescent="0.3">
      <c r="A181" s="17">
        <v>177</v>
      </c>
      <c r="B181" s="53" t="s">
        <v>36</v>
      </c>
      <c r="C181" s="46"/>
      <c r="D181" s="47"/>
      <c r="E181" s="54"/>
      <c r="F181" s="54"/>
      <c r="G181" s="49"/>
      <c r="H181" s="49"/>
      <c r="I181" s="37">
        <f>Table136[[#This Row],[Siperfaqe Llozha]]+Table136[[#This Row],[Siperfaqe Neto]]</f>
        <v>0</v>
      </c>
      <c r="J181" s="37">
        <f>Table136[[#This Row],[Siperfaqja totale Neto]]*0.3412</f>
        <v>0</v>
      </c>
      <c r="K181" s="37">
        <f>Table136[[#This Row],[Siperfaqe e Perbashket]]+Table136[[#This Row],[Siperfaqja totale Neto]]</f>
        <v>0</v>
      </c>
      <c r="L181" s="37"/>
      <c r="M181" s="37"/>
      <c r="N181" s="50"/>
      <c r="O181" s="50"/>
      <c r="P181" s="51"/>
      <c r="Q181" s="26" t="s">
        <v>23</v>
      </c>
    </row>
    <row r="182" spans="1:17" ht="15.75" hidden="1" thickBot="1" x14ac:dyDescent="0.3">
      <c r="A182" s="52">
        <v>178</v>
      </c>
      <c r="B182" s="53" t="s">
        <v>36</v>
      </c>
      <c r="C182" s="46"/>
      <c r="D182" s="47"/>
      <c r="E182" s="54"/>
      <c r="F182" s="54"/>
      <c r="G182" s="49"/>
      <c r="H182" s="49"/>
      <c r="I182" s="37">
        <f>Table136[[#This Row],[Siperfaqe Llozha]]+Table136[[#This Row],[Siperfaqe Neto]]</f>
        <v>0</v>
      </c>
      <c r="J182" s="37">
        <f>Table136[[#This Row],[Siperfaqja totale Neto]]*0.3412</f>
        <v>0</v>
      </c>
      <c r="K182" s="37">
        <f>Table136[[#This Row],[Siperfaqe e Perbashket]]+Table136[[#This Row],[Siperfaqja totale Neto]]</f>
        <v>0</v>
      </c>
      <c r="L182" s="37"/>
      <c r="M182" s="37"/>
      <c r="N182" s="50"/>
      <c r="O182" s="50"/>
      <c r="P182" s="51"/>
      <c r="Q182" s="26" t="s">
        <v>23</v>
      </c>
    </row>
    <row r="183" spans="1:17" ht="15.75" hidden="1" thickBot="1" x14ac:dyDescent="0.3">
      <c r="A183" s="17">
        <v>179</v>
      </c>
      <c r="B183" s="53" t="s">
        <v>36</v>
      </c>
      <c r="C183" s="46"/>
      <c r="D183" s="47"/>
      <c r="E183" s="54"/>
      <c r="F183" s="54"/>
      <c r="G183" s="49"/>
      <c r="H183" s="49"/>
      <c r="I183" s="37">
        <f>Table136[[#This Row],[Siperfaqe Llozha]]+Table136[[#This Row],[Siperfaqe Neto]]</f>
        <v>0</v>
      </c>
      <c r="J183" s="37">
        <f>Table136[[#This Row],[Siperfaqja totale Neto]]*0.3412</f>
        <v>0</v>
      </c>
      <c r="K183" s="37">
        <f>Table136[[#This Row],[Siperfaqe e Perbashket]]+Table136[[#This Row],[Siperfaqja totale Neto]]</f>
        <v>0</v>
      </c>
      <c r="L183" s="37"/>
      <c r="M183" s="37"/>
      <c r="N183" s="50"/>
      <c r="O183" s="50"/>
      <c r="P183" s="51"/>
      <c r="Q183" s="26" t="s">
        <v>23</v>
      </c>
    </row>
    <row r="184" spans="1:17" ht="15.75" hidden="1" thickBot="1" x14ac:dyDescent="0.3">
      <c r="A184" s="52">
        <v>180</v>
      </c>
      <c r="B184" s="53" t="s">
        <v>36</v>
      </c>
      <c r="C184" s="46"/>
      <c r="D184" s="47"/>
      <c r="E184" s="54"/>
      <c r="F184" s="54"/>
      <c r="G184" s="49"/>
      <c r="H184" s="49"/>
      <c r="I184" s="37">
        <f>Table136[[#This Row],[Siperfaqe Llozha]]+Table136[[#This Row],[Siperfaqe Neto]]</f>
        <v>0</v>
      </c>
      <c r="J184" s="37">
        <f>Table136[[#This Row],[Siperfaqja totale Neto]]*0.3412</f>
        <v>0</v>
      </c>
      <c r="K184" s="37">
        <f>Table136[[#This Row],[Siperfaqe e Perbashket]]+Table136[[#This Row],[Siperfaqja totale Neto]]</f>
        <v>0</v>
      </c>
      <c r="L184" s="37"/>
      <c r="M184" s="37"/>
      <c r="N184" s="50"/>
      <c r="O184" s="50"/>
      <c r="P184" s="51"/>
      <c r="Q184" s="26" t="s">
        <v>23</v>
      </c>
    </row>
    <row r="185" spans="1:17" ht="15.75" hidden="1" thickBot="1" x14ac:dyDescent="0.3">
      <c r="A185" s="52">
        <v>181</v>
      </c>
      <c r="B185" s="38" t="s">
        <v>36</v>
      </c>
      <c r="C185" s="39"/>
      <c r="D185" s="40"/>
      <c r="E185" s="55"/>
      <c r="F185" s="55"/>
      <c r="G185" s="42"/>
      <c r="H185" s="42"/>
      <c r="I185" s="43">
        <f>Table136[[#This Row],[Siperfaqe Llozha]]+Table136[[#This Row],[Siperfaqe Neto]]</f>
        <v>0</v>
      </c>
      <c r="J185" s="43">
        <f>Table136[[#This Row],[Siperfaqja totale Neto]]*0.3412</f>
        <v>0</v>
      </c>
      <c r="K185" s="43">
        <f>Table136[[#This Row],[Siperfaqe e Perbashket]]+Table136[[#This Row],[Siperfaqja totale Neto]]</f>
        <v>0</v>
      </c>
      <c r="L185" s="43"/>
      <c r="M185" s="43"/>
      <c r="N185" s="44"/>
      <c r="O185" s="44"/>
      <c r="P185" s="45"/>
      <c r="Q185" s="26" t="s">
        <v>23</v>
      </c>
    </row>
    <row r="186" spans="1:17" ht="15.75" hidden="1" thickBot="1" x14ac:dyDescent="0.3">
      <c r="A186" s="52">
        <v>182</v>
      </c>
      <c r="B186" s="38" t="s">
        <v>39</v>
      </c>
      <c r="C186" s="39"/>
      <c r="D186" s="40"/>
      <c r="E186" s="55"/>
      <c r="F186" s="55"/>
      <c r="G186" s="42"/>
      <c r="H186" s="42"/>
      <c r="I186" s="43">
        <f>Table136[[#This Row],[Siperfaqe Llozha]]+Table136[[#This Row],[Siperfaqe Neto]]</f>
        <v>0</v>
      </c>
      <c r="J186" s="43">
        <f>Table136[[#This Row],[Siperfaqja totale Neto]]*0.3412</f>
        <v>0</v>
      </c>
      <c r="K186" s="43">
        <f>Table136[[#This Row],[Siperfaqe e Perbashket]]+Table136[[#This Row],[Siperfaqja totale Neto]]</f>
        <v>0</v>
      </c>
      <c r="L186" s="43"/>
      <c r="M186" s="43"/>
      <c r="N186" s="44"/>
      <c r="O186" s="44"/>
      <c r="P186" s="45"/>
      <c r="Q186" s="26" t="s">
        <v>23</v>
      </c>
    </row>
    <row r="187" spans="1:17" ht="15.75" hidden="1" thickBot="1" x14ac:dyDescent="0.3">
      <c r="A187" s="52">
        <v>183</v>
      </c>
      <c r="B187" s="38" t="s">
        <v>39</v>
      </c>
      <c r="C187" s="39"/>
      <c r="D187" s="40"/>
      <c r="E187" s="55"/>
      <c r="F187" s="55"/>
      <c r="G187" s="42"/>
      <c r="H187" s="42"/>
      <c r="I187" s="43">
        <f>Table136[[#This Row],[Siperfaqe Llozha]]+Table136[[#This Row],[Siperfaqe Neto]]</f>
        <v>0</v>
      </c>
      <c r="J187" s="43">
        <f>Table136[[#This Row],[Siperfaqja totale Neto]]*0.3412</f>
        <v>0</v>
      </c>
      <c r="K187" s="43">
        <f>Table136[[#This Row],[Siperfaqe e Perbashket]]+Table136[[#This Row],[Siperfaqja totale Neto]]</f>
        <v>0</v>
      </c>
      <c r="L187" s="43"/>
      <c r="M187" s="43"/>
      <c r="N187" s="44"/>
      <c r="O187" s="44"/>
      <c r="P187" s="45"/>
      <c r="Q187" s="26" t="s">
        <v>23</v>
      </c>
    </row>
    <row r="188" spans="1:17" ht="15.75" hidden="1" thickBot="1" x14ac:dyDescent="0.3">
      <c r="A188" s="52">
        <v>184</v>
      </c>
      <c r="B188" s="38" t="s">
        <v>39</v>
      </c>
      <c r="C188" s="39"/>
      <c r="D188" s="40"/>
      <c r="E188" s="55"/>
      <c r="F188" s="55"/>
      <c r="G188" s="42"/>
      <c r="H188" s="42"/>
      <c r="I188" s="43">
        <f>Table136[[#This Row],[Siperfaqe Llozha]]+Table136[[#This Row],[Siperfaqe Neto]]</f>
        <v>0</v>
      </c>
      <c r="J188" s="43">
        <f>Table136[[#This Row],[Siperfaqja totale Neto]]*0.3412</f>
        <v>0</v>
      </c>
      <c r="K188" s="43">
        <f>Table136[[#This Row],[Siperfaqe e Perbashket]]+Table136[[#This Row],[Siperfaqja totale Neto]]</f>
        <v>0</v>
      </c>
      <c r="L188" s="43"/>
      <c r="M188" s="43"/>
      <c r="N188" s="44"/>
      <c r="O188" s="44"/>
      <c r="P188" s="45"/>
      <c r="Q188" s="26" t="s">
        <v>23</v>
      </c>
    </row>
    <row r="189" spans="1:17" ht="15.75" hidden="1" thickBot="1" x14ac:dyDescent="0.3">
      <c r="A189" s="52">
        <v>185</v>
      </c>
      <c r="B189" s="38" t="s">
        <v>39</v>
      </c>
      <c r="C189" s="39"/>
      <c r="D189" s="40"/>
      <c r="E189" s="55"/>
      <c r="F189" s="55"/>
      <c r="G189" s="42"/>
      <c r="H189" s="42"/>
      <c r="I189" s="43">
        <f>Table136[[#This Row],[Siperfaqe Llozha]]+Table136[[#This Row],[Siperfaqe Neto]]</f>
        <v>0</v>
      </c>
      <c r="J189" s="43">
        <f>Table136[[#This Row],[Siperfaqja totale Neto]]*0.3412</f>
        <v>0</v>
      </c>
      <c r="K189" s="43">
        <f>Table136[[#This Row],[Siperfaqe e Perbashket]]+Table136[[#This Row],[Siperfaqja totale Neto]]</f>
        <v>0</v>
      </c>
      <c r="L189" s="43"/>
      <c r="M189" s="43"/>
      <c r="N189" s="44"/>
      <c r="O189" s="44"/>
      <c r="P189" s="45"/>
      <c r="Q189" s="26" t="s">
        <v>23</v>
      </c>
    </row>
    <row r="190" spans="1:17" ht="15.75" hidden="1" thickBot="1" x14ac:dyDescent="0.3">
      <c r="A190" s="52">
        <v>186</v>
      </c>
      <c r="B190" s="38" t="s">
        <v>39</v>
      </c>
      <c r="C190" s="39"/>
      <c r="D190" s="40"/>
      <c r="E190" s="55"/>
      <c r="F190" s="55"/>
      <c r="G190" s="42"/>
      <c r="H190" s="42"/>
      <c r="I190" s="43">
        <f>Table136[[#This Row],[Siperfaqe Llozha]]+Table136[[#This Row],[Siperfaqe Neto]]</f>
        <v>0</v>
      </c>
      <c r="J190" s="43">
        <f>Table136[[#This Row],[Siperfaqja totale Neto]]*0.3412</f>
        <v>0</v>
      </c>
      <c r="K190" s="43">
        <f>Table136[[#This Row],[Siperfaqe e Perbashket]]+Table136[[#This Row],[Siperfaqja totale Neto]]</f>
        <v>0</v>
      </c>
      <c r="L190" s="43"/>
      <c r="M190" s="43"/>
      <c r="N190" s="44"/>
      <c r="O190" s="44"/>
      <c r="P190" s="45"/>
      <c r="Q190" s="26" t="s">
        <v>23</v>
      </c>
    </row>
    <row r="191" spans="1:17" ht="15.75" hidden="1" thickBot="1" x14ac:dyDescent="0.3">
      <c r="A191" s="52">
        <v>187</v>
      </c>
      <c r="B191" s="38" t="s">
        <v>39</v>
      </c>
      <c r="C191" s="39"/>
      <c r="D191" s="40"/>
      <c r="E191" s="55"/>
      <c r="F191" s="55"/>
      <c r="G191" s="42"/>
      <c r="H191" s="42"/>
      <c r="I191" s="43">
        <f>Table136[[#This Row],[Siperfaqe Llozha]]+Table136[[#This Row],[Siperfaqe Neto]]</f>
        <v>0</v>
      </c>
      <c r="J191" s="43">
        <f>Table136[[#This Row],[Siperfaqja totale Neto]]*0.3412</f>
        <v>0</v>
      </c>
      <c r="K191" s="43">
        <f>Table136[[#This Row],[Siperfaqe e Perbashket]]+Table136[[#This Row],[Siperfaqja totale Neto]]</f>
        <v>0</v>
      </c>
      <c r="L191" s="43"/>
      <c r="M191" s="43"/>
      <c r="N191" s="44"/>
      <c r="O191" s="44"/>
      <c r="P191" s="45"/>
      <c r="Q191" s="26" t="s">
        <v>23</v>
      </c>
    </row>
    <row r="192" spans="1:17" ht="15.75" hidden="1" thickBot="1" x14ac:dyDescent="0.3">
      <c r="A192" s="52">
        <v>188</v>
      </c>
      <c r="B192" s="38" t="s">
        <v>39</v>
      </c>
      <c r="C192" s="39"/>
      <c r="D192" s="40"/>
      <c r="E192" s="55"/>
      <c r="F192" s="55"/>
      <c r="G192" s="42"/>
      <c r="H192" s="42"/>
      <c r="I192" s="43">
        <f>Table136[[#This Row],[Siperfaqe Llozha]]+Table136[[#This Row],[Siperfaqe Neto]]</f>
        <v>0</v>
      </c>
      <c r="J192" s="43">
        <f>Table136[[#This Row],[Siperfaqja totale Neto]]*0.3412</f>
        <v>0</v>
      </c>
      <c r="K192" s="43">
        <f>Table136[[#This Row],[Siperfaqe e Perbashket]]+Table136[[#This Row],[Siperfaqja totale Neto]]</f>
        <v>0</v>
      </c>
      <c r="L192" s="43"/>
      <c r="M192" s="43"/>
      <c r="N192" s="44"/>
      <c r="O192" s="44"/>
      <c r="P192" s="45"/>
      <c r="Q192" s="26" t="s">
        <v>23</v>
      </c>
    </row>
    <row r="193" spans="1:17" ht="15.75" hidden="1" thickBot="1" x14ac:dyDescent="0.3">
      <c r="A193" s="52">
        <v>189</v>
      </c>
      <c r="B193" s="38" t="s">
        <v>39</v>
      </c>
      <c r="C193" s="39"/>
      <c r="D193" s="40"/>
      <c r="E193" s="55"/>
      <c r="F193" s="55"/>
      <c r="G193" s="42"/>
      <c r="H193" s="42"/>
      <c r="I193" s="43">
        <f>Table136[[#This Row],[Siperfaqe Llozha]]+Table136[[#This Row],[Siperfaqe Neto]]</f>
        <v>0</v>
      </c>
      <c r="J193" s="43">
        <f>Table136[[#This Row],[Siperfaqja totale Neto]]*0.3412</f>
        <v>0</v>
      </c>
      <c r="K193" s="43">
        <f>Table136[[#This Row],[Siperfaqe e Perbashket]]+Table136[[#This Row],[Siperfaqja totale Neto]]</f>
        <v>0</v>
      </c>
      <c r="L193" s="43"/>
      <c r="M193" s="43"/>
      <c r="N193" s="44"/>
      <c r="O193" s="44"/>
      <c r="P193" s="45"/>
      <c r="Q193" s="26" t="s">
        <v>23</v>
      </c>
    </row>
    <row r="194" spans="1:17" ht="15.75" hidden="1" thickBot="1" x14ac:dyDescent="0.3">
      <c r="A194" s="52">
        <v>190</v>
      </c>
      <c r="B194" s="38" t="s">
        <v>39</v>
      </c>
      <c r="C194" s="39"/>
      <c r="D194" s="40"/>
      <c r="E194" s="55"/>
      <c r="F194" s="55"/>
      <c r="G194" s="42"/>
      <c r="H194" s="42"/>
      <c r="I194" s="43">
        <f>Table136[[#This Row],[Siperfaqe Llozha]]+Table136[[#This Row],[Siperfaqe Neto]]</f>
        <v>0</v>
      </c>
      <c r="J194" s="43">
        <f>Table136[[#This Row],[Siperfaqja totale Neto]]*0.3412</f>
        <v>0</v>
      </c>
      <c r="K194" s="43">
        <f>Table136[[#This Row],[Siperfaqe e Perbashket]]+Table136[[#This Row],[Siperfaqja totale Neto]]</f>
        <v>0</v>
      </c>
      <c r="L194" s="43"/>
      <c r="M194" s="43"/>
      <c r="N194" s="44"/>
      <c r="O194" s="44"/>
      <c r="P194" s="45"/>
      <c r="Q194" s="26" t="s">
        <v>23</v>
      </c>
    </row>
    <row r="195" spans="1:17" ht="15.75" hidden="1" thickBot="1" x14ac:dyDescent="0.3">
      <c r="A195" s="52">
        <v>191</v>
      </c>
      <c r="B195" s="38" t="s">
        <v>39</v>
      </c>
      <c r="C195" s="39"/>
      <c r="D195" s="40"/>
      <c r="E195" s="55"/>
      <c r="F195" s="55"/>
      <c r="G195" s="42"/>
      <c r="H195" s="42"/>
      <c r="I195" s="43">
        <f>Table136[[#This Row],[Siperfaqe Llozha]]+Table136[[#This Row],[Siperfaqe Neto]]</f>
        <v>0</v>
      </c>
      <c r="J195" s="43">
        <f>Table136[[#This Row],[Siperfaqja totale Neto]]*0.3412</f>
        <v>0</v>
      </c>
      <c r="K195" s="43">
        <f>Table136[[#This Row],[Siperfaqe e Perbashket]]+Table136[[#This Row],[Siperfaqja totale Neto]]</f>
        <v>0</v>
      </c>
      <c r="L195" s="43"/>
      <c r="M195" s="43"/>
      <c r="N195" s="44"/>
      <c r="O195" s="44"/>
      <c r="P195" s="45"/>
      <c r="Q195" s="26" t="s">
        <v>23</v>
      </c>
    </row>
    <row r="196" spans="1:17" ht="15.75" hidden="1" thickBot="1" x14ac:dyDescent="0.3">
      <c r="A196" s="52">
        <v>192</v>
      </c>
      <c r="B196" s="38" t="s">
        <v>39</v>
      </c>
      <c r="C196" s="39"/>
      <c r="D196" s="40"/>
      <c r="E196" s="55"/>
      <c r="F196" s="55"/>
      <c r="G196" s="42"/>
      <c r="H196" s="42"/>
      <c r="I196" s="43">
        <f>Table136[[#This Row],[Siperfaqe Llozha]]+Table136[[#This Row],[Siperfaqe Neto]]</f>
        <v>0</v>
      </c>
      <c r="J196" s="43">
        <f>Table136[[#This Row],[Siperfaqja totale Neto]]*0.3412</f>
        <v>0</v>
      </c>
      <c r="K196" s="43">
        <f>Table136[[#This Row],[Siperfaqe e Perbashket]]+Table136[[#This Row],[Siperfaqja totale Neto]]</f>
        <v>0</v>
      </c>
      <c r="L196" s="43"/>
      <c r="M196" s="43"/>
      <c r="N196" s="44"/>
      <c r="O196" s="44"/>
      <c r="P196" s="45"/>
      <c r="Q196" s="26" t="s">
        <v>23</v>
      </c>
    </row>
    <row r="197" spans="1:17" ht="15.75" hidden="1" thickBot="1" x14ac:dyDescent="0.3">
      <c r="A197" s="52">
        <v>193</v>
      </c>
      <c r="B197" s="38" t="s">
        <v>39</v>
      </c>
      <c r="C197" s="39"/>
      <c r="D197" s="40"/>
      <c r="E197" s="55"/>
      <c r="F197" s="55"/>
      <c r="G197" s="42"/>
      <c r="H197" s="42"/>
      <c r="I197" s="43">
        <f>Table136[[#This Row],[Siperfaqe Llozha]]+Table136[[#This Row],[Siperfaqe Neto]]</f>
        <v>0</v>
      </c>
      <c r="J197" s="43">
        <f>Table136[[#This Row],[Siperfaqja totale Neto]]*0.3412</f>
        <v>0</v>
      </c>
      <c r="K197" s="43">
        <f>Table136[[#This Row],[Siperfaqe e Perbashket]]+Table136[[#This Row],[Siperfaqja totale Neto]]</f>
        <v>0</v>
      </c>
      <c r="L197" s="43"/>
      <c r="M197" s="43"/>
      <c r="N197" s="44"/>
      <c r="O197" s="44"/>
      <c r="P197" s="45"/>
      <c r="Q197" s="26" t="s">
        <v>23</v>
      </c>
    </row>
    <row r="198" spans="1:17" ht="15.75" hidden="1" thickBot="1" x14ac:dyDescent="0.3">
      <c r="A198" s="52">
        <v>194</v>
      </c>
      <c r="B198" s="38" t="s">
        <v>39</v>
      </c>
      <c r="C198" s="39"/>
      <c r="D198" s="40"/>
      <c r="E198" s="55"/>
      <c r="F198" s="55"/>
      <c r="G198" s="42"/>
      <c r="H198" s="42"/>
      <c r="I198" s="43">
        <f>Table136[[#This Row],[Siperfaqe Llozha]]+Table136[[#This Row],[Siperfaqe Neto]]</f>
        <v>0</v>
      </c>
      <c r="J198" s="43">
        <f>Table136[[#This Row],[Siperfaqja totale Neto]]*0.3412</f>
        <v>0</v>
      </c>
      <c r="K198" s="43">
        <f>Table136[[#This Row],[Siperfaqe e Perbashket]]+Table136[[#This Row],[Siperfaqja totale Neto]]</f>
        <v>0</v>
      </c>
      <c r="L198" s="43"/>
      <c r="M198" s="43"/>
      <c r="N198" s="44"/>
      <c r="O198" s="44"/>
      <c r="P198" s="45"/>
      <c r="Q198" s="26" t="s">
        <v>23</v>
      </c>
    </row>
    <row r="199" spans="1:17" ht="15.75" hidden="1" thickBot="1" x14ac:dyDescent="0.3">
      <c r="A199" s="52">
        <v>195</v>
      </c>
      <c r="B199" s="38" t="s">
        <v>39</v>
      </c>
      <c r="C199" s="39"/>
      <c r="D199" s="40"/>
      <c r="E199" s="55"/>
      <c r="F199" s="55"/>
      <c r="G199" s="42"/>
      <c r="H199" s="42"/>
      <c r="I199" s="43">
        <f>Table136[[#This Row],[Siperfaqe Llozha]]+Table136[[#This Row],[Siperfaqe Neto]]</f>
        <v>0</v>
      </c>
      <c r="J199" s="43">
        <f>Table136[[#This Row],[Siperfaqja totale Neto]]*0.3412</f>
        <v>0</v>
      </c>
      <c r="K199" s="43">
        <f>Table136[[#This Row],[Siperfaqe e Perbashket]]+Table136[[#This Row],[Siperfaqja totale Neto]]</f>
        <v>0</v>
      </c>
      <c r="L199" s="43"/>
      <c r="M199" s="43"/>
      <c r="N199" s="44"/>
      <c r="O199" s="44"/>
      <c r="P199" s="45"/>
      <c r="Q199" s="26" t="s">
        <v>23</v>
      </c>
    </row>
    <row r="200" spans="1:17" ht="15.75" hidden="1" thickBot="1" x14ac:dyDescent="0.3">
      <c r="A200" s="52">
        <v>196</v>
      </c>
      <c r="B200" s="38" t="s">
        <v>39</v>
      </c>
      <c r="C200" s="39"/>
      <c r="D200" s="40"/>
      <c r="E200" s="55"/>
      <c r="F200" s="55"/>
      <c r="G200" s="42"/>
      <c r="H200" s="42"/>
      <c r="I200" s="43">
        <f>Table136[[#This Row],[Siperfaqe Llozha]]+Table136[[#This Row],[Siperfaqe Neto]]</f>
        <v>0</v>
      </c>
      <c r="J200" s="43">
        <f>Table136[[#This Row],[Siperfaqja totale Neto]]*0.3412</f>
        <v>0</v>
      </c>
      <c r="K200" s="43">
        <f>Table136[[#This Row],[Siperfaqe e Perbashket]]+Table136[[#This Row],[Siperfaqja totale Neto]]</f>
        <v>0</v>
      </c>
      <c r="L200" s="43"/>
      <c r="M200" s="43"/>
      <c r="N200" s="44"/>
      <c r="O200" s="44"/>
      <c r="P200" s="45"/>
      <c r="Q200" s="26" t="s">
        <v>23</v>
      </c>
    </row>
    <row r="201" spans="1:17" ht="15.75" hidden="1" thickBot="1" x14ac:dyDescent="0.3">
      <c r="A201" s="52">
        <v>197</v>
      </c>
      <c r="B201" s="38" t="s">
        <v>39</v>
      </c>
      <c r="C201" s="39"/>
      <c r="D201" s="40"/>
      <c r="E201" s="55"/>
      <c r="F201" s="55"/>
      <c r="G201" s="42"/>
      <c r="H201" s="42"/>
      <c r="I201" s="43">
        <f>Table136[[#This Row],[Siperfaqe Llozha]]+Table136[[#This Row],[Siperfaqe Neto]]</f>
        <v>0</v>
      </c>
      <c r="J201" s="43">
        <f>Table136[[#This Row],[Siperfaqja totale Neto]]*0.3412</f>
        <v>0</v>
      </c>
      <c r="K201" s="43">
        <f>Table136[[#This Row],[Siperfaqe e Perbashket]]+Table136[[#This Row],[Siperfaqja totale Neto]]</f>
        <v>0</v>
      </c>
      <c r="L201" s="43"/>
      <c r="M201" s="43"/>
      <c r="N201" s="44"/>
      <c r="O201" s="44"/>
      <c r="P201" s="45"/>
      <c r="Q201" s="26" t="s">
        <v>23</v>
      </c>
    </row>
    <row r="202" spans="1:17" ht="15.75" hidden="1" thickBot="1" x14ac:dyDescent="0.3">
      <c r="A202" s="52">
        <v>198</v>
      </c>
      <c r="B202" s="38" t="s">
        <v>39</v>
      </c>
      <c r="C202" s="39"/>
      <c r="D202" s="40"/>
      <c r="E202" s="55"/>
      <c r="F202" s="55"/>
      <c r="G202" s="42"/>
      <c r="H202" s="42"/>
      <c r="I202" s="43">
        <f>Table136[[#This Row],[Siperfaqe Llozha]]+Table136[[#This Row],[Siperfaqe Neto]]</f>
        <v>0</v>
      </c>
      <c r="J202" s="43">
        <f>Table136[[#This Row],[Siperfaqja totale Neto]]*0.3412</f>
        <v>0</v>
      </c>
      <c r="K202" s="43">
        <f>Table136[[#This Row],[Siperfaqe e Perbashket]]+Table136[[#This Row],[Siperfaqja totale Neto]]</f>
        <v>0</v>
      </c>
      <c r="L202" s="43"/>
      <c r="M202" s="43"/>
      <c r="N202" s="44"/>
      <c r="O202" s="44"/>
      <c r="P202" s="45"/>
      <c r="Q202" s="26" t="s">
        <v>23</v>
      </c>
    </row>
  </sheetData>
  <mergeCells count="2">
    <mergeCell ref="A1:P1"/>
    <mergeCell ref="D2:F2"/>
  </mergeCells>
  <conditionalFormatting sqref="A156:A202 A5:Q155 B171:P171 B173:P173 B156:Q169">
    <cfRule type="expression" dxfId="44" priority="1">
      <formula>$Q5="Shitur"</formula>
    </cfRule>
    <cfRule type="expression" dxfId="43" priority="2">
      <formula>$Q5="Rezervuar"</formula>
    </cfRule>
    <cfRule type="expression" priority="3">
      <formula>$Q5="Per Shitje"</formula>
    </cfRule>
  </conditionalFormatting>
  <conditionalFormatting sqref="A172 A174 A176 A178 A180 A182 A184 B148:P154">
    <cfRule type="expression" dxfId="42" priority="4">
      <formula>#REF!="Akili"</formula>
    </cfRule>
    <cfRule type="expression" dxfId="41" priority="5">
      <formula>#REF! ="Lori"</formula>
    </cfRule>
    <cfRule type="expression" dxfId="40" priority="6">
      <formula>#REF! ="Rezervuar"</formula>
    </cfRule>
    <cfRule type="expression" dxfId="39" priority="7">
      <formula>#REF! ="Shitur"</formula>
    </cfRule>
  </conditionalFormatting>
  <conditionalFormatting sqref="A5:G6 H5:H9 I5:P38 B7:G9 A7:A154 B10:H60 I39:I60 J39:P65 B61:I65 B66:P147 A156 A158 A160 A162 A164 A166 A168 A170">
    <cfRule type="expression" dxfId="38" priority="11">
      <formula>#REF!="Akili"</formula>
    </cfRule>
    <cfRule type="expression" dxfId="37" priority="12">
      <formula>#REF! ="Lori"</formula>
    </cfRule>
    <cfRule type="expression" dxfId="36" priority="13">
      <formula>#REF! ="Rezervuar"</formula>
    </cfRule>
    <cfRule type="expression" dxfId="35" priority="14">
      <formula>#REF! ="Shitur"</formula>
    </cfRule>
  </conditionalFormatting>
  <conditionalFormatting sqref="Q170:Q202">
    <cfRule type="expression" dxfId="34" priority="8">
      <formula>$Q170="Shitur"</formula>
    </cfRule>
    <cfRule type="expression" dxfId="33" priority="9">
      <formula>$Q170="Rezervuar"</formula>
    </cfRule>
    <cfRule type="expression" priority="10">
      <formula>$Q170="Per Shitje"</formula>
    </cfRule>
  </conditionalFormatting>
  <dataValidations count="1">
    <dataValidation type="list" allowBlank="1" showInputMessage="1" showErrorMessage="1" sqref="Q5:Q202" xr:uid="{DAA1FC4E-F763-4F86-81A2-EE7C6C1123A2}">
      <formula1>"Per Shitje,Shitur,Rezervuar"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Mamani</dc:creator>
  <cp:lastModifiedBy>Armand Mamani</cp:lastModifiedBy>
  <dcterms:created xsi:type="dcterms:W3CDTF">2025-02-12T17:14:05Z</dcterms:created>
  <dcterms:modified xsi:type="dcterms:W3CDTF">2025-02-12T17:14:34Z</dcterms:modified>
</cp:coreProperties>
</file>