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eduardochavez/Documents/Residencias/TALLERESIDENCIAS-2018/"/>
    </mc:Choice>
  </mc:AlternateContent>
  <bookViews>
    <workbookView xWindow="-27320" yWindow="1100" windowWidth="27320" windowHeight="14900"/>
  </bookViews>
  <sheets>
    <sheet name="Hoja1" sheetId="1" r:id="rId1"/>
    <sheet name="Hoja2" sheetId="2" r:id="rId2"/>
    <sheet name="Hoja3" sheetId="3" r:id="rId3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8" i="1" l="1"/>
  <c r="H119" i="1"/>
  <c r="H120" i="1"/>
  <c r="H121" i="1"/>
  <c r="H122" i="1"/>
  <c r="H123" i="1"/>
  <c r="H124" i="1"/>
  <c r="H125" i="1"/>
  <c r="H126" i="1"/>
  <c r="H127" i="1"/>
  <c r="B128" i="1"/>
  <c r="BR118" i="1"/>
  <c r="BS118" i="1"/>
  <c r="BT118" i="1"/>
  <c r="BR119" i="1"/>
  <c r="BS119" i="1"/>
  <c r="BT119" i="1"/>
  <c r="BR120" i="1"/>
  <c r="BS120" i="1"/>
  <c r="BT120" i="1"/>
  <c r="BR121" i="1"/>
  <c r="BS121" i="1"/>
  <c r="BT121" i="1"/>
  <c r="BR122" i="1"/>
  <c r="BS122" i="1"/>
  <c r="BT122" i="1"/>
  <c r="BR123" i="1"/>
  <c r="BS123" i="1"/>
  <c r="BT123" i="1"/>
  <c r="BR124" i="1"/>
  <c r="BS124" i="1"/>
  <c r="BT124" i="1"/>
  <c r="BR125" i="1"/>
  <c r="BS125" i="1"/>
  <c r="BT125" i="1"/>
  <c r="BR126" i="1"/>
  <c r="BS126" i="1"/>
  <c r="BT126" i="1"/>
  <c r="BR127" i="1"/>
  <c r="BS127" i="1"/>
  <c r="BT127" i="1"/>
  <c r="BQ131" i="1"/>
  <c r="BP131" i="1"/>
  <c r="BO131" i="1"/>
  <c r="BN131" i="1"/>
  <c r="BM131" i="1"/>
  <c r="BL131" i="1"/>
  <c r="BK131" i="1"/>
  <c r="BJ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BQ130" i="1"/>
  <c r="BP130" i="1"/>
  <c r="BO130" i="1"/>
  <c r="BN130" i="1"/>
  <c r="BM130" i="1"/>
  <c r="BL130" i="1"/>
  <c r="BK130" i="1"/>
  <c r="BJ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BP129" i="1"/>
  <c r="BO129" i="1"/>
  <c r="BN129" i="1"/>
  <c r="BM129" i="1"/>
  <c r="BL129" i="1"/>
  <c r="BK129" i="1"/>
  <c r="BJ129" i="1"/>
  <c r="BF129" i="1"/>
  <c r="BE129" i="1"/>
  <c r="BD129" i="1"/>
  <c r="BC129" i="1"/>
  <c r="BB129" i="1"/>
  <c r="BA129" i="1"/>
  <c r="AZ129" i="1"/>
  <c r="AY129" i="1"/>
  <c r="AW129" i="1"/>
  <c r="AV129" i="1"/>
  <c r="AU129" i="1"/>
  <c r="AT129" i="1"/>
  <c r="AR129" i="1"/>
  <c r="AQ129" i="1"/>
  <c r="AP129" i="1"/>
  <c r="AO129" i="1"/>
  <c r="AN129" i="1"/>
  <c r="AM129" i="1"/>
  <c r="AL129" i="1"/>
  <c r="AK129" i="1"/>
  <c r="AJ129" i="1"/>
  <c r="AH129" i="1"/>
  <c r="AG129" i="1"/>
  <c r="AF129" i="1"/>
  <c r="AE129" i="1"/>
  <c r="AC129" i="1"/>
  <c r="AB129" i="1"/>
  <c r="AA129" i="1"/>
  <c r="Z129" i="1"/>
  <c r="Y129" i="1"/>
  <c r="X129" i="1"/>
  <c r="W129" i="1"/>
  <c r="V129" i="1"/>
  <c r="U129" i="1"/>
  <c r="S129" i="1"/>
  <c r="R129" i="1"/>
  <c r="Q129" i="1"/>
  <c r="P129" i="1"/>
  <c r="N129" i="1"/>
  <c r="M129" i="1"/>
  <c r="L129" i="1"/>
  <c r="K129" i="1"/>
  <c r="J129" i="1"/>
  <c r="BT116" i="1"/>
  <c r="BS116" i="1"/>
  <c r="BR116" i="1"/>
  <c r="BT115" i="1"/>
  <c r="BS115" i="1"/>
  <c r="BR115" i="1"/>
  <c r="BT114" i="1"/>
  <c r="BS114" i="1"/>
  <c r="BR114" i="1"/>
  <c r="BT113" i="1"/>
  <c r="BS113" i="1"/>
  <c r="BR113" i="1"/>
  <c r="BT112" i="1"/>
  <c r="BS112" i="1"/>
  <c r="BR112" i="1"/>
  <c r="BT111" i="1"/>
  <c r="BS111" i="1"/>
  <c r="BR111" i="1"/>
  <c r="BT110" i="1"/>
  <c r="BS110" i="1"/>
  <c r="BR110" i="1"/>
  <c r="BT109" i="1"/>
  <c r="BS109" i="1"/>
  <c r="BR109" i="1"/>
  <c r="BT108" i="1"/>
  <c r="BS108" i="1"/>
  <c r="BR108" i="1"/>
  <c r="BT107" i="1"/>
  <c r="BS107" i="1"/>
  <c r="BR107" i="1"/>
  <c r="BT105" i="1"/>
  <c r="BS105" i="1"/>
  <c r="BR105" i="1"/>
  <c r="BT104" i="1"/>
  <c r="BS104" i="1"/>
  <c r="BR104" i="1"/>
  <c r="BT103" i="1"/>
  <c r="BS103" i="1"/>
  <c r="BR103" i="1"/>
  <c r="BT102" i="1"/>
  <c r="BS102" i="1"/>
  <c r="BR102" i="1"/>
  <c r="BT101" i="1"/>
  <c r="BS101" i="1"/>
  <c r="BR101" i="1"/>
  <c r="BT100" i="1"/>
  <c r="BS100" i="1"/>
  <c r="BR100" i="1"/>
  <c r="BT99" i="1"/>
  <c r="BS99" i="1"/>
  <c r="BR99" i="1"/>
  <c r="BT98" i="1"/>
  <c r="BS98" i="1"/>
  <c r="BR98" i="1"/>
  <c r="BT97" i="1"/>
  <c r="BS97" i="1"/>
  <c r="BR97" i="1"/>
  <c r="BT96" i="1"/>
  <c r="BS96" i="1"/>
  <c r="BR96" i="1"/>
  <c r="BT94" i="1"/>
  <c r="BS94" i="1"/>
  <c r="BR94" i="1"/>
  <c r="BT93" i="1"/>
  <c r="BS93" i="1"/>
  <c r="BR93" i="1"/>
  <c r="BT92" i="1"/>
  <c r="BS92" i="1"/>
  <c r="BR92" i="1"/>
  <c r="BT91" i="1"/>
  <c r="BS91" i="1"/>
  <c r="BR91" i="1"/>
  <c r="BT90" i="1"/>
  <c r="BS90" i="1"/>
  <c r="BR90" i="1"/>
  <c r="BT89" i="1"/>
  <c r="BS89" i="1"/>
  <c r="BR89" i="1"/>
  <c r="BT88" i="1"/>
  <c r="BS88" i="1"/>
  <c r="BR88" i="1"/>
  <c r="BT87" i="1"/>
  <c r="BS87" i="1"/>
  <c r="BR87" i="1"/>
  <c r="BT86" i="1"/>
  <c r="BS86" i="1"/>
  <c r="BR86" i="1"/>
  <c r="BT85" i="1"/>
  <c r="BS85" i="1"/>
  <c r="BR85" i="1"/>
  <c r="BT83" i="1"/>
  <c r="BS83" i="1"/>
  <c r="BR83" i="1"/>
  <c r="BT82" i="1"/>
  <c r="BS82" i="1"/>
  <c r="BR82" i="1"/>
  <c r="BT81" i="1"/>
  <c r="BS81" i="1"/>
  <c r="BR81" i="1"/>
  <c r="BT80" i="1"/>
  <c r="BS80" i="1"/>
  <c r="BR80" i="1"/>
  <c r="BT79" i="1"/>
  <c r="BS79" i="1"/>
  <c r="BR79" i="1"/>
  <c r="BT78" i="1"/>
  <c r="BS78" i="1"/>
  <c r="BR78" i="1"/>
  <c r="BT77" i="1"/>
  <c r="BS77" i="1"/>
  <c r="BR77" i="1"/>
  <c r="BT76" i="1"/>
  <c r="BS76" i="1"/>
  <c r="BR76" i="1"/>
  <c r="BT75" i="1"/>
  <c r="BS75" i="1"/>
  <c r="BR75" i="1"/>
  <c r="BT74" i="1"/>
  <c r="BS74" i="1"/>
  <c r="BR74" i="1"/>
  <c r="BT72" i="1"/>
  <c r="BS72" i="1"/>
  <c r="BR72" i="1"/>
  <c r="BT71" i="1"/>
  <c r="BS71" i="1"/>
  <c r="BR71" i="1"/>
  <c r="BT70" i="1"/>
  <c r="BS70" i="1"/>
  <c r="BR70" i="1"/>
  <c r="BT69" i="1"/>
  <c r="BS69" i="1"/>
  <c r="BR69" i="1"/>
  <c r="BT68" i="1"/>
  <c r="BS68" i="1"/>
  <c r="BR68" i="1"/>
  <c r="BT67" i="1"/>
  <c r="BS67" i="1"/>
  <c r="BR67" i="1"/>
  <c r="BT66" i="1"/>
  <c r="BS66" i="1"/>
  <c r="BR66" i="1"/>
  <c r="BT65" i="1"/>
  <c r="BS65" i="1"/>
  <c r="BR65" i="1"/>
  <c r="BT64" i="1"/>
  <c r="BS64" i="1"/>
  <c r="BR64" i="1"/>
  <c r="BT63" i="1"/>
  <c r="BS63" i="1"/>
  <c r="BR63" i="1"/>
  <c r="BT61" i="1"/>
  <c r="BS61" i="1"/>
  <c r="BR61" i="1"/>
  <c r="BT60" i="1"/>
  <c r="BS60" i="1"/>
  <c r="BR60" i="1"/>
  <c r="BT59" i="1"/>
  <c r="BS59" i="1"/>
  <c r="BR59" i="1"/>
  <c r="BT58" i="1"/>
  <c r="BS58" i="1"/>
  <c r="BR58" i="1"/>
  <c r="BT57" i="1"/>
  <c r="BS57" i="1"/>
  <c r="BR57" i="1"/>
  <c r="BT56" i="1"/>
  <c r="BS56" i="1"/>
  <c r="BR56" i="1"/>
  <c r="BT55" i="1"/>
  <c r="BS55" i="1"/>
  <c r="BR55" i="1"/>
  <c r="BT54" i="1"/>
  <c r="BS54" i="1"/>
  <c r="BR54" i="1"/>
  <c r="BT53" i="1"/>
  <c r="BS53" i="1"/>
  <c r="BR53" i="1"/>
  <c r="BT52" i="1"/>
  <c r="BS52" i="1"/>
  <c r="BR52" i="1"/>
  <c r="BT50" i="1"/>
  <c r="BS50" i="1"/>
  <c r="BR50" i="1"/>
  <c r="BT49" i="1"/>
  <c r="BS49" i="1"/>
  <c r="BR49" i="1"/>
  <c r="BT48" i="1"/>
  <c r="BS48" i="1"/>
  <c r="BR48" i="1"/>
  <c r="BT47" i="1"/>
  <c r="BS47" i="1"/>
  <c r="BR47" i="1"/>
  <c r="BT46" i="1"/>
  <c r="BS46" i="1"/>
  <c r="BR46" i="1"/>
  <c r="BT45" i="1"/>
  <c r="BS45" i="1"/>
  <c r="BR45" i="1"/>
  <c r="BT44" i="1"/>
  <c r="BS44" i="1"/>
  <c r="BR44" i="1"/>
  <c r="BT43" i="1"/>
  <c r="BS43" i="1"/>
  <c r="BR43" i="1"/>
  <c r="BT42" i="1"/>
  <c r="BS42" i="1"/>
  <c r="BR42" i="1"/>
  <c r="BT41" i="1"/>
  <c r="BS41" i="1"/>
  <c r="BR41" i="1"/>
  <c r="BT39" i="1"/>
  <c r="BS39" i="1"/>
  <c r="BR39" i="1"/>
  <c r="BT38" i="1"/>
  <c r="BS38" i="1"/>
  <c r="BR38" i="1"/>
  <c r="BT37" i="1"/>
  <c r="BS37" i="1"/>
  <c r="BR37" i="1"/>
  <c r="BT36" i="1"/>
  <c r="BS36" i="1"/>
  <c r="BR36" i="1"/>
  <c r="BT35" i="1"/>
  <c r="BS35" i="1"/>
  <c r="BR35" i="1"/>
  <c r="BT34" i="1"/>
  <c r="BS34" i="1"/>
  <c r="BR34" i="1"/>
  <c r="BT33" i="1"/>
  <c r="BS33" i="1"/>
  <c r="BR33" i="1"/>
  <c r="BT32" i="1"/>
  <c r="BS32" i="1"/>
  <c r="BR32" i="1"/>
  <c r="BT31" i="1"/>
  <c r="BS31" i="1"/>
  <c r="BR31" i="1"/>
  <c r="BT30" i="1"/>
  <c r="BS30" i="1"/>
  <c r="BR30" i="1"/>
  <c r="BT28" i="1"/>
  <c r="BS28" i="1"/>
  <c r="BR28" i="1"/>
  <c r="BT27" i="1"/>
  <c r="BS27" i="1"/>
  <c r="BR27" i="1"/>
  <c r="BT26" i="1"/>
  <c r="BS26" i="1"/>
  <c r="BR26" i="1"/>
  <c r="BT25" i="1"/>
  <c r="BS25" i="1"/>
  <c r="BR25" i="1"/>
  <c r="BT24" i="1"/>
  <c r="BS24" i="1"/>
  <c r="BR24" i="1"/>
  <c r="BT23" i="1"/>
  <c r="BS23" i="1"/>
  <c r="BR23" i="1"/>
  <c r="BT22" i="1"/>
  <c r="BS22" i="1"/>
  <c r="BR22" i="1"/>
  <c r="BT21" i="1"/>
  <c r="BS21" i="1"/>
  <c r="BR21" i="1"/>
  <c r="BT20" i="1"/>
  <c r="BS20" i="1"/>
  <c r="BR20" i="1"/>
  <c r="BT19" i="1"/>
  <c r="BS19" i="1"/>
  <c r="BR19" i="1"/>
  <c r="BT17" i="1"/>
  <c r="BS17" i="1"/>
  <c r="BR17" i="1"/>
  <c r="BT16" i="1"/>
  <c r="BS16" i="1"/>
  <c r="BR16" i="1"/>
  <c r="BT15" i="1"/>
  <c r="BS15" i="1"/>
  <c r="BR15" i="1"/>
  <c r="BT14" i="1"/>
  <c r="BS14" i="1"/>
  <c r="BR14" i="1"/>
  <c r="BT13" i="1"/>
  <c r="BS13" i="1"/>
  <c r="BR13" i="1"/>
  <c r="BT12" i="1"/>
  <c r="BS12" i="1"/>
  <c r="BR12" i="1"/>
  <c r="BT11" i="1"/>
  <c r="BS11" i="1"/>
  <c r="BR11" i="1"/>
  <c r="BT10" i="1"/>
  <c r="BS10" i="1"/>
  <c r="BH131" i="1"/>
  <c r="BR10" i="1"/>
  <c r="BT9" i="1"/>
  <c r="BS9" i="1"/>
  <c r="BH130" i="1"/>
  <c r="BR9" i="1"/>
  <c r="BT8" i="1"/>
  <c r="BI131" i="1"/>
  <c r="BS8" i="1"/>
  <c r="BR8" i="1"/>
  <c r="BG131" i="1"/>
  <c r="BI129" i="1"/>
  <c r="BG129" i="1"/>
  <c r="BG130" i="1"/>
  <c r="BI130" i="1"/>
  <c r="BR130" i="1"/>
  <c r="BR131" i="1"/>
  <c r="BR129" i="1"/>
  <c r="C129" i="1"/>
  <c r="H9" i="1"/>
  <c r="H10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6" i="1"/>
  <c r="H27" i="1"/>
  <c r="H28" i="1"/>
  <c r="H30" i="1"/>
  <c r="H31" i="1"/>
  <c r="H32" i="1"/>
  <c r="H33" i="1"/>
  <c r="H34" i="1"/>
  <c r="H35" i="1"/>
  <c r="H36" i="1"/>
  <c r="H37" i="1"/>
  <c r="H38" i="1"/>
  <c r="H39" i="1"/>
  <c r="H41" i="1"/>
  <c r="H42" i="1"/>
  <c r="H43" i="1"/>
  <c r="H44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59" i="1"/>
  <c r="H60" i="1"/>
  <c r="H61" i="1"/>
  <c r="H63" i="1"/>
  <c r="H64" i="1"/>
  <c r="H65" i="1"/>
  <c r="H66" i="1"/>
  <c r="H67" i="1"/>
  <c r="H68" i="1"/>
  <c r="H69" i="1"/>
  <c r="H70" i="1"/>
  <c r="H71" i="1"/>
  <c r="H72" i="1"/>
  <c r="H74" i="1"/>
  <c r="H75" i="1"/>
  <c r="H76" i="1"/>
  <c r="H77" i="1"/>
  <c r="H78" i="1"/>
  <c r="H79" i="1"/>
  <c r="H80" i="1"/>
  <c r="H81" i="1"/>
  <c r="H82" i="1"/>
  <c r="H83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7" i="1"/>
  <c r="H108" i="1"/>
  <c r="H109" i="1"/>
  <c r="H110" i="1"/>
  <c r="H111" i="1"/>
  <c r="H112" i="1"/>
  <c r="H113" i="1"/>
  <c r="H114" i="1"/>
  <c r="H115" i="1"/>
  <c r="H116" i="1"/>
  <c r="H8" i="1"/>
  <c r="C130" i="1"/>
  <c r="B117" i="1"/>
  <c r="B106" i="1"/>
  <c r="B95" i="1"/>
  <c r="B84" i="1"/>
  <c r="B73" i="1"/>
  <c r="B62" i="1"/>
  <c r="B51" i="1"/>
  <c r="B40" i="1"/>
  <c r="B29" i="1"/>
  <c r="B18" i="1"/>
</calcChain>
</file>

<file path=xl/sharedStrings.xml><?xml version="1.0" encoding="utf-8"?>
<sst xmlns="http://schemas.openxmlformats.org/spreadsheetml/2006/main" count="117" uniqueCount="80">
  <si>
    <t>N°</t>
  </si>
  <si>
    <t>PERIODO</t>
  </si>
  <si>
    <t>% Cumpl.</t>
  </si>
  <si>
    <t>ENERO</t>
  </si>
  <si>
    <t>ABRIL</t>
  </si>
  <si>
    <t>JULIO</t>
  </si>
  <si>
    <t>OCTUBRE</t>
  </si>
  <si>
    <t>DICIEMBRE</t>
  </si>
  <si>
    <t>Totales</t>
  </si>
  <si>
    <t>PERSONAS QUE INTERVINIERON EN LA EJECUCIÓN DE LA ACTIVIDAD</t>
  </si>
  <si>
    <t>OBSERVACIONES AL SEGUIMIENTO O CIERRE DE ACCIONES</t>
  </si>
  <si>
    <t xml:space="preserve">   ACTIVIDADES</t>
  </si>
  <si>
    <t>Ini.</t>
  </si>
  <si>
    <t>Fin.</t>
  </si>
  <si>
    <t>Realizadas</t>
  </si>
  <si>
    <t>Pendientes</t>
  </si>
  <si>
    <t>Aplazadas</t>
  </si>
  <si>
    <t>xxxxx</t>
  </si>
  <si>
    <t>OK= Realizadas</t>
  </si>
  <si>
    <t>P= Pendientes</t>
  </si>
  <si>
    <t>A=  Aplazadas</t>
  </si>
  <si>
    <t>Fase</t>
  </si>
  <si>
    <t>FEBRERO</t>
  </si>
  <si>
    <t>MARZO</t>
  </si>
  <si>
    <t>MAYO</t>
  </si>
  <si>
    <t>JUNIO</t>
  </si>
  <si>
    <t>AGOSTO</t>
  </si>
  <si>
    <t>SEPTIEMBRE</t>
  </si>
  <si>
    <t>NOVIEMBRE</t>
  </si>
  <si>
    <t>Act. Totales</t>
  </si>
  <si>
    <t>%Total</t>
  </si>
  <si>
    <t xml:space="preserve">          Idea y contenido: Ing. José Elias Martínez Arias  Realización: Isabel Rivera Barajas</t>
  </si>
  <si>
    <t>P</t>
  </si>
  <si>
    <t>Reunión inicial para levantamiento de requerimientos</t>
  </si>
  <si>
    <t>Análisis de los requerimientos iniciales</t>
  </si>
  <si>
    <t>Análisis de proceso de asesoria academica</t>
  </si>
  <si>
    <t>Documento especificacion de reuqerimientos</t>
  </si>
  <si>
    <t>Diseño de base de datos inicial</t>
  </si>
  <si>
    <t>Retroalimentacion de requerimientos</t>
  </si>
  <si>
    <t>Reunion para requerimientos de usuarios</t>
  </si>
  <si>
    <t>Planificacion de actividades</t>
  </si>
  <si>
    <t>Requerimientos tecnicos</t>
  </si>
  <si>
    <t>Codificacion modulo de usuarios</t>
  </si>
  <si>
    <t>Pruebas de modulo de usuarios</t>
  </si>
  <si>
    <t>Retroalimentacion de módulo de usuarios</t>
  </si>
  <si>
    <t>Reunion para requerimientos de login</t>
  </si>
  <si>
    <t>Diseño de modulo de usuarios por departamento</t>
  </si>
  <si>
    <t>Diseño de modulo de login</t>
  </si>
  <si>
    <t>Codificacion modulo de login</t>
  </si>
  <si>
    <t>Pruebas de módulo login</t>
  </si>
  <si>
    <t>Retroalimentacion de módulo de login</t>
  </si>
  <si>
    <t>Reunion para requerimientos de asesores</t>
  </si>
  <si>
    <t>Codificacion de módulo de asesores</t>
  </si>
  <si>
    <t>Diseño de modulo de asesores</t>
  </si>
  <si>
    <t>Pruebas de modulo asesores</t>
  </si>
  <si>
    <t>Retroalimentacion de módulo de asesores</t>
  </si>
  <si>
    <t>Reunion para requerimientos de aulas</t>
  </si>
  <si>
    <t>Diseño de modulo de aulas</t>
  </si>
  <si>
    <t>Diseño de estrategias para el registro de aulas</t>
  </si>
  <si>
    <t>Pruebas de modulo aulas</t>
  </si>
  <si>
    <t>Codificacion de módulo aulas</t>
  </si>
  <si>
    <t>Retroalimentacion de módulo de aulas</t>
  </si>
  <si>
    <t>Reunion para requerimientos de perfil</t>
  </si>
  <si>
    <t>Diseño de modulo de perfil</t>
  </si>
  <si>
    <t>Codificacion de modulo de perfil</t>
  </si>
  <si>
    <t>Pruebas de modulo de perfil</t>
  </si>
  <si>
    <t>Retroalimentacion de modulo de perfil</t>
  </si>
  <si>
    <t>Reunion para requerimientos de reportes</t>
  </si>
  <si>
    <t>Diseño de modulo de reportes</t>
  </si>
  <si>
    <t>Codificacion de modulo de reportes</t>
  </si>
  <si>
    <t>Pruebas de modulo reportes</t>
  </si>
  <si>
    <t>Retroalimentacion de modulo de reportes</t>
  </si>
  <si>
    <t>Entrega de código fuente</t>
  </si>
  <si>
    <t>Implantación del proyecto en un servidor</t>
  </si>
  <si>
    <t>Integracuon del sistema actual con los ya existentes</t>
  </si>
  <si>
    <t>Entrega de manuales</t>
  </si>
  <si>
    <t>Entrega de diccionario de datos</t>
  </si>
  <si>
    <t>Entrega de documentos de pruebas</t>
  </si>
  <si>
    <t>Entrega de diagramas</t>
  </si>
  <si>
    <t>Entrega de 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</si>
</sst>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Bodoni MT Condensed"/>
      <family val="1"/>
    </font>
    <font>
      <sz val="8"/>
      <name val="Bodoni MT"/>
      <family val="1"/>
    </font>
    <font>
      <b/>
      <sz val="8"/>
      <name val="Bodoni MT Condensed"/>
      <family val="1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color indexed="9"/>
      <name val="Arial"/>
      <family val="2"/>
    </font>
    <font>
      <sz val="8"/>
      <color indexed="10"/>
      <name val="Bodoni MT Condensed"/>
      <family val="1"/>
    </font>
    <font>
      <b/>
      <sz val="10"/>
      <color indexed="9"/>
      <name val="Bodoni MT Condensed"/>
      <family val="1"/>
    </font>
    <font>
      <b/>
      <sz val="10"/>
      <name val="Bodoni MT Condensed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8"/>
      <color indexed="9"/>
      <name val="Arial Narrow"/>
      <family val="2"/>
    </font>
    <font>
      <u/>
      <sz val="10"/>
      <color indexed="12"/>
      <name val="Arial"/>
      <family val="2"/>
    </font>
    <font>
      <sz val="7.5"/>
      <name val="Bodoni MT Condensed"/>
      <family val="1"/>
    </font>
    <font>
      <b/>
      <sz val="12"/>
      <name val="Arial"/>
      <family val="2"/>
    </font>
    <font>
      <b/>
      <sz val="7.5"/>
      <color indexed="9"/>
      <name val="Bodoni MT Condensed"/>
      <family val="1"/>
    </font>
    <font>
      <b/>
      <sz val="12"/>
      <color theme="0"/>
      <name val="Arial"/>
      <family val="2"/>
    </font>
    <font>
      <b/>
      <sz val="10"/>
      <color rgb="FF0000FF"/>
      <name val="Arial"/>
      <family val="2"/>
    </font>
    <font>
      <b/>
      <sz val="8"/>
      <color indexed="9"/>
      <name val="Bodoni MT Condensed"/>
      <family val="1"/>
    </font>
    <font>
      <b/>
      <sz val="11"/>
      <color theme="0"/>
      <name val="Arial"/>
      <family val="2"/>
    </font>
    <font>
      <b/>
      <sz val="11"/>
      <color indexed="9"/>
      <name val="Arial"/>
      <family val="2"/>
    </font>
    <font>
      <sz val="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darkGrid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darkGray"/>
    </fill>
    <fill>
      <patternFill patternType="darkGray"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F0"/>
        <bgColor indexed="64"/>
      </patternFill>
    </fill>
    <fill>
      <patternFill patternType="darkGray">
        <bgColor rgb="FFFF3300"/>
      </patternFill>
    </fill>
    <fill>
      <patternFill patternType="darkGrid">
        <bgColor rgb="FFFF3300"/>
      </patternFill>
    </fill>
    <fill>
      <patternFill patternType="gray0625">
        <bgColor rgb="FFFFFF00"/>
      </patternFill>
    </fill>
    <fill>
      <patternFill patternType="darkGrid">
        <bgColor rgb="FFFFFF00"/>
      </patternFill>
    </fill>
    <fill>
      <patternFill patternType="solid">
        <fgColor theme="0"/>
        <bgColor indexed="64"/>
      </patternFill>
    </fill>
    <fill>
      <patternFill patternType="gray0625">
        <bgColor rgb="FFFF0000"/>
      </patternFill>
    </fill>
    <fill>
      <patternFill patternType="gray0625">
        <bgColor rgb="FF00B0F0"/>
      </patternFill>
    </fill>
    <fill>
      <patternFill patternType="darkGrid">
        <bgColor rgb="FF00B0F0"/>
      </patternFill>
    </fill>
    <fill>
      <patternFill patternType="darkGray">
        <bgColor rgb="FFFF0000"/>
      </patternFill>
    </fill>
    <fill>
      <patternFill patternType="darkGrid">
        <bgColor rgb="FFFF0000"/>
      </patternFill>
    </fill>
  </fills>
  <borders count="67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21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</cellStyleXfs>
  <cellXfs count="197">
    <xf numFmtId="0" fontId="0" fillId="0" borderId="0" xfId="0"/>
    <xf numFmtId="0" fontId="1" fillId="0" borderId="0" xfId="1"/>
    <xf numFmtId="0" fontId="7" fillId="0" borderId="0" xfId="1" applyFont="1"/>
    <xf numFmtId="0" fontId="7" fillId="0" borderId="0" xfId="1" applyFont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5" fillId="0" borderId="27" xfId="1" applyFont="1" applyBorder="1" applyAlignment="1">
      <alignment vertical="center" wrapText="1"/>
    </xf>
    <xf numFmtId="0" fontId="5" fillId="0" borderId="28" xfId="1" applyFont="1" applyBorder="1" applyAlignment="1">
      <alignment vertical="center" wrapText="1"/>
    </xf>
    <xf numFmtId="0" fontId="5" fillId="0" borderId="29" xfId="1" applyFont="1" applyBorder="1" applyAlignment="1">
      <alignment vertical="center" wrapText="1"/>
    </xf>
    <xf numFmtId="0" fontId="5" fillId="0" borderId="30" xfId="1" applyFont="1" applyBorder="1" applyAlignment="1">
      <alignment vertical="center" wrapText="1"/>
    </xf>
    <xf numFmtId="0" fontId="5" fillId="0" borderId="31" xfId="1" applyFont="1" applyBorder="1" applyAlignment="1">
      <alignment vertical="center" wrapText="1"/>
    </xf>
    <xf numFmtId="0" fontId="5" fillId="0" borderId="32" xfId="1" applyFont="1" applyBorder="1" applyAlignment="1">
      <alignment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5" fillId="3" borderId="0" xfId="1" applyFont="1" applyFill="1"/>
    <xf numFmtId="0" fontId="6" fillId="3" borderId="0" xfId="1" applyFont="1" applyFill="1"/>
    <xf numFmtId="0" fontId="7" fillId="3" borderId="0" xfId="1" applyFont="1" applyFill="1"/>
    <xf numFmtId="0" fontId="7" fillId="3" borderId="0" xfId="1" applyFont="1" applyFill="1" applyAlignment="1">
      <alignment vertical="center" wrapText="1"/>
    </xf>
    <xf numFmtId="0" fontId="5" fillId="3" borderId="0" xfId="1" applyFont="1" applyFill="1" applyAlignment="1">
      <alignment vertical="center" wrapText="1"/>
    </xf>
    <xf numFmtId="0" fontId="8" fillId="0" borderId="5" xfId="1" applyFont="1" applyBorder="1" applyAlignment="1">
      <alignment horizontal="center" vertical="center" wrapText="1" readingOrder="1"/>
    </xf>
    <xf numFmtId="0" fontId="7" fillId="3" borderId="0" xfId="1" applyFont="1" applyFill="1" applyAlignment="1">
      <alignment vertical="center" wrapText="1" readingOrder="1"/>
    </xf>
    <xf numFmtId="0" fontId="7" fillId="0" borderId="0" xfId="1" applyFont="1" applyAlignment="1">
      <alignment vertical="center" wrapText="1" readingOrder="1"/>
    </xf>
    <xf numFmtId="0" fontId="1" fillId="8" borderId="25" xfId="1" applyFont="1" applyFill="1" applyBorder="1" applyAlignment="1">
      <alignment horizontal="center" vertical="center"/>
    </xf>
    <xf numFmtId="49" fontId="7" fillId="8" borderId="26" xfId="1" applyNumberFormat="1" applyFont="1" applyFill="1" applyBorder="1" applyAlignment="1">
      <alignment horizontal="center" vertical="center"/>
    </xf>
    <xf numFmtId="1" fontId="5" fillId="8" borderId="26" xfId="1" applyNumberFormat="1" applyFont="1" applyFill="1" applyBorder="1" applyAlignment="1">
      <alignment horizontal="center" vertical="center" wrapText="1" readingOrder="1"/>
    </xf>
    <xf numFmtId="0" fontId="1" fillId="0" borderId="0" xfId="1"/>
    <xf numFmtId="0" fontId="2" fillId="3" borderId="0" xfId="1" applyFont="1" applyFill="1" applyAlignment="1">
      <alignment horizontal="left" vertical="center"/>
    </xf>
    <xf numFmtId="0" fontId="5" fillId="3" borderId="0" xfId="1" applyFont="1" applyFill="1"/>
    <xf numFmtId="0" fontId="6" fillId="3" borderId="0" xfId="1" applyFont="1" applyFill="1"/>
    <xf numFmtId="0" fontId="2" fillId="3" borderId="0" xfId="1" applyFont="1" applyFill="1"/>
    <xf numFmtId="0" fontId="7" fillId="0" borderId="0" xfId="1" applyFont="1"/>
    <xf numFmtId="0" fontId="7" fillId="0" borderId="0" xfId="1" applyFont="1" applyAlignment="1">
      <alignment vertical="center" wrapText="1"/>
    </xf>
    <xf numFmtId="0" fontId="5" fillId="3" borderId="0" xfId="1" applyFont="1" applyFill="1"/>
    <xf numFmtId="0" fontId="7" fillId="3" borderId="0" xfId="1" applyFont="1" applyFill="1"/>
    <xf numFmtId="0" fontId="7" fillId="3" borderId="0" xfId="1" applyFont="1" applyFill="1" applyAlignment="1">
      <alignment vertical="center" wrapText="1"/>
    </xf>
    <xf numFmtId="0" fontId="5" fillId="3" borderId="0" xfId="1" applyFont="1" applyFill="1" applyAlignment="1">
      <alignment vertical="center" wrapText="1"/>
    </xf>
    <xf numFmtId="0" fontId="9" fillId="3" borderId="0" xfId="1" applyFont="1" applyFill="1" applyAlignment="1">
      <alignment vertical="center" wrapText="1"/>
    </xf>
    <xf numFmtId="1" fontId="5" fillId="8" borderId="26" xfId="1" applyNumberFormat="1" applyFont="1" applyFill="1" applyBorder="1" applyAlignment="1">
      <alignment horizontal="center" vertical="center" wrapText="1"/>
    </xf>
    <xf numFmtId="0" fontId="5" fillId="8" borderId="34" xfId="1" applyFont="1" applyFill="1" applyBorder="1" applyAlignment="1">
      <alignment vertical="center" wrapText="1"/>
    </xf>
    <xf numFmtId="1" fontId="5" fillId="8" borderId="36" xfId="1" applyNumberFormat="1" applyFont="1" applyFill="1" applyBorder="1" applyAlignment="1">
      <alignment horizontal="center" vertical="center" wrapText="1"/>
    </xf>
    <xf numFmtId="1" fontId="5" fillId="9" borderId="36" xfId="1" applyNumberFormat="1" applyFont="1" applyFill="1" applyBorder="1" applyAlignment="1">
      <alignment horizontal="center" vertical="center" wrapText="1"/>
    </xf>
    <xf numFmtId="0" fontId="1" fillId="8" borderId="39" xfId="1" applyFont="1" applyFill="1" applyBorder="1" applyAlignment="1">
      <alignment horizontal="center" vertical="center"/>
    </xf>
    <xf numFmtId="1" fontId="5" fillId="8" borderId="0" xfId="1" applyNumberFormat="1" applyFont="1" applyFill="1" applyBorder="1" applyAlignment="1">
      <alignment horizontal="center" vertical="center" wrapText="1" readingOrder="1"/>
    </xf>
    <xf numFmtId="1" fontId="5" fillId="8" borderId="0" xfId="1" applyNumberFormat="1" applyFont="1" applyFill="1" applyBorder="1" applyAlignment="1">
      <alignment horizontal="center" vertical="center" wrapText="1"/>
    </xf>
    <xf numFmtId="1" fontId="5" fillId="8" borderId="34" xfId="1" applyNumberFormat="1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vertical="center" wrapText="1"/>
    </xf>
    <xf numFmtId="0" fontId="14" fillId="4" borderId="4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 readingOrder="1"/>
    </xf>
    <xf numFmtId="0" fontId="7" fillId="0" borderId="4" xfId="0" applyFont="1" applyFill="1" applyBorder="1" applyAlignment="1">
      <alignment horizontal="center" vertical="center" wrapText="1" readingOrder="1"/>
    </xf>
    <xf numFmtId="0" fontId="7" fillId="0" borderId="58" xfId="0" applyFont="1" applyFill="1" applyBorder="1" applyAlignment="1">
      <alignment horizontal="center" vertical="center" wrapText="1"/>
    </xf>
    <xf numFmtId="0" fontId="7" fillId="0" borderId="59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vertical="center" wrapText="1"/>
    </xf>
    <xf numFmtId="0" fontId="5" fillId="2" borderId="35" xfId="0" applyFont="1" applyFill="1" applyBorder="1" applyAlignment="1">
      <alignment vertical="center" wrapText="1"/>
    </xf>
    <xf numFmtId="0" fontId="15" fillId="5" borderId="44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49" fontId="22" fillId="8" borderId="0" xfId="1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vertical="center"/>
    </xf>
    <xf numFmtId="0" fontId="5" fillId="2" borderId="45" xfId="0" applyFont="1" applyFill="1" applyBorder="1" applyAlignment="1">
      <alignment vertical="center"/>
    </xf>
    <xf numFmtId="0" fontId="7" fillId="0" borderId="3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5" fillId="0" borderId="4" xfId="0" applyNumberFormat="1" applyFont="1" applyBorder="1" applyAlignment="1">
      <alignment vertical="center" wrapText="1" readingOrder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NumberFormat="1" applyFont="1" applyBorder="1" applyAlignment="1">
      <alignment vertical="center" wrapText="1"/>
    </xf>
    <xf numFmtId="1" fontId="3" fillId="0" borderId="30" xfId="1" applyNumberFormat="1" applyFont="1" applyBorder="1" applyAlignment="1">
      <alignment vertical="center" wrapText="1" readingOrder="1"/>
    </xf>
    <xf numFmtId="1" fontId="3" fillId="0" borderId="27" xfId="1" applyNumberFormat="1" applyFont="1" applyBorder="1" applyAlignment="1">
      <alignment vertical="center" wrapText="1"/>
    </xf>
    <xf numFmtId="0" fontId="3" fillId="0" borderId="30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49" fontId="7" fillId="16" borderId="26" xfId="1" applyNumberFormat="1" applyFont="1" applyFill="1" applyBorder="1" applyAlignment="1">
      <alignment horizontal="center" vertical="center"/>
    </xf>
    <xf numFmtId="164" fontId="8" fillId="13" borderId="5" xfId="1" applyNumberFormat="1" applyFont="1" applyFill="1" applyBorder="1" applyAlignment="1">
      <alignment horizontal="center" vertical="center" wrapText="1" readingOrder="1"/>
    </xf>
    <xf numFmtId="0" fontId="5" fillId="17" borderId="34" xfId="1" applyFont="1" applyFill="1" applyBorder="1" applyAlignment="1">
      <alignment vertical="center" wrapText="1"/>
    </xf>
    <xf numFmtId="1" fontId="23" fillId="18" borderId="21" xfId="1" applyNumberFormat="1" applyFont="1" applyFill="1" applyBorder="1" applyAlignment="1">
      <alignment horizontal="center" vertical="center" wrapText="1" readingOrder="1"/>
    </xf>
    <xf numFmtId="0" fontId="23" fillId="19" borderId="34" xfId="1" applyFont="1" applyFill="1" applyBorder="1" applyAlignment="1">
      <alignment vertical="center" wrapText="1"/>
    </xf>
    <xf numFmtId="0" fontId="4" fillId="15" borderId="39" xfId="0" applyFont="1" applyFill="1" applyBorder="1" applyAlignment="1">
      <alignment horizontal="centerContinuous" vertical="center"/>
    </xf>
    <xf numFmtId="0" fontId="4" fillId="15" borderId="41" xfId="0" applyFont="1" applyFill="1" applyBorder="1" applyAlignment="1">
      <alignment horizontal="centerContinuous" vertical="center"/>
    </xf>
    <xf numFmtId="0" fontId="4" fillId="12" borderId="42" xfId="0" applyFont="1" applyFill="1" applyBorder="1" applyAlignment="1">
      <alignment horizontal="centerContinuous" vertical="center"/>
    </xf>
    <xf numFmtId="0" fontId="4" fillId="12" borderId="39" xfId="0" applyFont="1" applyFill="1" applyBorder="1" applyAlignment="1">
      <alignment horizontal="centerContinuous" vertical="center"/>
    </xf>
    <xf numFmtId="0" fontId="4" fillId="12" borderId="41" xfId="0" applyFont="1" applyFill="1" applyBorder="1" applyAlignment="1">
      <alignment horizontal="centerContinuous" vertical="center"/>
    </xf>
    <xf numFmtId="0" fontId="4" fillId="13" borderId="42" xfId="0" applyFont="1" applyFill="1" applyBorder="1" applyAlignment="1">
      <alignment horizontal="centerContinuous" vertical="center"/>
    </xf>
    <xf numFmtId="0" fontId="4" fillId="13" borderId="39" xfId="0" applyFont="1" applyFill="1" applyBorder="1" applyAlignment="1">
      <alignment horizontal="centerContinuous" vertical="center"/>
    </xf>
    <xf numFmtId="0" fontId="4" fillId="13" borderId="41" xfId="0" applyFont="1" applyFill="1" applyBorder="1" applyAlignment="1">
      <alignment horizontal="centerContinuous" vertical="center"/>
    </xf>
    <xf numFmtId="0" fontId="4" fillId="11" borderId="42" xfId="0" applyFont="1" applyFill="1" applyBorder="1" applyAlignment="1">
      <alignment horizontal="centerContinuous" vertical="center"/>
    </xf>
    <xf numFmtId="0" fontId="4" fillId="11" borderId="39" xfId="0" applyFont="1" applyFill="1" applyBorder="1" applyAlignment="1">
      <alignment horizontal="centerContinuous" vertical="center"/>
    </xf>
    <xf numFmtId="0" fontId="4" fillId="11" borderId="41" xfId="0" applyFont="1" applyFill="1" applyBorder="1" applyAlignment="1">
      <alignment horizontal="centerContinuous" vertical="center"/>
    </xf>
    <xf numFmtId="0" fontId="4" fillId="15" borderId="42" xfId="0" applyFont="1" applyFill="1" applyBorder="1" applyAlignment="1">
      <alignment horizontal="centerContinuous" vertical="center"/>
    </xf>
    <xf numFmtId="0" fontId="4" fillId="10" borderId="42" xfId="0" applyFont="1" applyFill="1" applyBorder="1" applyAlignment="1">
      <alignment horizontal="centerContinuous" vertical="center"/>
    </xf>
    <xf numFmtId="0" fontId="4" fillId="10" borderId="39" xfId="0" applyFont="1" applyFill="1" applyBorder="1" applyAlignment="1">
      <alignment horizontal="centerContinuous" vertical="center"/>
    </xf>
    <xf numFmtId="0" fontId="4" fillId="10" borderId="41" xfId="0" applyFont="1" applyFill="1" applyBorder="1" applyAlignment="1">
      <alignment horizontal="centerContinuous" vertical="center"/>
    </xf>
    <xf numFmtId="0" fontId="7" fillId="20" borderId="22" xfId="0" applyFont="1" applyFill="1" applyBorder="1" applyAlignment="1">
      <alignment horizontal="center" vertical="center"/>
    </xf>
    <xf numFmtId="1" fontId="7" fillId="20" borderId="43" xfId="0" applyNumberFormat="1" applyFont="1" applyFill="1" applyBorder="1" applyAlignment="1">
      <alignment horizontal="center" vertical="center"/>
    </xf>
    <xf numFmtId="1" fontId="7" fillId="20" borderId="37" xfId="0" applyNumberFormat="1" applyFont="1" applyFill="1" applyBorder="1" applyAlignment="1">
      <alignment horizontal="center" vertical="center"/>
    </xf>
    <xf numFmtId="1" fontId="7" fillId="20" borderId="46" xfId="0" applyNumberFormat="1" applyFont="1" applyFill="1" applyBorder="1" applyAlignment="1">
      <alignment horizontal="center" vertical="center"/>
    </xf>
    <xf numFmtId="1" fontId="7" fillId="20" borderId="38" xfId="0" applyNumberFormat="1" applyFont="1" applyFill="1" applyBorder="1" applyAlignment="1">
      <alignment horizontal="center" vertical="center"/>
    </xf>
    <xf numFmtId="1" fontId="7" fillId="20" borderId="33" xfId="0" applyNumberFormat="1" applyFont="1" applyFill="1" applyBorder="1" applyAlignment="1">
      <alignment horizontal="center" vertical="center"/>
    </xf>
    <xf numFmtId="0" fontId="1" fillId="3" borderId="0" xfId="1" applyFont="1" applyFill="1"/>
    <xf numFmtId="0" fontId="11" fillId="11" borderId="48" xfId="1" applyFont="1" applyFill="1" applyBorder="1" applyAlignment="1">
      <alignment horizontal="left"/>
    </xf>
    <xf numFmtId="0" fontId="11" fillId="11" borderId="47" xfId="1" applyFont="1" applyFill="1" applyBorder="1" applyAlignment="1">
      <alignment horizontal="right"/>
    </xf>
    <xf numFmtId="1" fontId="25" fillId="21" borderId="40" xfId="1" applyNumberFormat="1" applyFont="1" applyFill="1" applyBorder="1" applyAlignment="1">
      <alignment horizontal="center" vertical="center" wrapText="1"/>
    </xf>
    <xf numFmtId="49" fontId="9" fillId="10" borderId="43" xfId="1" applyNumberFormat="1" applyFont="1" applyFill="1" applyBorder="1" applyAlignment="1">
      <alignment horizontal="center" vertical="center"/>
    </xf>
    <xf numFmtId="49" fontId="9" fillId="10" borderId="46" xfId="1" applyNumberFormat="1" applyFont="1" applyFill="1" applyBorder="1" applyAlignment="1">
      <alignment horizontal="center" vertical="center"/>
    </xf>
    <xf numFmtId="1" fontId="23" fillId="22" borderId="1" xfId="1" applyNumberFormat="1" applyFont="1" applyFill="1" applyBorder="1" applyAlignment="1">
      <alignment horizontal="center" vertical="center" wrapText="1" readingOrder="1"/>
    </xf>
    <xf numFmtId="1" fontId="23" fillId="22" borderId="1" xfId="1" applyNumberFormat="1" applyFont="1" applyFill="1" applyBorder="1" applyAlignment="1">
      <alignment horizontal="center" vertical="center" wrapText="1"/>
    </xf>
    <xf numFmtId="1" fontId="23" fillId="22" borderId="20" xfId="1" applyNumberFormat="1" applyFont="1" applyFill="1" applyBorder="1" applyAlignment="1">
      <alignment horizontal="center" vertical="center" wrapText="1"/>
    </xf>
    <xf numFmtId="0" fontId="23" fillId="23" borderId="34" xfId="1" applyFont="1" applyFill="1" applyBorder="1" applyAlignment="1">
      <alignment vertical="center" wrapText="1"/>
    </xf>
    <xf numFmtId="49" fontId="7" fillId="24" borderId="26" xfId="1" applyNumberFormat="1" applyFont="1" applyFill="1" applyBorder="1" applyAlignment="1">
      <alignment horizontal="center" vertical="center"/>
    </xf>
    <xf numFmtId="164" fontId="8" fillId="10" borderId="5" xfId="1" applyNumberFormat="1" applyFont="1" applyFill="1" applyBorder="1" applyAlignment="1">
      <alignment horizontal="center" vertical="center" wrapText="1" readingOrder="1"/>
    </xf>
    <xf numFmtId="0" fontId="5" fillId="25" borderId="34" xfId="1" applyFont="1" applyFill="1" applyBorder="1" applyAlignment="1">
      <alignment vertical="center" wrapText="1"/>
    </xf>
    <xf numFmtId="0" fontId="3" fillId="0" borderId="27" xfId="1" applyFont="1" applyBorder="1" applyAlignment="1">
      <alignment vertical="center" wrapText="1"/>
    </xf>
    <xf numFmtId="0" fontId="7" fillId="0" borderId="63" xfId="0" applyFont="1" applyFill="1" applyBorder="1" applyAlignment="1">
      <alignment horizontal="center" vertical="center"/>
    </xf>
    <xf numFmtId="0" fontId="7" fillId="0" borderId="64" xfId="0" applyFont="1" applyFill="1" applyBorder="1" applyAlignment="1">
      <alignment horizontal="center" vertical="center"/>
    </xf>
    <xf numFmtId="0" fontId="7" fillId="0" borderId="65" xfId="0" applyFont="1" applyFill="1" applyBorder="1" applyAlignment="1">
      <alignment horizontal="center" vertical="center"/>
    </xf>
    <xf numFmtId="0" fontId="7" fillId="0" borderId="66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49" fontId="9" fillId="11" borderId="34" xfId="1" applyNumberFormat="1" applyFont="1" applyFill="1" applyBorder="1" applyAlignment="1">
      <alignment horizontal="center" vertical="center"/>
    </xf>
    <xf numFmtId="0" fontId="10" fillId="11" borderId="34" xfId="1" applyFont="1" applyFill="1" applyBorder="1" applyAlignment="1">
      <alignment horizontal="center" vertical="center"/>
    </xf>
    <xf numFmtId="0" fontId="11" fillId="15" borderId="49" xfId="1" applyFont="1" applyFill="1" applyBorder="1" applyAlignment="1">
      <alignment horizontal="center" vertical="center" textRotation="90" wrapText="1"/>
    </xf>
    <xf numFmtId="0" fontId="11" fillId="15" borderId="55" xfId="1" applyFont="1" applyFill="1" applyBorder="1" applyAlignment="1">
      <alignment horizontal="center" vertical="center" textRotation="90" wrapText="1"/>
    </xf>
    <xf numFmtId="0" fontId="11" fillId="15" borderId="40" xfId="1" applyFont="1" applyFill="1" applyBorder="1" applyAlignment="1">
      <alignment horizontal="center" vertical="center" textRotation="90" wrapText="1"/>
    </xf>
    <xf numFmtId="0" fontId="11" fillId="11" borderId="49" xfId="1" applyFont="1" applyFill="1" applyBorder="1" applyAlignment="1">
      <alignment horizontal="center" vertical="center" textRotation="90" wrapText="1"/>
    </xf>
    <xf numFmtId="0" fontId="12" fillId="11" borderId="55" xfId="1" applyFont="1" applyFill="1" applyBorder="1" applyAlignment="1">
      <alignment horizontal="center" vertical="center" textRotation="90"/>
    </xf>
    <xf numFmtId="0" fontId="12" fillId="11" borderId="40" xfId="1" applyFont="1" applyFill="1" applyBorder="1" applyAlignment="1">
      <alignment horizontal="center" vertical="center" textRotation="90"/>
    </xf>
    <xf numFmtId="0" fontId="11" fillId="10" borderId="49" xfId="1" applyFont="1" applyFill="1" applyBorder="1" applyAlignment="1">
      <alignment horizontal="center" vertical="center" textRotation="90" wrapText="1"/>
    </xf>
    <xf numFmtId="0" fontId="11" fillId="10" borderId="55" xfId="1" applyFont="1" applyFill="1" applyBorder="1" applyAlignment="1">
      <alignment horizontal="center" vertical="center" textRotation="90" wrapText="1"/>
    </xf>
    <xf numFmtId="0" fontId="11" fillId="10" borderId="40" xfId="1" applyFont="1" applyFill="1" applyBorder="1" applyAlignment="1">
      <alignment horizontal="center" vertical="center" textRotation="90" wrapText="1"/>
    </xf>
    <xf numFmtId="165" fontId="4" fillId="7" borderId="34" xfId="1" applyNumberFormat="1" applyFont="1" applyFill="1" applyBorder="1" applyAlignment="1">
      <alignment horizontal="center" vertical="center" wrapText="1"/>
    </xf>
    <xf numFmtId="0" fontId="4" fillId="11" borderId="42" xfId="1" applyFont="1" applyFill="1" applyBorder="1" applyAlignment="1">
      <alignment horizontal="center" vertical="center" wrapText="1"/>
    </xf>
    <xf numFmtId="0" fontId="3" fillId="11" borderId="53" xfId="1" applyFont="1" applyFill="1" applyBorder="1" applyAlignment="1">
      <alignment horizontal="center" vertical="center" wrapText="1"/>
    </xf>
    <xf numFmtId="0" fontId="4" fillId="11" borderId="49" xfId="1" applyFont="1" applyFill="1" applyBorder="1" applyAlignment="1">
      <alignment horizontal="center" vertical="center"/>
    </xf>
    <xf numFmtId="0" fontId="3" fillId="11" borderId="40" xfId="1" applyFont="1" applyFill="1" applyBorder="1" applyAlignment="1">
      <alignment vertical="center"/>
    </xf>
    <xf numFmtId="0" fontId="27" fillId="10" borderId="42" xfId="1" applyFont="1" applyFill="1" applyBorder="1" applyAlignment="1">
      <alignment horizontal="center" vertical="center" wrapText="1"/>
    </xf>
    <xf numFmtId="0" fontId="24" fillId="10" borderId="41" xfId="1" applyFont="1" applyFill="1" applyBorder="1" applyAlignment="1">
      <alignment horizontal="center" vertical="center" wrapText="1"/>
    </xf>
    <xf numFmtId="0" fontId="28" fillId="10" borderId="42" xfId="1" applyFont="1" applyFill="1" applyBorder="1" applyAlignment="1">
      <alignment horizontal="center" vertical="center" wrapText="1"/>
    </xf>
    <xf numFmtId="0" fontId="1" fillId="10" borderId="41" xfId="1" applyFont="1" applyFill="1" applyBorder="1" applyAlignment="1">
      <alignment horizontal="center" vertical="center" wrapText="1"/>
    </xf>
    <xf numFmtId="0" fontId="1" fillId="10" borderId="53" xfId="1" applyFont="1" applyFill="1" applyBorder="1" applyAlignment="1">
      <alignment horizontal="center" vertical="center" wrapText="1"/>
    </xf>
    <xf numFmtId="0" fontId="1" fillId="10" borderId="54" xfId="1" applyFont="1" applyFill="1" applyBorder="1" applyAlignment="1">
      <alignment horizontal="center" vertical="center" wrapText="1"/>
    </xf>
    <xf numFmtId="0" fontId="12" fillId="10" borderId="55" xfId="1" applyFont="1" applyFill="1" applyBorder="1" applyAlignment="1">
      <alignment horizontal="center" vertical="center" textRotation="90" wrapText="1"/>
    </xf>
    <xf numFmtId="0" fontId="12" fillId="10" borderId="40" xfId="1" applyFont="1" applyFill="1" applyBorder="1" applyAlignment="1">
      <alignment horizontal="center" vertical="center" textRotation="90" wrapText="1"/>
    </xf>
    <xf numFmtId="0" fontId="12" fillId="15" borderId="40" xfId="1" applyFont="1" applyFill="1" applyBorder="1" applyAlignment="1">
      <alignment horizontal="center" vertical="center" textRotation="90" wrapText="1"/>
    </xf>
    <xf numFmtId="0" fontId="11" fillId="11" borderId="55" xfId="1" applyFont="1" applyFill="1" applyBorder="1" applyAlignment="1">
      <alignment horizontal="center" vertical="center" textRotation="90" wrapText="1"/>
    </xf>
    <xf numFmtId="0" fontId="11" fillId="11" borderId="40" xfId="1" applyFont="1" applyFill="1" applyBorder="1" applyAlignment="1">
      <alignment horizontal="center" vertical="center" textRotation="90" wrapText="1"/>
    </xf>
    <xf numFmtId="0" fontId="12" fillId="15" borderId="55" xfId="1" applyFont="1" applyFill="1" applyBorder="1" applyAlignment="1">
      <alignment horizontal="center" vertical="center" textRotation="90" wrapText="1"/>
    </xf>
    <xf numFmtId="0" fontId="12" fillId="11" borderId="40" xfId="1" applyFont="1" applyFill="1" applyBorder="1" applyAlignment="1">
      <alignment horizontal="center" vertical="center" textRotation="90" wrapText="1"/>
    </xf>
    <xf numFmtId="164" fontId="13" fillId="10" borderId="49" xfId="2" applyNumberFormat="1" applyFont="1" applyFill="1" applyBorder="1" applyAlignment="1">
      <alignment horizontal="center" vertical="center" wrapText="1"/>
    </xf>
    <xf numFmtId="164" fontId="13" fillId="10" borderId="40" xfId="2" applyNumberFormat="1" applyFont="1" applyFill="1" applyBorder="1" applyAlignment="1">
      <alignment horizontal="center" vertical="center" wrapText="1"/>
    </xf>
    <xf numFmtId="1" fontId="7" fillId="20" borderId="36" xfId="0" applyNumberFormat="1" applyFont="1" applyFill="1" applyBorder="1" applyAlignment="1">
      <alignment horizontal="center" vertical="center"/>
    </xf>
    <xf numFmtId="0" fontId="30" fillId="20" borderId="35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0" fillId="6" borderId="36" xfId="1" applyFont="1" applyFill="1" applyBorder="1" applyAlignment="1">
      <alignment horizontal="center" vertical="center" wrapText="1"/>
    </xf>
    <xf numFmtId="0" fontId="20" fillId="6" borderId="34" xfId="1" applyFont="1" applyFill="1" applyBorder="1" applyAlignment="1">
      <alignment horizontal="center" vertical="center" wrapText="1"/>
    </xf>
    <xf numFmtId="0" fontId="20" fillId="6" borderId="35" xfId="1" applyFont="1" applyFill="1" applyBorder="1" applyAlignment="1">
      <alignment horizontal="center" vertical="center" wrapText="1"/>
    </xf>
    <xf numFmtId="0" fontId="29" fillId="5" borderId="36" xfId="1" applyFont="1" applyFill="1" applyBorder="1" applyAlignment="1">
      <alignment horizontal="center" vertical="center" wrapText="1"/>
    </xf>
    <xf numFmtId="0" fontId="15" fillId="5" borderId="34" xfId="1" applyFont="1" applyFill="1" applyBorder="1" applyAlignment="1">
      <alignment horizontal="center" vertical="center" wrapText="1"/>
    </xf>
    <xf numFmtId="0" fontId="19" fillId="5" borderId="34" xfId="1" applyFont="1" applyFill="1" applyBorder="1" applyAlignment="1">
      <alignment horizontal="center" vertical="center" wrapText="1"/>
    </xf>
    <xf numFmtId="0" fontId="19" fillId="5" borderId="35" xfId="1" applyFont="1" applyFill="1" applyBorder="1" applyAlignment="1">
      <alignment horizontal="center" vertical="center" wrapText="1"/>
    </xf>
    <xf numFmtId="0" fontId="4" fillId="14" borderId="49" xfId="1" applyFont="1" applyFill="1" applyBorder="1" applyAlignment="1">
      <alignment horizontal="center" vertical="center" wrapText="1"/>
    </xf>
    <xf numFmtId="0" fontId="4" fillId="14" borderId="40" xfId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1" fontId="7" fillId="20" borderId="35" xfId="0" applyNumberFormat="1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6" fillId="11" borderId="49" xfId="0" applyFont="1" applyFill="1" applyBorder="1" applyAlignment="1">
      <alignment horizontal="center" vertical="center" wrapText="1"/>
    </xf>
    <xf numFmtId="0" fontId="18" fillId="11" borderId="4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7" fillId="11" borderId="49" xfId="0" applyFont="1" applyFill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11" borderId="42" xfId="0" applyFont="1" applyFill="1" applyBorder="1" applyAlignment="1">
      <alignment horizontal="center" vertical="center" wrapText="1"/>
    </xf>
    <xf numFmtId="0" fontId="0" fillId="11" borderId="39" xfId="0" applyFill="1" applyBorder="1" applyAlignment="1">
      <alignment horizontal="center" vertical="center" wrapText="1"/>
    </xf>
    <xf numFmtId="0" fontId="0" fillId="11" borderId="41" xfId="0" applyFill="1" applyBorder="1" applyAlignment="1">
      <alignment horizontal="center" vertical="center" wrapText="1"/>
    </xf>
  </cellXfs>
  <cellStyles count="6">
    <cellStyle name="Hipervínculo 2" xfId="4"/>
    <cellStyle name="Normal" xfId="0" builtinId="0"/>
    <cellStyle name="Normal 2" xfId="1"/>
    <cellStyle name="Normal 3" xfId="3"/>
    <cellStyle name="Porcentaje 2" xfId="2"/>
    <cellStyle name="Porcentaje 3" xfId="5"/>
  </cellStyles>
  <dxfs count="37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99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ndense val="0"/>
        <extend val="0"/>
        <color indexed="14"/>
      </font>
      <fill>
        <patternFill patternType="gray0625">
          <bgColor indexed="65"/>
        </patternFill>
      </fill>
    </dxf>
    <dxf>
      <font>
        <b/>
        <i val="0"/>
        <condense val="0"/>
        <extend val="0"/>
        <color indexed="1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bgColor indexed="65"/>
        </patternFill>
      </fill>
    </dxf>
    <dxf>
      <font>
        <b/>
        <i val="0"/>
        <condense val="0"/>
        <extend val="0"/>
        <color indexed="1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  <color indexed="14"/>
      </font>
      <fill>
        <patternFill patternType="gray0625">
          <bgColor indexed="65"/>
        </patternFill>
      </fill>
    </dxf>
    <dxf>
      <font>
        <b/>
        <i val="0"/>
        <condense val="0"/>
        <extend val="0"/>
        <color indexed="10"/>
      </font>
      <fill>
        <patternFill>
          <bgColor indexed="46"/>
        </patternFill>
      </fill>
    </dxf>
    <dxf>
      <font>
        <b/>
        <i val="0"/>
        <condense val="0"/>
        <extend val="0"/>
      </font>
      <fill>
        <patternFill>
          <bgColor indexed="46"/>
        </patternFill>
      </fill>
    </dxf>
    <dxf>
      <font>
        <b/>
        <i val="0"/>
        <condense val="0"/>
        <extend val="0"/>
        <color indexed="14"/>
      </font>
      <fill>
        <patternFill patternType="gray0625">
          <bgColor indexed="65"/>
        </patternFill>
      </fill>
    </dxf>
    <dxf>
      <font>
        <b/>
        <i val="0"/>
        <condense val="0"/>
        <extend val="0"/>
        <color indexed="10"/>
      </font>
      <fill>
        <patternFill>
          <bgColor indexed="47"/>
        </patternFill>
      </fill>
    </dxf>
    <dxf>
      <font>
        <b/>
        <i val="0"/>
        <condense val="0"/>
        <extend val="0"/>
      </font>
      <fill>
        <patternFill>
          <bgColor indexed="47"/>
        </patternFill>
      </fill>
    </dxf>
    <dxf>
      <font>
        <b/>
        <i val="0"/>
        <condense val="0"/>
        <extend val="0"/>
        <color indexed="14"/>
      </font>
      <fill>
        <patternFill patternType="gray0625">
          <bgColor indexed="65"/>
        </patternFill>
      </fill>
    </dxf>
    <dxf>
      <font>
        <b/>
        <i val="0"/>
        <condense val="0"/>
        <extend val="0"/>
        <color indexed="10"/>
      </font>
      <fill>
        <patternFill>
          <bgColor indexed="14"/>
        </patternFill>
      </fill>
    </dxf>
    <dxf>
      <font>
        <b/>
        <i val="0"/>
        <condense val="0"/>
        <extend val="0"/>
      </font>
      <fill>
        <patternFill>
          <bgColor indexed="14"/>
        </patternFill>
      </fill>
    </dxf>
    <dxf>
      <font>
        <b/>
        <i val="0"/>
        <condense val="0"/>
        <extend val="0"/>
        <color indexed="14"/>
      </font>
      <fill>
        <patternFill patternType="gray0625">
          <bgColor indexed="65"/>
        </patternFill>
      </fill>
    </dxf>
    <dxf>
      <font>
        <b/>
        <i val="0"/>
        <condense val="0"/>
        <extend val="0"/>
        <color indexed="10"/>
      </font>
      <fill>
        <patternFill>
          <bgColor indexed="15"/>
        </patternFill>
      </fill>
    </dxf>
    <dxf>
      <font>
        <b/>
        <i val="0"/>
        <condense val="0"/>
        <extend val="0"/>
      </font>
      <fill>
        <patternFill>
          <bgColor indexed="15"/>
        </patternFill>
      </fill>
    </dxf>
    <dxf>
      <font>
        <b/>
        <i val="0"/>
        <condense val="0"/>
        <extend val="0"/>
        <color indexed="14"/>
      </font>
      <fill>
        <patternFill patternType="gray0625">
          <bgColor indexed="65"/>
        </patternFill>
      </fill>
    </dxf>
    <dxf>
      <font>
        <b/>
        <i val="0"/>
        <condense val="0"/>
        <extend val="0"/>
        <color indexed="10"/>
      </font>
      <fill>
        <patternFill>
          <bgColor indexed="50"/>
        </patternFill>
      </fill>
    </dxf>
    <dxf>
      <font>
        <b/>
        <i val="0"/>
        <condense val="0"/>
        <extend val="0"/>
      </font>
      <fill>
        <patternFill>
          <bgColor indexed="50"/>
        </patternFill>
      </fill>
    </dxf>
    <dxf>
      <font>
        <b/>
        <i val="0"/>
        <condense val="0"/>
        <extend val="0"/>
        <color indexed="14"/>
      </font>
      <fill>
        <patternFill patternType="gray0625">
          <bgColor indexed="65"/>
        </patternFill>
      </fill>
    </dxf>
    <dxf>
      <font>
        <b/>
        <i val="0"/>
        <condense val="0"/>
        <extend val="0"/>
        <color indexed="1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  <color indexed="14"/>
      </font>
      <fill>
        <patternFill patternType="gray0625">
          <bgColor indexed="65"/>
        </patternFill>
      </fill>
    </dxf>
    <dxf>
      <font>
        <b/>
        <i val="0"/>
        <condense val="0"/>
        <extend val="0"/>
        <color indexed="10"/>
      </font>
      <fill>
        <patternFill>
          <bgColor indexed="52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font>
        <b/>
        <i val="0"/>
        <condense val="0"/>
        <extend val="0"/>
        <color indexed="14"/>
      </font>
      <fill>
        <patternFill patternType="gray0625">
          <bgColor indexed="65"/>
        </patternFill>
      </fill>
    </dxf>
    <dxf>
      <font>
        <b/>
        <i val="0"/>
        <condense val="0"/>
        <extend val="0"/>
        <color indexed="10"/>
      </font>
      <fill>
        <patternFill>
          <bgColor indexed="45"/>
        </patternFill>
      </fill>
    </dxf>
    <dxf>
      <font>
        <b/>
        <i val="0"/>
        <condense val="0"/>
        <extend val="0"/>
      </font>
      <fill>
        <patternFill>
          <bgColor indexed="45"/>
        </patternFill>
      </fill>
    </dxf>
    <dxf>
      <font>
        <b/>
        <i val="0"/>
        <condense val="0"/>
        <extend val="0"/>
        <color indexed="14"/>
      </font>
      <fill>
        <patternFill patternType="gray0625">
          <bgColor indexed="65"/>
        </patternFill>
      </fill>
    </dxf>
    <dxf>
      <font>
        <b/>
        <i val="0"/>
        <condense val="0"/>
        <extend val="0"/>
        <color indexed="10"/>
      </font>
      <fill>
        <patternFill>
          <bgColor indexed="42"/>
        </patternFill>
      </fill>
    </dxf>
    <dxf>
      <font>
        <b/>
        <i val="0"/>
        <condense val="0"/>
        <extend val="0"/>
      </font>
      <fill>
        <patternFill>
          <bgColor indexed="42"/>
        </patternFill>
      </fill>
    </dxf>
  </dxfs>
  <tableStyles count="0" defaultTableStyle="TableStyleMedium2" defaultPivotStyle="PivotStyleLight16"/>
  <colors>
    <mruColors>
      <color rgb="FF66CCFF"/>
      <color rgb="FF0000FF"/>
      <color rgb="FFFFFF66"/>
      <color rgb="FFFF3300"/>
      <color rgb="FFF95A49"/>
      <color rgb="FF6BF4FB"/>
      <color rgb="FFFFFF99"/>
      <color rgb="FFE2ED55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emf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73819</xdr:colOff>
      <xdr:row>0</xdr:row>
      <xdr:rowOff>154781</xdr:rowOff>
    </xdr:from>
    <xdr:to>
      <xdr:col>21</xdr:col>
      <xdr:colOff>85725</xdr:colOff>
      <xdr:row>1</xdr:row>
      <xdr:rowOff>109537</xdr:rowOff>
    </xdr:to>
    <xdr:sp macro="" textlink="">
      <xdr:nvSpPr>
        <xdr:cNvPr id="2" name="Text Box 64"/>
        <xdr:cNvSpPr txBox="1">
          <a:spLocks noChangeArrowheads="1"/>
        </xdr:cNvSpPr>
      </xdr:nvSpPr>
      <xdr:spPr bwMode="auto">
        <a:xfrm>
          <a:off x="5788819" y="154781"/>
          <a:ext cx="4583906" cy="716756"/>
        </a:xfrm>
        <a:prstGeom prst="rect">
          <a:avLst/>
        </a:prstGeom>
        <a:solidFill>
          <a:srgbClr val="FF0000"/>
        </a:solidFill>
        <a:ln w="44450" cmpd="thickThin">
          <a:solidFill>
            <a:srgbClr val="000000"/>
          </a:solidFill>
          <a:miter lim="800000"/>
          <a:headEnd/>
          <a:tailEnd/>
        </a:ln>
      </xdr:spPr>
      <xdr:txBody>
        <a:bodyPr wrap="square" lIns="36576" tIns="36576" rIns="36576" bIns="36576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s-MX" sz="1600" b="1" i="0" u="none" strike="noStrike" baseline="0">
              <a:solidFill>
                <a:sysClr val="windowText" lastClr="000000"/>
              </a:solidFill>
              <a:latin typeface="Letter Gothic"/>
            </a:rPr>
            <a:t>INSTITUTO TECNOLÓGICO DE LEÓN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MX" sz="1600" b="1" i="0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DIAGRAMA DE GANTT</a:t>
          </a:r>
          <a:endParaRPr lang="es-MX" sz="2800">
            <a:solidFill>
              <a:srgbClr val="0000FF"/>
            </a:solidFill>
            <a:effectLst/>
          </a:endParaRPr>
        </a:p>
      </xdr:txBody>
    </xdr:sp>
    <xdr:clientData/>
  </xdr:twoCellAnchor>
  <xdr:twoCellAnchor editAs="oneCell">
    <xdr:from>
      <xdr:col>0</xdr:col>
      <xdr:colOff>130969</xdr:colOff>
      <xdr:row>4</xdr:row>
      <xdr:rowOff>361950</xdr:rowOff>
    </xdr:from>
    <xdr:to>
      <xdr:col>2</xdr:col>
      <xdr:colOff>1193063</xdr:colOff>
      <xdr:row>4</xdr:row>
      <xdr:rowOff>613950</xdr:rowOff>
    </xdr:to>
    <xdr:sp macro="" textlink="">
      <xdr:nvSpPr>
        <xdr:cNvPr id="3" name="Text Box 65"/>
        <xdr:cNvSpPr txBox="1">
          <a:spLocks noChangeArrowheads="1"/>
        </xdr:cNvSpPr>
      </xdr:nvSpPr>
      <xdr:spPr bwMode="auto">
        <a:xfrm>
          <a:off x="130969" y="1683544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ASESOR EXTERNO:</a:t>
          </a:r>
        </a:p>
      </xdr:txBody>
    </xdr:sp>
    <xdr:clientData/>
  </xdr:twoCellAnchor>
  <xdr:twoCellAnchor editAs="oneCell">
    <xdr:from>
      <xdr:col>2</xdr:col>
      <xdr:colOff>1323975</xdr:colOff>
      <xdr:row>4</xdr:row>
      <xdr:rowOff>333375</xdr:rowOff>
    </xdr:from>
    <xdr:to>
      <xdr:col>4</xdr:col>
      <xdr:colOff>431756</xdr:colOff>
      <xdr:row>4</xdr:row>
      <xdr:rowOff>585375</xdr:rowOff>
    </xdr:to>
    <xdr:sp macro="" textlink="">
      <xdr:nvSpPr>
        <xdr:cNvPr id="4" name="Text Box 66"/>
        <xdr:cNvSpPr txBox="1">
          <a:spLocks noChangeArrowheads="1"/>
        </xdr:cNvSpPr>
      </xdr:nvSpPr>
      <xdr:spPr bwMode="auto">
        <a:xfrm>
          <a:off x="2097881" y="1654969"/>
          <a:ext cx="1620000" cy="252000"/>
        </a:xfrm>
        <a:prstGeom prst="rect">
          <a:avLst/>
        </a:prstGeom>
        <a:solidFill>
          <a:srgbClr val="00B0F0"/>
        </a:solidFill>
        <a:ln>
          <a:noFill/>
        </a:ln>
        <a:extLst/>
      </xdr:spPr>
      <xdr:txBody>
        <a:bodyPr/>
        <a:lstStyle/>
        <a:p>
          <a:r>
            <a:rPr lang="es-MX" sz="1100"/>
            <a:t>Ing. Jorge Mendoza  Zapata</a:t>
          </a:r>
        </a:p>
      </xdr:txBody>
    </xdr:sp>
    <xdr:clientData/>
  </xdr:twoCellAnchor>
  <xdr:twoCellAnchor editAs="oneCell">
    <xdr:from>
      <xdr:col>0</xdr:col>
      <xdr:colOff>135731</xdr:colOff>
      <xdr:row>4</xdr:row>
      <xdr:rowOff>19050</xdr:rowOff>
    </xdr:from>
    <xdr:to>
      <xdr:col>2</xdr:col>
      <xdr:colOff>1197825</xdr:colOff>
      <xdr:row>4</xdr:row>
      <xdr:rowOff>271050</xdr:rowOff>
    </xdr:to>
    <xdr:sp macro="" textlink="">
      <xdr:nvSpPr>
        <xdr:cNvPr id="5" name="Text Box 94"/>
        <xdr:cNvSpPr txBox="1">
          <a:spLocks noChangeArrowheads="1"/>
        </xdr:cNvSpPr>
      </xdr:nvSpPr>
      <xdr:spPr bwMode="auto">
        <a:xfrm>
          <a:off x="135731" y="1340644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ASESOR INTERNO:</a:t>
          </a:r>
        </a:p>
      </xdr:txBody>
    </xdr:sp>
    <xdr:clientData/>
  </xdr:twoCellAnchor>
  <xdr:twoCellAnchor editAs="oneCell">
    <xdr:from>
      <xdr:col>2</xdr:col>
      <xdr:colOff>1314449</xdr:colOff>
      <xdr:row>4</xdr:row>
      <xdr:rowOff>19050</xdr:rowOff>
    </xdr:from>
    <xdr:to>
      <xdr:col>4</xdr:col>
      <xdr:colOff>422230</xdr:colOff>
      <xdr:row>4</xdr:row>
      <xdr:rowOff>271050</xdr:rowOff>
    </xdr:to>
    <xdr:sp macro="" textlink="">
      <xdr:nvSpPr>
        <xdr:cNvPr id="6" name="Text Box 95"/>
        <xdr:cNvSpPr txBox="1">
          <a:spLocks noChangeArrowheads="1"/>
        </xdr:cNvSpPr>
      </xdr:nvSpPr>
      <xdr:spPr bwMode="auto">
        <a:xfrm>
          <a:off x="2088355" y="1340644"/>
          <a:ext cx="1620000" cy="252000"/>
        </a:xfrm>
        <a:prstGeom prst="rect">
          <a:avLst/>
        </a:prstGeom>
        <a:solidFill>
          <a:srgbClr val="00B0F0"/>
        </a:solidFill>
        <a:ln>
          <a:noFill/>
        </a:ln>
        <a:effectLst/>
        <a:extLst/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s-MX"/>
            <a:t>Ing. Josè Elias Martinez Arias</a:t>
          </a:r>
        </a:p>
      </xdr:txBody>
    </xdr:sp>
    <xdr:clientData/>
  </xdr:twoCellAnchor>
  <xdr:twoCellAnchor editAs="oneCell">
    <xdr:from>
      <xdr:col>0</xdr:col>
      <xdr:colOff>133350</xdr:colOff>
      <xdr:row>2</xdr:row>
      <xdr:rowOff>95251</xdr:rowOff>
    </xdr:from>
    <xdr:to>
      <xdr:col>2</xdr:col>
      <xdr:colOff>1195444</xdr:colOff>
      <xdr:row>3</xdr:row>
      <xdr:rowOff>156751</xdr:rowOff>
    </xdr:to>
    <xdr:sp macro="" textlink="">
      <xdr:nvSpPr>
        <xdr:cNvPr id="7" name="Text Box 195"/>
        <xdr:cNvSpPr txBox="1">
          <a:spLocks noChangeArrowheads="1"/>
        </xdr:cNvSpPr>
      </xdr:nvSpPr>
      <xdr:spPr bwMode="auto">
        <a:xfrm>
          <a:off x="133350" y="1035845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NOMBRE DEL PROYECTO:</a:t>
          </a:r>
        </a:p>
      </xdr:txBody>
    </xdr:sp>
    <xdr:clientData/>
  </xdr:twoCellAnchor>
  <xdr:twoCellAnchor editAs="oneCell">
    <xdr:from>
      <xdr:col>2</xdr:col>
      <xdr:colOff>1314449</xdr:colOff>
      <xdr:row>1</xdr:row>
      <xdr:rowOff>165651</xdr:rowOff>
    </xdr:from>
    <xdr:to>
      <xdr:col>4</xdr:col>
      <xdr:colOff>422230</xdr:colOff>
      <xdr:row>3</xdr:row>
      <xdr:rowOff>175800</xdr:rowOff>
    </xdr:to>
    <xdr:sp macro="" textlink="">
      <xdr:nvSpPr>
        <xdr:cNvPr id="8" name="Text Box 196"/>
        <xdr:cNvSpPr txBox="1">
          <a:spLocks noChangeArrowheads="1"/>
        </xdr:cNvSpPr>
      </xdr:nvSpPr>
      <xdr:spPr bwMode="auto">
        <a:xfrm>
          <a:off x="2186884" y="916608"/>
          <a:ext cx="1979085" cy="385627"/>
        </a:xfrm>
        <a:prstGeom prst="rect">
          <a:avLst/>
        </a:prstGeom>
        <a:solidFill>
          <a:srgbClr val="00B0F0"/>
        </a:solidFill>
        <a:ln>
          <a:noFill/>
        </a:ln>
        <a:extLst/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700"/>
            <a:t>SISTEMA WEB PARA LA GESTIÓN DEL PROCESO DE ASESORÍA ACADEMICA ALUMNO-ALUMNO DEL INSTITUTO TECNOLÓGICO DE LEÓN.</a:t>
          </a:r>
        </a:p>
        <a:p>
          <a:endParaRPr lang="es-MX" sz="700"/>
        </a:p>
      </xdr:txBody>
    </xdr:sp>
    <xdr:clientData/>
  </xdr:twoCellAnchor>
  <xdr:twoCellAnchor editAs="oneCell">
    <xdr:from>
      <xdr:col>0</xdr:col>
      <xdr:colOff>47625</xdr:colOff>
      <xdr:row>137</xdr:row>
      <xdr:rowOff>114300</xdr:rowOff>
    </xdr:from>
    <xdr:to>
      <xdr:col>2</xdr:col>
      <xdr:colOff>1397794</xdr:colOff>
      <xdr:row>138</xdr:row>
      <xdr:rowOff>152400</xdr:rowOff>
    </xdr:to>
    <xdr:sp macro="" textlink="">
      <xdr:nvSpPr>
        <xdr:cNvPr id="9" name="Text Box 197"/>
        <xdr:cNvSpPr txBox="1">
          <a:spLocks noChangeArrowheads="1"/>
        </xdr:cNvSpPr>
      </xdr:nvSpPr>
      <xdr:spPr bwMode="auto">
        <a:xfrm>
          <a:off x="85725" y="26009600"/>
          <a:ext cx="2124075" cy="2286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FECHA DE CIERRE:</a:t>
          </a:r>
        </a:p>
      </xdr:txBody>
    </xdr:sp>
    <xdr:clientData/>
  </xdr:twoCellAnchor>
  <xdr:twoCellAnchor editAs="oneCell">
    <xdr:from>
      <xdr:col>2</xdr:col>
      <xdr:colOff>1704975</xdr:colOff>
      <xdr:row>137</xdr:row>
      <xdr:rowOff>114300</xdr:rowOff>
    </xdr:from>
    <xdr:to>
      <xdr:col>4</xdr:col>
      <xdr:colOff>171450</xdr:colOff>
      <xdr:row>138</xdr:row>
      <xdr:rowOff>171450</xdr:rowOff>
    </xdr:to>
    <xdr:sp macro="" textlink="">
      <xdr:nvSpPr>
        <xdr:cNvPr id="10" name="Text Box 198"/>
        <xdr:cNvSpPr txBox="1">
          <a:spLocks noChangeArrowheads="1"/>
        </xdr:cNvSpPr>
      </xdr:nvSpPr>
      <xdr:spPr bwMode="auto">
        <a:xfrm>
          <a:off x="2419350" y="30584775"/>
          <a:ext cx="981075" cy="247650"/>
        </a:xfrm>
        <a:prstGeom prst="rect">
          <a:avLst/>
        </a:prstGeom>
        <a:solidFill>
          <a:srgbClr val="00B0F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47625</xdr:colOff>
      <xdr:row>132</xdr:row>
      <xdr:rowOff>57150</xdr:rowOff>
    </xdr:from>
    <xdr:to>
      <xdr:col>2</xdr:col>
      <xdr:colOff>1397794</xdr:colOff>
      <xdr:row>133</xdr:row>
      <xdr:rowOff>95250</xdr:rowOff>
    </xdr:to>
    <xdr:sp macro="" textlink="">
      <xdr:nvSpPr>
        <xdr:cNvPr id="11" name="Text Box 199"/>
        <xdr:cNvSpPr txBox="1">
          <a:spLocks noChangeArrowheads="1"/>
        </xdr:cNvSpPr>
      </xdr:nvSpPr>
      <xdr:spPr bwMode="auto">
        <a:xfrm>
          <a:off x="85725" y="25057100"/>
          <a:ext cx="2124075" cy="2286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PERSONA QUE APRUEBA EL PROYECTO:</a:t>
          </a:r>
        </a:p>
      </xdr:txBody>
    </xdr:sp>
    <xdr:clientData/>
  </xdr:twoCellAnchor>
  <xdr:twoCellAnchor editAs="oneCell">
    <xdr:from>
      <xdr:col>2</xdr:col>
      <xdr:colOff>1685925</xdr:colOff>
      <xdr:row>132</xdr:row>
      <xdr:rowOff>76200</xdr:rowOff>
    </xdr:from>
    <xdr:to>
      <xdr:col>5</xdr:col>
      <xdr:colOff>190500</xdr:colOff>
      <xdr:row>133</xdr:row>
      <xdr:rowOff>133350</xdr:rowOff>
    </xdr:to>
    <xdr:sp macro="" textlink="">
      <xdr:nvSpPr>
        <xdr:cNvPr id="12" name="Text Box 200"/>
        <xdr:cNvSpPr txBox="1">
          <a:spLocks noChangeArrowheads="1"/>
        </xdr:cNvSpPr>
      </xdr:nvSpPr>
      <xdr:spPr bwMode="auto">
        <a:xfrm>
          <a:off x="2400300" y="29594175"/>
          <a:ext cx="1781175" cy="247650"/>
        </a:xfrm>
        <a:prstGeom prst="rect">
          <a:avLst/>
        </a:prstGeom>
        <a:solidFill>
          <a:srgbClr val="00B0F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76200</xdr:colOff>
      <xdr:row>134</xdr:row>
      <xdr:rowOff>95250</xdr:rowOff>
    </xdr:from>
    <xdr:to>
      <xdr:col>2</xdr:col>
      <xdr:colOff>1426369</xdr:colOff>
      <xdr:row>136</xdr:row>
      <xdr:rowOff>171450</xdr:rowOff>
    </xdr:to>
    <xdr:sp macro="" textlink="">
      <xdr:nvSpPr>
        <xdr:cNvPr id="13" name="Text Box 205"/>
        <xdr:cNvSpPr txBox="1">
          <a:spLocks noChangeArrowheads="1"/>
        </xdr:cNvSpPr>
      </xdr:nvSpPr>
      <xdr:spPr bwMode="auto">
        <a:xfrm>
          <a:off x="85725" y="25419050"/>
          <a:ext cx="2124075" cy="457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RESPONSABLES DE LA EJECUCIÓN Y ENTREGA DE ACTIVIDADES:</a:t>
          </a:r>
        </a:p>
      </xdr:txBody>
    </xdr:sp>
    <xdr:clientData/>
  </xdr:twoCellAnchor>
  <xdr:twoCellAnchor editAs="oneCell">
    <xdr:from>
      <xdr:col>2</xdr:col>
      <xdr:colOff>1666875</xdr:colOff>
      <xdr:row>134</xdr:row>
      <xdr:rowOff>19050</xdr:rowOff>
    </xdr:from>
    <xdr:to>
      <xdr:col>5</xdr:col>
      <xdr:colOff>171450</xdr:colOff>
      <xdr:row>135</xdr:row>
      <xdr:rowOff>76200</xdr:rowOff>
    </xdr:to>
    <xdr:sp macro="" textlink="">
      <xdr:nvSpPr>
        <xdr:cNvPr id="14" name="Text Box 206"/>
        <xdr:cNvSpPr txBox="1">
          <a:spLocks noChangeArrowheads="1"/>
        </xdr:cNvSpPr>
      </xdr:nvSpPr>
      <xdr:spPr bwMode="auto">
        <a:xfrm>
          <a:off x="2381250" y="29918025"/>
          <a:ext cx="1781175" cy="247650"/>
        </a:xfrm>
        <a:prstGeom prst="rect">
          <a:avLst/>
        </a:prstGeom>
        <a:solidFill>
          <a:srgbClr val="00B0F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2</xdr:col>
      <xdr:colOff>1676400</xdr:colOff>
      <xdr:row>135</xdr:row>
      <xdr:rowOff>152400</xdr:rowOff>
    </xdr:from>
    <xdr:to>
      <xdr:col>5</xdr:col>
      <xdr:colOff>180975</xdr:colOff>
      <xdr:row>137</xdr:row>
      <xdr:rowOff>19050</xdr:rowOff>
    </xdr:to>
    <xdr:sp macro="" textlink="">
      <xdr:nvSpPr>
        <xdr:cNvPr id="15" name="Text Box 207"/>
        <xdr:cNvSpPr txBox="1">
          <a:spLocks noChangeArrowheads="1"/>
        </xdr:cNvSpPr>
      </xdr:nvSpPr>
      <xdr:spPr bwMode="auto">
        <a:xfrm>
          <a:off x="2390775" y="30241875"/>
          <a:ext cx="1781175" cy="247650"/>
        </a:xfrm>
        <a:prstGeom prst="rect">
          <a:avLst/>
        </a:prstGeom>
        <a:solidFill>
          <a:srgbClr val="00B0F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5</xdr:col>
      <xdr:colOff>304800</xdr:colOff>
      <xdr:row>134</xdr:row>
      <xdr:rowOff>19050</xdr:rowOff>
    </xdr:from>
    <xdr:to>
      <xdr:col>10</xdr:col>
      <xdr:colOff>45243</xdr:colOff>
      <xdr:row>135</xdr:row>
      <xdr:rowOff>76200</xdr:rowOff>
    </xdr:to>
    <xdr:sp macro="" textlink="">
      <xdr:nvSpPr>
        <xdr:cNvPr id="16" name="Text Box 208"/>
        <xdr:cNvSpPr txBox="1">
          <a:spLocks noChangeArrowheads="1"/>
        </xdr:cNvSpPr>
      </xdr:nvSpPr>
      <xdr:spPr bwMode="auto">
        <a:xfrm>
          <a:off x="4295775" y="29918025"/>
          <a:ext cx="1781175" cy="247650"/>
        </a:xfrm>
        <a:prstGeom prst="rect">
          <a:avLst/>
        </a:prstGeom>
        <a:solidFill>
          <a:srgbClr val="FF33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5</xdr:col>
      <xdr:colOff>314325</xdr:colOff>
      <xdr:row>135</xdr:row>
      <xdr:rowOff>142875</xdr:rowOff>
    </xdr:from>
    <xdr:to>
      <xdr:col>10</xdr:col>
      <xdr:colOff>54768</xdr:colOff>
      <xdr:row>137</xdr:row>
      <xdr:rowOff>9525</xdr:rowOff>
    </xdr:to>
    <xdr:sp macro="" textlink="">
      <xdr:nvSpPr>
        <xdr:cNvPr id="17" name="Text Box 209"/>
        <xdr:cNvSpPr txBox="1">
          <a:spLocks noChangeArrowheads="1"/>
        </xdr:cNvSpPr>
      </xdr:nvSpPr>
      <xdr:spPr bwMode="auto">
        <a:xfrm>
          <a:off x="4305300" y="30232350"/>
          <a:ext cx="1781175" cy="247650"/>
        </a:xfrm>
        <a:prstGeom prst="rect">
          <a:avLst/>
        </a:prstGeom>
        <a:solidFill>
          <a:srgbClr val="FF33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2</xdr:col>
      <xdr:colOff>1543050</xdr:colOff>
      <xdr:row>134</xdr:row>
      <xdr:rowOff>19050</xdr:rowOff>
    </xdr:from>
    <xdr:to>
      <xdr:col>2</xdr:col>
      <xdr:colOff>1619250</xdr:colOff>
      <xdr:row>137</xdr:row>
      <xdr:rowOff>28575</xdr:rowOff>
    </xdr:to>
    <xdr:sp macro="" textlink="">
      <xdr:nvSpPr>
        <xdr:cNvPr id="18" name="AutoShape 210"/>
        <xdr:cNvSpPr>
          <a:spLocks/>
        </xdr:cNvSpPr>
      </xdr:nvSpPr>
      <xdr:spPr bwMode="auto">
        <a:xfrm>
          <a:off x="2257425" y="29918025"/>
          <a:ext cx="76200" cy="581025"/>
        </a:xfrm>
        <a:prstGeom prst="leftBrace">
          <a:avLst>
            <a:gd name="adj1" fmla="val 6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4</xdr:col>
      <xdr:colOff>514350</xdr:colOff>
      <xdr:row>2</xdr:row>
      <xdr:rowOff>85725</xdr:rowOff>
    </xdr:from>
    <xdr:to>
      <xdr:col>7</xdr:col>
      <xdr:colOff>766819</xdr:colOff>
      <xdr:row>3</xdr:row>
      <xdr:rowOff>147225</xdr:rowOff>
    </xdr:to>
    <xdr:sp macro="" textlink="">
      <xdr:nvSpPr>
        <xdr:cNvPr id="20" name="Text Box 195"/>
        <xdr:cNvSpPr txBox="1">
          <a:spLocks noChangeArrowheads="1"/>
        </xdr:cNvSpPr>
      </xdr:nvSpPr>
      <xdr:spPr bwMode="auto">
        <a:xfrm>
          <a:off x="3800475" y="1026319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PERIODO:</a:t>
          </a:r>
        </a:p>
      </xdr:txBody>
    </xdr:sp>
    <xdr:clientData/>
  </xdr:twoCellAnchor>
  <xdr:twoCellAnchor editAs="oneCell">
    <xdr:from>
      <xdr:col>9</xdr:col>
      <xdr:colOff>28574</xdr:colOff>
      <xdr:row>2</xdr:row>
      <xdr:rowOff>76200</xdr:rowOff>
    </xdr:from>
    <xdr:to>
      <xdr:col>13</xdr:col>
      <xdr:colOff>124574</xdr:colOff>
      <xdr:row>3</xdr:row>
      <xdr:rowOff>137700</xdr:rowOff>
    </xdr:to>
    <xdr:sp macro="" textlink="">
      <xdr:nvSpPr>
        <xdr:cNvPr id="21" name="Text Box 196"/>
        <xdr:cNvSpPr txBox="1">
          <a:spLocks noChangeArrowheads="1"/>
        </xdr:cNvSpPr>
      </xdr:nvSpPr>
      <xdr:spPr bwMode="auto">
        <a:xfrm>
          <a:off x="5719762" y="1016794"/>
          <a:ext cx="1620000" cy="252000"/>
        </a:xfrm>
        <a:prstGeom prst="rect">
          <a:avLst/>
        </a:prstGeom>
        <a:solidFill>
          <a:srgbClr val="00B0F0"/>
        </a:solidFill>
        <a:ln>
          <a:noFill/>
        </a:ln>
        <a:extLst/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/>
            <a:t>Enero</a:t>
          </a:r>
          <a:r>
            <a:rPr lang="es-MX" baseline="0"/>
            <a:t> - Junio 2019</a:t>
          </a:r>
          <a:endParaRPr lang="es-MX"/>
        </a:p>
        <a:p>
          <a:endParaRPr lang="es-MX"/>
        </a:p>
      </xdr:txBody>
    </xdr:sp>
    <xdr:clientData/>
  </xdr:twoCellAnchor>
  <xdr:twoCellAnchor editAs="oneCell">
    <xdr:from>
      <xdr:col>4</xdr:col>
      <xdr:colOff>514350</xdr:colOff>
      <xdr:row>4</xdr:row>
      <xdr:rowOff>28575</xdr:rowOff>
    </xdr:from>
    <xdr:to>
      <xdr:col>7</xdr:col>
      <xdr:colOff>766819</xdr:colOff>
      <xdr:row>4</xdr:row>
      <xdr:rowOff>280575</xdr:rowOff>
    </xdr:to>
    <xdr:sp macro="" textlink="">
      <xdr:nvSpPr>
        <xdr:cNvPr id="22" name="Text Box 195"/>
        <xdr:cNvSpPr txBox="1">
          <a:spLocks noChangeArrowheads="1"/>
        </xdr:cNvSpPr>
      </xdr:nvSpPr>
      <xdr:spPr bwMode="auto">
        <a:xfrm>
          <a:off x="3800475" y="1350169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CORREO: ASESOR INTERNO</a:t>
          </a:r>
        </a:p>
      </xdr:txBody>
    </xdr:sp>
    <xdr:clientData/>
  </xdr:twoCellAnchor>
  <xdr:twoCellAnchor editAs="oneCell">
    <xdr:from>
      <xdr:col>9</xdr:col>
      <xdr:colOff>19049</xdr:colOff>
      <xdr:row>4</xdr:row>
      <xdr:rowOff>28575</xdr:rowOff>
    </xdr:from>
    <xdr:to>
      <xdr:col>13</xdr:col>
      <xdr:colOff>115049</xdr:colOff>
      <xdr:row>4</xdr:row>
      <xdr:rowOff>280575</xdr:rowOff>
    </xdr:to>
    <xdr:sp macro="" textlink="">
      <xdr:nvSpPr>
        <xdr:cNvPr id="23" name="Text Box 196"/>
        <xdr:cNvSpPr txBox="1">
          <a:spLocks noChangeArrowheads="1"/>
        </xdr:cNvSpPr>
      </xdr:nvSpPr>
      <xdr:spPr bwMode="auto">
        <a:xfrm>
          <a:off x="5710237" y="1350169"/>
          <a:ext cx="1620000" cy="252000"/>
        </a:xfrm>
        <a:prstGeom prst="rect">
          <a:avLst/>
        </a:prstGeom>
        <a:solidFill>
          <a:srgbClr val="00B0F0"/>
        </a:solidFill>
        <a:ln>
          <a:noFill/>
        </a:ln>
        <a:extLst/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/>
            <a:t>eliasmtz76@yahoo.com.mx</a:t>
          </a:r>
        </a:p>
        <a:p>
          <a:endParaRPr lang="es-MX"/>
        </a:p>
      </xdr:txBody>
    </xdr:sp>
    <xdr:clientData/>
  </xdr:twoCellAnchor>
  <xdr:twoCellAnchor editAs="oneCell">
    <xdr:from>
      <xdr:col>4</xdr:col>
      <xdr:colOff>523875</xdr:colOff>
      <xdr:row>4</xdr:row>
      <xdr:rowOff>342900</xdr:rowOff>
    </xdr:from>
    <xdr:to>
      <xdr:col>8</xdr:col>
      <xdr:colOff>2437</xdr:colOff>
      <xdr:row>4</xdr:row>
      <xdr:rowOff>594900</xdr:rowOff>
    </xdr:to>
    <xdr:sp macro="" textlink="">
      <xdr:nvSpPr>
        <xdr:cNvPr id="24" name="Text Box 195"/>
        <xdr:cNvSpPr txBox="1">
          <a:spLocks noChangeArrowheads="1"/>
        </xdr:cNvSpPr>
      </xdr:nvSpPr>
      <xdr:spPr bwMode="auto">
        <a:xfrm>
          <a:off x="3810000" y="1664494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CORREO ASESOR EXTERNO:</a:t>
          </a:r>
        </a:p>
      </xdr:txBody>
    </xdr:sp>
    <xdr:clientData/>
  </xdr:twoCellAnchor>
  <xdr:twoCellAnchor editAs="oneCell">
    <xdr:from>
      <xdr:col>13</xdr:col>
      <xdr:colOff>364331</xdr:colOff>
      <xdr:row>4</xdr:row>
      <xdr:rowOff>28575</xdr:rowOff>
    </xdr:from>
    <xdr:to>
      <xdr:col>18</xdr:col>
      <xdr:colOff>295331</xdr:colOff>
      <xdr:row>4</xdr:row>
      <xdr:rowOff>280575</xdr:rowOff>
    </xdr:to>
    <xdr:sp macro="" textlink="">
      <xdr:nvSpPr>
        <xdr:cNvPr id="26" name="Text Box 195"/>
        <xdr:cNvSpPr txBox="1">
          <a:spLocks noChangeArrowheads="1"/>
        </xdr:cNvSpPr>
      </xdr:nvSpPr>
      <xdr:spPr bwMode="auto">
        <a:xfrm>
          <a:off x="7579519" y="1350169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CARRERA</a:t>
          </a:r>
        </a:p>
      </xdr:txBody>
    </xdr:sp>
    <xdr:clientData/>
  </xdr:twoCellAnchor>
  <xdr:twoCellAnchor editAs="oneCell">
    <xdr:from>
      <xdr:col>9</xdr:col>
      <xdr:colOff>28574</xdr:colOff>
      <xdr:row>4</xdr:row>
      <xdr:rowOff>361950</xdr:rowOff>
    </xdr:from>
    <xdr:to>
      <xdr:col>13</xdr:col>
      <xdr:colOff>124574</xdr:colOff>
      <xdr:row>4</xdr:row>
      <xdr:rowOff>613950</xdr:rowOff>
    </xdr:to>
    <xdr:sp macro="" textlink="">
      <xdr:nvSpPr>
        <xdr:cNvPr id="27" name="Text Box 196"/>
        <xdr:cNvSpPr txBox="1">
          <a:spLocks noChangeArrowheads="1"/>
        </xdr:cNvSpPr>
      </xdr:nvSpPr>
      <xdr:spPr bwMode="auto">
        <a:xfrm>
          <a:off x="6433791" y="1676124"/>
          <a:ext cx="1818783" cy="252000"/>
        </a:xfrm>
        <a:prstGeom prst="rect">
          <a:avLst/>
        </a:prstGeom>
        <a:solidFill>
          <a:srgbClr val="00B0F0"/>
        </a:solidFill>
        <a:ln>
          <a:noFill/>
        </a:ln>
        <a:extLst/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900"/>
            <a:t>centro</a:t>
          </a:r>
          <a:r>
            <a:rPr lang="es-MX" sz="900" baseline="0"/>
            <a:t>decomputo@itleon-edu.mx</a:t>
          </a:r>
          <a:endParaRPr lang="es-MX" sz="900"/>
        </a:p>
        <a:p>
          <a:endParaRPr lang="es-MX"/>
        </a:p>
      </xdr:txBody>
    </xdr:sp>
    <xdr:clientData/>
  </xdr:twoCellAnchor>
  <xdr:twoCellAnchor editAs="oneCell">
    <xdr:from>
      <xdr:col>13</xdr:col>
      <xdr:colOff>366712</xdr:colOff>
      <xdr:row>4</xdr:row>
      <xdr:rowOff>371475</xdr:rowOff>
    </xdr:from>
    <xdr:to>
      <xdr:col>18</xdr:col>
      <xdr:colOff>297712</xdr:colOff>
      <xdr:row>4</xdr:row>
      <xdr:rowOff>623475</xdr:rowOff>
    </xdr:to>
    <xdr:sp macro="" textlink="">
      <xdr:nvSpPr>
        <xdr:cNvPr id="29" name="Text Box 195"/>
        <xdr:cNvSpPr txBox="1">
          <a:spLocks noChangeArrowheads="1"/>
        </xdr:cNvSpPr>
      </xdr:nvSpPr>
      <xdr:spPr bwMode="auto">
        <a:xfrm>
          <a:off x="7581900" y="1693069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NO. CONTROL:</a:t>
          </a:r>
        </a:p>
      </xdr:txBody>
    </xdr:sp>
    <xdr:clientData/>
  </xdr:twoCellAnchor>
  <xdr:twoCellAnchor editAs="oneCell">
    <xdr:from>
      <xdr:col>13</xdr:col>
      <xdr:colOff>371475</xdr:colOff>
      <xdr:row>2</xdr:row>
      <xdr:rowOff>66675</xdr:rowOff>
    </xdr:from>
    <xdr:to>
      <xdr:col>18</xdr:col>
      <xdr:colOff>302475</xdr:colOff>
      <xdr:row>3</xdr:row>
      <xdr:rowOff>128175</xdr:rowOff>
    </xdr:to>
    <xdr:sp macro="" textlink="">
      <xdr:nvSpPr>
        <xdr:cNvPr id="31" name="Text Box 195"/>
        <xdr:cNvSpPr txBox="1">
          <a:spLocks noChangeArrowheads="1"/>
        </xdr:cNvSpPr>
      </xdr:nvSpPr>
      <xdr:spPr bwMode="auto">
        <a:xfrm>
          <a:off x="7586663" y="1007269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ALUMNO:</a:t>
          </a:r>
        </a:p>
      </xdr:txBody>
    </xdr:sp>
    <xdr:clientData/>
  </xdr:twoCellAnchor>
  <xdr:twoCellAnchor editAs="oneCell">
    <xdr:from>
      <xdr:col>30</xdr:col>
      <xdr:colOff>261938</xdr:colOff>
      <xdr:row>0</xdr:row>
      <xdr:rowOff>202406</xdr:rowOff>
    </xdr:from>
    <xdr:to>
      <xdr:col>31</xdr:col>
      <xdr:colOff>279583</xdr:colOff>
      <xdr:row>0</xdr:row>
      <xdr:rowOff>595314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966032" y="202406"/>
          <a:ext cx="398645" cy="392908"/>
        </a:xfrm>
        <a:prstGeom prst="rect">
          <a:avLst/>
        </a:prstGeom>
      </xdr:spPr>
    </xdr:pic>
    <xdr:clientData/>
  </xdr:twoCellAnchor>
  <xdr:twoCellAnchor editAs="oneCell">
    <xdr:from>
      <xdr:col>23</xdr:col>
      <xdr:colOff>342901</xdr:colOff>
      <xdr:row>0</xdr:row>
      <xdr:rowOff>209552</xdr:rowOff>
    </xdr:from>
    <xdr:to>
      <xdr:col>25</xdr:col>
      <xdr:colOff>40235</xdr:colOff>
      <xdr:row>0</xdr:row>
      <xdr:rowOff>673894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91901" y="209552"/>
          <a:ext cx="459334" cy="464342"/>
        </a:xfrm>
        <a:prstGeom prst="rect">
          <a:avLst/>
        </a:prstGeom>
      </xdr:spPr>
    </xdr:pic>
    <xdr:clientData/>
  </xdr:twoCellAnchor>
  <xdr:twoCellAnchor editAs="oneCell">
    <xdr:from>
      <xdr:col>19</xdr:col>
      <xdr:colOff>92870</xdr:colOff>
      <xdr:row>4</xdr:row>
      <xdr:rowOff>340519</xdr:rowOff>
    </xdr:from>
    <xdr:to>
      <xdr:col>23</xdr:col>
      <xdr:colOff>188870</xdr:colOff>
      <xdr:row>4</xdr:row>
      <xdr:rowOff>592519</xdr:rowOff>
    </xdr:to>
    <xdr:sp macro="" textlink="">
      <xdr:nvSpPr>
        <xdr:cNvPr id="36" name="Text Box 66"/>
        <xdr:cNvSpPr txBox="1">
          <a:spLocks noChangeArrowheads="1"/>
        </xdr:cNvSpPr>
      </xdr:nvSpPr>
      <xdr:spPr bwMode="auto">
        <a:xfrm>
          <a:off x="9594058" y="1662113"/>
          <a:ext cx="1620000" cy="252000"/>
        </a:xfrm>
        <a:prstGeom prst="rect">
          <a:avLst/>
        </a:prstGeom>
        <a:solidFill>
          <a:srgbClr val="00B0F0"/>
        </a:solidFill>
        <a:ln>
          <a:noFill/>
        </a:ln>
        <a:extLst/>
      </xdr:spPr>
      <xdr:txBody>
        <a:bodyPr/>
        <a:lstStyle/>
        <a:p>
          <a:r>
            <a:rPr lang="es-MX"/>
            <a:t>14240683</a:t>
          </a:r>
        </a:p>
      </xdr:txBody>
    </xdr:sp>
    <xdr:clientData/>
  </xdr:twoCellAnchor>
  <xdr:twoCellAnchor editAs="oneCell">
    <xdr:from>
      <xdr:col>19</xdr:col>
      <xdr:colOff>83344</xdr:colOff>
      <xdr:row>4</xdr:row>
      <xdr:rowOff>26194</xdr:rowOff>
    </xdr:from>
    <xdr:to>
      <xdr:col>23</xdr:col>
      <xdr:colOff>179344</xdr:colOff>
      <xdr:row>4</xdr:row>
      <xdr:rowOff>278194</xdr:rowOff>
    </xdr:to>
    <xdr:sp macro="" textlink="">
      <xdr:nvSpPr>
        <xdr:cNvPr id="37" name="Text Box 95"/>
        <xdr:cNvSpPr txBox="1">
          <a:spLocks noChangeArrowheads="1"/>
        </xdr:cNvSpPr>
      </xdr:nvSpPr>
      <xdr:spPr bwMode="auto">
        <a:xfrm>
          <a:off x="9584532" y="1347788"/>
          <a:ext cx="1620000" cy="252000"/>
        </a:xfrm>
        <a:prstGeom prst="rect">
          <a:avLst/>
        </a:prstGeom>
        <a:solidFill>
          <a:srgbClr val="00B0F0"/>
        </a:solidFill>
        <a:ln>
          <a:noFill/>
        </a:ln>
        <a:effectLst/>
        <a:extLst/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700"/>
            <a:t>Ingenierìa</a:t>
          </a:r>
          <a:r>
            <a:rPr lang="es-MX" sz="700" baseline="0"/>
            <a:t> en Sistemas Computacionales</a:t>
          </a:r>
          <a:endParaRPr lang="es-MX" sz="700"/>
        </a:p>
        <a:p>
          <a:endParaRPr lang="es-MX"/>
        </a:p>
      </xdr:txBody>
    </xdr:sp>
    <xdr:clientData/>
  </xdr:twoCellAnchor>
  <xdr:twoCellAnchor editAs="oneCell">
    <xdr:from>
      <xdr:col>19</xdr:col>
      <xdr:colOff>83344</xdr:colOff>
      <xdr:row>2</xdr:row>
      <xdr:rowOff>121444</xdr:rowOff>
    </xdr:from>
    <xdr:to>
      <xdr:col>23</xdr:col>
      <xdr:colOff>179344</xdr:colOff>
      <xdr:row>3</xdr:row>
      <xdr:rowOff>182944</xdr:rowOff>
    </xdr:to>
    <xdr:sp macro="" textlink="">
      <xdr:nvSpPr>
        <xdr:cNvPr id="38" name="Text Box 196"/>
        <xdr:cNvSpPr txBox="1">
          <a:spLocks noChangeArrowheads="1"/>
        </xdr:cNvSpPr>
      </xdr:nvSpPr>
      <xdr:spPr bwMode="auto">
        <a:xfrm>
          <a:off x="9584532" y="1062038"/>
          <a:ext cx="1620000" cy="252000"/>
        </a:xfrm>
        <a:prstGeom prst="rect">
          <a:avLst/>
        </a:prstGeom>
        <a:solidFill>
          <a:srgbClr val="00B0F0"/>
        </a:solidFill>
        <a:ln>
          <a:noFill/>
        </a:ln>
        <a:extLst/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900"/>
            <a:t>Eduardo de Jesús Chávez Barajas</a:t>
          </a:r>
        </a:p>
        <a:p>
          <a:endParaRPr lang="es-MX"/>
        </a:p>
      </xdr:txBody>
    </xdr:sp>
    <xdr:clientData/>
  </xdr:twoCellAnchor>
  <xdr:twoCellAnchor editAs="oneCell">
    <xdr:from>
      <xdr:col>23</xdr:col>
      <xdr:colOff>271464</xdr:colOff>
      <xdr:row>2</xdr:row>
      <xdr:rowOff>92869</xdr:rowOff>
    </xdr:from>
    <xdr:to>
      <xdr:col>28</xdr:col>
      <xdr:colOff>202464</xdr:colOff>
      <xdr:row>3</xdr:row>
      <xdr:rowOff>154369</xdr:rowOff>
    </xdr:to>
    <xdr:sp macro="" textlink="">
      <xdr:nvSpPr>
        <xdr:cNvPr id="39" name="Text Box 195"/>
        <xdr:cNvSpPr txBox="1">
          <a:spLocks noChangeArrowheads="1"/>
        </xdr:cNvSpPr>
      </xdr:nvSpPr>
      <xdr:spPr bwMode="auto">
        <a:xfrm>
          <a:off x="11296652" y="1033463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SEMESTRE:</a:t>
          </a:r>
        </a:p>
      </xdr:txBody>
    </xdr:sp>
    <xdr:clientData/>
  </xdr:twoCellAnchor>
  <xdr:twoCellAnchor editAs="oneCell">
    <xdr:from>
      <xdr:col>28</xdr:col>
      <xdr:colOff>285751</xdr:colOff>
      <xdr:row>2</xdr:row>
      <xdr:rowOff>83344</xdr:rowOff>
    </xdr:from>
    <xdr:to>
      <xdr:col>33</xdr:col>
      <xdr:colOff>751</xdr:colOff>
      <xdr:row>3</xdr:row>
      <xdr:rowOff>144844</xdr:rowOff>
    </xdr:to>
    <xdr:sp macro="" textlink="">
      <xdr:nvSpPr>
        <xdr:cNvPr id="40" name="Text Box 196"/>
        <xdr:cNvSpPr txBox="1">
          <a:spLocks noChangeArrowheads="1"/>
        </xdr:cNvSpPr>
      </xdr:nvSpPr>
      <xdr:spPr bwMode="auto">
        <a:xfrm>
          <a:off x="13215939" y="1023938"/>
          <a:ext cx="1620000" cy="252000"/>
        </a:xfrm>
        <a:prstGeom prst="rect">
          <a:avLst/>
        </a:prstGeom>
        <a:solidFill>
          <a:srgbClr val="00B0F0"/>
        </a:solidFill>
        <a:ln>
          <a:noFill/>
        </a:ln>
        <a:extLst/>
      </xdr:spPr>
      <xdr:txBody>
        <a:bodyPr/>
        <a:lstStyle/>
        <a:p>
          <a:r>
            <a:rPr lang="es-MX"/>
            <a:t>Decimo</a:t>
          </a:r>
        </a:p>
      </xdr:txBody>
    </xdr:sp>
    <xdr:clientData/>
  </xdr:twoCellAnchor>
  <xdr:twoCellAnchor editAs="oneCell">
    <xdr:from>
      <xdr:col>23</xdr:col>
      <xdr:colOff>271464</xdr:colOff>
      <xdr:row>4</xdr:row>
      <xdr:rowOff>35719</xdr:rowOff>
    </xdr:from>
    <xdr:to>
      <xdr:col>28</xdr:col>
      <xdr:colOff>202464</xdr:colOff>
      <xdr:row>4</xdr:row>
      <xdr:rowOff>287719</xdr:rowOff>
    </xdr:to>
    <xdr:sp macro="" textlink="">
      <xdr:nvSpPr>
        <xdr:cNvPr id="41" name="Text Box 195"/>
        <xdr:cNvSpPr txBox="1">
          <a:spLocks noChangeArrowheads="1"/>
        </xdr:cNvSpPr>
      </xdr:nvSpPr>
      <xdr:spPr bwMode="auto">
        <a:xfrm>
          <a:off x="11296652" y="1357313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CORREO DEL ALUMNO:</a:t>
          </a:r>
        </a:p>
      </xdr:txBody>
    </xdr:sp>
    <xdr:clientData/>
  </xdr:twoCellAnchor>
  <xdr:twoCellAnchor editAs="oneCell">
    <xdr:from>
      <xdr:col>28</xdr:col>
      <xdr:colOff>276226</xdr:colOff>
      <xdr:row>4</xdr:row>
      <xdr:rowOff>35719</xdr:rowOff>
    </xdr:from>
    <xdr:to>
      <xdr:col>32</xdr:col>
      <xdr:colOff>372226</xdr:colOff>
      <xdr:row>4</xdr:row>
      <xdr:rowOff>287719</xdr:rowOff>
    </xdr:to>
    <xdr:sp macro="" textlink="">
      <xdr:nvSpPr>
        <xdr:cNvPr id="42" name="Text Box 196"/>
        <xdr:cNvSpPr txBox="1">
          <a:spLocks noChangeArrowheads="1"/>
        </xdr:cNvSpPr>
      </xdr:nvSpPr>
      <xdr:spPr bwMode="auto">
        <a:xfrm>
          <a:off x="13206414" y="1357313"/>
          <a:ext cx="1620000" cy="252000"/>
        </a:xfrm>
        <a:prstGeom prst="rect">
          <a:avLst/>
        </a:prstGeom>
        <a:solidFill>
          <a:srgbClr val="00B0F0"/>
        </a:solidFill>
        <a:ln>
          <a:noFill/>
        </a:ln>
        <a:extLst/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/>
            <a:t>eddychavezba@gmail.com</a:t>
          </a:r>
        </a:p>
        <a:p>
          <a:endParaRPr lang="es-MX"/>
        </a:p>
      </xdr:txBody>
    </xdr:sp>
    <xdr:clientData/>
  </xdr:twoCellAnchor>
  <xdr:twoCellAnchor editAs="oneCell">
    <xdr:from>
      <xdr:col>23</xdr:col>
      <xdr:colOff>280989</xdr:colOff>
      <xdr:row>4</xdr:row>
      <xdr:rowOff>350044</xdr:rowOff>
    </xdr:from>
    <xdr:to>
      <xdr:col>28</xdr:col>
      <xdr:colOff>211989</xdr:colOff>
      <xdr:row>4</xdr:row>
      <xdr:rowOff>602044</xdr:rowOff>
    </xdr:to>
    <xdr:sp macro="" textlink="">
      <xdr:nvSpPr>
        <xdr:cNvPr id="43" name="Text Box 195"/>
        <xdr:cNvSpPr txBox="1">
          <a:spLocks noChangeArrowheads="1"/>
        </xdr:cNvSpPr>
      </xdr:nvSpPr>
      <xdr:spPr bwMode="auto">
        <a:xfrm>
          <a:off x="11306177" y="1671638"/>
          <a:ext cx="1836000" cy="2520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22860" rIns="0" bIns="2286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MX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NOMBRE DE LA EMPRESA</a:t>
          </a:r>
        </a:p>
      </xdr:txBody>
    </xdr:sp>
    <xdr:clientData/>
  </xdr:twoCellAnchor>
  <xdr:twoCellAnchor editAs="oneCell">
    <xdr:from>
      <xdr:col>28</xdr:col>
      <xdr:colOff>285751</xdr:colOff>
      <xdr:row>4</xdr:row>
      <xdr:rowOff>369094</xdr:rowOff>
    </xdr:from>
    <xdr:to>
      <xdr:col>33</xdr:col>
      <xdr:colOff>751</xdr:colOff>
      <xdr:row>4</xdr:row>
      <xdr:rowOff>621094</xdr:rowOff>
    </xdr:to>
    <xdr:sp macro="" textlink="">
      <xdr:nvSpPr>
        <xdr:cNvPr id="44" name="Text Box 196"/>
        <xdr:cNvSpPr txBox="1">
          <a:spLocks noChangeArrowheads="1"/>
        </xdr:cNvSpPr>
      </xdr:nvSpPr>
      <xdr:spPr bwMode="auto">
        <a:xfrm>
          <a:off x="13215939" y="1690688"/>
          <a:ext cx="1620000" cy="252000"/>
        </a:xfrm>
        <a:prstGeom prst="rect">
          <a:avLst/>
        </a:prstGeom>
        <a:solidFill>
          <a:srgbClr val="00B0F0"/>
        </a:solidFill>
        <a:ln>
          <a:noFill/>
        </a:ln>
        <a:extLst/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/>
            <a:t>Instituto</a:t>
          </a:r>
          <a:r>
            <a:rPr lang="es-MX" baseline="0"/>
            <a:t> Tecnológico de León</a:t>
          </a:r>
          <a:endParaRPr lang="es-MX"/>
        </a:p>
        <a:p>
          <a:endParaRPr lang="es-MX"/>
        </a:p>
      </xdr:txBody>
    </xdr:sp>
    <xdr:clientData/>
  </xdr:twoCellAnchor>
  <xdr:twoCellAnchor editAs="oneCell">
    <xdr:from>
      <xdr:col>0</xdr:col>
      <xdr:colOff>166686</xdr:colOff>
      <xdr:row>0</xdr:row>
      <xdr:rowOff>0</xdr:rowOff>
    </xdr:from>
    <xdr:to>
      <xdr:col>2</xdr:col>
      <xdr:colOff>821531</xdr:colOff>
      <xdr:row>2</xdr:row>
      <xdr:rowOff>59534</xdr:rowOff>
    </xdr:to>
    <xdr:pic>
      <xdr:nvPicPr>
        <xdr:cNvPr id="45" name="11 Imagen" descr="SEP_horizontal_ALTA-0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6686" y="0"/>
          <a:ext cx="1428751" cy="1000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1966913</xdr:colOff>
      <xdr:row>0</xdr:row>
      <xdr:rowOff>252413</xdr:rowOff>
    </xdr:from>
    <xdr:to>
      <xdr:col>7</xdr:col>
      <xdr:colOff>254794</xdr:colOff>
      <xdr:row>0</xdr:row>
      <xdr:rowOff>704850</xdr:rowOff>
    </xdr:to>
    <xdr:pic>
      <xdr:nvPicPr>
        <xdr:cNvPr id="48" name="10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7963" y="252413"/>
          <a:ext cx="2383631" cy="4524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26"/>
  <sheetViews>
    <sheetView tabSelected="1" zoomScale="115" zoomScaleNormal="60" workbookViewId="0">
      <pane xSplit="8" ySplit="7" topLeftCell="I97" activePane="bottomRight" state="frozen"/>
      <selection pane="topRight" activeCell="I1" sqref="I1"/>
      <selection pane="bottomLeft" activeCell="A8" sqref="A8"/>
      <selection pane="bottomRight" activeCell="C92" sqref="C92"/>
    </sheetView>
  </sheetViews>
  <sheetFormatPr baseColWidth="10" defaultRowHeight="15" x14ac:dyDescent="0.2"/>
  <cols>
    <col min="1" max="1" width="5.83203125" customWidth="1"/>
    <col min="2" max="2" width="5.6640625" customWidth="1"/>
    <col min="3" max="3" width="36.83203125" customWidth="1"/>
    <col min="4" max="4" width="0.83203125" customWidth="1"/>
    <col min="7" max="7" width="0.83203125" customWidth="1"/>
    <col min="8" max="8" width="11.5" customWidth="1"/>
    <col min="9" max="9" width="0.83203125" customWidth="1"/>
    <col min="10" max="69" width="5.6640625" customWidth="1"/>
    <col min="73" max="73" width="43" customWidth="1"/>
    <col min="74" max="74" width="42.83203125" customWidth="1"/>
  </cols>
  <sheetData>
    <row r="1" spans="1:146" ht="59.25" customHeight="1" x14ac:dyDescent="0.2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spans="1:146" x14ac:dyDescent="0.2">
      <c r="A2" s="26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spans="1:146" x14ac:dyDescent="0.2">
      <c r="A3" s="27"/>
      <c r="B3" s="27"/>
      <c r="C3" s="29"/>
      <c r="D3" s="29"/>
      <c r="E3" s="29"/>
      <c r="F3" s="29"/>
      <c r="G3" s="29"/>
      <c r="H3" s="29"/>
      <c r="I3" s="29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6"/>
      <c r="BN3" s="16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spans="1:146" x14ac:dyDescent="0.2">
      <c r="A4" s="27"/>
      <c r="B4" s="27"/>
      <c r="C4" s="29"/>
      <c r="D4" s="29"/>
      <c r="E4" s="29"/>
      <c r="F4" s="29"/>
      <c r="G4" s="29"/>
      <c r="H4" s="29"/>
      <c r="I4" s="29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6"/>
      <c r="BN4" s="16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spans="1:146" ht="61.5" customHeight="1" thickBot="1" x14ac:dyDescent="0.25">
      <c r="A5" s="30"/>
      <c r="B5" s="30"/>
      <c r="C5" s="29"/>
      <c r="D5" s="29"/>
      <c r="E5" s="29"/>
      <c r="F5" s="29"/>
      <c r="G5" s="29"/>
      <c r="H5" s="29"/>
      <c r="I5" s="29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6"/>
      <c r="BN5" s="16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spans="1:146" ht="15.75" customHeight="1" thickBot="1" x14ac:dyDescent="0.25">
      <c r="A6" s="146" t="s">
        <v>21</v>
      </c>
      <c r="B6" s="148" t="s">
        <v>0</v>
      </c>
      <c r="C6" s="116"/>
      <c r="D6" s="23"/>
      <c r="E6" s="134" t="s">
        <v>1</v>
      </c>
      <c r="F6" s="135"/>
      <c r="G6" s="23"/>
      <c r="H6" s="177" t="s">
        <v>2</v>
      </c>
      <c r="I6" s="42"/>
      <c r="J6" s="93" t="s">
        <v>3</v>
      </c>
      <c r="K6" s="93"/>
      <c r="L6" s="93"/>
      <c r="M6" s="93"/>
      <c r="N6" s="94"/>
      <c r="O6" s="101" t="s">
        <v>22</v>
      </c>
      <c r="P6" s="102"/>
      <c r="Q6" s="102"/>
      <c r="R6" s="102"/>
      <c r="S6" s="103"/>
      <c r="T6" s="98" t="s">
        <v>23</v>
      </c>
      <c r="U6" s="99"/>
      <c r="V6" s="99"/>
      <c r="W6" s="99"/>
      <c r="X6" s="100"/>
      <c r="Y6" s="104" t="s">
        <v>4</v>
      </c>
      <c r="Z6" s="93"/>
      <c r="AA6" s="93"/>
      <c r="AB6" s="93"/>
      <c r="AC6" s="94"/>
      <c r="AD6" s="95" t="s">
        <v>24</v>
      </c>
      <c r="AE6" s="96"/>
      <c r="AF6" s="96"/>
      <c r="AG6" s="96"/>
      <c r="AH6" s="97"/>
      <c r="AI6" s="105" t="s">
        <v>25</v>
      </c>
      <c r="AJ6" s="106"/>
      <c r="AK6" s="106"/>
      <c r="AL6" s="106"/>
      <c r="AM6" s="107"/>
      <c r="AN6" s="104" t="s">
        <v>5</v>
      </c>
      <c r="AO6" s="93"/>
      <c r="AP6" s="93"/>
      <c r="AQ6" s="93"/>
      <c r="AR6" s="94"/>
      <c r="AS6" s="101" t="s">
        <v>26</v>
      </c>
      <c r="AT6" s="102"/>
      <c r="AU6" s="102"/>
      <c r="AV6" s="102"/>
      <c r="AW6" s="103"/>
      <c r="AX6" s="105" t="s">
        <v>27</v>
      </c>
      <c r="AY6" s="106"/>
      <c r="AZ6" s="106"/>
      <c r="BA6" s="106"/>
      <c r="BB6" s="107"/>
      <c r="BC6" s="104" t="s">
        <v>6</v>
      </c>
      <c r="BD6" s="93"/>
      <c r="BE6" s="93"/>
      <c r="BF6" s="93"/>
      <c r="BG6" s="94"/>
      <c r="BH6" s="101" t="s">
        <v>28</v>
      </c>
      <c r="BI6" s="102"/>
      <c r="BJ6" s="102"/>
      <c r="BK6" s="102"/>
      <c r="BL6" s="103"/>
      <c r="BM6" s="105" t="s">
        <v>7</v>
      </c>
      <c r="BN6" s="106"/>
      <c r="BO6" s="106"/>
      <c r="BP6" s="106"/>
      <c r="BQ6" s="106"/>
      <c r="BR6" s="194" t="s">
        <v>8</v>
      </c>
      <c r="BS6" s="195"/>
      <c r="BT6" s="196"/>
      <c r="BU6" s="184" t="s">
        <v>9</v>
      </c>
      <c r="BV6" s="190" t="s">
        <v>10</v>
      </c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spans="1:146" ht="16" thickBot="1" x14ac:dyDescent="0.25">
      <c r="A7" s="147"/>
      <c r="B7" s="149"/>
      <c r="C7" s="115" t="s">
        <v>11</v>
      </c>
      <c r="D7" s="24"/>
      <c r="E7" s="118" t="s">
        <v>12</v>
      </c>
      <c r="F7" s="119" t="s">
        <v>13</v>
      </c>
      <c r="G7" s="24"/>
      <c r="H7" s="178"/>
      <c r="I7" s="56"/>
      <c r="J7" s="109">
        <v>1</v>
      </c>
      <c r="K7" s="110">
        <v>2</v>
      </c>
      <c r="L7" s="110">
        <v>3</v>
      </c>
      <c r="M7" s="111">
        <v>4</v>
      </c>
      <c r="N7" s="165">
        <v>5</v>
      </c>
      <c r="O7" s="180"/>
      <c r="P7" s="109">
        <v>6</v>
      </c>
      <c r="Q7" s="110">
        <v>7</v>
      </c>
      <c r="R7" s="110">
        <v>8</v>
      </c>
      <c r="S7" s="165">
        <v>9</v>
      </c>
      <c r="T7" s="180"/>
      <c r="U7" s="110">
        <v>10</v>
      </c>
      <c r="V7" s="110">
        <v>11</v>
      </c>
      <c r="W7" s="110">
        <v>12</v>
      </c>
      <c r="X7" s="112">
        <v>13</v>
      </c>
      <c r="Y7" s="110">
        <v>14</v>
      </c>
      <c r="Z7" s="110">
        <v>15</v>
      </c>
      <c r="AA7" s="110">
        <v>16</v>
      </c>
      <c r="AB7" s="112">
        <v>17</v>
      </c>
      <c r="AC7" s="165">
        <v>18</v>
      </c>
      <c r="AD7" s="166"/>
      <c r="AE7" s="110">
        <v>19</v>
      </c>
      <c r="AF7" s="110">
        <v>20</v>
      </c>
      <c r="AG7" s="110">
        <v>21</v>
      </c>
      <c r="AH7" s="165">
        <v>22</v>
      </c>
      <c r="AI7" s="166"/>
      <c r="AJ7" s="110">
        <v>23</v>
      </c>
      <c r="AK7" s="110">
        <v>24</v>
      </c>
      <c r="AL7" s="110">
        <v>25</v>
      </c>
      <c r="AM7" s="112">
        <v>26</v>
      </c>
      <c r="AN7" s="113">
        <v>27</v>
      </c>
      <c r="AO7" s="110">
        <v>28</v>
      </c>
      <c r="AP7" s="110">
        <v>29</v>
      </c>
      <c r="AQ7" s="110">
        <v>30</v>
      </c>
      <c r="AR7" s="165">
        <v>31</v>
      </c>
      <c r="AS7" s="166"/>
      <c r="AT7" s="110">
        <v>32</v>
      </c>
      <c r="AU7" s="110">
        <v>33</v>
      </c>
      <c r="AV7" s="110">
        <v>34</v>
      </c>
      <c r="AW7" s="165">
        <v>35</v>
      </c>
      <c r="AX7" s="166"/>
      <c r="AY7" s="110">
        <v>36</v>
      </c>
      <c r="AZ7" s="110">
        <v>37</v>
      </c>
      <c r="BA7" s="110">
        <v>38</v>
      </c>
      <c r="BB7" s="112">
        <v>39</v>
      </c>
      <c r="BC7" s="113">
        <v>40</v>
      </c>
      <c r="BD7" s="110">
        <v>41</v>
      </c>
      <c r="BE7" s="110">
        <v>42</v>
      </c>
      <c r="BF7" s="110">
        <v>43</v>
      </c>
      <c r="BG7" s="165">
        <v>44</v>
      </c>
      <c r="BH7" s="166"/>
      <c r="BI7" s="110">
        <v>45</v>
      </c>
      <c r="BJ7" s="110">
        <v>46</v>
      </c>
      <c r="BK7" s="110">
        <v>47</v>
      </c>
      <c r="BL7" s="112">
        <v>48</v>
      </c>
      <c r="BM7" s="113">
        <v>49</v>
      </c>
      <c r="BN7" s="110">
        <v>50</v>
      </c>
      <c r="BO7" s="110">
        <v>51</v>
      </c>
      <c r="BP7" s="165">
        <v>52</v>
      </c>
      <c r="BQ7" s="166"/>
      <c r="BR7" s="47" t="s">
        <v>14</v>
      </c>
      <c r="BS7" s="47" t="s">
        <v>15</v>
      </c>
      <c r="BT7" s="47" t="s">
        <v>16</v>
      </c>
      <c r="BU7" s="185"/>
      <c r="BV7" s="185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</row>
    <row r="8" spans="1:146" ht="17" thickBot="1" x14ac:dyDescent="0.25">
      <c r="A8" s="136"/>
      <c r="B8" s="20">
        <v>1</v>
      </c>
      <c r="C8" s="84" t="s">
        <v>33</v>
      </c>
      <c r="D8" s="25"/>
      <c r="E8" s="120">
        <v>1</v>
      </c>
      <c r="F8" s="91">
        <v>3</v>
      </c>
      <c r="G8" s="88"/>
      <c r="H8" s="89">
        <f t="shared" ref="H8:H17" si="0">(COUNTIF(J8:BI8,"OK")*100)/((F8-E8)+1)</f>
        <v>0</v>
      </c>
      <c r="I8" s="43"/>
      <c r="J8" s="108" t="s">
        <v>32</v>
      </c>
      <c r="K8" s="58" t="s">
        <v>32</v>
      </c>
      <c r="L8" s="59" t="s">
        <v>32</v>
      </c>
      <c r="M8" s="58"/>
      <c r="N8" s="130"/>
      <c r="O8" s="131"/>
      <c r="P8" s="57"/>
      <c r="Q8" s="58"/>
      <c r="R8" s="59"/>
      <c r="S8" s="130"/>
      <c r="T8" s="131"/>
      <c r="U8" s="58"/>
      <c r="V8" s="59"/>
      <c r="W8" s="58"/>
      <c r="X8" s="60"/>
      <c r="Y8" s="61"/>
      <c r="Z8" s="58"/>
      <c r="AA8" s="59"/>
      <c r="AB8" s="58"/>
      <c r="AC8" s="167"/>
      <c r="AD8" s="168"/>
      <c r="AE8" s="58"/>
      <c r="AF8" s="59"/>
      <c r="AG8" s="58"/>
      <c r="AH8" s="167"/>
      <c r="AI8" s="168"/>
      <c r="AJ8" s="58"/>
      <c r="AK8" s="59"/>
      <c r="AL8" s="58"/>
      <c r="AM8" s="60"/>
      <c r="AN8" s="61"/>
      <c r="AO8" s="58"/>
      <c r="AP8" s="59"/>
      <c r="AQ8" s="58"/>
      <c r="AR8" s="167"/>
      <c r="AS8" s="168"/>
      <c r="AT8" s="58"/>
      <c r="AU8" s="59"/>
      <c r="AV8" s="58"/>
      <c r="AW8" s="167"/>
      <c r="AX8" s="168"/>
      <c r="AY8" s="58"/>
      <c r="AZ8" s="59"/>
      <c r="BA8" s="58"/>
      <c r="BB8" s="60"/>
      <c r="BC8" s="61"/>
      <c r="BD8" s="58"/>
      <c r="BE8" s="59"/>
      <c r="BF8" s="58"/>
      <c r="BG8" s="167"/>
      <c r="BH8" s="168"/>
      <c r="BI8" s="58"/>
      <c r="BJ8" s="59"/>
      <c r="BK8" s="58"/>
      <c r="BL8" s="60"/>
      <c r="BM8" s="61"/>
      <c r="BN8" s="58"/>
      <c r="BO8" s="59"/>
      <c r="BP8" s="167"/>
      <c r="BQ8" s="169"/>
      <c r="BR8" s="48">
        <f t="shared" ref="BR8:BR17" si="1">COUNTIF($J8:$BQ8,"OK")</f>
        <v>0</v>
      </c>
      <c r="BS8" s="49">
        <f t="shared" ref="BS8:BS17" si="2">COUNTIF($J8:$BQ8,"P")</f>
        <v>3</v>
      </c>
      <c r="BT8" s="49">
        <f t="shared" ref="BT8:BT17" si="3">COUNTIF($J8:$BQ8,"A")</f>
        <v>0</v>
      </c>
      <c r="BU8" s="79"/>
      <c r="BV8" s="79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</row>
    <row r="9" spans="1:146" ht="17" thickBot="1" x14ac:dyDescent="0.25">
      <c r="A9" s="137"/>
      <c r="B9" s="5">
        <v>2</v>
      </c>
      <c r="C9" s="85" t="s">
        <v>34</v>
      </c>
      <c r="D9" s="38"/>
      <c r="E9" s="121">
        <v>3</v>
      </c>
      <c r="F9" s="91">
        <v>5</v>
      </c>
      <c r="G9" s="88"/>
      <c r="H9" s="89">
        <f t="shared" si="0"/>
        <v>0</v>
      </c>
      <c r="I9" s="44"/>
      <c r="J9" s="62"/>
      <c r="K9" s="63"/>
      <c r="L9" s="64" t="s">
        <v>32</v>
      </c>
      <c r="M9" s="63" t="s">
        <v>32</v>
      </c>
      <c r="N9" s="128" t="s">
        <v>32</v>
      </c>
      <c r="O9" s="129"/>
      <c r="P9" s="62"/>
      <c r="Q9" s="63"/>
      <c r="R9" s="64"/>
      <c r="S9" s="128"/>
      <c r="T9" s="129"/>
      <c r="U9" s="63"/>
      <c r="V9" s="64"/>
      <c r="W9" s="63"/>
      <c r="X9" s="65"/>
      <c r="Y9" s="66"/>
      <c r="Z9" s="63"/>
      <c r="AA9" s="64"/>
      <c r="AB9" s="63"/>
      <c r="AC9" s="167"/>
      <c r="AD9" s="168"/>
      <c r="AE9" s="63"/>
      <c r="AF9" s="64"/>
      <c r="AG9" s="63"/>
      <c r="AH9" s="167"/>
      <c r="AI9" s="168"/>
      <c r="AJ9" s="63"/>
      <c r="AK9" s="64"/>
      <c r="AL9" s="63"/>
      <c r="AM9" s="65"/>
      <c r="AN9" s="66"/>
      <c r="AO9" s="63"/>
      <c r="AP9" s="64"/>
      <c r="AQ9" s="63"/>
      <c r="AR9" s="167"/>
      <c r="AS9" s="168"/>
      <c r="AT9" s="63"/>
      <c r="AU9" s="64"/>
      <c r="AV9" s="63"/>
      <c r="AW9" s="167"/>
      <c r="AX9" s="168"/>
      <c r="AY9" s="63"/>
      <c r="AZ9" s="64"/>
      <c r="BA9" s="63"/>
      <c r="BB9" s="65"/>
      <c r="BC9" s="66"/>
      <c r="BD9" s="63"/>
      <c r="BE9" s="64"/>
      <c r="BF9" s="63"/>
      <c r="BG9" s="167"/>
      <c r="BH9" s="168"/>
      <c r="BI9" s="63"/>
      <c r="BJ9" s="64"/>
      <c r="BK9" s="63"/>
      <c r="BL9" s="65"/>
      <c r="BM9" s="66"/>
      <c r="BN9" s="63"/>
      <c r="BO9" s="64"/>
      <c r="BP9" s="167"/>
      <c r="BQ9" s="169"/>
      <c r="BR9" s="50">
        <f t="shared" si="1"/>
        <v>0</v>
      </c>
      <c r="BS9" s="51">
        <f t="shared" si="2"/>
        <v>3</v>
      </c>
      <c r="BT9" s="51">
        <f t="shared" si="3"/>
        <v>0</v>
      </c>
      <c r="BU9" s="80"/>
      <c r="BV9" s="80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</row>
    <row r="10" spans="1:146" ht="17" thickBot="1" x14ac:dyDescent="0.25">
      <c r="A10" s="137"/>
      <c r="B10" s="5">
        <v>3</v>
      </c>
      <c r="C10" s="127" t="s">
        <v>35</v>
      </c>
      <c r="D10" s="38"/>
      <c r="E10" s="121">
        <v>5</v>
      </c>
      <c r="F10" s="91">
        <v>7</v>
      </c>
      <c r="G10" s="88"/>
      <c r="H10" s="89">
        <f t="shared" si="0"/>
        <v>0</v>
      </c>
      <c r="I10" s="44"/>
      <c r="J10" s="62"/>
      <c r="K10" s="63"/>
      <c r="L10" s="64"/>
      <c r="M10" s="63"/>
      <c r="N10" s="128" t="s">
        <v>32</v>
      </c>
      <c r="O10" s="129"/>
      <c r="P10" s="62" t="s">
        <v>32</v>
      </c>
      <c r="Q10" s="63" t="s">
        <v>32</v>
      </c>
      <c r="R10" s="64"/>
      <c r="S10" s="128"/>
      <c r="T10" s="129"/>
      <c r="U10" s="63"/>
      <c r="V10" s="64"/>
      <c r="W10" s="63"/>
      <c r="X10" s="65"/>
      <c r="Y10" s="66"/>
      <c r="Z10" s="63"/>
      <c r="AA10" s="64"/>
      <c r="AB10" s="63"/>
      <c r="AC10" s="167"/>
      <c r="AD10" s="168"/>
      <c r="AE10" s="63"/>
      <c r="AF10" s="64"/>
      <c r="AG10" s="63"/>
      <c r="AH10" s="167"/>
      <c r="AI10" s="168"/>
      <c r="AJ10" s="63"/>
      <c r="AK10" s="64"/>
      <c r="AL10" s="63"/>
      <c r="AM10" s="65"/>
      <c r="AN10" s="66"/>
      <c r="AO10" s="63"/>
      <c r="AP10" s="64"/>
      <c r="AQ10" s="63"/>
      <c r="AR10" s="167"/>
      <c r="AS10" s="168"/>
      <c r="AT10" s="63"/>
      <c r="AU10" s="64"/>
      <c r="AV10" s="63"/>
      <c r="AW10" s="167"/>
      <c r="AX10" s="168"/>
      <c r="AY10" s="63"/>
      <c r="AZ10" s="64"/>
      <c r="BA10" s="63"/>
      <c r="BB10" s="65"/>
      <c r="BC10" s="66"/>
      <c r="BD10" s="63"/>
      <c r="BE10" s="64"/>
      <c r="BF10" s="63"/>
      <c r="BG10" s="167"/>
      <c r="BH10" s="168"/>
      <c r="BI10" s="63"/>
      <c r="BJ10" s="64"/>
      <c r="BK10" s="63"/>
      <c r="BL10" s="65"/>
      <c r="BM10" s="66"/>
      <c r="BN10" s="63"/>
      <c r="BO10" s="64"/>
      <c r="BP10" s="167"/>
      <c r="BQ10" s="169"/>
      <c r="BR10" s="50">
        <f t="shared" si="1"/>
        <v>0</v>
      </c>
      <c r="BS10" s="51">
        <f t="shared" si="2"/>
        <v>3</v>
      </c>
      <c r="BT10" s="51">
        <f t="shared" si="3"/>
        <v>0</v>
      </c>
      <c r="BU10" s="80"/>
      <c r="BV10" s="80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</row>
    <row r="11" spans="1:146" ht="17" thickBot="1" x14ac:dyDescent="0.25">
      <c r="A11" s="137"/>
      <c r="B11" s="5">
        <v>4</v>
      </c>
      <c r="C11" s="127" t="s">
        <v>36</v>
      </c>
      <c r="D11" s="38"/>
      <c r="E11" s="121"/>
      <c r="F11" s="91"/>
      <c r="G11" s="88"/>
      <c r="H11" s="89">
        <f t="shared" si="0"/>
        <v>0</v>
      </c>
      <c r="I11" s="44"/>
      <c r="J11" s="62"/>
      <c r="K11" s="63"/>
      <c r="L11" s="64"/>
      <c r="M11" s="63"/>
      <c r="N11" s="128"/>
      <c r="O11" s="129"/>
      <c r="P11" s="62"/>
      <c r="Q11" s="63"/>
      <c r="R11" s="64"/>
      <c r="S11" s="128"/>
      <c r="T11" s="129"/>
      <c r="U11" s="63"/>
      <c r="V11" s="64"/>
      <c r="W11" s="63"/>
      <c r="X11" s="65"/>
      <c r="Y11" s="66"/>
      <c r="Z11" s="63"/>
      <c r="AA11" s="64"/>
      <c r="AB11" s="63"/>
      <c r="AC11" s="167"/>
      <c r="AD11" s="168"/>
      <c r="AE11" s="63"/>
      <c r="AF11" s="64"/>
      <c r="AG11" s="63"/>
      <c r="AH11" s="167"/>
      <c r="AI11" s="168"/>
      <c r="AJ11" s="63"/>
      <c r="AK11" s="64"/>
      <c r="AL11" s="63"/>
      <c r="AM11" s="65"/>
      <c r="AN11" s="66"/>
      <c r="AO11" s="63"/>
      <c r="AP11" s="64"/>
      <c r="AQ11" s="63"/>
      <c r="AR11" s="167"/>
      <c r="AS11" s="168"/>
      <c r="AT11" s="63"/>
      <c r="AU11" s="64"/>
      <c r="AV11" s="63"/>
      <c r="AW11" s="167"/>
      <c r="AX11" s="168"/>
      <c r="AY11" s="63"/>
      <c r="AZ11" s="64"/>
      <c r="BA11" s="63"/>
      <c r="BB11" s="65"/>
      <c r="BC11" s="66"/>
      <c r="BD11" s="63"/>
      <c r="BE11" s="64"/>
      <c r="BF11" s="63"/>
      <c r="BG11" s="167"/>
      <c r="BH11" s="168"/>
      <c r="BI11" s="63"/>
      <c r="BJ11" s="64"/>
      <c r="BK11" s="63"/>
      <c r="BL11" s="65"/>
      <c r="BM11" s="66"/>
      <c r="BN11" s="63"/>
      <c r="BO11" s="64"/>
      <c r="BP11" s="167"/>
      <c r="BQ11" s="169"/>
      <c r="BR11" s="50">
        <f t="shared" si="1"/>
        <v>0</v>
      </c>
      <c r="BS11" s="51">
        <f t="shared" si="2"/>
        <v>0</v>
      </c>
      <c r="BT11" s="51">
        <f t="shared" si="3"/>
        <v>0</v>
      </c>
      <c r="BU11" s="80"/>
      <c r="BV11" s="80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</row>
    <row r="12" spans="1:146" ht="17" thickBot="1" x14ac:dyDescent="0.25">
      <c r="A12" s="137"/>
      <c r="B12" s="5">
        <v>5</v>
      </c>
      <c r="C12" s="127" t="s">
        <v>37</v>
      </c>
      <c r="D12" s="38"/>
      <c r="E12" s="121"/>
      <c r="F12" s="91"/>
      <c r="G12" s="88"/>
      <c r="H12" s="89">
        <f t="shared" si="0"/>
        <v>0</v>
      </c>
      <c r="I12" s="44"/>
      <c r="J12" s="62"/>
      <c r="K12" s="63"/>
      <c r="L12" s="64"/>
      <c r="M12" s="63"/>
      <c r="N12" s="128"/>
      <c r="O12" s="129"/>
      <c r="P12" s="62"/>
      <c r="Q12" s="63"/>
      <c r="R12" s="64"/>
      <c r="S12" s="128"/>
      <c r="T12" s="129"/>
      <c r="U12" s="63"/>
      <c r="V12" s="64"/>
      <c r="W12" s="63"/>
      <c r="X12" s="65"/>
      <c r="Y12" s="66"/>
      <c r="Z12" s="63"/>
      <c r="AA12" s="64"/>
      <c r="AB12" s="63"/>
      <c r="AC12" s="167"/>
      <c r="AD12" s="168"/>
      <c r="AE12" s="63"/>
      <c r="AF12" s="64"/>
      <c r="AG12" s="63"/>
      <c r="AH12" s="167"/>
      <c r="AI12" s="168"/>
      <c r="AJ12" s="63"/>
      <c r="AK12" s="64"/>
      <c r="AL12" s="63"/>
      <c r="AM12" s="65"/>
      <c r="AN12" s="66"/>
      <c r="AO12" s="63"/>
      <c r="AP12" s="64"/>
      <c r="AQ12" s="63"/>
      <c r="AR12" s="167"/>
      <c r="AS12" s="168"/>
      <c r="AT12" s="63"/>
      <c r="AU12" s="64"/>
      <c r="AV12" s="63"/>
      <c r="AW12" s="167"/>
      <c r="AX12" s="168"/>
      <c r="AY12" s="63"/>
      <c r="AZ12" s="64"/>
      <c r="BA12" s="63"/>
      <c r="BB12" s="65"/>
      <c r="BC12" s="66"/>
      <c r="BD12" s="63"/>
      <c r="BE12" s="64"/>
      <c r="BF12" s="63"/>
      <c r="BG12" s="167"/>
      <c r="BH12" s="168"/>
      <c r="BI12" s="63"/>
      <c r="BJ12" s="64"/>
      <c r="BK12" s="63"/>
      <c r="BL12" s="65"/>
      <c r="BM12" s="66"/>
      <c r="BN12" s="63"/>
      <c r="BO12" s="64"/>
      <c r="BP12" s="167"/>
      <c r="BQ12" s="169"/>
      <c r="BR12" s="50">
        <f t="shared" si="1"/>
        <v>0</v>
      </c>
      <c r="BS12" s="51">
        <f t="shared" si="2"/>
        <v>0</v>
      </c>
      <c r="BT12" s="51">
        <f t="shared" si="3"/>
        <v>0</v>
      </c>
      <c r="BU12" s="80"/>
      <c r="BV12" s="80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</row>
    <row r="13" spans="1:146" ht="17" thickBot="1" x14ac:dyDescent="0.25">
      <c r="A13" s="137"/>
      <c r="B13" s="5">
        <v>6</v>
      </c>
      <c r="C13" s="127" t="s">
        <v>38</v>
      </c>
      <c r="D13" s="38"/>
      <c r="E13" s="121"/>
      <c r="F13" s="91"/>
      <c r="G13" s="88"/>
      <c r="H13" s="89">
        <f t="shared" si="0"/>
        <v>0</v>
      </c>
      <c r="I13" s="44"/>
      <c r="J13" s="62"/>
      <c r="K13" s="63"/>
      <c r="L13" s="64"/>
      <c r="M13" s="63"/>
      <c r="N13" s="128"/>
      <c r="O13" s="129"/>
      <c r="P13" s="62"/>
      <c r="Q13" s="63"/>
      <c r="R13" s="64"/>
      <c r="S13" s="128"/>
      <c r="T13" s="129"/>
      <c r="U13" s="63"/>
      <c r="V13" s="64"/>
      <c r="W13" s="63"/>
      <c r="X13" s="65"/>
      <c r="Y13" s="66"/>
      <c r="Z13" s="63"/>
      <c r="AA13" s="64"/>
      <c r="AB13" s="63"/>
      <c r="AC13" s="167"/>
      <c r="AD13" s="168"/>
      <c r="AE13" s="63"/>
      <c r="AF13" s="64"/>
      <c r="AG13" s="63"/>
      <c r="AH13" s="167"/>
      <c r="AI13" s="168"/>
      <c r="AJ13" s="63"/>
      <c r="AK13" s="64"/>
      <c r="AL13" s="63"/>
      <c r="AM13" s="65"/>
      <c r="AN13" s="66"/>
      <c r="AO13" s="63"/>
      <c r="AP13" s="64"/>
      <c r="AQ13" s="63"/>
      <c r="AR13" s="167"/>
      <c r="AS13" s="168"/>
      <c r="AT13" s="63"/>
      <c r="AU13" s="64"/>
      <c r="AV13" s="63"/>
      <c r="AW13" s="167"/>
      <c r="AX13" s="168"/>
      <c r="AY13" s="63"/>
      <c r="AZ13" s="64"/>
      <c r="BA13" s="63"/>
      <c r="BB13" s="65"/>
      <c r="BC13" s="66"/>
      <c r="BD13" s="63"/>
      <c r="BE13" s="64"/>
      <c r="BF13" s="63"/>
      <c r="BG13" s="167"/>
      <c r="BH13" s="168"/>
      <c r="BI13" s="63"/>
      <c r="BJ13" s="64"/>
      <c r="BK13" s="63"/>
      <c r="BL13" s="65"/>
      <c r="BM13" s="66"/>
      <c r="BN13" s="63"/>
      <c r="BO13" s="64"/>
      <c r="BP13" s="167"/>
      <c r="BQ13" s="169"/>
      <c r="BR13" s="50">
        <f t="shared" si="1"/>
        <v>0</v>
      </c>
      <c r="BS13" s="51">
        <f t="shared" si="2"/>
        <v>0</v>
      </c>
      <c r="BT13" s="51">
        <f t="shared" si="3"/>
        <v>0</v>
      </c>
      <c r="BU13" s="80"/>
      <c r="BV13" s="80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</row>
    <row r="14" spans="1:146" ht="17" thickBot="1" x14ac:dyDescent="0.25">
      <c r="A14" s="137"/>
      <c r="B14" s="5">
        <v>7</v>
      </c>
      <c r="C14" s="8"/>
      <c r="D14" s="38"/>
      <c r="E14" s="121"/>
      <c r="F14" s="91"/>
      <c r="G14" s="88"/>
      <c r="H14" s="89">
        <f t="shared" si="0"/>
        <v>0</v>
      </c>
      <c r="I14" s="44"/>
      <c r="J14" s="62"/>
      <c r="K14" s="63"/>
      <c r="L14" s="64"/>
      <c r="M14" s="63"/>
      <c r="N14" s="128"/>
      <c r="O14" s="129"/>
      <c r="P14" s="62"/>
      <c r="Q14" s="63"/>
      <c r="R14" s="64"/>
      <c r="S14" s="128"/>
      <c r="T14" s="129"/>
      <c r="U14" s="63"/>
      <c r="V14" s="64"/>
      <c r="W14" s="63"/>
      <c r="X14" s="65"/>
      <c r="Y14" s="66"/>
      <c r="Z14" s="63"/>
      <c r="AA14" s="64"/>
      <c r="AB14" s="63"/>
      <c r="AC14" s="167"/>
      <c r="AD14" s="168"/>
      <c r="AE14" s="63"/>
      <c r="AF14" s="64"/>
      <c r="AG14" s="63"/>
      <c r="AH14" s="167"/>
      <c r="AI14" s="168"/>
      <c r="AJ14" s="63"/>
      <c r="AK14" s="64"/>
      <c r="AL14" s="63"/>
      <c r="AM14" s="65"/>
      <c r="AN14" s="66"/>
      <c r="AO14" s="63"/>
      <c r="AP14" s="64"/>
      <c r="AQ14" s="63"/>
      <c r="AR14" s="167"/>
      <c r="AS14" s="168"/>
      <c r="AT14" s="63"/>
      <c r="AU14" s="64"/>
      <c r="AV14" s="63"/>
      <c r="AW14" s="167"/>
      <c r="AX14" s="168"/>
      <c r="AY14" s="63"/>
      <c r="AZ14" s="64"/>
      <c r="BA14" s="63"/>
      <c r="BB14" s="65"/>
      <c r="BC14" s="66"/>
      <c r="BD14" s="63"/>
      <c r="BE14" s="64"/>
      <c r="BF14" s="63"/>
      <c r="BG14" s="167"/>
      <c r="BH14" s="168"/>
      <c r="BI14" s="63"/>
      <c r="BJ14" s="64"/>
      <c r="BK14" s="63"/>
      <c r="BL14" s="65"/>
      <c r="BM14" s="66"/>
      <c r="BN14" s="63"/>
      <c r="BO14" s="64"/>
      <c r="BP14" s="167"/>
      <c r="BQ14" s="169"/>
      <c r="BR14" s="50">
        <f t="shared" si="1"/>
        <v>0</v>
      </c>
      <c r="BS14" s="51">
        <f t="shared" si="2"/>
        <v>0</v>
      </c>
      <c r="BT14" s="51">
        <f t="shared" si="3"/>
        <v>0</v>
      </c>
      <c r="BU14" s="80"/>
      <c r="BV14" s="80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</row>
    <row r="15" spans="1:146" ht="17" thickBot="1" x14ac:dyDescent="0.25">
      <c r="A15" s="137"/>
      <c r="B15" s="5">
        <v>8</v>
      </c>
      <c r="C15" s="8"/>
      <c r="D15" s="38"/>
      <c r="E15" s="121"/>
      <c r="F15" s="91"/>
      <c r="G15" s="88"/>
      <c r="H15" s="89">
        <f t="shared" si="0"/>
        <v>0</v>
      </c>
      <c r="I15" s="44"/>
      <c r="J15" s="62"/>
      <c r="K15" s="63"/>
      <c r="L15" s="64"/>
      <c r="M15" s="63"/>
      <c r="N15" s="128"/>
      <c r="O15" s="129"/>
      <c r="P15" s="62"/>
      <c r="Q15" s="63"/>
      <c r="R15" s="64"/>
      <c r="S15" s="128"/>
      <c r="T15" s="129"/>
      <c r="U15" s="63"/>
      <c r="V15" s="64"/>
      <c r="W15" s="63"/>
      <c r="X15" s="65"/>
      <c r="Y15" s="66"/>
      <c r="Z15" s="63"/>
      <c r="AA15" s="64"/>
      <c r="AB15" s="63"/>
      <c r="AC15" s="167"/>
      <c r="AD15" s="168"/>
      <c r="AE15" s="63"/>
      <c r="AF15" s="64"/>
      <c r="AG15" s="63"/>
      <c r="AH15" s="167"/>
      <c r="AI15" s="168"/>
      <c r="AJ15" s="63"/>
      <c r="AK15" s="64"/>
      <c r="AL15" s="63"/>
      <c r="AM15" s="65"/>
      <c r="AN15" s="66"/>
      <c r="AO15" s="63"/>
      <c r="AP15" s="64"/>
      <c r="AQ15" s="63"/>
      <c r="AR15" s="167"/>
      <c r="AS15" s="168"/>
      <c r="AT15" s="63"/>
      <c r="AU15" s="64"/>
      <c r="AV15" s="63"/>
      <c r="AW15" s="167"/>
      <c r="AX15" s="168"/>
      <c r="AY15" s="63"/>
      <c r="AZ15" s="64"/>
      <c r="BA15" s="63"/>
      <c r="BB15" s="65"/>
      <c r="BC15" s="66"/>
      <c r="BD15" s="63"/>
      <c r="BE15" s="64"/>
      <c r="BF15" s="63"/>
      <c r="BG15" s="167"/>
      <c r="BH15" s="168"/>
      <c r="BI15" s="63"/>
      <c r="BJ15" s="64"/>
      <c r="BK15" s="63"/>
      <c r="BL15" s="65"/>
      <c r="BM15" s="66"/>
      <c r="BN15" s="63"/>
      <c r="BO15" s="64"/>
      <c r="BP15" s="167"/>
      <c r="BQ15" s="169"/>
      <c r="BR15" s="50">
        <f t="shared" si="1"/>
        <v>0</v>
      </c>
      <c r="BS15" s="51">
        <f t="shared" si="2"/>
        <v>0</v>
      </c>
      <c r="BT15" s="51">
        <f t="shared" si="3"/>
        <v>0</v>
      </c>
      <c r="BU15" s="80"/>
      <c r="BV15" s="80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</row>
    <row r="16" spans="1:146" ht="17" thickBot="1" x14ac:dyDescent="0.25">
      <c r="A16" s="137"/>
      <c r="B16" s="6">
        <v>9</v>
      </c>
      <c r="C16" s="9"/>
      <c r="D16" s="38"/>
      <c r="E16" s="121"/>
      <c r="F16" s="91"/>
      <c r="G16" s="88"/>
      <c r="H16" s="89">
        <f t="shared" si="0"/>
        <v>0</v>
      </c>
      <c r="I16" s="44"/>
      <c r="J16" s="62"/>
      <c r="K16" s="63"/>
      <c r="L16" s="64"/>
      <c r="M16" s="63"/>
      <c r="N16" s="128"/>
      <c r="O16" s="129"/>
      <c r="P16" s="62"/>
      <c r="Q16" s="63"/>
      <c r="R16" s="64"/>
      <c r="S16" s="128"/>
      <c r="T16" s="129"/>
      <c r="U16" s="63"/>
      <c r="V16" s="64"/>
      <c r="W16" s="63"/>
      <c r="X16" s="65"/>
      <c r="Y16" s="66"/>
      <c r="Z16" s="63"/>
      <c r="AA16" s="64"/>
      <c r="AB16" s="63"/>
      <c r="AC16" s="167"/>
      <c r="AD16" s="168"/>
      <c r="AE16" s="63"/>
      <c r="AF16" s="64"/>
      <c r="AG16" s="63"/>
      <c r="AH16" s="167"/>
      <c r="AI16" s="168"/>
      <c r="AJ16" s="63"/>
      <c r="AK16" s="64"/>
      <c r="AL16" s="63"/>
      <c r="AM16" s="65"/>
      <c r="AN16" s="66"/>
      <c r="AO16" s="63"/>
      <c r="AP16" s="64"/>
      <c r="AQ16" s="63"/>
      <c r="AR16" s="167"/>
      <c r="AS16" s="168"/>
      <c r="AT16" s="63"/>
      <c r="AU16" s="64"/>
      <c r="AV16" s="63"/>
      <c r="AW16" s="167"/>
      <c r="AX16" s="168"/>
      <c r="AY16" s="63"/>
      <c r="AZ16" s="64"/>
      <c r="BA16" s="63"/>
      <c r="BB16" s="65"/>
      <c r="BC16" s="66"/>
      <c r="BD16" s="63"/>
      <c r="BE16" s="64"/>
      <c r="BF16" s="63"/>
      <c r="BG16" s="167"/>
      <c r="BH16" s="168"/>
      <c r="BI16" s="63"/>
      <c r="BJ16" s="64"/>
      <c r="BK16" s="63"/>
      <c r="BL16" s="65"/>
      <c r="BM16" s="66"/>
      <c r="BN16" s="63"/>
      <c r="BO16" s="64"/>
      <c r="BP16" s="167"/>
      <c r="BQ16" s="169"/>
      <c r="BR16" s="50">
        <f t="shared" si="1"/>
        <v>0</v>
      </c>
      <c r="BS16" s="51">
        <f t="shared" si="2"/>
        <v>0</v>
      </c>
      <c r="BT16" s="51">
        <f t="shared" si="3"/>
        <v>0</v>
      </c>
      <c r="BU16" s="81"/>
      <c r="BV16" s="81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</row>
    <row r="17" spans="1:146" ht="17" thickBot="1" x14ac:dyDescent="0.25">
      <c r="A17" s="138"/>
      <c r="B17" s="7">
        <v>10</v>
      </c>
      <c r="C17" s="10"/>
      <c r="D17" s="38"/>
      <c r="E17" s="122"/>
      <c r="F17" s="91"/>
      <c r="G17" s="88"/>
      <c r="H17" s="89">
        <f t="shared" si="0"/>
        <v>0</v>
      </c>
      <c r="I17" s="44"/>
      <c r="J17" s="67"/>
      <c r="K17" s="68"/>
      <c r="L17" s="69"/>
      <c r="M17" s="68"/>
      <c r="N17" s="132"/>
      <c r="O17" s="133"/>
      <c r="P17" s="67"/>
      <c r="Q17" s="68"/>
      <c r="R17" s="69"/>
      <c r="S17" s="132"/>
      <c r="T17" s="133"/>
      <c r="U17" s="68"/>
      <c r="V17" s="69"/>
      <c r="W17" s="68"/>
      <c r="X17" s="70"/>
      <c r="Y17" s="71"/>
      <c r="Z17" s="68"/>
      <c r="AA17" s="69"/>
      <c r="AB17" s="68"/>
      <c r="AC17" s="132"/>
      <c r="AD17" s="181"/>
      <c r="AE17" s="68"/>
      <c r="AF17" s="69"/>
      <c r="AG17" s="68"/>
      <c r="AH17" s="132"/>
      <c r="AI17" s="181"/>
      <c r="AJ17" s="68"/>
      <c r="AK17" s="69"/>
      <c r="AL17" s="68"/>
      <c r="AM17" s="70"/>
      <c r="AN17" s="71"/>
      <c r="AO17" s="68"/>
      <c r="AP17" s="69"/>
      <c r="AQ17" s="68"/>
      <c r="AR17" s="132"/>
      <c r="AS17" s="181"/>
      <c r="AT17" s="68"/>
      <c r="AU17" s="69"/>
      <c r="AV17" s="68"/>
      <c r="AW17" s="132"/>
      <c r="AX17" s="181"/>
      <c r="AY17" s="68"/>
      <c r="AZ17" s="69"/>
      <c r="BA17" s="68"/>
      <c r="BB17" s="70"/>
      <c r="BC17" s="71"/>
      <c r="BD17" s="68"/>
      <c r="BE17" s="69"/>
      <c r="BF17" s="68"/>
      <c r="BG17" s="132"/>
      <c r="BH17" s="181"/>
      <c r="BI17" s="68"/>
      <c r="BJ17" s="69"/>
      <c r="BK17" s="68"/>
      <c r="BL17" s="70"/>
      <c r="BM17" s="71"/>
      <c r="BN17" s="68"/>
      <c r="BO17" s="69"/>
      <c r="BP17" s="132"/>
      <c r="BQ17" s="182"/>
      <c r="BR17" s="50">
        <f t="shared" si="1"/>
        <v>0</v>
      </c>
      <c r="BS17" s="51">
        <f t="shared" si="2"/>
        <v>0</v>
      </c>
      <c r="BT17" s="51">
        <f t="shared" si="3"/>
        <v>0</v>
      </c>
      <c r="BU17" s="82"/>
      <c r="BV17" s="82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</row>
    <row r="18" spans="1:146" ht="17" thickBot="1" x14ac:dyDescent="0.25">
      <c r="A18" s="14"/>
      <c r="B18" s="145" t="e">
        <f>IF(OR(SUM(H8:H17)&lt;1,SUM(E8:E17)&lt;1,SUM(F8:F17)&lt;1),NA(),SUM(H8:H17)/COUNTA(C8:C17))</f>
        <v>#N/A</v>
      </c>
      <c r="C18" s="145"/>
      <c r="D18" s="39"/>
      <c r="E18" s="123"/>
      <c r="F18" s="92"/>
      <c r="G18" s="88"/>
      <c r="H18" s="90"/>
      <c r="I18" s="39"/>
      <c r="J18" s="72"/>
      <c r="K18" s="72"/>
      <c r="L18" s="72"/>
      <c r="M18" s="72"/>
      <c r="N18" s="73"/>
      <c r="O18" s="73"/>
      <c r="P18" s="72"/>
      <c r="Q18" s="72"/>
      <c r="R18" s="72"/>
      <c r="S18" s="73"/>
      <c r="T18" s="73"/>
      <c r="U18" s="72"/>
      <c r="V18" s="72"/>
      <c r="W18" s="72"/>
      <c r="X18" s="72"/>
      <c r="Y18" s="72"/>
      <c r="Z18" s="72"/>
      <c r="AA18" s="72"/>
      <c r="AB18" s="72"/>
      <c r="AC18" s="73"/>
      <c r="AD18" s="73"/>
      <c r="AE18" s="72"/>
      <c r="AF18" s="72"/>
      <c r="AG18" s="72"/>
      <c r="AH18" s="73"/>
      <c r="AI18" s="73"/>
      <c r="AJ18" s="72"/>
      <c r="AK18" s="72"/>
      <c r="AL18" s="72"/>
      <c r="AM18" s="72"/>
      <c r="AN18" s="72"/>
      <c r="AO18" s="72"/>
      <c r="AP18" s="72"/>
      <c r="AQ18" s="72"/>
      <c r="AR18" s="73"/>
      <c r="AS18" s="73"/>
      <c r="AT18" s="72"/>
      <c r="AU18" s="72"/>
      <c r="AV18" s="72"/>
      <c r="AW18" s="73"/>
      <c r="AX18" s="73"/>
      <c r="AY18" s="72"/>
      <c r="AZ18" s="72"/>
      <c r="BA18" s="72"/>
      <c r="BB18" s="72"/>
      <c r="BC18" s="72"/>
      <c r="BD18" s="72"/>
      <c r="BE18" s="72"/>
      <c r="BF18" s="72"/>
      <c r="BG18" s="73"/>
      <c r="BH18" s="73"/>
      <c r="BI18" s="72"/>
      <c r="BJ18" s="72"/>
      <c r="BK18" s="72"/>
      <c r="BL18" s="72"/>
      <c r="BM18" s="72"/>
      <c r="BN18" s="72"/>
      <c r="BO18" s="72"/>
      <c r="BP18" s="73"/>
      <c r="BQ18" s="73"/>
      <c r="BR18" s="52"/>
      <c r="BS18" s="46"/>
      <c r="BT18" s="53"/>
      <c r="BU18" s="53"/>
      <c r="BV18" s="53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</row>
    <row r="19" spans="1:146" ht="17" thickBot="1" x14ac:dyDescent="0.25">
      <c r="A19" s="139"/>
      <c r="B19" s="4">
        <v>1</v>
      </c>
      <c r="C19" s="86" t="s">
        <v>39</v>
      </c>
      <c r="D19" s="38"/>
      <c r="E19" s="121">
        <v>6</v>
      </c>
      <c r="F19" s="91">
        <v>8</v>
      </c>
      <c r="G19" s="88"/>
      <c r="H19" s="89">
        <f t="shared" ref="H19:H28" si="4">(COUNTIF(J19:BI19,"OK")*100)/((F19-E19)+1)</f>
        <v>0</v>
      </c>
      <c r="I19" s="44"/>
      <c r="J19" s="57"/>
      <c r="K19" s="58"/>
      <c r="L19" s="59"/>
      <c r="M19" s="58"/>
      <c r="N19" s="130"/>
      <c r="O19" s="131"/>
      <c r="P19" s="58" t="s">
        <v>32</v>
      </c>
      <c r="Q19" s="58" t="s">
        <v>32</v>
      </c>
      <c r="R19" s="59" t="s">
        <v>32</v>
      </c>
      <c r="S19" s="130"/>
      <c r="T19" s="131"/>
      <c r="U19" s="58"/>
      <c r="V19" s="59"/>
      <c r="W19" s="58"/>
      <c r="X19" s="60"/>
      <c r="Y19" s="61"/>
      <c r="Z19" s="58"/>
      <c r="AA19" s="59"/>
      <c r="AB19" s="58"/>
      <c r="AC19" s="167"/>
      <c r="AD19" s="168"/>
      <c r="AE19" s="58"/>
      <c r="AF19" s="59"/>
      <c r="AG19" s="58"/>
      <c r="AH19" s="167"/>
      <c r="AI19" s="168"/>
      <c r="AJ19" s="58"/>
      <c r="AK19" s="59"/>
      <c r="AL19" s="58"/>
      <c r="AM19" s="60"/>
      <c r="AN19" s="61"/>
      <c r="AO19" s="58"/>
      <c r="AP19" s="59"/>
      <c r="AQ19" s="58"/>
      <c r="AR19" s="167"/>
      <c r="AS19" s="168"/>
      <c r="AT19" s="58"/>
      <c r="AU19" s="59"/>
      <c r="AV19" s="58"/>
      <c r="AW19" s="167"/>
      <c r="AX19" s="168"/>
      <c r="AY19" s="58"/>
      <c r="AZ19" s="59"/>
      <c r="BA19" s="58"/>
      <c r="BB19" s="60"/>
      <c r="BC19" s="61"/>
      <c r="BD19" s="58"/>
      <c r="BE19" s="59"/>
      <c r="BF19" s="58"/>
      <c r="BG19" s="167"/>
      <c r="BH19" s="168"/>
      <c r="BI19" s="58"/>
      <c r="BJ19" s="59"/>
      <c r="BK19" s="58"/>
      <c r="BL19" s="60"/>
      <c r="BM19" s="61"/>
      <c r="BN19" s="58"/>
      <c r="BO19" s="59"/>
      <c r="BP19" s="167"/>
      <c r="BQ19" s="169"/>
      <c r="BR19" s="48">
        <f t="shared" ref="BR19:BR28" si="5">COUNTIF($J19:$BQ19,"OK")</f>
        <v>0</v>
      </c>
      <c r="BS19" s="49">
        <f t="shared" ref="BS19:BS28" si="6">COUNTIF($J19:$BQ19,"P")</f>
        <v>3</v>
      </c>
      <c r="BT19" s="49">
        <f t="shared" ref="BT19:BT28" si="7">COUNTIF($J19:$BQ19,"A")</f>
        <v>0</v>
      </c>
      <c r="BU19" s="83"/>
      <c r="BV19" s="83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</row>
    <row r="20" spans="1:146" ht="17" thickBot="1" x14ac:dyDescent="0.25">
      <c r="A20" s="140"/>
      <c r="B20" s="5">
        <v>2</v>
      </c>
      <c r="C20" s="127" t="s">
        <v>40</v>
      </c>
      <c r="D20" s="38"/>
      <c r="E20" s="121">
        <v>9</v>
      </c>
      <c r="F20" s="91">
        <v>11</v>
      </c>
      <c r="G20" s="88"/>
      <c r="H20" s="89">
        <f t="shared" si="4"/>
        <v>0</v>
      </c>
      <c r="I20" s="44"/>
      <c r="J20" s="62"/>
      <c r="K20" s="63"/>
      <c r="L20" s="64"/>
      <c r="M20" s="63"/>
      <c r="N20" s="128"/>
      <c r="O20" s="129"/>
      <c r="P20" s="63"/>
      <c r="Q20" s="63"/>
      <c r="R20" s="64"/>
      <c r="S20" s="128" t="s">
        <v>32</v>
      </c>
      <c r="T20" s="129"/>
      <c r="U20" s="63" t="s">
        <v>32</v>
      </c>
      <c r="V20" s="64" t="s">
        <v>32</v>
      </c>
      <c r="W20" s="63"/>
      <c r="X20" s="65"/>
      <c r="Y20" s="66"/>
      <c r="Z20" s="63"/>
      <c r="AA20" s="64"/>
      <c r="AB20" s="63"/>
      <c r="AC20" s="167"/>
      <c r="AD20" s="168"/>
      <c r="AE20" s="63"/>
      <c r="AF20" s="64"/>
      <c r="AG20" s="63"/>
      <c r="AH20" s="167"/>
      <c r="AI20" s="168"/>
      <c r="AJ20" s="63"/>
      <c r="AK20" s="64"/>
      <c r="AL20" s="63"/>
      <c r="AM20" s="65"/>
      <c r="AN20" s="66"/>
      <c r="AO20" s="63"/>
      <c r="AP20" s="64"/>
      <c r="AQ20" s="63"/>
      <c r="AR20" s="167"/>
      <c r="AS20" s="168"/>
      <c r="AT20" s="63"/>
      <c r="AU20" s="64"/>
      <c r="AV20" s="63"/>
      <c r="AW20" s="167"/>
      <c r="AX20" s="168"/>
      <c r="AY20" s="63"/>
      <c r="AZ20" s="64"/>
      <c r="BA20" s="63"/>
      <c r="BB20" s="65"/>
      <c r="BC20" s="66"/>
      <c r="BD20" s="63"/>
      <c r="BE20" s="64"/>
      <c r="BF20" s="63"/>
      <c r="BG20" s="167"/>
      <c r="BH20" s="168"/>
      <c r="BI20" s="63"/>
      <c r="BJ20" s="64"/>
      <c r="BK20" s="63"/>
      <c r="BL20" s="65"/>
      <c r="BM20" s="66"/>
      <c r="BN20" s="63"/>
      <c r="BO20" s="64"/>
      <c r="BP20" s="167"/>
      <c r="BQ20" s="169"/>
      <c r="BR20" s="50">
        <f t="shared" si="5"/>
        <v>0</v>
      </c>
      <c r="BS20" s="51">
        <f t="shared" si="6"/>
        <v>3</v>
      </c>
      <c r="BT20" s="51">
        <f t="shared" si="7"/>
        <v>0</v>
      </c>
      <c r="BU20" s="80"/>
      <c r="BV20" s="80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</row>
    <row r="21" spans="1:146" ht="17" thickBot="1" x14ac:dyDescent="0.25">
      <c r="A21" s="140"/>
      <c r="B21" s="5">
        <v>3</v>
      </c>
      <c r="C21" s="87" t="s">
        <v>41</v>
      </c>
      <c r="D21" s="38"/>
      <c r="E21" s="121"/>
      <c r="F21" s="91"/>
      <c r="G21" s="88"/>
      <c r="H21" s="89">
        <f t="shared" si="4"/>
        <v>0</v>
      </c>
      <c r="I21" s="44"/>
      <c r="J21" s="62"/>
      <c r="K21" s="63"/>
      <c r="L21" s="64"/>
      <c r="M21" s="63"/>
      <c r="N21" s="128"/>
      <c r="O21" s="129"/>
      <c r="P21" s="63"/>
      <c r="Q21" s="63"/>
      <c r="R21" s="64"/>
      <c r="S21" s="128"/>
      <c r="T21" s="129"/>
      <c r="U21" s="63"/>
      <c r="V21" s="64"/>
      <c r="W21" s="63"/>
      <c r="X21" s="65"/>
      <c r="Y21" s="66"/>
      <c r="Z21" s="63"/>
      <c r="AA21" s="64"/>
      <c r="AB21" s="63"/>
      <c r="AC21" s="167"/>
      <c r="AD21" s="168"/>
      <c r="AE21" s="63"/>
      <c r="AF21" s="64"/>
      <c r="AG21" s="63"/>
      <c r="AH21" s="167"/>
      <c r="AI21" s="168"/>
      <c r="AJ21" s="63"/>
      <c r="AK21" s="64"/>
      <c r="AL21" s="63"/>
      <c r="AM21" s="65"/>
      <c r="AN21" s="66"/>
      <c r="AO21" s="63"/>
      <c r="AP21" s="64"/>
      <c r="AQ21" s="63"/>
      <c r="AR21" s="167"/>
      <c r="AS21" s="168"/>
      <c r="AT21" s="63"/>
      <c r="AU21" s="64"/>
      <c r="AV21" s="63"/>
      <c r="AW21" s="167"/>
      <c r="AX21" s="168"/>
      <c r="AY21" s="63"/>
      <c r="AZ21" s="64"/>
      <c r="BA21" s="63"/>
      <c r="BB21" s="65"/>
      <c r="BC21" s="66"/>
      <c r="BD21" s="63"/>
      <c r="BE21" s="64"/>
      <c r="BF21" s="63"/>
      <c r="BG21" s="167"/>
      <c r="BH21" s="168"/>
      <c r="BI21" s="63"/>
      <c r="BJ21" s="64"/>
      <c r="BK21" s="63"/>
      <c r="BL21" s="65"/>
      <c r="BM21" s="66"/>
      <c r="BN21" s="63"/>
      <c r="BO21" s="64"/>
      <c r="BP21" s="167"/>
      <c r="BQ21" s="169"/>
      <c r="BR21" s="50">
        <f t="shared" si="5"/>
        <v>0</v>
      </c>
      <c r="BS21" s="51">
        <f t="shared" si="6"/>
        <v>0</v>
      </c>
      <c r="BT21" s="51">
        <f t="shared" si="7"/>
        <v>0</v>
      </c>
      <c r="BU21" s="80"/>
      <c r="BV21" s="80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</row>
    <row r="22" spans="1:146" ht="17" thickBot="1" x14ac:dyDescent="0.25">
      <c r="A22" s="140"/>
      <c r="B22" s="5">
        <v>4</v>
      </c>
      <c r="C22" s="87" t="s">
        <v>46</v>
      </c>
      <c r="D22" s="38"/>
      <c r="E22" s="121"/>
      <c r="F22" s="91"/>
      <c r="G22" s="88"/>
      <c r="H22" s="89">
        <f t="shared" si="4"/>
        <v>0</v>
      </c>
      <c r="I22" s="44"/>
      <c r="J22" s="62"/>
      <c r="K22" s="63"/>
      <c r="L22" s="64"/>
      <c r="M22" s="63"/>
      <c r="N22" s="128"/>
      <c r="O22" s="129"/>
      <c r="P22" s="63"/>
      <c r="Q22" s="63"/>
      <c r="R22" s="64"/>
      <c r="S22" s="128"/>
      <c r="T22" s="129"/>
      <c r="U22" s="63"/>
      <c r="V22" s="64"/>
      <c r="W22" s="63"/>
      <c r="X22" s="65"/>
      <c r="Y22" s="66"/>
      <c r="Z22" s="63"/>
      <c r="AA22" s="64"/>
      <c r="AB22" s="63"/>
      <c r="AC22" s="167"/>
      <c r="AD22" s="168"/>
      <c r="AE22" s="63"/>
      <c r="AF22" s="64"/>
      <c r="AG22" s="63"/>
      <c r="AH22" s="167"/>
      <c r="AI22" s="168"/>
      <c r="AJ22" s="63"/>
      <c r="AK22" s="64"/>
      <c r="AL22" s="63"/>
      <c r="AM22" s="65"/>
      <c r="AN22" s="66"/>
      <c r="AO22" s="63"/>
      <c r="AP22" s="64"/>
      <c r="AQ22" s="63"/>
      <c r="AR22" s="167"/>
      <c r="AS22" s="168"/>
      <c r="AT22" s="63"/>
      <c r="AU22" s="64"/>
      <c r="AV22" s="63"/>
      <c r="AW22" s="167"/>
      <c r="AX22" s="168"/>
      <c r="AY22" s="63"/>
      <c r="AZ22" s="64"/>
      <c r="BA22" s="63"/>
      <c r="BB22" s="65"/>
      <c r="BC22" s="66"/>
      <c r="BD22" s="63"/>
      <c r="BE22" s="64"/>
      <c r="BF22" s="63"/>
      <c r="BG22" s="167"/>
      <c r="BH22" s="168"/>
      <c r="BI22" s="63"/>
      <c r="BJ22" s="64"/>
      <c r="BK22" s="63"/>
      <c r="BL22" s="65"/>
      <c r="BM22" s="66"/>
      <c r="BN22" s="63"/>
      <c r="BO22" s="64"/>
      <c r="BP22" s="167"/>
      <c r="BQ22" s="169"/>
      <c r="BR22" s="50">
        <f t="shared" si="5"/>
        <v>0</v>
      </c>
      <c r="BS22" s="51">
        <f t="shared" si="6"/>
        <v>0</v>
      </c>
      <c r="BT22" s="51">
        <f t="shared" si="7"/>
        <v>0</v>
      </c>
      <c r="BU22" s="80"/>
      <c r="BV22" s="80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</row>
    <row r="23" spans="1:146" ht="17" thickBot="1" x14ac:dyDescent="0.25">
      <c r="A23" s="140"/>
      <c r="B23" s="5">
        <v>5</v>
      </c>
      <c r="C23" s="87" t="s">
        <v>42</v>
      </c>
      <c r="D23" s="38"/>
      <c r="E23" s="121"/>
      <c r="F23" s="91"/>
      <c r="G23" s="88"/>
      <c r="H23" s="89">
        <f t="shared" si="4"/>
        <v>0</v>
      </c>
      <c r="I23" s="44"/>
      <c r="J23" s="62"/>
      <c r="K23" s="63"/>
      <c r="L23" s="64"/>
      <c r="M23" s="63"/>
      <c r="N23" s="128"/>
      <c r="O23" s="129"/>
      <c r="P23" s="63"/>
      <c r="Q23" s="63"/>
      <c r="R23" s="64"/>
      <c r="S23" s="128"/>
      <c r="T23" s="129"/>
      <c r="U23" s="63"/>
      <c r="V23" s="64"/>
      <c r="W23" s="63"/>
      <c r="X23" s="65"/>
      <c r="Y23" s="66"/>
      <c r="Z23" s="63"/>
      <c r="AA23" s="64"/>
      <c r="AB23" s="63"/>
      <c r="AC23" s="167"/>
      <c r="AD23" s="168"/>
      <c r="AE23" s="63"/>
      <c r="AF23" s="64"/>
      <c r="AG23" s="63"/>
      <c r="AH23" s="167"/>
      <c r="AI23" s="168"/>
      <c r="AJ23" s="63"/>
      <c r="AK23" s="64"/>
      <c r="AL23" s="63"/>
      <c r="AM23" s="65"/>
      <c r="AN23" s="66"/>
      <c r="AO23" s="63"/>
      <c r="AP23" s="64"/>
      <c r="AQ23" s="63"/>
      <c r="AR23" s="167"/>
      <c r="AS23" s="168"/>
      <c r="AT23" s="63"/>
      <c r="AU23" s="64"/>
      <c r="AV23" s="63"/>
      <c r="AW23" s="167"/>
      <c r="AX23" s="168"/>
      <c r="AY23" s="63"/>
      <c r="AZ23" s="64"/>
      <c r="BA23" s="63"/>
      <c r="BB23" s="65"/>
      <c r="BC23" s="66"/>
      <c r="BD23" s="63"/>
      <c r="BE23" s="64"/>
      <c r="BF23" s="63"/>
      <c r="BG23" s="167"/>
      <c r="BH23" s="168"/>
      <c r="BI23" s="63"/>
      <c r="BJ23" s="64"/>
      <c r="BK23" s="63"/>
      <c r="BL23" s="65"/>
      <c r="BM23" s="66"/>
      <c r="BN23" s="63"/>
      <c r="BO23" s="64"/>
      <c r="BP23" s="167"/>
      <c r="BQ23" s="169"/>
      <c r="BR23" s="50">
        <f t="shared" si="5"/>
        <v>0</v>
      </c>
      <c r="BS23" s="51">
        <f t="shared" si="6"/>
        <v>0</v>
      </c>
      <c r="BT23" s="51">
        <f t="shared" si="7"/>
        <v>0</v>
      </c>
      <c r="BU23" s="80"/>
      <c r="BV23" s="80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</row>
    <row r="24" spans="1:146" ht="17" thickBot="1" x14ac:dyDescent="0.25">
      <c r="A24" s="140"/>
      <c r="B24" s="5">
        <v>6</v>
      </c>
      <c r="C24" s="87" t="s">
        <v>43</v>
      </c>
      <c r="D24" s="38"/>
      <c r="E24" s="121"/>
      <c r="F24" s="91"/>
      <c r="G24" s="88"/>
      <c r="H24" s="89">
        <f t="shared" si="4"/>
        <v>0</v>
      </c>
      <c r="I24" s="44"/>
      <c r="J24" s="62"/>
      <c r="K24" s="63"/>
      <c r="L24" s="64"/>
      <c r="M24" s="63"/>
      <c r="N24" s="128"/>
      <c r="O24" s="129"/>
      <c r="P24" s="63"/>
      <c r="Q24" s="63"/>
      <c r="R24" s="64"/>
      <c r="S24" s="128"/>
      <c r="T24" s="129"/>
      <c r="U24" s="63"/>
      <c r="V24" s="64"/>
      <c r="W24" s="63"/>
      <c r="X24" s="65"/>
      <c r="Y24" s="66"/>
      <c r="Z24" s="63"/>
      <c r="AA24" s="64"/>
      <c r="AB24" s="63"/>
      <c r="AC24" s="167"/>
      <c r="AD24" s="168"/>
      <c r="AE24" s="63"/>
      <c r="AF24" s="64"/>
      <c r="AG24" s="63"/>
      <c r="AH24" s="167"/>
      <c r="AI24" s="168"/>
      <c r="AJ24" s="63"/>
      <c r="AK24" s="64"/>
      <c r="AL24" s="63"/>
      <c r="AM24" s="65"/>
      <c r="AN24" s="66"/>
      <c r="AO24" s="63"/>
      <c r="AP24" s="64"/>
      <c r="AQ24" s="63"/>
      <c r="AR24" s="167"/>
      <c r="AS24" s="168"/>
      <c r="AT24" s="63"/>
      <c r="AU24" s="64"/>
      <c r="AV24" s="63"/>
      <c r="AW24" s="167"/>
      <c r="AX24" s="168"/>
      <c r="AY24" s="63"/>
      <c r="AZ24" s="64"/>
      <c r="BA24" s="63"/>
      <c r="BB24" s="65"/>
      <c r="BC24" s="66"/>
      <c r="BD24" s="63"/>
      <c r="BE24" s="64"/>
      <c r="BF24" s="63"/>
      <c r="BG24" s="167"/>
      <c r="BH24" s="168"/>
      <c r="BI24" s="63"/>
      <c r="BJ24" s="64"/>
      <c r="BK24" s="63"/>
      <c r="BL24" s="65"/>
      <c r="BM24" s="66"/>
      <c r="BN24" s="63"/>
      <c r="BO24" s="64"/>
      <c r="BP24" s="167"/>
      <c r="BQ24" s="169"/>
      <c r="BR24" s="50">
        <f t="shared" si="5"/>
        <v>0</v>
      </c>
      <c r="BS24" s="51">
        <f t="shared" si="6"/>
        <v>0</v>
      </c>
      <c r="BT24" s="51">
        <f t="shared" si="7"/>
        <v>0</v>
      </c>
      <c r="BU24" s="80"/>
      <c r="BV24" s="80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</row>
    <row r="25" spans="1:146" ht="17" thickBot="1" x14ac:dyDescent="0.25">
      <c r="A25" s="140"/>
      <c r="B25" s="5">
        <v>7</v>
      </c>
      <c r="C25" s="87" t="s">
        <v>44</v>
      </c>
      <c r="D25" s="38"/>
      <c r="E25" s="121"/>
      <c r="F25" s="91"/>
      <c r="G25" s="88"/>
      <c r="H25" s="89">
        <f t="shared" si="4"/>
        <v>0</v>
      </c>
      <c r="I25" s="44"/>
      <c r="J25" s="62"/>
      <c r="K25" s="63"/>
      <c r="L25" s="64"/>
      <c r="M25" s="63"/>
      <c r="N25" s="128"/>
      <c r="O25" s="129"/>
      <c r="P25" s="63"/>
      <c r="Q25" s="63"/>
      <c r="R25" s="64"/>
      <c r="S25" s="128"/>
      <c r="T25" s="129"/>
      <c r="U25" s="63"/>
      <c r="V25" s="64"/>
      <c r="W25" s="63"/>
      <c r="X25" s="65"/>
      <c r="Y25" s="66"/>
      <c r="Z25" s="63"/>
      <c r="AA25" s="64"/>
      <c r="AB25" s="63"/>
      <c r="AC25" s="167"/>
      <c r="AD25" s="168"/>
      <c r="AE25" s="63"/>
      <c r="AF25" s="64"/>
      <c r="AG25" s="63"/>
      <c r="AH25" s="167"/>
      <c r="AI25" s="168"/>
      <c r="AJ25" s="63"/>
      <c r="AK25" s="64"/>
      <c r="AL25" s="63"/>
      <c r="AM25" s="65"/>
      <c r="AN25" s="66"/>
      <c r="AO25" s="63"/>
      <c r="AP25" s="64"/>
      <c r="AQ25" s="63"/>
      <c r="AR25" s="167"/>
      <c r="AS25" s="168"/>
      <c r="AT25" s="63"/>
      <c r="AU25" s="64"/>
      <c r="AV25" s="63"/>
      <c r="AW25" s="167"/>
      <c r="AX25" s="168"/>
      <c r="AY25" s="63"/>
      <c r="AZ25" s="64"/>
      <c r="BA25" s="63"/>
      <c r="BB25" s="65"/>
      <c r="BC25" s="66"/>
      <c r="BD25" s="63"/>
      <c r="BE25" s="64"/>
      <c r="BF25" s="63"/>
      <c r="BG25" s="167"/>
      <c r="BH25" s="168"/>
      <c r="BI25" s="63"/>
      <c r="BJ25" s="64"/>
      <c r="BK25" s="63"/>
      <c r="BL25" s="65"/>
      <c r="BM25" s="66"/>
      <c r="BN25" s="63"/>
      <c r="BO25" s="64"/>
      <c r="BP25" s="167"/>
      <c r="BQ25" s="169"/>
      <c r="BR25" s="50">
        <f t="shared" si="5"/>
        <v>0</v>
      </c>
      <c r="BS25" s="51">
        <f t="shared" si="6"/>
        <v>0</v>
      </c>
      <c r="BT25" s="51">
        <f t="shared" si="7"/>
        <v>0</v>
      </c>
      <c r="BU25" s="80"/>
      <c r="BV25" s="80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</row>
    <row r="26" spans="1:146" ht="17" thickBot="1" x14ac:dyDescent="0.25">
      <c r="A26" s="140"/>
      <c r="B26" s="5">
        <v>8</v>
      </c>
      <c r="C26" s="12"/>
      <c r="D26" s="38"/>
      <c r="E26" s="121"/>
      <c r="F26" s="91"/>
      <c r="G26" s="88"/>
      <c r="H26" s="89">
        <f t="shared" si="4"/>
        <v>0</v>
      </c>
      <c r="I26" s="44"/>
      <c r="J26" s="62"/>
      <c r="K26" s="63"/>
      <c r="L26" s="64"/>
      <c r="M26" s="63"/>
      <c r="N26" s="128"/>
      <c r="O26" s="129"/>
      <c r="P26" s="63"/>
      <c r="Q26" s="63"/>
      <c r="R26" s="64"/>
      <c r="S26" s="128"/>
      <c r="T26" s="129"/>
      <c r="U26" s="63"/>
      <c r="V26" s="64"/>
      <c r="W26" s="63"/>
      <c r="X26" s="65"/>
      <c r="Y26" s="66"/>
      <c r="Z26" s="63"/>
      <c r="AA26" s="64"/>
      <c r="AB26" s="63"/>
      <c r="AC26" s="167"/>
      <c r="AD26" s="168"/>
      <c r="AE26" s="63"/>
      <c r="AF26" s="64"/>
      <c r="AG26" s="63"/>
      <c r="AH26" s="167"/>
      <c r="AI26" s="168"/>
      <c r="AJ26" s="63"/>
      <c r="AK26" s="64"/>
      <c r="AL26" s="63"/>
      <c r="AM26" s="65"/>
      <c r="AN26" s="66"/>
      <c r="AO26" s="63"/>
      <c r="AP26" s="64"/>
      <c r="AQ26" s="63"/>
      <c r="AR26" s="167"/>
      <c r="AS26" s="168"/>
      <c r="AT26" s="63"/>
      <c r="AU26" s="64"/>
      <c r="AV26" s="63"/>
      <c r="AW26" s="167"/>
      <c r="AX26" s="168"/>
      <c r="AY26" s="63"/>
      <c r="AZ26" s="64"/>
      <c r="BA26" s="63"/>
      <c r="BB26" s="65"/>
      <c r="BC26" s="66"/>
      <c r="BD26" s="63"/>
      <c r="BE26" s="64"/>
      <c r="BF26" s="63"/>
      <c r="BG26" s="167"/>
      <c r="BH26" s="168"/>
      <c r="BI26" s="63"/>
      <c r="BJ26" s="64"/>
      <c r="BK26" s="63"/>
      <c r="BL26" s="65"/>
      <c r="BM26" s="66"/>
      <c r="BN26" s="63"/>
      <c r="BO26" s="64"/>
      <c r="BP26" s="167"/>
      <c r="BQ26" s="169"/>
      <c r="BR26" s="50">
        <f t="shared" si="5"/>
        <v>0</v>
      </c>
      <c r="BS26" s="51">
        <f t="shared" si="6"/>
        <v>0</v>
      </c>
      <c r="BT26" s="51">
        <f t="shared" si="7"/>
        <v>0</v>
      </c>
      <c r="BU26" s="80"/>
      <c r="BV26" s="80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</row>
    <row r="27" spans="1:146" ht="17" thickBot="1" x14ac:dyDescent="0.25">
      <c r="A27" s="140"/>
      <c r="B27" s="6">
        <v>9</v>
      </c>
      <c r="C27" s="8"/>
      <c r="D27" s="38"/>
      <c r="E27" s="121"/>
      <c r="F27" s="91"/>
      <c r="G27" s="88"/>
      <c r="H27" s="89">
        <f t="shared" si="4"/>
        <v>0</v>
      </c>
      <c r="I27" s="44"/>
      <c r="J27" s="62"/>
      <c r="K27" s="63"/>
      <c r="L27" s="64"/>
      <c r="M27" s="63"/>
      <c r="N27" s="128"/>
      <c r="O27" s="129"/>
      <c r="P27" s="63"/>
      <c r="Q27" s="63"/>
      <c r="R27" s="64"/>
      <c r="S27" s="128"/>
      <c r="T27" s="129"/>
      <c r="U27" s="63"/>
      <c r="V27" s="64"/>
      <c r="W27" s="63"/>
      <c r="X27" s="65"/>
      <c r="Y27" s="66"/>
      <c r="Z27" s="63"/>
      <c r="AA27" s="64"/>
      <c r="AB27" s="63"/>
      <c r="AC27" s="167"/>
      <c r="AD27" s="168"/>
      <c r="AE27" s="63"/>
      <c r="AF27" s="64"/>
      <c r="AG27" s="63"/>
      <c r="AH27" s="167"/>
      <c r="AI27" s="168"/>
      <c r="AJ27" s="63"/>
      <c r="AK27" s="64"/>
      <c r="AL27" s="63"/>
      <c r="AM27" s="65"/>
      <c r="AN27" s="66"/>
      <c r="AO27" s="63"/>
      <c r="AP27" s="64"/>
      <c r="AQ27" s="63"/>
      <c r="AR27" s="167"/>
      <c r="AS27" s="168"/>
      <c r="AT27" s="63"/>
      <c r="AU27" s="64"/>
      <c r="AV27" s="63"/>
      <c r="AW27" s="167"/>
      <c r="AX27" s="168"/>
      <c r="AY27" s="63"/>
      <c r="AZ27" s="64"/>
      <c r="BA27" s="63"/>
      <c r="BB27" s="65"/>
      <c r="BC27" s="66"/>
      <c r="BD27" s="63"/>
      <c r="BE27" s="64"/>
      <c r="BF27" s="63"/>
      <c r="BG27" s="167"/>
      <c r="BH27" s="168"/>
      <c r="BI27" s="63"/>
      <c r="BJ27" s="64"/>
      <c r="BK27" s="63"/>
      <c r="BL27" s="65"/>
      <c r="BM27" s="66"/>
      <c r="BN27" s="63"/>
      <c r="BO27" s="64"/>
      <c r="BP27" s="167"/>
      <c r="BQ27" s="169"/>
      <c r="BR27" s="50">
        <f t="shared" si="5"/>
        <v>0</v>
      </c>
      <c r="BS27" s="51">
        <f t="shared" si="6"/>
        <v>0</v>
      </c>
      <c r="BT27" s="51">
        <f t="shared" si="7"/>
        <v>0</v>
      </c>
      <c r="BU27" s="81"/>
      <c r="BV27" s="81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</row>
    <row r="28" spans="1:146" ht="17" thickBot="1" x14ac:dyDescent="0.25">
      <c r="A28" s="141"/>
      <c r="B28" s="7">
        <v>10</v>
      </c>
      <c r="C28" s="10"/>
      <c r="D28" s="38"/>
      <c r="E28" s="121"/>
      <c r="F28" s="91"/>
      <c r="G28" s="88"/>
      <c r="H28" s="89">
        <f t="shared" si="4"/>
        <v>0</v>
      </c>
      <c r="I28" s="44"/>
      <c r="J28" s="67"/>
      <c r="K28" s="68"/>
      <c r="L28" s="69"/>
      <c r="M28" s="68"/>
      <c r="N28" s="132"/>
      <c r="O28" s="133"/>
      <c r="P28" s="68"/>
      <c r="Q28" s="68"/>
      <c r="R28" s="69"/>
      <c r="S28" s="132"/>
      <c r="T28" s="133"/>
      <c r="U28" s="68"/>
      <c r="V28" s="69"/>
      <c r="W28" s="68"/>
      <c r="X28" s="70"/>
      <c r="Y28" s="71"/>
      <c r="Z28" s="68"/>
      <c r="AA28" s="69"/>
      <c r="AB28" s="68"/>
      <c r="AC28" s="132"/>
      <c r="AD28" s="181"/>
      <c r="AE28" s="68"/>
      <c r="AF28" s="69"/>
      <c r="AG28" s="68"/>
      <c r="AH28" s="132"/>
      <c r="AI28" s="181"/>
      <c r="AJ28" s="68"/>
      <c r="AK28" s="69"/>
      <c r="AL28" s="68"/>
      <c r="AM28" s="70"/>
      <c r="AN28" s="71"/>
      <c r="AO28" s="68"/>
      <c r="AP28" s="69"/>
      <c r="AQ28" s="68"/>
      <c r="AR28" s="132"/>
      <c r="AS28" s="181"/>
      <c r="AT28" s="68"/>
      <c r="AU28" s="69"/>
      <c r="AV28" s="68"/>
      <c r="AW28" s="132"/>
      <c r="AX28" s="181"/>
      <c r="AY28" s="68"/>
      <c r="AZ28" s="69"/>
      <c r="BA28" s="68"/>
      <c r="BB28" s="70"/>
      <c r="BC28" s="71"/>
      <c r="BD28" s="68"/>
      <c r="BE28" s="69"/>
      <c r="BF28" s="68"/>
      <c r="BG28" s="132"/>
      <c r="BH28" s="181"/>
      <c r="BI28" s="68"/>
      <c r="BJ28" s="69"/>
      <c r="BK28" s="68"/>
      <c r="BL28" s="70"/>
      <c r="BM28" s="71"/>
      <c r="BN28" s="68"/>
      <c r="BO28" s="69"/>
      <c r="BP28" s="132"/>
      <c r="BQ28" s="182"/>
      <c r="BR28" s="50">
        <f t="shared" si="5"/>
        <v>0</v>
      </c>
      <c r="BS28" s="51">
        <f t="shared" si="6"/>
        <v>0</v>
      </c>
      <c r="BT28" s="51">
        <f t="shared" si="7"/>
        <v>0</v>
      </c>
      <c r="BU28" s="82"/>
      <c r="BV28" s="82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</row>
    <row r="29" spans="1:146" ht="17" thickBot="1" x14ac:dyDescent="0.25">
      <c r="A29" s="14"/>
      <c r="B29" s="145" t="e">
        <f>IF(OR(SUM(H19:H28)&lt;1,SUM(E19:E28)&lt;1,SUM(F19:F28)&lt;1),NA(),SUM(H19:H28)/COUNTA(C19:C28))</f>
        <v>#N/A</v>
      </c>
      <c r="C29" s="145"/>
      <c r="D29" s="39"/>
      <c r="E29" s="123"/>
      <c r="F29" s="92"/>
      <c r="G29" s="88"/>
      <c r="H29" s="90"/>
      <c r="I29" s="39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52"/>
      <c r="BS29" s="46"/>
      <c r="BT29" s="53"/>
      <c r="BU29" s="53"/>
      <c r="BV29" s="53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</row>
    <row r="30" spans="1:146" ht="17" thickBot="1" x14ac:dyDescent="0.25">
      <c r="A30" s="142"/>
      <c r="B30" s="4">
        <v>1</v>
      </c>
      <c r="C30" s="86" t="s">
        <v>45</v>
      </c>
      <c r="D30" s="38"/>
      <c r="E30" s="121">
        <v>12</v>
      </c>
      <c r="F30" s="91">
        <v>14</v>
      </c>
      <c r="G30" s="88"/>
      <c r="H30" s="89">
        <f t="shared" ref="H30:H39" si="8">(COUNTIF(J30:BI30,"OK")*100)/((F30-E30)+1)</f>
        <v>0</v>
      </c>
      <c r="I30" s="44"/>
      <c r="J30" s="57"/>
      <c r="K30" s="58"/>
      <c r="L30" s="59"/>
      <c r="M30" s="58"/>
      <c r="N30" s="130"/>
      <c r="O30" s="131"/>
      <c r="P30" s="58"/>
      <c r="Q30" s="58"/>
      <c r="R30" s="59"/>
      <c r="S30" s="130"/>
      <c r="T30" s="131"/>
      <c r="U30" s="58"/>
      <c r="V30" s="59"/>
      <c r="W30" s="58" t="s">
        <v>32</v>
      </c>
      <c r="X30" s="60" t="s">
        <v>32</v>
      </c>
      <c r="Y30" s="61" t="s">
        <v>32</v>
      </c>
      <c r="Z30" s="58"/>
      <c r="AA30" s="59"/>
      <c r="AB30" s="58"/>
      <c r="AC30" s="167"/>
      <c r="AD30" s="168"/>
      <c r="AE30" s="58"/>
      <c r="AF30" s="59"/>
      <c r="AG30" s="58"/>
      <c r="AH30" s="167"/>
      <c r="AI30" s="168"/>
      <c r="AJ30" s="58"/>
      <c r="AK30" s="59"/>
      <c r="AL30" s="58"/>
      <c r="AM30" s="60"/>
      <c r="AN30" s="61"/>
      <c r="AO30" s="58"/>
      <c r="AP30" s="59"/>
      <c r="AQ30" s="58"/>
      <c r="AR30" s="167"/>
      <c r="AS30" s="168"/>
      <c r="AT30" s="58"/>
      <c r="AU30" s="59"/>
      <c r="AV30" s="58"/>
      <c r="AW30" s="167"/>
      <c r="AX30" s="168"/>
      <c r="AY30" s="58"/>
      <c r="AZ30" s="59"/>
      <c r="BA30" s="58"/>
      <c r="BB30" s="60"/>
      <c r="BC30" s="61"/>
      <c r="BD30" s="58"/>
      <c r="BE30" s="59"/>
      <c r="BF30" s="58"/>
      <c r="BG30" s="167"/>
      <c r="BH30" s="168"/>
      <c r="BI30" s="58"/>
      <c r="BJ30" s="59"/>
      <c r="BK30" s="58"/>
      <c r="BL30" s="60"/>
      <c r="BM30" s="61"/>
      <c r="BN30" s="58"/>
      <c r="BO30" s="59"/>
      <c r="BP30" s="167"/>
      <c r="BQ30" s="169"/>
      <c r="BR30" s="48">
        <f t="shared" ref="BR30:BR39" si="9">COUNTIF($J30:$BQ30,"OK")</f>
        <v>0</v>
      </c>
      <c r="BS30" s="49">
        <f t="shared" ref="BS30:BS39" si="10">COUNTIF($J30:$BQ30,"P")</f>
        <v>3</v>
      </c>
      <c r="BT30" s="49">
        <f t="shared" ref="BT30:BT39" si="11">COUNTIF($J30:$BQ30,"A")</f>
        <v>0</v>
      </c>
      <c r="BU30" s="83"/>
      <c r="BV30" s="83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</row>
    <row r="31" spans="1:146" ht="17" thickBot="1" x14ac:dyDescent="0.25">
      <c r="A31" s="143"/>
      <c r="B31" s="5">
        <v>2</v>
      </c>
      <c r="C31" s="87" t="s">
        <v>40</v>
      </c>
      <c r="D31" s="38"/>
      <c r="E31" s="121">
        <v>15</v>
      </c>
      <c r="F31" s="91">
        <v>18</v>
      </c>
      <c r="G31" s="88"/>
      <c r="H31" s="89">
        <f t="shared" si="8"/>
        <v>0</v>
      </c>
      <c r="I31" s="44"/>
      <c r="J31" s="62"/>
      <c r="K31" s="63"/>
      <c r="L31" s="64"/>
      <c r="M31" s="63"/>
      <c r="N31" s="128"/>
      <c r="O31" s="129"/>
      <c r="P31" s="63"/>
      <c r="Q31" s="63"/>
      <c r="R31" s="64"/>
      <c r="S31" s="128"/>
      <c r="T31" s="129"/>
      <c r="U31" s="63"/>
      <c r="V31" s="64"/>
      <c r="W31" s="63"/>
      <c r="X31" s="65"/>
      <c r="Y31" s="66"/>
      <c r="Z31" s="63" t="s">
        <v>32</v>
      </c>
      <c r="AA31" s="64" t="s">
        <v>32</v>
      </c>
      <c r="AB31" s="63" t="s">
        <v>32</v>
      </c>
      <c r="AC31" s="167" t="s">
        <v>32</v>
      </c>
      <c r="AD31" s="168"/>
      <c r="AE31" s="63"/>
      <c r="AF31" s="64"/>
      <c r="AG31" s="63"/>
      <c r="AH31" s="167"/>
      <c r="AI31" s="168"/>
      <c r="AJ31" s="63"/>
      <c r="AK31" s="64"/>
      <c r="AL31" s="63"/>
      <c r="AM31" s="65"/>
      <c r="AN31" s="66"/>
      <c r="AO31" s="63"/>
      <c r="AP31" s="64"/>
      <c r="AQ31" s="63"/>
      <c r="AR31" s="167"/>
      <c r="AS31" s="168"/>
      <c r="AT31" s="63"/>
      <c r="AU31" s="64"/>
      <c r="AV31" s="63"/>
      <c r="AW31" s="167"/>
      <c r="AX31" s="168"/>
      <c r="AY31" s="63"/>
      <c r="AZ31" s="64"/>
      <c r="BA31" s="63"/>
      <c r="BB31" s="65"/>
      <c r="BC31" s="66"/>
      <c r="BD31" s="63"/>
      <c r="BE31" s="64"/>
      <c r="BF31" s="63"/>
      <c r="BG31" s="167"/>
      <c r="BH31" s="168"/>
      <c r="BI31" s="63"/>
      <c r="BJ31" s="64"/>
      <c r="BK31" s="63"/>
      <c r="BL31" s="65"/>
      <c r="BM31" s="66"/>
      <c r="BN31" s="63"/>
      <c r="BO31" s="64"/>
      <c r="BP31" s="167"/>
      <c r="BQ31" s="169"/>
      <c r="BR31" s="50">
        <f t="shared" si="9"/>
        <v>0</v>
      </c>
      <c r="BS31" s="51">
        <f t="shared" si="10"/>
        <v>4</v>
      </c>
      <c r="BT31" s="51">
        <f t="shared" si="11"/>
        <v>0</v>
      </c>
      <c r="BU31" s="80"/>
      <c r="BV31" s="80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</row>
    <row r="32" spans="1:146" ht="17" thickBot="1" x14ac:dyDescent="0.25">
      <c r="A32" s="143"/>
      <c r="B32" s="5">
        <v>3</v>
      </c>
      <c r="C32" s="87" t="s">
        <v>41</v>
      </c>
      <c r="D32" s="38"/>
      <c r="E32" s="121"/>
      <c r="F32" s="91"/>
      <c r="G32" s="88"/>
      <c r="H32" s="89">
        <f t="shared" si="8"/>
        <v>0</v>
      </c>
      <c r="I32" s="44"/>
      <c r="J32" s="62"/>
      <c r="K32" s="63"/>
      <c r="L32" s="64"/>
      <c r="M32" s="63"/>
      <c r="N32" s="128"/>
      <c r="O32" s="129"/>
      <c r="P32" s="63"/>
      <c r="Q32" s="63"/>
      <c r="R32" s="64"/>
      <c r="S32" s="128"/>
      <c r="T32" s="129"/>
      <c r="U32" s="63"/>
      <c r="V32" s="64"/>
      <c r="W32" s="63"/>
      <c r="X32" s="65"/>
      <c r="Y32" s="66"/>
      <c r="Z32" s="63"/>
      <c r="AA32" s="64"/>
      <c r="AB32" s="63"/>
      <c r="AC32" s="167"/>
      <c r="AD32" s="168"/>
      <c r="AE32" s="63"/>
      <c r="AF32" s="64"/>
      <c r="AG32" s="63"/>
      <c r="AH32" s="167"/>
      <c r="AI32" s="168"/>
      <c r="AJ32" s="63"/>
      <c r="AK32" s="64"/>
      <c r="AL32" s="63"/>
      <c r="AM32" s="65"/>
      <c r="AN32" s="66"/>
      <c r="AO32" s="63"/>
      <c r="AP32" s="64"/>
      <c r="AQ32" s="63"/>
      <c r="AR32" s="167"/>
      <c r="AS32" s="168"/>
      <c r="AT32" s="63"/>
      <c r="AU32" s="64"/>
      <c r="AV32" s="63"/>
      <c r="AW32" s="167"/>
      <c r="AX32" s="168"/>
      <c r="AY32" s="63"/>
      <c r="AZ32" s="64"/>
      <c r="BA32" s="63"/>
      <c r="BB32" s="65"/>
      <c r="BC32" s="66"/>
      <c r="BD32" s="63"/>
      <c r="BE32" s="64"/>
      <c r="BF32" s="63"/>
      <c r="BG32" s="167"/>
      <c r="BH32" s="168"/>
      <c r="BI32" s="63"/>
      <c r="BJ32" s="64"/>
      <c r="BK32" s="63"/>
      <c r="BL32" s="65"/>
      <c r="BM32" s="66"/>
      <c r="BN32" s="63"/>
      <c r="BO32" s="64"/>
      <c r="BP32" s="167"/>
      <c r="BQ32" s="169"/>
      <c r="BR32" s="50">
        <f t="shared" si="9"/>
        <v>0</v>
      </c>
      <c r="BS32" s="51">
        <f t="shared" si="10"/>
        <v>0</v>
      </c>
      <c r="BT32" s="51">
        <f t="shared" si="11"/>
        <v>0</v>
      </c>
      <c r="BU32" s="80"/>
      <c r="BV32" s="80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</row>
    <row r="33" spans="1:146" ht="17" thickBot="1" x14ac:dyDescent="0.25">
      <c r="A33" s="143"/>
      <c r="B33" s="5">
        <v>4</v>
      </c>
      <c r="C33" s="87" t="s">
        <v>47</v>
      </c>
      <c r="D33" s="38"/>
      <c r="E33" s="121"/>
      <c r="F33" s="91"/>
      <c r="G33" s="88"/>
      <c r="H33" s="89">
        <f t="shared" si="8"/>
        <v>0</v>
      </c>
      <c r="I33" s="44"/>
      <c r="J33" s="62"/>
      <c r="K33" s="63"/>
      <c r="L33" s="64"/>
      <c r="M33" s="63"/>
      <c r="N33" s="128"/>
      <c r="O33" s="129"/>
      <c r="P33" s="63"/>
      <c r="Q33" s="63"/>
      <c r="R33" s="64"/>
      <c r="S33" s="128"/>
      <c r="T33" s="129"/>
      <c r="U33" s="63"/>
      <c r="V33" s="64"/>
      <c r="W33" s="63"/>
      <c r="X33" s="65"/>
      <c r="Y33" s="66"/>
      <c r="Z33" s="63"/>
      <c r="AA33" s="64"/>
      <c r="AB33" s="63"/>
      <c r="AC33" s="167"/>
      <c r="AD33" s="168"/>
      <c r="AE33" s="63"/>
      <c r="AF33" s="64"/>
      <c r="AG33" s="63"/>
      <c r="AH33" s="167"/>
      <c r="AI33" s="168"/>
      <c r="AJ33" s="63"/>
      <c r="AK33" s="64"/>
      <c r="AL33" s="63"/>
      <c r="AM33" s="65"/>
      <c r="AN33" s="66"/>
      <c r="AO33" s="63"/>
      <c r="AP33" s="64"/>
      <c r="AQ33" s="63"/>
      <c r="AR33" s="167"/>
      <c r="AS33" s="168"/>
      <c r="AT33" s="63"/>
      <c r="AU33" s="64"/>
      <c r="AV33" s="63"/>
      <c r="AW33" s="167"/>
      <c r="AX33" s="168"/>
      <c r="AY33" s="63"/>
      <c r="AZ33" s="64"/>
      <c r="BA33" s="63"/>
      <c r="BB33" s="65"/>
      <c r="BC33" s="66"/>
      <c r="BD33" s="63"/>
      <c r="BE33" s="64"/>
      <c r="BF33" s="63"/>
      <c r="BG33" s="167"/>
      <c r="BH33" s="168"/>
      <c r="BI33" s="63"/>
      <c r="BJ33" s="64"/>
      <c r="BK33" s="63"/>
      <c r="BL33" s="65"/>
      <c r="BM33" s="66"/>
      <c r="BN33" s="63"/>
      <c r="BO33" s="64"/>
      <c r="BP33" s="167"/>
      <c r="BQ33" s="169"/>
      <c r="BR33" s="50">
        <f t="shared" si="9"/>
        <v>0</v>
      </c>
      <c r="BS33" s="51">
        <f t="shared" si="10"/>
        <v>0</v>
      </c>
      <c r="BT33" s="51">
        <f t="shared" si="11"/>
        <v>0</v>
      </c>
      <c r="BU33" s="80"/>
      <c r="BV33" s="80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</row>
    <row r="34" spans="1:146" ht="17" thickBot="1" x14ac:dyDescent="0.25">
      <c r="A34" s="143"/>
      <c r="B34" s="5">
        <v>5</v>
      </c>
      <c r="C34" s="87" t="s">
        <v>48</v>
      </c>
      <c r="D34" s="38"/>
      <c r="E34" s="121"/>
      <c r="F34" s="91"/>
      <c r="G34" s="88"/>
      <c r="H34" s="89">
        <f t="shared" si="8"/>
        <v>0</v>
      </c>
      <c r="I34" s="44"/>
      <c r="J34" s="62"/>
      <c r="K34" s="63"/>
      <c r="L34" s="64"/>
      <c r="M34" s="63"/>
      <c r="N34" s="128"/>
      <c r="O34" s="129"/>
      <c r="P34" s="63"/>
      <c r="Q34" s="63"/>
      <c r="R34" s="64"/>
      <c r="S34" s="128"/>
      <c r="T34" s="129"/>
      <c r="U34" s="63"/>
      <c r="V34" s="64"/>
      <c r="W34" s="63"/>
      <c r="X34" s="65"/>
      <c r="Y34" s="66"/>
      <c r="Z34" s="63"/>
      <c r="AA34" s="64"/>
      <c r="AB34" s="63"/>
      <c r="AC34" s="167"/>
      <c r="AD34" s="168"/>
      <c r="AE34" s="63"/>
      <c r="AF34" s="64"/>
      <c r="AG34" s="63"/>
      <c r="AH34" s="167"/>
      <c r="AI34" s="168"/>
      <c r="AJ34" s="63"/>
      <c r="AK34" s="64"/>
      <c r="AL34" s="63"/>
      <c r="AM34" s="65"/>
      <c r="AN34" s="66"/>
      <c r="AO34" s="63"/>
      <c r="AP34" s="64"/>
      <c r="AQ34" s="63"/>
      <c r="AR34" s="167"/>
      <c r="AS34" s="168"/>
      <c r="AT34" s="63"/>
      <c r="AU34" s="64"/>
      <c r="AV34" s="63"/>
      <c r="AW34" s="167"/>
      <c r="AX34" s="168"/>
      <c r="AY34" s="63"/>
      <c r="AZ34" s="64"/>
      <c r="BA34" s="63"/>
      <c r="BB34" s="65"/>
      <c r="BC34" s="66"/>
      <c r="BD34" s="63"/>
      <c r="BE34" s="64"/>
      <c r="BF34" s="63"/>
      <c r="BG34" s="167"/>
      <c r="BH34" s="168"/>
      <c r="BI34" s="63"/>
      <c r="BJ34" s="64"/>
      <c r="BK34" s="63"/>
      <c r="BL34" s="65"/>
      <c r="BM34" s="66"/>
      <c r="BN34" s="63"/>
      <c r="BO34" s="64"/>
      <c r="BP34" s="167"/>
      <c r="BQ34" s="169"/>
      <c r="BR34" s="50">
        <f t="shared" si="9"/>
        <v>0</v>
      </c>
      <c r="BS34" s="51">
        <f t="shared" si="10"/>
        <v>0</v>
      </c>
      <c r="BT34" s="51">
        <f t="shared" si="11"/>
        <v>0</v>
      </c>
      <c r="BU34" s="80"/>
      <c r="BV34" s="80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</row>
    <row r="35" spans="1:146" ht="17" thickBot="1" x14ac:dyDescent="0.25">
      <c r="A35" s="143"/>
      <c r="B35" s="5">
        <v>6</v>
      </c>
      <c r="C35" s="87" t="s">
        <v>49</v>
      </c>
      <c r="D35" s="38"/>
      <c r="E35" s="121"/>
      <c r="F35" s="91"/>
      <c r="G35" s="88"/>
      <c r="H35" s="89">
        <f t="shared" si="8"/>
        <v>0</v>
      </c>
      <c r="I35" s="44"/>
      <c r="J35" s="62"/>
      <c r="K35" s="63"/>
      <c r="L35" s="64"/>
      <c r="M35" s="63"/>
      <c r="N35" s="128"/>
      <c r="O35" s="129"/>
      <c r="P35" s="63"/>
      <c r="Q35" s="63"/>
      <c r="R35" s="64"/>
      <c r="S35" s="128"/>
      <c r="T35" s="129"/>
      <c r="U35" s="63"/>
      <c r="V35" s="64"/>
      <c r="W35" s="63"/>
      <c r="X35" s="65"/>
      <c r="Y35" s="66"/>
      <c r="Z35" s="63"/>
      <c r="AA35" s="64"/>
      <c r="AB35" s="63"/>
      <c r="AC35" s="167"/>
      <c r="AD35" s="168"/>
      <c r="AE35" s="63"/>
      <c r="AF35" s="64"/>
      <c r="AG35" s="63"/>
      <c r="AH35" s="167"/>
      <c r="AI35" s="168"/>
      <c r="AJ35" s="63"/>
      <c r="AK35" s="64"/>
      <c r="AL35" s="63"/>
      <c r="AM35" s="65"/>
      <c r="AN35" s="66"/>
      <c r="AO35" s="63"/>
      <c r="AP35" s="64"/>
      <c r="AQ35" s="63"/>
      <c r="AR35" s="167"/>
      <c r="AS35" s="168"/>
      <c r="AT35" s="63"/>
      <c r="AU35" s="64"/>
      <c r="AV35" s="63"/>
      <c r="AW35" s="167"/>
      <c r="AX35" s="168"/>
      <c r="AY35" s="63"/>
      <c r="AZ35" s="64"/>
      <c r="BA35" s="63"/>
      <c r="BB35" s="65"/>
      <c r="BC35" s="66"/>
      <c r="BD35" s="63"/>
      <c r="BE35" s="64"/>
      <c r="BF35" s="63"/>
      <c r="BG35" s="167"/>
      <c r="BH35" s="168"/>
      <c r="BI35" s="63"/>
      <c r="BJ35" s="64"/>
      <c r="BK35" s="63"/>
      <c r="BL35" s="65"/>
      <c r="BM35" s="66"/>
      <c r="BN35" s="63"/>
      <c r="BO35" s="64"/>
      <c r="BP35" s="167"/>
      <c r="BQ35" s="169"/>
      <c r="BR35" s="50">
        <f t="shared" si="9"/>
        <v>0</v>
      </c>
      <c r="BS35" s="51">
        <f t="shared" si="10"/>
        <v>0</v>
      </c>
      <c r="BT35" s="51">
        <f t="shared" si="11"/>
        <v>0</v>
      </c>
      <c r="BU35" s="80"/>
      <c r="BV35" s="80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</row>
    <row r="36" spans="1:146" ht="17" thickBot="1" x14ac:dyDescent="0.25">
      <c r="A36" s="143"/>
      <c r="B36" s="5">
        <v>7</v>
      </c>
      <c r="C36" s="87" t="s">
        <v>50</v>
      </c>
      <c r="D36" s="38"/>
      <c r="E36" s="121"/>
      <c r="F36" s="91"/>
      <c r="G36" s="88"/>
      <c r="H36" s="89">
        <f t="shared" si="8"/>
        <v>0</v>
      </c>
      <c r="I36" s="44"/>
      <c r="J36" s="62"/>
      <c r="K36" s="63"/>
      <c r="L36" s="64"/>
      <c r="M36" s="63"/>
      <c r="N36" s="128"/>
      <c r="O36" s="129"/>
      <c r="P36" s="63"/>
      <c r="Q36" s="63"/>
      <c r="R36" s="64"/>
      <c r="S36" s="128"/>
      <c r="T36" s="129"/>
      <c r="U36" s="63"/>
      <c r="V36" s="64"/>
      <c r="W36" s="63"/>
      <c r="X36" s="65"/>
      <c r="Y36" s="66"/>
      <c r="Z36" s="63"/>
      <c r="AA36" s="64"/>
      <c r="AB36" s="63"/>
      <c r="AC36" s="167"/>
      <c r="AD36" s="168"/>
      <c r="AE36" s="63"/>
      <c r="AF36" s="64"/>
      <c r="AG36" s="63"/>
      <c r="AH36" s="167"/>
      <c r="AI36" s="168"/>
      <c r="AJ36" s="63"/>
      <c r="AK36" s="64"/>
      <c r="AL36" s="63"/>
      <c r="AM36" s="65"/>
      <c r="AN36" s="66"/>
      <c r="AO36" s="63"/>
      <c r="AP36" s="64"/>
      <c r="AQ36" s="63"/>
      <c r="AR36" s="167"/>
      <c r="AS36" s="168"/>
      <c r="AT36" s="63"/>
      <c r="AU36" s="64"/>
      <c r="AV36" s="63"/>
      <c r="AW36" s="167"/>
      <c r="AX36" s="168"/>
      <c r="AY36" s="63"/>
      <c r="AZ36" s="64"/>
      <c r="BA36" s="63"/>
      <c r="BB36" s="65"/>
      <c r="BC36" s="66"/>
      <c r="BD36" s="63"/>
      <c r="BE36" s="64"/>
      <c r="BF36" s="63"/>
      <c r="BG36" s="167"/>
      <c r="BH36" s="168"/>
      <c r="BI36" s="63"/>
      <c r="BJ36" s="64"/>
      <c r="BK36" s="63"/>
      <c r="BL36" s="65"/>
      <c r="BM36" s="66"/>
      <c r="BN36" s="63"/>
      <c r="BO36" s="64"/>
      <c r="BP36" s="167"/>
      <c r="BQ36" s="169"/>
      <c r="BR36" s="50">
        <f t="shared" si="9"/>
        <v>0</v>
      </c>
      <c r="BS36" s="51">
        <f t="shared" si="10"/>
        <v>0</v>
      </c>
      <c r="BT36" s="51">
        <f t="shared" si="11"/>
        <v>0</v>
      </c>
      <c r="BU36" s="80"/>
      <c r="BV36" s="80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</row>
    <row r="37" spans="1:146" ht="17" thickBot="1" x14ac:dyDescent="0.25">
      <c r="A37" s="143"/>
      <c r="B37" s="5">
        <v>8</v>
      </c>
      <c r="C37" s="12"/>
      <c r="D37" s="38"/>
      <c r="E37" s="121"/>
      <c r="F37" s="91"/>
      <c r="G37" s="88"/>
      <c r="H37" s="89">
        <f t="shared" si="8"/>
        <v>0</v>
      </c>
      <c r="I37" s="44"/>
      <c r="J37" s="62"/>
      <c r="K37" s="63"/>
      <c r="L37" s="64"/>
      <c r="M37" s="63"/>
      <c r="N37" s="128"/>
      <c r="O37" s="129"/>
      <c r="P37" s="63"/>
      <c r="Q37" s="63"/>
      <c r="R37" s="64"/>
      <c r="S37" s="128"/>
      <c r="T37" s="129"/>
      <c r="U37" s="63"/>
      <c r="V37" s="64"/>
      <c r="W37" s="63"/>
      <c r="X37" s="65"/>
      <c r="Y37" s="66"/>
      <c r="Z37" s="63"/>
      <c r="AA37" s="64"/>
      <c r="AB37" s="63"/>
      <c r="AC37" s="167"/>
      <c r="AD37" s="168"/>
      <c r="AE37" s="63"/>
      <c r="AF37" s="64"/>
      <c r="AG37" s="63"/>
      <c r="AH37" s="167"/>
      <c r="AI37" s="168"/>
      <c r="AJ37" s="63"/>
      <c r="AK37" s="64"/>
      <c r="AL37" s="63"/>
      <c r="AM37" s="65"/>
      <c r="AN37" s="66"/>
      <c r="AO37" s="63"/>
      <c r="AP37" s="64"/>
      <c r="AQ37" s="63"/>
      <c r="AR37" s="167"/>
      <c r="AS37" s="168"/>
      <c r="AT37" s="63"/>
      <c r="AU37" s="64"/>
      <c r="AV37" s="63"/>
      <c r="AW37" s="167"/>
      <c r="AX37" s="168"/>
      <c r="AY37" s="63"/>
      <c r="AZ37" s="64"/>
      <c r="BA37" s="63"/>
      <c r="BB37" s="65"/>
      <c r="BC37" s="66"/>
      <c r="BD37" s="63"/>
      <c r="BE37" s="64"/>
      <c r="BF37" s="63"/>
      <c r="BG37" s="167"/>
      <c r="BH37" s="168"/>
      <c r="BI37" s="63"/>
      <c r="BJ37" s="64"/>
      <c r="BK37" s="63"/>
      <c r="BL37" s="65"/>
      <c r="BM37" s="66"/>
      <c r="BN37" s="63"/>
      <c r="BO37" s="64"/>
      <c r="BP37" s="167"/>
      <c r="BQ37" s="169"/>
      <c r="BR37" s="50">
        <f t="shared" si="9"/>
        <v>0</v>
      </c>
      <c r="BS37" s="51">
        <f t="shared" si="10"/>
        <v>0</v>
      </c>
      <c r="BT37" s="51">
        <f t="shared" si="11"/>
        <v>0</v>
      </c>
      <c r="BU37" s="80"/>
      <c r="BV37" s="80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</row>
    <row r="38" spans="1:146" ht="17" thickBot="1" x14ac:dyDescent="0.25">
      <c r="A38" s="143"/>
      <c r="B38" s="6">
        <v>9</v>
      </c>
      <c r="C38" s="8"/>
      <c r="D38" s="38"/>
      <c r="E38" s="121"/>
      <c r="F38" s="91"/>
      <c r="G38" s="88"/>
      <c r="H38" s="89">
        <f t="shared" si="8"/>
        <v>0</v>
      </c>
      <c r="I38" s="44"/>
      <c r="J38" s="62"/>
      <c r="K38" s="63"/>
      <c r="L38" s="64"/>
      <c r="M38" s="63"/>
      <c r="N38" s="128"/>
      <c r="O38" s="129"/>
      <c r="P38" s="63"/>
      <c r="Q38" s="63"/>
      <c r="R38" s="64"/>
      <c r="S38" s="128"/>
      <c r="T38" s="129"/>
      <c r="U38" s="63"/>
      <c r="V38" s="64"/>
      <c r="W38" s="63"/>
      <c r="X38" s="65"/>
      <c r="Y38" s="66"/>
      <c r="Z38" s="63"/>
      <c r="AA38" s="64"/>
      <c r="AB38" s="63"/>
      <c r="AC38" s="167"/>
      <c r="AD38" s="168"/>
      <c r="AE38" s="63"/>
      <c r="AF38" s="64"/>
      <c r="AG38" s="63"/>
      <c r="AH38" s="167"/>
      <c r="AI38" s="168"/>
      <c r="AJ38" s="63"/>
      <c r="AK38" s="64"/>
      <c r="AL38" s="63"/>
      <c r="AM38" s="65"/>
      <c r="AN38" s="66"/>
      <c r="AO38" s="63"/>
      <c r="AP38" s="64"/>
      <c r="AQ38" s="63"/>
      <c r="AR38" s="167"/>
      <c r="AS38" s="168"/>
      <c r="AT38" s="63"/>
      <c r="AU38" s="64"/>
      <c r="AV38" s="63"/>
      <c r="AW38" s="167"/>
      <c r="AX38" s="168"/>
      <c r="AY38" s="63"/>
      <c r="AZ38" s="64"/>
      <c r="BA38" s="63"/>
      <c r="BB38" s="65"/>
      <c r="BC38" s="66"/>
      <c r="BD38" s="63"/>
      <c r="BE38" s="64"/>
      <c r="BF38" s="63"/>
      <c r="BG38" s="167"/>
      <c r="BH38" s="168"/>
      <c r="BI38" s="63"/>
      <c r="BJ38" s="64"/>
      <c r="BK38" s="63"/>
      <c r="BL38" s="65"/>
      <c r="BM38" s="66"/>
      <c r="BN38" s="63"/>
      <c r="BO38" s="64"/>
      <c r="BP38" s="167"/>
      <c r="BQ38" s="169"/>
      <c r="BR38" s="50">
        <f t="shared" si="9"/>
        <v>0</v>
      </c>
      <c r="BS38" s="51">
        <f t="shared" si="10"/>
        <v>0</v>
      </c>
      <c r="BT38" s="51">
        <f t="shared" si="11"/>
        <v>0</v>
      </c>
      <c r="BU38" s="81"/>
      <c r="BV38" s="81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</row>
    <row r="39" spans="1:146" ht="17" thickBot="1" x14ac:dyDescent="0.25">
      <c r="A39" s="144"/>
      <c r="B39" s="7">
        <v>10</v>
      </c>
      <c r="C39" s="10"/>
      <c r="D39" s="38"/>
      <c r="E39" s="121"/>
      <c r="F39" s="91"/>
      <c r="G39" s="88"/>
      <c r="H39" s="89">
        <f t="shared" si="8"/>
        <v>0</v>
      </c>
      <c r="I39" s="44"/>
      <c r="J39" s="67"/>
      <c r="K39" s="68"/>
      <c r="L39" s="69"/>
      <c r="M39" s="68"/>
      <c r="N39" s="132"/>
      <c r="O39" s="133"/>
      <c r="P39" s="68"/>
      <c r="Q39" s="68"/>
      <c r="R39" s="69"/>
      <c r="S39" s="132"/>
      <c r="T39" s="133"/>
      <c r="U39" s="68"/>
      <c r="V39" s="69"/>
      <c r="W39" s="68"/>
      <c r="X39" s="70"/>
      <c r="Y39" s="71"/>
      <c r="Z39" s="68"/>
      <c r="AA39" s="69"/>
      <c r="AB39" s="68"/>
      <c r="AC39" s="132"/>
      <c r="AD39" s="181"/>
      <c r="AE39" s="68"/>
      <c r="AF39" s="69"/>
      <c r="AG39" s="68"/>
      <c r="AH39" s="132"/>
      <c r="AI39" s="181"/>
      <c r="AJ39" s="68"/>
      <c r="AK39" s="69"/>
      <c r="AL39" s="68"/>
      <c r="AM39" s="70"/>
      <c r="AN39" s="71"/>
      <c r="AO39" s="68"/>
      <c r="AP39" s="69"/>
      <c r="AQ39" s="68"/>
      <c r="AR39" s="132"/>
      <c r="AS39" s="181"/>
      <c r="AT39" s="68"/>
      <c r="AU39" s="69"/>
      <c r="AV39" s="68"/>
      <c r="AW39" s="132"/>
      <c r="AX39" s="181"/>
      <c r="AY39" s="68"/>
      <c r="AZ39" s="69"/>
      <c r="BA39" s="68"/>
      <c r="BB39" s="70"/>
      <c r="BC39" s="71"/>
      <c r="BD39" s="68"/>
      <c r="BE39" s="69"/>
      <c r="BF39" s="68"/>
      <c r="BG39" s="132"/>
      <c r="BH39" s="181"/>
      <c r="BI39" s="68"/>
      <c r="BJ39" s="69"/>
      <c r="BK39" s="68"/>
      <c r="BL39" s="70"/>
      <c r="BM39" s="71"/>
      <c r="BN39" s="68"/>
      <c r="BO39" s="69"/>
      <c r="BP39" s="132"/>
      <c r="BQ39" s="182"/>
      <c r="BR39" s="50">
        <f t="shared" si="9"/>
        <v>0</v>
      </c>
      <c r="BS39" s="51">
        <f t="shared" si="10"/>
        <v>0</v>
      </c>
      <c r="BT39" s="51">
        <f t="shared" si="11"/>
        <v>0</v>
      </c>
      <c r="BU39" s="82"/>
      <c r="BV39" s="82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</row>
    <row r="40" spans="1:146" ht="17" thickBot="1" x14ac:dyDescent="0.25">
      <c r="A40" s="14"/>
      <c r="B40" s="145" t="e">
        <f>IF(OR(SUM(H30:H39)&lt;1,SUM(E30:E39)&lt;1,SUM(F30:F39)&lt;1),NA(),SUM(H30:H39)/COUNTA(C30:C39))</f>
        <v>#N/A</v>
      </c>
      <c r="C40" s="145"/>
      <c r="D40" s="39"/>
      <c r="E40" s="123"/>
      <c r="F40" s="92"/>
      <c r="G40" s="88"/>
      <c r="H40" s="90"/>
      <c r="I40" s="39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52"/>
      <c r="BS40" s="46"/>
      <c r="BT40" s="53"/>
      <c r="BU40" s="53"/>
      <c r="BV40" s="53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</row>
    <row r="41" spans="1:146" ht="17" thickBot="1" x14ac:dyDescent="0.25">
      <c r="A41" s="136"/>
      <c r="B41" s="4">
        <v>1</v>
      </c>
      <c r="C41" s="86" t="s">
        <v>51</v>
      </c>
      <c r="D41" s="38"/>
      <c r="E41" s="121"/>
      <c r="F41" s="91"/>
      <c r="G41" s="88"/>
      <c r="H41" s="89">
        <f t="shared" ref="H41:H50" si="12">(COUNTIF(J41:BI41,"OK")*100)/((F41-E41)+1)</f>
        <v>0</v>
      </c>
      <c r="I41" s="44"/>
      <c r="J41" s="57"/>
      <c r="K41" s="58"/>
      <c r="L41" s="59"/>
      <c r="M41" s="58"/>
      <c r="N41" s="130"/>
      <c r="O41" s="131"/>
      <c r="P41" s="58"/>
      <c r="Q41" s="58"/>
      <c r="R41" s="59"/>
      <c r="S41" s="130"/>
      <c r="T41" s="131"/>
      <c r="U41" s="58"/>
      <c r="V41" s="59"/>
      <c r="W41" s="58"/>
      <c r="X41" s="60"/>
      <c r="Y41" s="61"/>
      <c r="Z41" s="58"/>
      <c r="AA41" s="59"/>
      <c r="AB41" s="58"/>
      <c r="AC41" s="167"/>
      <c r="AD41" s="168"/>
      <c r="AE41" s="58"/>
      <c r="AF41" s="59"/>
      <c r="AG41" s="58"/>
      <c r="AH41" s="167"/>
      <c r="AI41" s="168"/>
      <c r="AJ41" s="58"/>
      <c r="AK41" s="59"/>
      <c r="AL41" s="58"/>
      <c r="AM41" s="60"/>
      <c r="AN41" s="61"/>
      <c r="AO41" s="58"/>
      <c r="AP41" s="59"/>
      <c r="AQ41" s="58"/>
      <c r="AR41" s="167"/>
      <c r="AS41" s="168"/>
      <c r="AT41" s="58"/>
      <c r="AU41" s="59"/>
      <c r="AV41" s="58"/>
      <c r="AW41" s="167"/>
      <c r="AX41" s="168"/>
      <c r="AY41" s="58"/>
      <c r="AZ41" s="59"/>
      <c r="BA41" s="58"/>
      <c r="BB41" s="60"/>
      <c r="BC41" s="61"/>
      <c r="BD41" s="58"/>
      <c r="BE41" s="59"/>
      <c r="BF41" s="58"/>
      <c r="BG41" s="167"/>
      <c r="BH41" s="168"/>
      <c r="BI41" s="58"/>
      <c r="BJ41" s="59"/>
      <c r="BK41" s="58"/>
      <c r="BL41" s="60"/>
      <c r="BM41" s="61"/>
      <c r="BN41" s="58"/>
      <c r="BO41" s="59"/>
      <c r="BP41" s="167"/>
      <c r="BQ41" s="169"/>
      <c r="BR41" s="48">
        <f t="shared" ref="BR41:BR50" si="13">COUNTIF($J41:$BQ41,"OK")</f>
        <v>0</v>
      </c>
      <c r="BS41" s="49">
        <f t="shared" ref="BS41:BS50" si="14">COUNTIF($J41:$BQ41,"P")</f>
        <v>0</v>
      </c>
      <c r="BT41" s="49">
        <f t="shared" ref="BT41:BT50" si="15">COUNTIF($J41:$BQ41,"A")</f>
        <v>0</v>
      </c>
      <c r="BU41" s="83"/>
      <c r="BV41" s="83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</row>
    <row r="42" spans="1:146" ht="17" thickBot="1" x14ac:dyDescent="0.25">
      <c r="A42" s="137"/>
      <c r="B42" s="5">
        <v>2</v>
      </c>
      <c r="C42" s="87" t="s">
        <v>40</v>
      </c>
      <c r="D42" s="38"/>
      <c r="E42" s="121"/>
      <c r="F42" s="91"/>
      <c r="G42" s="88"/>
      <c r="H42" s="89">
        <f t="shared" si="12"/>
        <v>0</v>
      </c>
      <c r="I42" s="44"/>
      <c r="J42" s="62"/>
      <c r="K42" s="63"/>
      <c r="L42" s="64"/>
      <c r="M42" s="63"/>
      <c r="N42" s="128"/>
      <c r="O42" s="129"/>
      <c r="P42" s="63"/>
      <c r="Q42" s="63"/>
      <c r="R42" s="64"/>
      <c r="S42" s="128"/>
      <c r="T42" s="129"/>
      <c r="U42" s="63"/>
      <c r="V42" s="64"/>
      <c r="W42" s="63"/>
      <c r="X42" s="65"/>
      <c r="Y42" s="66"/>
      <c r="Z42" s="63"/>
      <c r="AA42" s="64"/>
      <c r="AB42" s="63"/>
      <c r="AC42" s="167"/>
      <c r="AD42" s="168"/>
      <c r="AE42" s="63"/>
      <c r="AF42" s="64"/>
      <c r="AG42" s="63"/>
      <c r="AH42" s="167"/>
      <c r="AI42" s="168"/>
      <c r="AJ42" s="63"/>
      <c r="AK42" s="64"/>
      <c r="AL42" s="63"/>
      <c r="AM42" s="65"/>
      <c r="AN42" s="66"/>
      <c r="AO42" s="63"/>
      <c r="AP42" s="64"/>
      <c r="AQ42" s="63"/>
      <c r="AR42" s="167"/>
      <c r="AS42" s="168"/>
      <c r="AT42" s="63"/>
      <c r="AU42" s="64"/>
      <c r="AV42" s="63"/>
      <c r="AW42" s="167"/>
      <c r="AX42" s="168"/>
      <c r="AY42" s="63"/>
      <c r="AZ42" s="64"/>
      <c r="BA42" s="63"/>
      <c r="BB42" s="65"/>
      <c r="BC42" s="66"/>
      <c r="BD42" s="63"/>
      <c r="BE42" s="64"/>
      <c r="BF42" s="63"/>
      <c r="BG42" s="167"/>
      <c r="BH42" s="168"/>
      <c r="BI42" s="63"/>
      <c r="BJ42" s="64"/>
      <c r="BK42" s="63"/>
      <c r="BL42" s="65"/>
      <c r="BM42" s="66"/>
      <c r="BN42" s="63"/>
      <c r="BO42" s="64"/>
      <c r="BP42" s="167"/>
      <c r="BQ42" s="169"/>
      <c r="BR42" s="50">
        <f t="shared" si="13"/>
        <v>0</v>
      </c>
      <c r="BS42" s="51">
        <f t="shared" si="14"/>
        <v>0</v>
      </c>
      <c r="BT42" s="51">
        <f t="shared" si="15"/>
        <v>0</v>
      </c>
      <c r="BU42" s="80"/>
      <c r="BV42" s="80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</row>
    <row r="43" spans="1:146" ht="17" thickBot="1" x14ac:dyDescent="0.25">
      <c r="A43" s="137"/>
      <c r="B43" s="5">
        <v>3</v>
      </c>
      <c r="C43" s="87" t="s">
        <v>41</v>
      </c>
      <c r="D43" s="38"/>
      <c r="E43" s="121"/>
      <c r="F43" s="91"/>
      <c r="G43" s="88"/>
      <c r="H43" s="89">
        <f t="shared" si="12"/>
        <v>0</v>
      </c>
      <c r="I43" s="44"/>
      <c r="J43" s="62"/>
      <c r="K43" s="63"/>
      <c r="L43" s="64"/>
      <c r="M43" s="63"/>
      <c r="N43" s="128"/>
      <c r="O43" s="129"/>
      <c r="P43" s="63"/>
      <c r="Q43" s="63"/>
      <c r="R43" s="64"/>
      <c r="S43" s="128"/>
      <c r="T43" s="129"/>
      <c r="U43" s="63"/>
      <c r="V43" s="64"/>
      <c r="W43" s="63"/>
      <c r="X43" s="65"/>
      <c r="Y43" s="66"/>
      <c r="Z43" s="63"/>
      <c r="AA43" s="64"/>
      <c r="AB43" s="63"/>
      <c r="AC43" s="167"/>
      <c r="AD43" s="168"/>
      <c r="AE43" s="63"/>
      <c r="AF43" s="64"/>
      <c r="AG43" s="63"/>
      <c r="AH43" s="167"/>
      <c r="AI43" s="168"/>
      <c r="AJ43" s="63"/>
      <c r="AK43" s="64"/>
      <c r="AL43" s="63"/>
      <c r="AM43" s="65"/>
      <c r="AN43" s="66"/>
      <c r="AO43" s="63"/>
      <c r="AP43" s="64"/>
      <c r="AQ43" s="63"/>
      <c r="AR43" s="167"/>
      <c r="AS43" s="168"/>
      <c r="AT43" s="63"/>
      <c r="AU43" s="64"/>
      <c r="AV43" s="63"/>
      <c r="AW43" s="167"/>
      <c r="AX43" s="168"/>
      <c r="AY43" s="63"/>
      <c r="AZ43" s="64"/>
      <c r="BA43" s="63"/>
      <c r="BB43" s="65"/>
      <c r="BC43" s="66"/>
      <c r="BD43" s="63"/>
      <c r="BE43" s="64"/>
      <c r="BF43" s="63"/>
      <c r="BG43" s="167"/>
      <c r="BH43" s="168"/>
      <c r="BI43" s="63"/>
      <c r="BJ43" s="64"/>
      <c r="BK43" s="63"/>
      <c r="BL43" s="65"/>
      <c r="BM43" s="66"/>
      <c r="BN43" s="63"/>
      <c r="BO43" s="64"/>
      <c r="BP43" s="167"/>
      <c r="BQ43" s="169"/>
      <c r="BR43" s="50">
        <f t="shared" si="13"/>
        <v>0</v>
      </c>
      <c r="BS43" s="51">
        <f t="shared" si="14"/>
        <v>0</v>
      </c>
      <c r="BT43" s="51">
        <f t="shared" si="15"/>
        <v>0</v>
      </c>
      <c r="BU43" s="80"/>
      <c r="BV43" s="80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</row>
    <row r="44" spans="1:146" ht="17" thickBot="1" x14ac:dyDescent="0.25">
      <c r="A44" s="137"/>
      <c r="B44" s="5">
        <v>4</v>
      </c>
      <c r="C44" s="87" t="s">
        <v>53</v>
      </c>
      <c r="D44" s="38"/>
      <c r="E44" s="121"/>
      <c r="F44" s="91"/>
      <c r="G44" s="88"/>
      <c r="H44" s="89">
        <f t="shared" si="12"/>
        <v>0</v>
      </c>
      <c r="I44" s="44"/>
      <c r="J44" s="62"/>
      <c r="K44" s="63"/>
      <c r="L44" s="64"/>
      <c r="M44" s="63"/>
      <c r="N44" s="128"/>
      <c r="O44" s="129"/>
      <c r="P44" s="63"/>
      <c r="Q44" s="63"/>
      <c r="R44" s="64"/>
      <c r="S44" s="128"/>
      <c r="T44" s="129"/>
      <c r="U44" s="63"/>
      <c r="V44" s="64"/>
      <c r="W44" s="63"/>
      <c r="X44" s="65"/>
      <c r="Y44" s="66"/>
      <c r="Z44" s="63"/>
      <c r="AA44" s="64"/>
      <c r="AB44" s="63"/>
      <c r="AC44" s="167"/>
      <c r="AD44" s="168"/>
      <c r="AE44" s="63"/>
      <c r="AF44" s="64"/>
      <c r="AG44" s="63"/>
      <c r="AH44" s="167"/>
      <c r="AI44" s="168"/>
      <c r="AJ44" s="63"/>
      <c r="AK44" s="64"/>
      <c r="AL44" s="63"/>
      <c r="AM44" s="65"/>
      <c r="AN44" s="66"/>
      <c r="AO44" s="63"/>
      <c r="AP44" s="64"/>
      <c r="AQ44" s="63"/>
      <c r="AR44" s="167"/>
      <c r="AS44" s="168"/>
      <c r="AT44" s="63"/>
      <c r="AU44" s="64"/>
      <c r="AV44" s="63"/>
      <c r="AW44" s="167"/>
      <c r="AX44" s="168"/>
      <c r="AY44" s="63"/>
      <c r="AZ44" s="64"/>
      <c r="BA44" s="63"/>
      <c r="BB44" s="65"/>
      <c r="BC44" s="66"/>
      <c r="BD44" s="63"/>
      <c r="BE44" s="64"/>
      <c r="BF44" s="63"/>
      <c r="BG44" s="167"/>
      <c r="BH44" s="168"/>
      <c r="BI44" s="63"/>
      <c r="BJ44" s="64"/>
      <c r="BK44" s="63"/>
      <c r="BL44" s="65"/>
      <c r="BM44" s="66"/>
      <c r="BN44" s="63"/>
      <c r="BO44" s="64"/>
      <c r="BP44" s="167"/>
      <c r="BQ44" s="169"/>
      <c r="BR44" s="50">
        <f t="shared" si="13"/>
        <v>0</v>
      </c>
      <c r="BS44" s="51">
        <f t="shared" si="14"/>
        <v>0</v>
      </c>
      <c r="BT44" s="51">
        <f t="shared" si="15"/>
        <v>0</v>
      </c>
      <c r="BU44" s="80"/>
      <c r="BV44" s="80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</row>
    <row r="45" spans="1:146" ht="17" thickBot="1" x14ac:dyDescent="0.25">
      <c r="A45" s="137"/>
      <c r="B45" s="5">
        <v>5</v>
      </c>
      <c r="C45" s="87" t="s">
        <v>52</v>
      </c>
      <c r="D45" s="38"/>
      <c r="E45" s="121"/>
      <c r="F45" s="91"/>
      <c r="G45" s="88"/>
      <c r="H45" s="89">
        <f t="shared" si="12"/>
        <v>0</v>
      </c>
      <c r="I45" s="44"/>
      <c r="J45" s="62"/>
      <c r="K45" s="63"/>
      <c r="L45" s="64"/>
      <c r="M45" s="63"/>
      <c r="N45" s="128"/>
      <c r="O45" s="129"/>
      <c r="P45" s="63"/>
      <c r="Q45" s="63"/>
      <c r="R45" s="64"/>
      <c r="S45" s="128"/>
      <c r="T45" s="129"/>
      <c r="U45" s="63"/>
      <c r="V45" s="64"/>
      <c r="W45" s="63"/>
      <c r="X45" s="65"/>
      <c r="Y45" s="66"/>
      <c r="Z45" s="63"/>
      <c r="AA45" s="64"/>
      <c r="AB45" s="63"/>
      <c r="AC45" s="167"/>
      <c r="AD45" s="168"/>
      <c r="AE45" s="63"/>
      <c r="AF45" s="64"/>
      <c r="AG45" s="63"/>
      <c r="AH45" s="167"/>
      <c r="AI45" s="168"/>
      <c r="AJ45" s="63"/>
      <c r="AK45" s="64"/>
      <c r="AL45" s="63"/>
      <c r="AM45" s="65"/>
      <c r="AN45" s="66"/>
      <c r="AO45" s="63"/>
      <c r="AP45" s="64"/>
      <c r="AQ45" s="63"/>
      <c r="AR45" s="167"/>
      <c r="AS45" s="168"/>
      <c r="AT45" s="63"/>
      <c r="AU45" s="64"/>
      <c r="AV45" s="63"/>
      <c r="AW45" s="167"/>
      <c r="AX45" s="168"/>
      <c r="AY45" s="63"/>
      <c r="AZ45" s="64"/>
      <c r="BA45" s="63"/>
      <c r="BB45" s="65"/>
      <c r="BC45" s="66"/>
      <c r="BD45" s="63"/>
      <c r="BE45" s="64"/>
      <c r="BF45" s="63"/>
      <c r="BG45" s="167"/>
      <c r="BH45" s="168"/>
      <c r="BI45" s="63"/>
      <c r="BJ45" s="64"/>
      <c r="BK45" s="63"/>
      <c r="BL45" s="65"/>
      <c r="BM45" s="66"/>
      <c r="BN45" s="63"/>
      <c r="BO45" s="64"/>
      <c r="BP45" s="167"/>
      <c r="BQ45" s="169"/>
      <c r="BR45" s="50">
        <f t="shared" si="13"/>
        <v>0</v>
      </c>
      <c r="BS45" s="51">
        <f t="shared" si="14"/>
        <v>0</v>
      </c>
      <c r="BT45" s="51">
        <f t="shared" si="15"/>
        <v>0</v>
      </c>
      <c r="BU45" s="80"/>
      <c r="BV45" s="80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</row>
    <row r="46" spans="1:146" ht="17" thickBot="1" x14ac:dyDescent="0.25">
      <c r="A46" s="137"/>
      <c r="B46" s="5">
        <v>6</v>
      </c>
      <c r="C46" s="87" t="s">
        <v>54</v>
      </c>
      <c r="D46" s="38"/>
      <c r="E46" s="121"/>
      <c r="F46" s="91"/>
      <c r="G46" s="88"/>
      <c r="H46" s="89">
        <f t="shared" si="12"/>
        <v>0</v>
      </c>
      <c r="I46" s="44"/>
      <c r="J46" s="62"/>
      <c r="K46" s="63"/>
      <c r="L46" s="64"/>
      <c r="M46" s="63"/>
      <c r="N46" s="128"/>
      <c r="O46" s="129"/>
      <c r="P46" s="63"/>
      <c r="Q46" s="63"/>
      <c r="R46" s="64"/>
      <c r="S46" s="128"/>
      <c r="T46" s="129"/>
      <c r="U46" s="63"/>
      <c r="V46" s="64"/>
      <c r="W46" s="63"/>
      <c r="X46" s="65"/>
      <c r="Y46" s="66"/>
      <c r="Z46" s="63"/>
      <c r="AA46" s="64"/>
      <c r="AB46" s="63"/>
      <c r="AC46" s="167"/>
      <c r="AD46" s="168"/>
      <c r="AE46" s="63"/>
      <c r="AF46" s="64"/>
      <c r="AG46" s="63"/>
      <c r="AH46" s="167"/>
      <c r="AI46" s="168"/>
      <c r="AJ46" s="63"/>
      <c r="AK46" s="64"/>
      <c r="AL46" s="63"/>
      <c r="AM46" s="65"/>
      <c r="AN46" s="66"/>
      <c r="AO46" s="63"/>
      <c r="AP46" s="64"/>
      <c r="AQ46" s="63"/>
      <c r="AR46" s="167"/>
      <c r="AS46" s="168"/>
      <c r="AT46" s="63"/>
      <c r="AU46" s="64"/>
      <c r="AV46" s="63"/>
      <c r="AW46" s="167"/>
      <c r="AX46" s="168"/>
      <c r="AY46" s="63"/>
      <c r="AZ46" s="64"/>
      <c r="BA46" s="63"/>
      <c r="BB46" s="65"/>
      <c r="BC46" s="66"/>
      <c r="BD46" s="63"/>
      <c r="BE46" s="64"/>
      <c r="BF46" s="63"/>
      <c r="BG46" s="167"/>
      <c r="BH46" s="168"/>
      <c r="BI46" s="63"/>
      <c r="BJ46" s="64"/>
      <c r="BK46" s="63"/>
      <c r="BL46" s="65"/>
      <c r="BM46" s="66"/>
      <c r="BN46" s="63"/>
      <c r="BO46" s="64"/>
      <c r="BP46" s="167"/>
      <c r="BQ46" s="169"/>
      <c r="BR46" s="50">
        <f t="shared" si="13"/>
        <v>0</v>
      </c>
      <c r="BS46" s="51">
        <f t="shared" si="14"/>
        <v>0</v>
      </c>
      <c r="BT46" s="51">
        <f t="shared" si="15"/>
        <v>0</v>
      </c>
      <c r="BU46" s="80"/>
      <c r="BV46" s="80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</row>
    <row r="47" spans="1:146" ht="17" thickBot="1" x14ac:dyDescent="0.25">
      <c r="A47" s="137"/>
      <c r="B47" s="5">
        <v>7</v>
      </c>
      <c r="C47" s="87" t="s">
        <v>55</v>
      </c>
      <c r="D47" s="38"/>
      <c r="E47" s="121"/>
      <c r="F47" s="91"/>
      <c r="G47" s="88"/>
      <c r="H47" s="89">
        <f t="shared" si="12"/>
        <v>0</v>
      </c>
      <c r="I47" s="44"/>
      <c r="J47" s="62"/>
      <c r="K47" s="63"/>
      <c r="L47" s="64"/>
      <c r="M47" s="63"/>
      <c r="N47" s="128"/>
      <c r="O47" s="129"/>
      <c r="P47" s="63"/>
      <c r="Q47" s="63"/>
      <c r="R47" s="64"/>
      <c r="S47" s="128"/>
      <c r="T47" s="129"/>
      <c r="U47" s="63"/>
      <c r="V47" s="64"/>
      <c r="W47" s="63"/>
      <c r="X47" s="65"/>
      <c r="Y47" s="66"/>
      <c r="Z47" s="63"/>
      <c r="AA47" s="64"/>
      <c r="AB47" s="63"/>
      <c r="AC47" s="167"/>
      <c r="AD47" s="168"/>
      <c r="AE47" s="63"/>
      <c r="AF47" s="64"/>
      <c r="AG47" s="63"/>
      <c r="AH47" s="167"/>
      <c r="AI47" s="168"/>
      <c r="AJ47" s="63"/>
      <c r="AK47" s="64"/>
      <c r="AL47" s="63"/>
      <c r="AM47" s="65"/>
      <c r="AN47" s="66"/>
      <c r="AO47" s="63"/>
      <c r="AP47" s="64"/>
      <c r="AQ47" s="63"/>
      <c r="AR47" s="167"/>
      <c r="AS47" s="168"/>
      <c r="AT47" s="63"/>
      <c r="AU47" s="64"/>
      <c r="AV47" s="63"/>
      <c r="AW47" s="167"/>
      <c r="AX47" s="168"/>
      <c r="AY47" s="63"/>
      <c r="AZ47" s="64"/>
      <c r="BA47" s="63"/>
      <c r="BB47" s="65"/>
      <c r="BC47" s="66"/>
      <c r="BD47" s="63"/>
      <c r="BE47" s="64"/>
      <c r="BF47" s="63"/>
      <c r="BG47" s="167"/>
      <c r="BH47" s="168"/>
      <c r="BI47" s="63"/>
      <c r="BJ47" s="64"/>
      <c r="BK47" s="63"/>
      <c r="BL47" s="65"/>
      <c r="BM47" s="66"/>
      <c r="BN47" s="63"/>
      <c r="BO47" s="64"/>
      <c r="BP47" s="167"/>
      <c r="BQ47" s="169"/>
      <c r="BR47" s="50">
        <f t="shared" si="13"/>
        <v>0</v>
      </c>
      <c r="BS47" s="51">
        <f t="shared" si="14"/>
        <v>0</v>
      </c>
      <c r="BT47" s="51">
        <f t="shared" si="15"/>
        <v>0</v>
      </c>
      <c r="BU47" s="80"/>
      <c r="BV47" s="80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</row>
    <row r="48" spans="1:146" ht="17" thickBot="1" x14ac:dyDescent="0.25">
      <c r="A48" s="137"/>
      <c r="B48" s="5">
        <v>8</v>
      </c>
      <c r="C48" s="8"/>
      <c r="D48" s="38"/>
      <c r="E48" s="121"/>
      <c r="F48" s="91"/>
      <c r="G48" s="88"/>
      <c r="H48" s="89">
        <f t="shared" si="12"/>
        <v>0</v>
      </c>
      <c r="I48" s="44"/>
      <c r="J48" s="62"/>
      <c r="K48" s="63"/>
      <c r="L48" s="64"/>
      <c r="M48" s="63"/>
      <c r="N48" s="128"/>
      <c r="O48" s="129"/>
      <c r="P48" s="63"/>
      <c r="Q48" s="63"/>
      <c r="R48" s="64"/>
      <c r="S48" s="128"/>
      <c r="T48" s="129"/>
      <c r="U48" s="63"/>
      <c r="V48" s="64"/>
      <c r="W48" s="63"/>
      <c r="X48" s="65"/>
      <c r="Y48" s="66"/>
      <c r="Z48" s="63"/>
      <c r="AA48" s="64"/>
      <c r="AB48" s="63"/>
      <c r="AC48" s="167"/>
      <c r="AD48" s="168"/>
      <c r="AE48" s="63"/>
      <c r="AF48" s="64"/>
      <c r="AG48" s="63"/>
      <c r="AH48" s="167"/>
      <c r="AI48" s="168"/>
      <c r="AJ48" s="63"/>
      <c r="AK48" s="64"/>
      <c r="AL48" s="63"/>
      <c r="AM48" s="65"/>
      <c r="AN48" s="66"/>
      <c r="AO48" s="63"/>
      <c r="AP48" s="64"/>
      <c r="AQ48" s="63"/>
      <c r="AR48" s="167"/>
      <c r="AS48" s="168"/>
      <c r="AT48" s="63"/>
      <c r="AU48" s="64"/>
      <c r="AV48" s="63"/>
      <c r="AW48" s="167"/>
      <c r="AX48" s="168"/>
      <c r="AY48" s="63"/>
      <c r="AZ48" s="64"/>
      <c r="BA48" s="63"/>
      <c r="BB48" s="65"/>
      <c r="BC48" s="66"/>
      <c r="BD48" s="63"/>
      <c r="BE48" s="64"/>
      <c r="BF48" s="63"/>
      <c r="BG48" s="167"/>
      <c r="BH48" s="168"/>
      <c r="BI48" s="63"/>
      <c r="BJ48" s="64"/>
      <c r="BK48" s="63"/>
      <c r="BL48" s="65"/>
      <c r="BM48" s="66"/>
      <c r="BN48" s="63"/>
      <c r="BO48" s="64"/>
      <c r="BP48" s="167"/>
      <c r="BQ48" s="169"/>
      <c r="BR48" s="50">
        <f t="shared" si="13"/>
        <v>0</v>
      </c>
      <c r="BS48" s="51">
        <f t="shared" si="14"/>
        <v>0</v>
      </c>
      <c r="BT48" s="51">
        <f t="shared" si="15"/>
        <v>0</v>
      </c>
      <c r="BU48" s="80"/>
      <c r="BV48" s="80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</row>
    <row r="49" spans="1:146" ht="17" thickBot="1" x14ac:dyDescent="0.25">
      <c r="A49" s="137"/>
      <c r="B49" s="6">
        <v>9</v>
      </c>
      <c r="C49" s="8"/>
      <c r="D49" s="38"/>
      <c r="E49" s="121"/>
      <c r="F49" s="91"/>
      <c r="G49" s="88"/>
      <c r="H49" s="89">
        <f t="shared" si="12"/>
        <v>0</v>
      </c>
      <c r="I49" s="44"/>
      <c r="J49" s="62"/>
      <c r="K49" s="63"/>
      <c r="L49" s="64"/>
      <c r="M49" s="63"/>
      <c r="N49" s="128"/>
      <c r="O49" s="129"/>
      <c r="P49" s="63"/>
      <c r="Q49" s="63"/>
      <c r="R49" s="64"/>
      <c r="S49" s="128"/>
      <c r="T49" s="129"/>
      <c r="U49" s="63"/>
      <c r="V49" s="64"/>
      <c r="W49" s="63"/>
      <c r="X49" s="65"/>
      <c r="Y49" s="66"/>
      <c r="Z49" s="63"/>
      <c r="AA49" s="64"/>
      <c r="AB49" s="63"/>
      <c r="AC49" s="167"/>
      <c r="AD49" s="168"/>
      <c r="AE49" s="63"/>
      <c r="AF49" s="64"/>
      <c r="AG49" s="63"/>
      <c r="AH49" s="167"/>
      <c r="AI49" s="168"/>
      <c r="AJ49" s="63"/>
      <c r="AK49" s="64"/>
      <c r="AL49" s="63"/>
      <c r="AM49" s="65"/>
      <c r="AN49" s="66"/>
      <c r="AO49" s="63"/>
      <c r="AP49" s="64"/>
      <c r="AQ49" s="63"/>
      <c r="AR49" s="167"/>
      <c r="AS49" s="168"/>
      <c r="AT49" s="63"/>
      <c r="AU49" s="64"/>
      <c r="AV49" s="63"/>
      <c r="AW49" s="167"/>
      <c r="AX49" s="168"/>
      <c r="AY49" s="63"/>
      <c r="AZ49" s="64"/>
      <c r="BA49" s="63"/>
      <c r="BB49" s="65"/>
      <c r="BC49" s="66"/>
      <c r="BD49" s="63"/>
      <c r="BE49" s="64"/>
      <c r="BF49" s="63"/>
      <c r="BG49" s="167"/>
      <c r="BH49" s="168"/>
      <c r="BI49" s="63"/>
      <c r="BJ49" s="64"/>
      <c r="BK49" s="63"/>
      <c r="BL49" s="65"/>
      <c r="BM49" s="66"/>
      <c r="BN49" s="63"/>
      <c r="BO49" s="64"/>
      <c r="BP49" s="167"/>
      <c r="BQ49" s="169"/>
      <c r="BR49" s="50">
        <f t="shared" si="13"/>
        <v>0</v>
      </c>
      <c r="BS49" s="51">
        <f t="shared" si="14"/>
        <v>0</v>
      </c>
      <c r="BT49" s="51">
        <f t="shared" si="15"/>
        <v>0</v>
      </c>
      <c r="BU49" s="81"/>
      <c r="BV49" s="81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</row>
    <row r="50" spans="1:146" ht="17" thickBot="1" x14ac:dyDescent="0.25">
      <c r="A50" s="138"/>
      <c r="B50" s="7">
        <v>10</v>
      </c>
      <c r="C50" s="10"/>
      <c r="D50" s="38"/>
      <c r="E50" s="121"/>
      <c r="F50" s="91"/>
      <c r="G50" s="88"/>
      <c r="H50" s="89">
        <f t="shared" si="12"/>
        <v>0</v>
      </c>
      <c r="I50" s="44"/>
      <c r="J50" s="67"/>
      <c r="K50" s="68"/>
      <c r="L50" s="69"/>
      <c r="M50" s="68"/>
      <c r="N50" s="132"/>
      <c r="O50" s="133"/>
      <c r="P50" s="68"/>
      <c r="Q50" s="68"/>
      <c r="R50" s="69"/>
      <c r="S50" s="132"/>
      <c r="T50" s="133"/>
      <c r="U50" s="68"/>
      <c r="V50" s="69"/>
      <c r="W50" s="68"/>
      <c r="X50" s="70"/>
      <c r="Y50" s="71"/>
      <c r="Z50" s="68"/>
      <c r="AA50" s="69"/>
      <c r="AB50" s="68"/>
      <c r="AC50" s="132"/>
      <c r="AD50" s="181"/>
      <c r="AE50" s="68"/>
      <c r="AF50" s="69"/>
      <c r="AG50" s="68"/>
      <c r="AH50" s="132"/>
      <c r="AI50" s="181"/>
      <c r="AJ50" s="68"/>
      <c r="AK50" s="69"/>
      <c r="AL50" s="68"/>
      <c r="AM50" s="70"/>
      <c r="AN50" s="71"/>
      <c r="AO50" s="68"/>
      <c r="AP50" s="69"/>
      <c r="AQ50" s="68"/>
      <c r="AR50" s="132"/>
      <c r="AS50" s="181"/>
      <c r="AT50" s="68"/>
      <c r="AU50" s="69"/>
      <c r="AV50" s="68"/>
      <c r="AW50" s="132"/>
      <c r="AX50" s="181"/>
      <c r="AY50" s="68"/>
      <c r="AZ50" s="69"/>
      <c r="BA50" s="68"/>
      <c r="BB50" s="70"/>
      <c r="BC50" s="71"/>
      <c r="BD50" s="68"/>
      <c r="BE50" s="69"/>
      <c r="BF50" s="68"/>
      <c r="BG50" s="132"/>
      <c r="BH50" s="181"/>
      <c r="BI50" s="68"/>
      <c r="BJ50" s="69"/>
      <c r="BK50" s="68"/>
      <c r="BL50" s="70"/>
      <c r="BM50" s="71"/>
      <c r="BN50" s="68"/>
      <c r="BO50" s="69"/>
      <c r="BP50" s="132"/>
      <c r="BQ50" s="182"/>
      <c r="BR50" s="50">
        <f t="shared" si="13"/>
        <v>0</v>
      </c>
      <c r="BS50" s="51">
        <f t="shared" si="14"/>
        <v>0</v>
      </c>
      <c r="BT50" s="51">
        <f t="shared" si="15"/>
        <v>0</v>
      </c>
      <c r="BU50" s="82"/>
      <c r="BV50" s="82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</row>
    <row r="51" spans="1:146" ht="17" thickBot="1" x14ac:dyDescent="0.25">
      <c r="A51" s="14"/>
      <c r="B51" s="145" t="e">
        <f>IF(OR(SUM(H41:H50)&lt;1,SUM(E41:E50)&lt;1,SUM(F41:F50)&lt;1),NA(),SUM(H41:H50)/COUNTA(C41:C50))</f>
        <v>#N/A</v>
      </c>
      <c r="C51" s="145"/>
      <c r="D51" s="39"/>
      <c r="E51" s="123"/>
      <c r="F51" s="92"/>
      <c r="G51" s="88"/>
      <c r="H51" s="90"/>
      <c r="I51" s="39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52"/>
      <c r="BS51" s="46"/>
      <c r="BT51" s="53"/>
      <c r="BU51" s="53"/>
      <c r="BV51" s="53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</row>
    <row r="52" spans="1:146" ht="17" thickBot="1" x14ac:dyDescent="0.25">
      <c r="A52" s="139" t="s">
        <v>17</v>
      </c>
      <c r="B52" s="4">
        <v>1</v>
      </c>
      <c r="C52" s="86" t="s">
        <v>56</v>
      </c>
      <c r="D52" s="38"/>
      <c r="E52" s="121"/>
      <c r="F52" s="91"/>
      <c r="G52" s="88"/>
      <c r="H52" s="89">
        <f t="shared" ref="H52:H61" si="16">(COUNTIF(J52:BI52,"OK")*100)/((F52-E52)+1)</f>
        <v>0</v>
      </c>
      <c r="I52" s="44"/>
      <c r="J52" s="57"/>
      <c r="K52" s="58"/>
      <c r="L52" s="59"/>
      <c r="M52" s="58"/>
      <c r="N52" s="130"/>
      <c r="O52" s="131"/>
      <c r="P52" s="58"/>
      <c r="Q52" s="58"/>
      <c r="R52" s="59"/>
      <c r="S52" s="130"/>
      <c r="T52" s="131"/>
      <c r="U52" s="58"/>
      <c r="V52" s="59"/>
      <c r="W52" s="58"/>
      <c r="X52" s="60"/>
      <c r="Y52" s="61"/>
      <c r="Z52" s="58"/>
      <c r="AA52" s="59"/>
      <c r="AB52" s="58"/>
      <c r="AC52" s="167"/>
      <c r="AD52" s="168"/>
      <c r="AE52" s="58"/>
      <c r="AF52" s="59"/>
      <c r="AG52" s="58"/>
      <c r="AH52" s="167"/>
      <c r="AI52" s="168"/>
      <c r="AJ52" s="58"/>
      <c r="AK52" s="59"/>
      <c r="AL52" s="58"/>
      <c r="AM52" s="60"/>
      <c r="AN52" s="61"/>
      <c r="AO52" s="58"/>
      <c r="AP52" s="59"/>
      <c r="AQ52" s="58"/>
      <c r="AR52" s="167"/>
      <c r="AS52" s="168"/>
      <c r="AT52" s="58"/>
      <c r="AU52" s="59"/>
      <c r="AV52" s="58"/>
      <c r="AW52" s="167"/>
      <c r="AX52" s="168"/>
      <c r="AY52" s="58"/>
      <c r="AZ52" s="59"/>
      <c r="BA52" s="58"/>
      <c r="BB52" s="60"/>
      <c r="BC52" s="61"/>
      <c r="BD52" s="58"/>
      <c r="BE52" s="59"/>
      <c r="BF52" s="58"/>
      <c r="BG52" s="167"/>
      <c r="BH52" s="168"/>
      <c r="BI52" s="58"/>
      <c r="BJ52" s="59"/>
      <c r="BK52" s="58"/>
      <c r="BL52" s="60"/>
      <c r="BM52" s="61"/>
      <c r="BN52" s="58"/>
      <c r="BO52" s="59"/>
      <c r="BP52" s="167"/>
      <c r="BQ52" s="169"/>
      <c r="BR52" s="48">
        <f t="shared" ref="BR52:BR61" si="17">COUNTIF($J52:$BQ52,"OK")</f>
        <v>0</v>
      </c>
      <c r="BS52" s="49">
        <f t="shared" ref="BS52:BS61" si="18">COUNTIF($J52:$BQ52,"P")</f>
        <v>0</v>
      </c>
      <c r="BT52" s="49">
        <f t="shared" ref="BT52:BT61" si="19">COUNTIF($J52:$BQ52,"A")</f>
        <v>0</v>
      </c>
      <c r="BU52" s="83"/>
      <c r="BV52" s="83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</row>
    <row r="53" spans="1:146" ht="17" thickBot="1" x14ac:dyDescent="0.25">
      <c r="A53" s="159"/>
      <c r="B53" s="5">
        <v>2</v>
      </c>
      <c r="C53" s="87" t="s">
        <v>40</v>
      </c>
      <c r="D53" s="38"/>
      <c r="E53" s="121"/>
      <c r="F53" s="91"/>
      <c r="G53" s="88"/>
      <c r="H53" s="89">
        <f t="shared" si="16"/>
        <v>0</v>
      </c>
      <c r="I53" s="44"/>
      <c r="J53" s="62"/>
      <c r="K53" s="63"/>
      <c r="L53" s="64"/>
      <c r="M53" s="63"/>
      <c r="N53" s="128"/>
      <c r="O53" s="129"/>
      <c r="P53" s="63"/>
      <c r="Q53" s="63"/>
      <c r="R53" s="64"/>
      <c r="S53" s="128"/>
      <c r="T53" s="129"/>
      <c r="U53" s="63"/>
      <c r="V53" s="64"/>
      <c r="W53" s="63"/>
      <c r="X53" s="65"/>
      <c r="Y53" s="66"/>
      <c r="Z53" s="63"/>
      <c r="AA53" s="64"/>
      <c r="AB53" s="63"/>
      <c r="AC53" s="167"/>
      <c r="AD53" s="168"/>
      <c r="AE53" s="63"/>
      <c r="AF53" s="64"/>
      <c r="AG53" s="63"/>
      <c r="AH53" s="167"/>
      <c r="AI53" s="168"/>
      <c r="AJ53" s="63"/>
      <c r="AK53" s="64"/>
      <c r="AL53" s="63"/>
      <c r="AM53" s="65"/>
      <c r="AN53" s="66"/>
      <c r="AO53" s="63"/>
      <c r="AP53" s="64"/>
      <c r="AQ53" s="63"/>
      <c r="AR53" s="167"/>
      <c r="AS53" s="168"/>
      <c r="AT53" s="63"/>
      <c r="AU53" s="64"/>
      <c r="AV53" s="63"/>
      <c r="AW53" s="167"/>
      <c r="AX53" s="168"/>
      <c r="AY53" s="63"/>
      <c r="AZ53" s="64"/>
      <c r="BA53" s="63"/>
      <c r="BB53" s="65"/>
      <c r="BC53" s="66"/>
      <c r="BD53" s="63"/>
      <c r="BE53" s="64"/>
      <c r="BF53" s="63"/>
      <c r="BG53" s="167"/>
      <c r="BH53" s="168"/>
      <c r="BI53" s="63"/>
      <c r="BJ53" s="64"/>
      <c r="BK53" s="63"/>
      <c r="BL53" s="65"/>
      <c r="BM53" s="66"/>
      <c r="BN53" s="63"/>
      <c r="BO53" s="64"/>
      <c r="BP53" s="167"/>
      <c r="BQ53" s="169"/>
      <c r="BR53" s="50">
        <f t="shared" si="17"/>
        <v>0</v>
      </c>
      <c r="BS53" s="51">
        <f t="shared" si="18"/>
        <v>0</v>
      </c>
      <c r="BT53" s="51">
        <f t="shared" si="19"/>
        <v>0</v>
      </c>
      <c r="BU53" s="80"/>
      <c r="BV53" s="80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</row>
    <row r="54" spans="1:146" ht="17" thickBot="1" x14ac:dyDescent="0.25">
      <c r="A54" s="159"/>
      <c r="B54" s="5">
        <v>3</v>
      </c>
      <c r="C54" s="87" t="s">
        <v>41</v>
      </c>
      <c r="D54" s="38"/>
      <c r="E54" s="121"/>
      <c r="F54" s="91"/>
      <c r="G54" s="88"/>
      <c r="H54" s="89">
        <f t="shared" si="16"/>
        <v>0</v>
      </c>
      <c r="I54" s="44"/>
      <c r="J54" s="62"/>
      <c r="K54" s="63"/>
      <c r="L54" s="64"/>
      <c r="M54" s="63"/>
      <c r="N54" s="128"/>
      <c r="O54" s="129"/>
      <c r="P54" s="63"/>
      <c r="Q54" s="63"/>
      <c r="R54" s="64"/>
      <c r="S54" s="128"/>
      <c r="T54" s="129"/>
      <c r="U54" s="63"/>
      <c r="V54" s="64"/>
      <c r="W54" s="63"/>
      <c r="X54" s="65"/>
      <c r="Y54" s="66"/>
      <c r="Z54" s="63"/>
      <c r="AA54" s="64"/>
      <c r="AB54" s="63"/>
      <c r="AC54" s="167"/>
      <c r="AD54" s="168"/>
      <c r="AE54" s="63"/>
      <c r="AF54" s="64"/>
      <c r="AG54" s="63"/>
      <c r="AH54" s="167"/>
      <c r="AI54" s="168"/>
      <c r="AJ54" s="63"/>
      <c r="AK54" s="64"/>
      <c r="AL54" s="63"/>
      <c r="AM54" s="65"/>
      <c r="AN54" s="66"/>
      <c r="AO54" s="63"/>
      <c r="AP54" s="64"/>
      <c r="AQ54" s="63"/>
      <c r="AR54" s="167"/>
      <c r="AS54" s="168"/>
      <c r="AT54" s="63"/>
      <c r="AU54" s="64"/>
      <c r="AV54" s="63"/>
      <c r="AW54" s="167"/>
      <c r="AX54" s="168"/>
      <c r="AY54" s="63"/>
      <c r="AZ54" s="64"/>
      <c r="BA54" s="63"/>
      <c r="BB54" s="65"/>
      <c r="BC54" s="66"/>
      <c r="BD54" s="63"/>
      <c r="BE54" s="64"/>
      <c r="BF54" s="63"/>
      <c r="BG54" s="167"/>
      <c r="BH54" s="168"/>
      <c r="BI54" s="63"/>
      <c r="BJ54" s="64"/>
      <c r="BK54" s="63"/>
      <c r="BL54" s="65"/>
      <c r="BM54" s="66"/>
      <c r="BN54" s="63"/>
      <c r="BO54" s="64"/>
      <c r="BP54" s="167"/>
      <c r="BQ54" s="169"/>
      <c r="BR54" s="50">
        <f t="shared" si="17"/>
        <v>0</v>
      </c>
      <c r="BS54" s="51">
        <f t="shared" si="18"/>
        <v>0</v>
      </c>
      <c r="BT54" s="51">
        <f t="shared" si="19"/>
        <v>0</v>
      </c>
      <c r="BU54" s="80"/>
      <c r="BV54" s="80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</row>
    <row r="55" spans="1:146" ht="17" thickBot="1" x14ac:dyDescent="0.25">
      <c r="A55" s="159"/>
      <c r="B55" s="5">
        <v>4</v>
      </c>
      <c r="C55" s="87" t="s">
        <v>57</v>
      </c>
      <c r="D55" s="38"/>
      <c r="E55" s="121"/>
      <c r="F55" s="91"/>
      <c r="G55" s="88"/>
      <c r="H55" s="89">
        <f t="shared" si="16"/>
        <v>0</v>
      </c>
      <c r="I55" s="44"/>
      <c r="J55" s="62"/>
      <c r="K55" s="63"/>
      <c r="L55" s="64"/>
      <c r="M55" s="63"/>
      <c r="N55" s="128"/>
      <c r="O55" s="129"/>
      <c r="P55" s="63"/>
      <c r="Q55" s="63"/>
      <c r="R55" s="64"/>
      <c r="S55" s="128"/>
      <c r="T55" s="129"/>
      <c r="U55" s="63"/>
      <c r="V55" s="64"/>
      <c r="W55" s="63"/>
      <c r="X55" s="65"/>
      <c r="Y55" s="66"/>
      <c r="Z55" s="63"/>
      <c r="AA55" s="64"/>
      <c r="AB55" s="63"/>
      <c r="AC55" s="167"/>
      <c r="AD55" s="168"/>
      <c r="AE55" s="63"/>
      <c r="AF55" s="64"/>
      <c r="AG55" s="63"/>
      <c r="AH55" s="167"/>
      <c r="AI55" s="168"/>
      <c r="AJ55" s="63"/>
      <c r="AK55" s="64"/>
      <c r="AL55" s="63"/>
      <c r="AM55" s="65"/>
      <c r="AN55" s="66"/>
      <c r="AO55" s="63"/>
      <c r="AP55" s="64"/>
      <c r="AQ55" s="63"/>
      <c r="AR55" s="167"/>
      <c r="AS55" s="168"/>
      <c r="AT55" s="63"/>
      <c r="AU55" s="64"/>
      <c r="AV55" s="63"/>
      <c r="AW55" s="167"/>
      <c r="AX55" s="168"/>
      <c r="AY55" s="63"/>
      <c r="AZ55" s="64"/>
      <c r="BA55" s="63"/>
      <c r="BB55" s="65"/>
      <c r="BC55" s="66"/>
      <c r="BD55" s="63"/>
      <c r="BE55" s="64"/>
      <c r="BF55" s="63"/>
      <c r="BG55" s="167"/>
      <c r="BH55" s="168"/>
      <c r="BI55" s="63"/>
      <c r="BJ55" s="64"/>
      <c r="BK55" s="63"/>
      <c r="BL55" s="65"/>
      <c r="BM55" s="66"/>
      <c r="BN55" s="63"/>
      <c r="BO55" s="64"/>
      <c r="BP55" s="167"/>
      <c r="BQ55" s="169"/>
      <c r="BR55" s="50">
        <f t="shared" si="17"/>
        <v>0</v>
      </c>
      <c r="BS55" s="51">
        <f t="shared" si="18"/>
        <v>0</v>
      </c>
      <c r="BT55" s="51">
        <f t="shared" si="19"/>
        <v>0</v>
      </c>
      <c r="BU55" s="80"/>
      <c r="BV55" s="80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</row>
    <row r="56" spans="1:146" ht="17" thickBot="1" x14ac:dyDescent="0.25">
      <c r="A56" s="159"/>
      <c r="B56" s="5">
        <v>5</v>
      </c>
      <c r="C56" s="87" t="s">
        <v>58</v>
      </c>
      <c r="D56" s="38"/>
      <c r="E56" s="121"/>
      <c r="F56" s="91"/>
      <c r="G56" s="88"/>
      <c r="H56" s="89">
        <f t="shared" si="16"/>
        <v>0</v>
      </c>
      <c r="I56" s="44"/>
      <c r="J56" s="62"/>
      <c r="K56" s="63"/>
      <c r="L56" s="64"/>
      <c r="M56" s="63"/>
      <c r="N56" s="128"/>
      <c r="O56" s="129"/>
      <c r="P56" s="63"/>
      <c r="Q56" s="63"/>
      <c r="R56" s="64"/>
      <c r="S56" s="128"/>
      <c r="T56" s="129"/>
      <c r="U56" s="63"/>
      <c r="V56" s="64"/>
      <c r="W56" s="63"/>
      <c r="X56" s="65"/>
      <c r="Y56" s="66"/>
      <c r="Z56" s="63"/>
      <c r="AA56" s="64"/>
      <c r="AB56" s="63"/>
      <c r="AC56" s="167"/>
      <c r="AD56" s="168"/>
      <c r="AE56" s="63"/>
      <c r="AF56" s="64"/>
      <c r="AG56" s="63"/>
      <c r="AH56" s="167"/>
      <c r="AI56" s="168"/>
      <c r="AJ56" s="63"/>
      <c r="AK56" s="64"/>
      <c r="AL56" s="63"/>
      <c r="AM56" s="65"/>
      <c r="AN56" s="66"/>
      <c r="AO56" s="63"/>
      <c r="AP56" s="64"/>
      <c r="AQ56" s="63"/>
      <c r="AR56" s="167"/>
      <c r="AS56" s="168"/>
      <c r="AT56" s="63"/>
      <c r="AU56" s="64"/>
      <c r="AV56" s="63"/>
      <c r="AW56" s="167"/>
      <c r="AX56" s="168"/>
      <c r="AY56" s="63"/>
      <c r="AZ56" s="64"/>
      <c r="BA56" s="63"/>
      <c r="BB56" s="65"/>
      <c r="BC56" s="66"/>
      <c r="BD56" s="63"/>
      <c r="BE56" s="64"/>
      <c r="BF56" s="63"/>
      <c r="BG56" s="167"/>
      <c r="BH56" s="168"/>
      <c r="BI56" s="63"/>
      <c r="BJ56" s="64"/>
      <c r="BK56" s="63"/>
      <c r="BL56" s="65"/>
      <c r="BM56" s="66"/>
      <c r="BN56" s="63"/>
      <c r="BO56" s="64"/>
      <c r="BP56" s="167"/>
      <c r="BQ56" s="169"/>
      <c r="BR56" s="50">
        <f t="shared" si="17"/>
        <v>0</v>
      </c>
      <c r="BS56" s="51">
        <f t="shared" si="18"/>
        <v>0</v>
      </c>
      <c r="BT56" s="51">
        <f t="shared" si="19"/>
        <v>0</v>
      </c>
      <c r="BU56" s="80"/>
      <c r="BV56" s="80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</row>
    <row r="57" spans="1:146" ht="17" thickBot="1" x14ac:dyDescent="0.25">
      <c r="A57" s="159"/>
      <c r="B57" s="5">
        <v>6</v>
      </c>
      <c r="C57" s="87" t="s">
        <v>60</v>
      </c>
      <c r="D57" s="38"/>
      <c r="E57" s="121"/>
      <c r="F57" s="91"/>
      <c r="G57" s="88"/>
      <c r="H57" s="89">
        <f t="shared" si="16"/>
        <v>0</v>
      </c>
      <c r="I57" s="44"/>
      <c r="J57" s="62"/>
      <c r="K57" s="63"/>
      <c r="L57" s="64"/>
      <c r="M57" s="63"/>
      <c r="N57" s="128"/>
      <c r="O57" s="129"/>
      <c r="P57" s="63"/>
      <c r="Q57" s="63"/>
      <c r="R57" s="64"/>
      <c r="S57" s="128"/>
      <c r="T57" s="129"/>
      <c r="U57" s="63"/>
      <c r="V57" s="64"/>
      <c r="W57" s="63"/>
      <c r="X57" s="65"/>
      <c r="Y57" s="66"/>
      <c r="Z57" s="63"/>
      <c r="AA57" s="64"/>
      <c r="AB57" s="63"/>
      <c r="AC57" s="167"/>
      <c r="AD57" s="168"/>
      <c r="AE57" s="63"/>
      <c r="AF57" s="64"/>
      <c r="AG57" s="63"/>
      <c r="AH57" s="167"/>
      <c r="AI57" s="168"/>
      <c r="AJ57" s="63"/>
      <c r="AK57" s="64"/>
      <c r="AL57" s="63"/>
      <c r="AM57" s="65"/>
      <c r="AN57" s="66"/>
      <c r="AO57" s="63"/>
      <c r="AP57" s="64"/>
      <c r="AQ57" s="63"/>
      <c r="AR57" s="167"/>
      <c r="AS57" s="168"/>
      <c r="AT57" s="63"/>
      <c r="AU57" s="64"/>
      <c r="AV57" s="63"/>
      <c r="AW57" s="167"/>
      <c r="AX57" s="168"/>
      <c r="AY57" s="63"/>
      <c r="AZ57" s="64"/>
      <c r="BA57" s="63"/>
      <c r="BB57" s="65"/>
      <c r="BC57" s="66"/>
      <c r="BD57" s="63"/>
      <c r="BE57" s="64"/>
      <c r="BF57" s="63"/>
      <c r="BG57" s="167"/>
      <c r="BH57" s="168"/>
      <c r="BI57" s="63"/>
      <c r="BJ57" s="64"/>
      <c r="BK57" s="63"/>
      <c r="BL57" s="65"/>
      <c r="BM57" s="66"/>
      <c r="BN57" s="63"/>
      <c r="BO57" s="64"/>
      <c r="BP57" s="167"/>
      <c r="BQ57" s="169"/>
      <c r="BR57" s="50">
        <f t="shared" si="17"/>
        <v>0</v>
      </c>
      <c r="BS57" s="51">
        <f t="shared" si="18"/>
        <v>0</v>
      </c>
      <c r="BT57" s="51">
        <f t="shared" si="19"/>
        <v>0</v>
      </c>
      <c r="BU57" s="80"/>
      <c r="BV57" s="80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</row>
    <row r="58" spans="1:146" ht="17" thickBot="1" x14ac:dyDescent="0.25">
      <c r="A58" s="159"/>
      <c r="B58" s="5">
        <v>7</v>
      </c>
      <c r="C58" s="87" t="s">
        <v>59</v>
      </c>
      <c r="D58" s="38"/>
      <c r="E58" s="121"/>
      <c r="F58" s="91"/>
      <c r="G58" s="88"/>
      <c r="H58" s="89">
        <f t="shared" si="16"/>
        <v>0</v>
      </c>
      <c r="I58" s="44"/>
      <c r="J58" s="62"/>
      <c r="K58" s="63"/>
      <c r="L58" s="64"/>
      <c r="M58" s="63"/>
      <c r="N58" s="128"/>
      <c r="O58" s="129"/>
      <c r="P58" s="63"/>
      <c r="Q58" s="63"/>
      <c r="R58" s="64"/>
      <c r="S58" s="128"/>
      <c r="T58" s="129"/>
      <c r="U58" s="63"/>
      <c r="V58" s="64"/>
      <c r="W58" s="63"/>
      <c r="X58" s="65"/>
      <c r="Y58" s="66"/>
      <c r="Z58" s="63"/>
      <c r="AA58" s="64"/>
      <c r="AB58" s="63"/>
      <c r="AC58" s="167"/>
      <c r="AD58" s="168"/>
      <c r="AE58" s="63"/>
      <c r="AF58" s="64"/>
      <c r="AG58" s="63"/>
      <c r="AH58" s="167"/>
      <c r="AI58" s="168"/>
      <c r="AJ58" s="63"/>
      <c r="AK58" s="64"/>
      <c r="AL58" s="63"/>
      <c r="AM58" s="65"/>
      <c r="AN58" s="66"/>
      <c r="AO58" s="63"/>
      <c r="AP58" s="64"/>
      <c r="AQ58" s="63"/>
      <c r="AR58" s="167"/>
      <c r="AS58" s="168"/>
      <c r="AT58" s="63"/>
      <c r="AU58" s="64"/>
      <c r="AV58" s="63"/>
      <c r="AW58" s="167"/>
      <c r="AX58" s="168"/>
      <c r="AY58" s="63"/>
      <c r="AZ58" s="64"/>
      <c r="BA58" s="63"/>
      <c r="BB58" s="65"/>
      <c r="BC58" s="66"/>
      <c r="BD58" s="63"/>
      <c r="BE58" s="64"/>
      <c r="BF58" s="63"/>
      <c r="BG58" s="167"/>
      <c r="BH58" s="168"/>
      <c r="BI58" s="63"/>
      <c r="BJ58" s="64"/>
      <c r="BK58" s="63"/>
      <c r="BL58" s="65"/>
      <c r="BM58" s="66"/>
      <c r="BN58" s="63"/>
      <c r="BO58" s="64"/>
      <c r="BP58" s="167"/>
      <c r="BQ58" s="169"/>
      <c r="BR58" s="50">
        <f t="shared" si="17"/>
        <v>0</v>
      </c>
      <c r="BS58" s="51">
        <f t="shared" si="18"/>
        <v>0</v>
      </c>
      <c r="BT58" s="51">
        <f t="shared" si="19"/>
        <v>0</v>
      </c>
      <c r="BU58" s="80"/>
      <c r="BV58" s="80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</row>
    <row r="59" spans="1:146" ht="17" thickBot="1" x14ac:dyDescent="0.25">
      <c r="A59" s="159"/>
      <c r="B59" s="5">
        <v>8</v>
      </c>
      <c r="C59" s="127" t="s">
        <v>61</v>
      </c>
      <c r="D59" s="38"/>
      <c r="E59" s="121"/>
      <c r="F59" s="91"/>
      <c r="G59" s="88"/>
      <c r="H59" s="89">
        <f t="shared" si="16"/>
        <v>0</v>
      </c>
      <c r="I59" s="44"/>
      <c r="J59" s="62"/>
      <c r="K59" s="63"/>
      <c r="L59" s="64"/>
      <c r="M59" s="63"/>
      <c r="N59" s="128"/>
      <c r="O59" s="129"/>
      <c r="P59" s="63"/>
      <c r="Q59" s="63"/>
      <c r="R59" s="64"/>
      <c r="S59" s="128"/>
      <c r="T59" s="129"/>
      <c r="U59" s="63"/>
      <c r="V59" s="64"/>
      <c r="W59" s="63"/>
      <c r="X59" s="65"/>
      <c r="Y59" s="66"/>
      <c r="Z59" s="63"/>
      <c r="AA59" s="64"/>
      <c r="AB59" s="63"/>
      <c r="AC59" s="167"/>
      <c r="AD59" s="168"/>
      <c r="AE59" s="63"/>
      <c r="AF59" s="64"/>
      <c r="AG59" s="63"/>
      <c r="AH59" s="167"/>
      <c r="AI59" s="168"/>
      <c r="AJ59" s="63"/>
      <c r="AK59" s="64"/>
      <c r="AL59" s="63"/>
      <c r="AM59" s="65"/>
      <c r="AN59" s="66"/>
      <c r="AO59" s="63"/>
      <c r="AP59" s="64"/>
      <c r="AQ59" s="63"/>
      <c r="AR59" s="167"/>
      <c r="AS59" s="168"/>
      <c r="AT59" s="63"/>
      <c r="AU59" s="64"/>
      <c r="AV59" s="63"/>
      <c r="AW59" s="167"/>
      <c r="AX59" s="168"/>
      <c r="AY59" s="63"/>
      <c r="AZ59" s="64"/>
      <c r="BA59" s="63"/>
      <c r="BB59" s="65"/>
      <c r="BC59" s="66"/>
      <c r="BD59" s="63"/>
      <c r="BE59" s="64"/>
      <c r="BF59" s="63"/>
      <c r="BG59" s="167"/>
      <c r="BH59" s="168"/>
      <c r="BI59" s="63"/>
      <c r="BJ59" s="64"/>
      <c r="BK59" s="63"/>
      <c r="BL59" s="65"/>
      <c r="BM59" s="66"/>
      <c r="BN59" s="63"/>
      <c r="BO59" s="64"/>
      <c r="BP59" s="167"/>
      <c r="BQ59" s="169"/>
      <c r="BR59" s="50">
        <f t="shared" si="17"/>
        <v>0</v>
      </c>
      <c r="BS59" s="51">
        <f t="shared" si="18"/>
        <v>0</v>
      </c>
      <c r="BT59" s="51">
        <f t="shared" si="19"/>
        <v>0</v>
      </c>
      <c r="BU59" s="80"/>
      <c r="BV59" s="80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</row>
    <row r="60" spans="1:146" ht="17" thickBot="1" x14ac:dyDescent="0.25">
      <c r="A60" s="159"/>
      <c r="B60" s="6">
        <v>9</v>
      </c>
      <c r="C60" s="8"/>
      <c r="D60" s="38"/>
      <c r="E60" s="121"/>
      <c r="F60" s="91"/>
      <c r="G60" s="88"/>
      <c r="H60" s="89">
        <f t="shared" si="16"/>
        <v>0</v>
      </c>
      <c r="I60" s="44"/>
      <c r="J60" s="62"/>
      <c r="K60" s="63"/>
      <c r="L60" s="64"/>
      <c r="M60" s="63"/>
      <c r="N60" s="128"/>
      <c r="O60" s="129"/>
      <c r="P60" s="63"/>
      <c r="Q60" s="63"/>
      <c r="R60" s="64"/>
      <c r="S60" s="128"/>
      <c r="T60" s="129"/>
      <c r="U60" s="63"/>
      <c r="V60" s="64"/>
      <c r="W60" s="63"/>
      <c r="X60" s="65"/>
      <c r="Y60" s="66"/>
      <c r="Z60" s="63"/>
      <c r="AA60" s="64"/>
      <c r="AB60" s="63"/>
      <c r="AC60" s="167"/>
      <c r="AD60" s="168"/>
      <c r="AE60" s="63"/>
      <c r="AF60" s="64"/>
      <c r="AG60" s="63"/>
      <c r="AH60" s="167"/>
      <c r="AI60" s="168"/>
      <c r="AJ60" s="63"/>
      <c r="AK60" s="64"/>
      <c r="AL60" s="63"/>
      <c r="AM60" s="65"/>
      <c r="AN60" s="66"/>
      <c r="AO60" s="63"/>
      <c r="AP60" s="64"/>
      <c r="AQ60" s="63"/>
      <c r="AR60" s="167"/>
      <c r="AS60" s="168"/>
      <c r="AT60" s="63"/>
      <c r="AU60" s="64"/>
      <c r="AV60" s="63"/>
      <c r="AW60" s="167"/>
      <c r="AX60" s="168"/>
      <c r="AY60" s="63"/>
      <c r="AZ60" s="64"/>
      <c r="BA60" s="63"/>
      <c r="BB60" s="65"/>
      <c r="BC60" s="66"/>
      <c r="BD60" s="63"/>
      <c r="BE60" s="64"/>
      <c r="BF60" s="63"/>
      <c r="BG60" s="167"/>
      <c r="BH60" s="168"/>
      <c r="BI60" s="63"/>
      <c r="BJ60" s="64"/>
      <c r="BK60" s="63"/>
      <c r="BL60" s="65"/>
      <c r="BM60" s="66"/>
      <c r="BN60" s="63"/>
      <c r="BO60" s="64"/>
      <c r="BP60" s="167"/>
      <c r="BQ60" s="169"/>
      <c r="BR60" s="50">
        <f t="shared" si="17"/>
        <v>0</v>
      </c>
      <c r="BS60" s="51">
        <f t="shared" si="18"/>
        <v>0</v>
      </c>
      <c r="BT60" s="51">
        <f t="shared" si="19"/>
        <v>0</v>
      </c>
      <c r="BU60" s="81"/>
      <c r="BV60" s="81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</row>
    <row r="61" spans="1:146" ht="17" thickBot="1" x14ac:dyDescent="0.25">
      <c r="A61" s="160"/>
      <c r="B61" s="7">
        <v>10</v>
      </c>
      <c r="C61" s="10"/>
      <c r="D61" s="38"/>
      <c r="E61" s="121"/>
      <c r="F61" s="91"/>
      <c r="G61" s="88"/>
      <c r="H61" s="89">
        <f t="shared" si="16"/>
        <v>0</v>
      </c>
      <c r="I61" s="44"/>
      <c r="J61" s="67"/>
      <c r="K61" s="68"/>
      <c r="L61" s="69"/>
      <c r="M61" s="68"/>
      <c r="N61" s="132"/>
      <c r="O61" s="133"/>
      <c r="P61" s="68"/>
      <c r="Q61" s="68"/>
      <c r="R61" s="69"/>
      <c r="S61" s="132"/>
      <c r="T61" s="133"/>
      <c r="U61" s="68"/>
      <c r="V61" s="69"/>
      <c r="W61" s="68"/>
      <c r="X61" s="70"/>
      <c r="Y61" s="71"/>
      <c r="Z61" s="68"/>
      <c r="AA61" s="69"/>
      <c r="AB61" s="68"/>
      <c r="AC61" s="132"/>
      <c r="AD61" s="181"/>
      <c r="AE61" s="68"/>
      <c r="AF61" s="69"/>
      <c r="AG61" s="68"/>
      <c r="AH61" s="132"/>
      <c r="AI61" s="181"/>
      <c r="AJ61" s="68"/>
      <c r="AK61" s="69"/>
      <c r="AL61" s="68"/>
      <c r="AM61" s="70"/>
      <c r="AN61" s="71"/>
      <c r="AO61" s="68"/>
      <c r="AP61" s="69"/>
      <c r="AQ61" s="68"/>
      <c r="AR61" s="132"/>
      <c r="AS61" s="181"/>
      <c r="AT61" s="68"/>
      <c r="AU61" s="69"/>
      <c r="AV61" s="68"/>
      <c r="AW61" s="132"/>
      <c r="AX61" s="181"/>
      <c r="AY61" s="68"/>
      <c r="AZ61" s="69"/>
      <c r="BA61" s="68"/>
      <c r="BB61" s="70"/>
      <c r="BC61" s="71"/>
      <c r="BD61" s="68"/>
      <c r="BE61" s="69"/>
      <c r="BF61" s="68"/>
      <c r="BG61" s="132"/>
      <c r="BH61" s="181"/>
      <c r="BI61" s="68"/>
      <c r="BJ61" s="69"/>
      <c r="BK61" s="68"/>
      <c r="BL61" s="70"/>
      <c r="BM61" s="71"/>
      <c r="BN61" s="68"/>
      <c r="BO61" s="69"/>
      <c r="BP61" s="132"/>
      <c r="BQ61" s="182"/>
      <c r="BR61" s="50">
        <f t="shared" si="17"/>
        <v>0</v>
      </c>
      <c r="BS61" s="51">
        <f t="shared" si="18"/>
        <v>0</v>
      </c>
      <c r="BT61" s="51">
        <f t="shared" si="19"/>
        <v>0</v>
      </c>
      <c r="BU61" s="82"/>
      <c r="BV61" s="82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</row>
    <row r="62" spans="1:146" ht="17" thickBot="1" x14ac:dyDescent="0.25">
      <c r="A62" s="14"/>
      <c r="B62" s="145" t="e">
        <f>IF(OR(SUM(H52:H61)&lt;1,SUM(E52:E61)&lt;1,SUM(F52:F61)&lt;1),NA(),SUM(H52:H61)/COUNTA(C52:C61))</f>
        <v>#N/A</v>
      </c>
      <c r="C62" s="145"/>
      <c r="D62" s="39"/>
      <c r="E62" s="123"/>
      <c r="F62" s="92"/>
      <c r="G62" s="88"/>
      <c r="H62" s="90"/>
      <c r="I62" s="39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52"/>
      <c r="BS62" s="46"/>
      <c r="BT62" s="53"/>
      <c r="BU62" s="53"/>
      <c r="BV62" s="53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</row>
    <row r="63" spans="1:146" ht="17" thickBot="1" x14ac:dyDescent="0.25">
      <c r="A63" s="142" t="s">
        <v>17</v>
      </c>
      <c r="B63" s="4">
        <v>1</v>
      </c>
      <c r="C63" s="86" t="s">
        <v>62</v>
      </c>
      <c r="D63" s="38"/>
      <c r="E63" s="121"/>
      <c r="F63" s="91"/>
      <c r="G63" s="88"/>
      <c r="H63" s="89">
        <f t="shared" ref="H63:H72" si="20">(COUNTIF(J63:BI63,"OK")*100)/((F63-E63)+1)</f>
        <v>0</v>
      </c>
      <c r="I63" s="44"/>
      <c r="J63" s="57"/>
      <c r="K63" s="58"/>
      <c r="L63" s="59"/>
      <c r="M63" s="58"/>
      <c r="N63" s="130"/>
      <c r="O63" s="131"/>
      <c r="P63" s="58"/>
      <c r="Q63" s="58"/>
      <c r="R63" s="59"/>
      <c r="S63" s="130"/>
      <c r="T63" s="131"/>
      <c r="U63" s="58"/>
      <c r="V63" s="59"/>
      <c r="W63" s="58"/>
      <c r="X63" s="60"/>
      <c r="Y63" s="61"/>
      <c r="Z63" s="58"/>
      <c r="AA63" s="59"/>
      <c r="AB63" s="58"/>
      <c r="AC63" s="167"/>
      <c r="AD63" s="168"/>
      <c r="AE63" s="58"/>
      <c r="AF63" s="59"/>
      <c r="AG63" s="58"/>
      <c r="AH63" s="167"/>
      <c r="AI63" s="168"/>
      <c r="AJ63" s="58"/>
      <c r="AK63" s="59"/>
      <c r="AL63" s="58"/>
      <c r="AM63" s="60"/>
      <c r="AN63" s="61"/>
      <c r="AO63" s="58"/>
      <c r="AP63" s="59"/>
      <c r="AQ63" s="58"/>
      <c r="AR63" s="167"/>
      <c r="AS63" s="168"/>
      <c r="AT63" s="58"/>
      <c r="AU63" s="59"/>
      <c r="AV63" s="58"/>
      <c r="AW63" s="167"/>
      <c r="AX63" s="168"/>
      <c r="AY63" s="58"/>
      <c r="AZ63" s="59"/>
      <c r="BA63" s="58"/>
      <c r="BB63" s="60"/>
      <c r="BC63" s="61"/>
      <c r="BD63" s="58"/>
      <c r="BE63" s="59"/>
      <c r="BF63" s="58"/>
      <c r="BG63" s="167"/>
      <c r="BH63" s="168"/>
      <c r="BI63" s="58"/>
      <c r="BJ63" s="59"/>
      <c r="BK63" s="58"/>
      <c r="BL63" s="60"/>
      <c r="BM63" s="61"/>
      <c r="BN63" s="58"/>
      <c r="BO63" s="59"/>
      <c r="BP63" s="167"/>
      <c r="BQ63" s="169"/>
      <c r="BR63" s="48">
        <f t="shared" ref="BR63:BR72" si="21">COUNTIF($J63:$BQ63,"OK")</f>
        <v>0</v>
      </c>
      <c r="BS63" s="49">
        <f t="shared" ref="BS63:BS72" si="22">COUNTIF($J63:$BQ63,"P")</f>
        <v>0</v>
      </c>
      <c r="BT63" s="49">
        <f t="shared" ref="BT63:BT72" si="23">COUNTIF($J63:$BQ63,"A")</f>
        <v>0</v>
      </c>
      <c r="BU63" s="83"/>
      <c r="BV63" s="83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</row>
    <row r="64" spans="1:146" ht="17" thickBot="1" x14ac:dyDescent="0.25">
      <c r="A64" s="143"/>
      <c r="B64" s="5">
        <v>2</v>
      </c>
      <c r="C64" s="87" t="s">
        <v>40</v>
      </c>
      <c r="D64" s="38"/>
      <c r="E64" s="121"/>
      <c r="F64" s="91"/>
      <c r="G64" s="88"/>
      <c r="H64" s="89">
        <f t="shared" si="20"/>
        <v>0</v>
      </c>
      <c r="I64" s="44"/>
      <c r="J64" s="62"/>
      <c r="K64" s="63"/>
      <c r="L64" s="64"/>
      <c r="M64" s="63"/>
      <c r="N64" s="128"/>
      <c r="O64" s="129"/>
      <c r="P64" s="63"/>
      <c r="Q64" s="63"/>
      <c r="R64" s="64"/>
      <c r="S64" s="128"/>
      <c r="T64" s="129"/>
      <c r="U64" s="63"/>
      <c r="V64" s="64"/>
      <c r="W64" s="63"/>
      <c r="X64" s="65"/>
      <c r="Y64" s="66"/>
      <c r="Z64" s="63"/>
      <c r="AA64" s="64"/>
      <c r="AB64" s="63"/>
      <c r="AC64" s="167"/>
      <c r="AD64" s="168"/>
      <c r="AE64" s="63"/>
      <c r="AF64" s="64"/>
      <c r="AG64" s="63"/>
      <c r="AH64" s="167"/>
      <c r="AI64" s="168"/>
      <c r="AJ64" s="63"/>
      <c r="AK64" s="64"/>
      <c r="AL64" s="63"/>
      <c r="AM64" s="65"/>
      <c r="AN64" s="66"/>
      <c r="AO64" s="63"/>
      <c r="AP64" s="64"/>
      <c r="AQ64" s="63"/>
      <c r="AR64" s="167"/>
      <c r="AS64" s="168"/>
      <c r="AT64" s="63"/>
      <c r="AU64" s="64"/>
      <c r="AV64" s="63"/>
      <c r="AW64" s="167"/>
      <c r="AX64" s="168"/>
      <c r="AY64" s="63"/>
      <c r="AZ64" s="64"/>
      <c r="BA64" s="63"/>
      <c r="BB64" s="65"/>
      <c r="BC64" s="66"/>
      <c r="BD64" s="63"/>
      <c r="BE64" s="64"/>
      <c r="BF64" s="63"/>
      <c r="BG64" s="167"/>
      <c r="BH64" s="168"/>
      <c r="BI64" s="63"/>
      <c r="BJ64" s="64"/>
      <c r="BK64" s="63"/>
      <c r="BL64" s="65"/>
      <c r="BM64" s="66"/>
      <c r="BN64" s="63"/>
      <c r="BO64" s="64"/>
      <c r="BP64" s="167"/>
      <c r="BQ64" s="169"/>
      <c r="BR64" s="50">
        <f t="shared" si="21"/>
        <v>0</v>
      </c>
      <c r="BS64" s="51">
        <f t="shared" si="22"/>
        <v>0</v>
      </c>
      <c r="BT64" s="51">
        <f t="shared" si="23"/>
        <v>0</v>
      </c>
      <c r="BU64" s="80"/>
      <c r="BV64" s="80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</row>
    <row r="65" spans="1:146" ht="17" thickBot="1" x14ac:dyDescent="0.25">
      <c r="A65" s="143"/>
      <c r="B65" s="5">
        <v>3</v>
      </c>
      <c r="C65" s="87" t="s">
        <v>41</v>
      </c>
      <c r="D65" s="38"/>
      <c r="E65" s="121"/>
      <c r="F65" s="91"/>
      <c r="G65" s="88"/>
      <c r="H65" s="89">
        <f t="shared" si="20"/>
        <v>0</v>
      </c>
      <c r="I65" s="44"/>
      <c r="J65" s="62"/>
      <c r="K65" s="63"/>
      <c r="L65" s="64"/>
      <c r="M65" s="63"/>
      <c r="N65" s="128"/>
      <c r="O65" s="129"/>
      <c r="P65" s="63"/>
      <c r="Q65" s="63"/>
      <c r="R65" s="64"/>
      <c r="S65" s="128"/>
      <c r="T65" s="129"/>
      <c r="U65" s="63"/>
      <c r="V65" s="64"/>
      <c r="W65" s="63"/>
      <c r="X65" s="65"/>
      <c r="Y65" s="66"/>
      <c r="Z65" s="63"/>
      <c r="AA65" s="64"/>
      <c r="AB65" s="63"/>
      <c r="AC65" s="167"/>
      <c r="AD65" s="168"/>
      <c r="AE65" s="63"/>
      <c r="AF65" s="64"/>
      <c r="AG65" s="63"/>
      <c r="AH65" s="167"/>
      <c r="AI65" s="168"/>
      <c r="AJ65" s="63"/>
      <c r="AK65" s="64"/>
      <c r="AL65" s="63"/>
      <c r="AM65" s="65"/>
      <c r="AN65" s="66"/>
      <c r="AO65" s="63"/>
      <c r="AP65" s="64"/>
      <c r="AQ65" s="63"/>
      <c r="AR65" s="167"/>
      <c r="AS65" s="168"/>
      <c r="AT65" s="63"/>
      <c r="AU65" s="64"/>
      <c r="AV65" s="63"/>
      <c r="AW65" s="167"/>
      <c r="AX65" s="168"/>
      <c r="AY65" s="63"/>
      <c r="AZ65" s="64"/>
      <c r="BA65" s="63"/>
      <c r="BB65" s="65"/>
      <c r="BC65" s="66"/>
      <c r="BD65" s="63"/>
      <c r="BE65" s="64"/>
      <c r="BF65" s="63"/>
      <c r="BG65" s="167"/>
      <c r="BH65" s="168"/>
      <c r="BI65" s="63"/>
      <c r="BJ65" s="64"/>
      <c r="BK65" s="63"/>
      <c r="BL65" s="65"/>
      <c r="BM65" s="66"/>
      <c r="BN65" s="63"/>
      <c r="BO65" s="64"/>
      <c r="BP65" s="167"/>
      <c r="BQ65" s="169"/>
      <c r="BR65" s="50">
        <f t="shared" si="21"/>
        <v>0</v>
      </c>
      <c r="BS65" s="51">
        <f t="shared" si="22"/>
        <v>0</v>
      </c>
      <c r="BT65" s="51">
        <f t="shared" si="23"/>
        <v>0</v>
      </c>
      <c r="BU65" s="80"/>
      <c r="BV65" s="80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</row>
    <row r="66" spans="1:146" ht="17" thickBot="1" x14ac:dyDescent="0.25">
      <c r="A66" s="143"/>
      <c r="B66" s="5">
        <v>4</v>
      </c>
      <c r="C66" s="87" t="s">
        <v>63</v>
      </c>
      <c r="D66" s="38"/>
      <c r="E66" s="121"/>
      <c r="F66" s="91"/>
      <c r="G66" s="88"/>
      <c r="H66" s="89">
        <f t="shared" si="20"/>
        <v>0</v>
      </c>
      <c r="I66" s="44"/>
      <c r="J66" s="62"/>
      <c r="K66" s="63"/>
      <c r="L66" s="64"/>
      <c r="M66" s="63"/>
      <c r="N66" s="128"/>
      <c r="O66" s="129"/>
      <c r="P66" s="63"/>
      <c r="Q66" s="63"/>
      <c r="R66" s="64"/>
      <c r="S66" s="128"/>
      <c r="T66" s="129"/>
      <c r="U66" s="63"/>
      <c r="V66" s="64"/>
      <c r="W66" s="63"/>
      <c r="X66" s="65"/>
      <c r="Y66" s="66"/>
      <c r="Z66" s="63"/>
      <c r="AA66" s="64"/>
      <c r="AB66" s="63"/>
      <c r="AC66" s="167"/>
      <c r="AD66" s="168"/>
      <c r="AE66" s="63"/>
      <c r="AF66" s="64"/>
      <c r="AG66" s="63"/>
      <c r="AH66" s="167"/>
      <c r="AI66" s="168"/>
      <c r="AJ66" s="63"/>
      <c r="AK66" s="64"/>
      <c r="AL66" s="63"/>
      <c r="AM66" s="65"/>
      <c r="AN66" s="66"/>
      <c r="AO66" s="63"/>
      <c r="AP66" s="64"/>
      <c r="AQ66" s="63"/>
      <c r="AR66" s="167"/>
      <c r="AS66" s="168"/>
      <c r="AT66" s="63"/>
      <c r="AU66" s="64"/>
      <c r="AV66" s="63"/>
      <c r="AW66" s="167"/>
      <c r="AX66" s="168"/>
      <c r="AY66" s="63"/>
      <c r="AZ66" s="64"/>
      <c r="BA66" s="63"/>
      <c r="BB66" s="65"/>
      <c r="BC66" s="66"/>
      <c r="BD66" s="63"/>
      <c r="BE66" s="64"/>
      <c r="BF66" s="63"/>
      <c r="BG66" s="167"/>
      <c r="BH66" s="168"/>
      <c r="BI66" s="63"/>
      <c r="BJ66" s="64"/>
      <c r="BK66" s="63"/>
      <c r="BL66" s="65"/>
      <c r="BM66" s="66"/>
      <c r="BN66" s="63"/>
      <c r="BO66" s="64"/>
      <c r="BP66" s="167"/>
      <c r="BQ66" s="169"/>
      <c r="BR66" s="50">
        <f t="shared" si="21"/>
        <v>0</v>
      </c>
      <c r="BS66" s="51">
        <f t="shared" si="22"/>
        <v>0</v>
      </c>
      <c r="BT66" s="51">
        <f t="shared" si="23"/>
        <v>0</v>
      </c>
      <c r="BU66" s="80"/>
      <c r="BV66" s="80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</row>
    <row r="67" spans="1:146" ht="17" thickBot="1" x14ac:dyDescent="0.25">
      <c r="A67" s="143"/>
      <c r="B67" s="5">
        <v>5</v>
      </c>
      <c r="C67" s="87" t="s">
        <v>64</v>
      </c>
      <c r="D67" s="38"/>
      <c r="E67" s="121"/>
      <c r="F67" s="91"/>
      <c r="G67" s="88"/>
      <c r="H67" s="89">
        <f t="shared" si="20"/>
        <v>0</v>
      </c>
      <c r="I67" s="44"/>
      <c r="J67" s="62"/>
      <c r="K67" s="63"/>
      <c r="L67" s="64"/>
      <c r="M67" s="63"/>
      <c r="N67" s="128"/>
      <c r="O67" s="129"/>
      <c r="P67" s="63"/>
      <c r="Q67" s="63"/>
      <c r="R67" s="64"/>
      <c r="S67" s="128"/>
      <c r="T67" s="129"/>
      <c r="U67" s="63"/>
      <c r="V67" s="64"/>
      <c r="W67" s="63"/>
      <c r="X67" s="65"/>
      <c r="Y67" s="66"/>
      <c r="Z67" s="63"/>
      <c r="AA67" s="64"/>
      <c r="AB67" s="63"/>
      <c r="AC67" s="167"/>
      <c r="AD67" s="168"/>
      <c r="AE67" s="63"/>
      <c r="AF67" s="64"/>
      <c r="AG67" s="63"/>
      <c r="AH67" s="167"/>
      <c r="AI67" s="168"/>
      <c r="AJ67" s="63"/>
      <c r="AK67" s="64"/>
      <c r="AL67" s="63"/>
      <c r="AM67" s="65"/>
      <c r="AN67" s="66"/>
      <c r="AO67" s="63"/>
      <c r="AP67" s="64"/>
      <c r="AQ67" s="63"/>
      <c r="AR67" s="167"/>
      <c r="AS67" s="168"/>
      <c r="AT67" s="63"/>
      <c r="AU67" s="64"/>
      <c r="AV67" s="63"/>
      <c r="AW67" s="167"/>
      <c r="AX67" s="168"/>
      <c r="AY67" s="63"/>
      <c r="AZ67" s="64"/>
      <c r="BA67" s="63"/>
      <c r="BB67" s="65"/>
      <c r="BC67" s="66"/>
      <c r="BD67" s="63"/>
      <c r="BE67" s="64"/>
      <c r="BF67" s="63"/>
      <c r="BG67" s="167"/>
      <c r="BH67" s="168"/>
      <c r="BI67" s="63"/>
      <c r="BJ67" s="64"/>
      <c r="BK67" s="63"/>
      <c r="BL67" s="65"/>
      <c r="BM67" s="66"/>
      <c r="BN67" s="63"/>
      <c r="BO67" s="64"/>
      <c r="BP67" s="167"/>
      <c r="BQ67" s="169"/>
      <c r="BR67" s="50">
        <f t="shared" si="21"/>
        <v>0</v>
      </c>
      <c r="BS67" s="51">
        <f t="shared" si="22"/>
        <v>0</v>
      </c>
      <c r="BT67" s="51">
        <f t="shared" si="23"/>
        <v>0</v>
      </c>
      <c r="BU67" s="80"/>
      <c r="BV67" s="80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</row>
    <row r="68" spans="1:146" ht="17" thickBot="1" x14ac:dyDescent="0.25">
      <c r="A68" s="143"/>
      <c r="B68" s="5">
        <v>6</v>
      </c>
      <c r="C68" s="87" t="s">
        <v>65</v>
      </c>
      <c r="D68" s="38"/>
      <c r="E68" s="121"/>
      <c r="F68" s="91"/>
      <c r="G68" s="88"/>
      <c r="H68" s="89">
        <f t="shared" si="20"/>
        <v>0</v>
      </c>
      <c r="I68" s="44"/>
      <c r="J68" s="62"/>
      <c r="K68" s="63"/>
      <c r="L68" s="64"/>
      <c r="M68" s="63"/>
      <c r="N68" s="128"/>
      <c r="O68" s="129"/>
      <c r="P68" s="63"/>
      <c r="Q68" s="63"/>
      <c r="R68" s="64"/>
      <c r="S68" s="128"/>
      <c r="T68" s="129"/>
      <c r="U68" s="63"/>
      <c r="V68" s="64"/>
      <c r="W68" s="63"/>
      <c r="X68" s="65"/>
      <c r="Y68" s="66"/>
      <c r="Z68" s="63"/>
      <c r="AA68" s="64"/>
      <c r="AB68" s="63"/>
      <c r="AC68" s="167"/>
      <c r="AD68" s="168"/>
      <c r="AE68" s="63"/>
      <c r="AF68" s="64"/>
      <c r="AG68" s="63"/>
      <c r="AH68" s="167"/>
      <c r="AI68" s="168"/>
      <c r="AJ68" s="63"/>
      <c r="AK68" s="64"/>
      <c r="AL68" s="63"/>
      <c r="AM68" s="65"/>
      <c r="AN68" s="66"/>
      <c r="AO68" s="63"/>
      <c r="AP68" s="64"/>
      <c r="AQ68" s="63"/>
      <c r="AR68" s="167"/>
      <c r="AS68" s="168"/>
      <c r="AT68" s="63"/>
      <c r="AU68" s="64"/>
      <c r="AV68" s="63"/>
      <c r="AW68" s="167"/>
      <c r="AX68" s="168"/>
      <c r="AY68" s="63"/>
      <c r="AZ68" s="64"/>
      <c r="BA68" s="63"/>
      <c r="BB68" s="65"/>
      <c r="BC68" s="66"/>
      <c r="BD68" s="63"/>
      <c r="BE68" s="64"/>
      <c r="BF68" s="63"/>
      <c r="BG68" s="167"/>
      <c r="BH68" s="168"/>
      <c r="BI68" s="63"/>
      <c r="BJ68" s="64"/>
      <c r="BK68" s="63"/>
      <c r="BL68" s="65"/>
      <c r="BM68" s="66"/>
      <c r="BN68" s="63"/>
      <c r="BO68" s="64"/>
      <c r="BP68" s="167"/>
      <c r="BQ68" s="169"/>
      <c r="BR68" s="50">
        <f t="shared" si="21"/>
        <v>0</v>
      </c>
      <c r="BS68" s="51">
        <f t="shared" si="22"/>
        <v>0</v>
      </c>
      <c r="BT68" s="51">
        <f t="shared" si="23"/>
        <v>0</v>
      </c>
      <c r="BU68" s="80"/>
      <c r="BV68" s="80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</row>
    <row r="69" spans="1:146" ht="17" thickBot="1" x14ac:dyDescent="0.25">
      <c r="A69" s="143"/>
      <c r="B69" s="5">
        <v>7</v>
      </c>
      <c r="C69" s="87" t="s">
        <v>66</v>
      </c>
      <c r="D69" s="38"/>
      <c r="E69" s="121"/>
      <c r="F69" s="91"/>
      <c r="G69" s="88"/>
      <c r="H69" s="89">
        <f t="shared" si="20"/>
        <v>0</v>
      </c>
      <c r="I69" s="44"/>
      <c r="J69" s="62"/>
      <c r="K69" s="63"/>
      <c r="L69" s="64"/>
      <c r="M69" s="63"/>
      <c r="N69" s="128"/>
      <c r="O69" s="129"/>
      <c r="P69" s="63"/>
      <c r="Q69" s="63"/>
      <c r="R69" s="64"/>
      <c r="S69" s="128"/>
      <c r="T69" s="129"/>
      <c r="U69" s="63"/>
      <c r="V69" s="64"/>
      <c r="W69" s="63"/>
      <c r="X69" s="65"/>
      <c r="Y69" s="66"/>
      <c r="Z69" s="63"/>
      <c r="AA69" s="64"/>
      <c r="AB69" s="63"/>
      <c r="AC69" s="167"/>
      <c r="AD69" s="168"/>
      <c r="AE69" s="63"/>
      <c r="AF69" s="64"/>
      <c r="AG69" s="63"/>
      <c r="AH69" s="167"/>
      <c r="AI69" s="168"/>
      <c r="AJ69" s="63"/>
      <c r="AK69" s="64"/>
      <c r="AL69" s="63"/>
      <c r="AM69" s="65"/>
      <c r="AN69" s="66"/>
      <c r="AO69" s="63"/>
      <c r="AP69" s="64"/>
      <c r="AQ69" s="63"/>
      <c r="AR69" s="167"/>
      <c r="AS69" s="168"/>
      <c r="AT69" s="63"/>
      <c r="AU69" s="64"/>
      <c r="AV69" s="63"/>
      <c r="AW69" s="167"/>
      <c r="AX69" s="168"/>
      <c r="AY69" s="63"/>
      <c r="AZ69" s="64"/>
      <c r="BA69" s="63"/>
      <c r="BB69" s="65"/>
      <c r="BC69" s="66"/>
      <c r="BD69" s="63"/>
      <c r="BE69" s="64"/>
      <c r="BF69" s="63"/>
      <c r="BG69" s="167"/>
      <c r="BH69" s="168"/>
      <c r="BI69" s="63"/>
      <c r="BJ69" s="64"/>
      <c r="BK69" s="63"/>
      <c r="BL69" s="65"/>
      <c r="BM69" s="66"/>
      <c r="BN69" s="63"/>
      <c r="BO69" s="64"/>
      <c r="BP69" s="167"/>
      <c r="BQ69" s="169"/>
      <c r="BR69" s="50">
        <f t="shared" si="21"/>
        <v>0</v>
      </c>
      <c r="BS69" s="51">
        <f t="shared" si="22"/>
        <v>0</v>
      </c>
      <c r="BT69" s="51">
        <f t="shared" si="23"/>
        <v>0</v>
      </c>
      <c r="BU69" s="80"/>
      <c r="BV69" s="80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</row>
    <row r="70" spans="1:146" ht="17" thickBot="1" x14ac:dyDescent="0.25">
      <c r="A70" s="143"/>
      <c r="B70" s="5">
        <v>8</v>
      </c>
      <c r="C70" s="12"/>
      <c r="D70" s="38"/>
      <c r="E70" s="121"/>
      <c r="F70" s="91"/>
      <c r="G70" s="124"/>
      <c r="H70" s="125">
        <f t="shared" si="20"/>
        <v>0</v>
      </c>
      <c r="I70" s="44"/>
      <c r="J70" s="62"/>
      <c r="K70" s="63"/>
      <c r="L70" s="64"/>
      <c r="M70" s="63"/>
      <c r="N70" s="128"/>
      <c r="O70" s="129"/>
      <c r="P70" s="63"/>
      <c r="Q70" s="63"/>
      <c r="R70" s="64"/>
      <c r="S70" s="128"/>
      <c r="T70" s="129"/>
      <c r="U70" s="63"/>
      <c r="V70" s="64"/>
      <c r="W70" s="63"/>
      <c r="X70" s="65"/>
      <c r="Y70" s="66"/>
      <c r="Z70" s="63"/>
      <c r="AA70" s="64"/>
      <c r="AB70" s="63"/>
      <c r="AC70" s="167"/>
      <c r="AD70" s="168"/>
      <c r="AE70" s="63"/>
      <c r="AF70" s="64"/>
      <c r="AG70" s="63"/>
      <c r="AH70" s="167"/>
      <c r="AI70" s="168"/>
      <c r="AJ70" s="63"/>
      <c r="AK70" s="64"/>
      <c r="AL70" s="63"/>
      <c r="AM70" s="65"/>
      <c r="AN70" s="66"/>
      <c r="AO70" s="63"/>
      <c r="AP70" s="64"/>
      <c r="AQ70" s="63"/>
      <c r="AR70" s="167"/>
      <c r="AS70" s="168"/>
      <c r="AT70" s="63"/>
      <c r="AU70" s="64"/>
      <c r="AV70" s="63"/>
      <c r="AW70" s="167"/>
      <c r="AX70" s="168"/>
      <c r="AY70" s="63"/>
      <c r="AZ70" s="64"/>
      <c r="BA70" s="63"/>
      <c r="BB70" s="65"/>
      <c r="BC70" s="66"/>
      <c r="BD70" s="63"/>
      <c r="BE70" s="64"/>
      <c r="BF70" s="63"/>
      <c r="BG70" s="167"/>
      <c r="BH70" s="168"/>
      <c r="BI70" s="63"/>
      <c r="BJ70" s="64"/>
      <c r="BK70" s="63"/>
      <c r="BL70" s="65"/>
      <c r="BM70" s="66"/>
      <c r="BN70" s="63"/>
      <c r="BO70" s="64"/>
      <c r="BP70" s="167"/>
      <c r="BQ70" s="169"/>
      <c r="BR70" s="50">
        <f t="shared" si="21"/>
        <v>0</v>
      </c>
      <c r="BS70" s="51">
        <f t="shared" si="22"/>
        <v>0</v>
      </c>
      <c r="BT70" s="51">
        <f t="shared" si="23"/>
        <v>0</v>
      </c>
      <c r="BU70" s="80"/>
      <c r="BV70" s="80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</row>
    <row r="71" spans="1:146" ht="17" thickBot="1" x14ac:dyDescent="0.25">
      <c r="A71" s="156"/>
      <c r="B71" s="6">
        <v>9</v>
      </c>
      <c r="C71" s="8"/>
      <c r="D71" s="38"/>
      <c r="E71" s="121"/>
      <c r="F71" s="91"/>
      <c r="G71" s="124"/>
      <c r="H71" s="125">
        <f t="shared" si="20"/>
        <v>0</v>
      </c>
      <c r="I71" s="44"/>
      <c r="J71" s="62"/>
      <c r="K71" s="63"/>
      <c r="L71" s="64"/>
      <c r="M71" s="63"/>
      <c r="N71" s="128"/>
      <c r="O71" s="129"/>
      <c r="P71" s="63"/>
      <c r="Q71" s="63"/>
      <c r="R71" s="64"/>
      <c r="S71" s="128"/>
      <c r="T71" s="129"/>
      <c r="U71" s="63"/>
      <c r="V71" s="64"/>
      <c r="W71" s="63"/>
      <c r="X71" s="65"/>
      <c r="Y71" s="66"/>
      <c r="Z71" s="63"/>
      <c r="AA71" s="64"/>
      <c r="AB71" s="63"/>
      <c r="AC71" s="167"/>
      <c r="AD71" s="168"/>
      <c r="AE71" s="63"/>
      <c r="AF71" s="64"/>
      <c r="AG71" s="63"/>
      <c r="AH71" s="167"/>
      <c r="AI71" s="168"/>
      <c r="AJ71" s="63"/>
      <c r="AK71" s="64"/>
      <c r="AL71" s="63"/>
      <c r="AM71" s="65"/>
      <c r="AN71" s="66"/>
      <c r="AO71" s="63"/>
      <c r="AP71" s="64"/>
      <c r="AQ71" s="63"/>
      <c r="AR71" s="167"/>
      <c r="AS71" s="168"/>
      <c r="AT71" s="63"/>
      <c r="AU71" s="64"/>
      <c r="AV71" s="63"/>
      <c r="AW71" s="167"/>
      <c r="AX71" s="168"/>
      <c r="AY71" s="63"/>
      <c r="AZ71" s="64"/>
      <c r="BA71" s="63"/>
      <c r="BB71" s="65"/>
      <c r="BC71" s="66"/>
      <c r="BD71" s="63"/>
      <c r="BE71" s="64"/>
      <c r="BF71" s="63"/>
      <c r="BG71" s="167"/>
      <c r="BH71" s="168"/>
      <c r="BI71" s="63"/>
      <c r="BJ71" s="64"/>
      <c r="BK71" s="63"/>
      <c r="BL71" s="65"/>
      <c r="BM71" s="66"/>
      <c r="BN71" s="63"/>
      <c r="BO71" s="64"/>
      <c r="BP71" s="167"/>
      <c r="BQ71" s="169"/>
      <c r="BR71" s="50">
        <f t="shared" si="21"/>
        <v>0</v>
      </c>
      <c r="BS71" s="51">
        <f t="shared" si="22"/>
        <v>0</v>
      </c>
      <c r="BT71" s="51">
        <f t="shared" si="23"/>
        <v>0</v>
      </c>
      <c r="BU71" s="81"/>
      <c r="BV71" s="81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</row>
    <row r="72" spans="1:146" ht="17" thickBot="1" x14ac:dyDescent="0.25">
      <c r="A72" s="157"/>
      <c r="B72" s="7">
        <v>10</v>
      </c>
      <c r="C72" s="10"/>
      <c r="D72" s="38"/>
      <c r="E72" s="121"/>
      <c r="F72" s="91"/>
      <c r="G72" s="124"/>
      <c r="H72" s="125">
        <f t="shared" si="20"/>
        <v>0</v>
      </c>
      <c r="I72" s="44"/>
      <c r="J72" s="67"/>
      <c r="K72" s="68"/>
      <c r="L72" s="69"/>
      <c r="M72" s="68"/>
      <c r="N72" s="132"/>
      <c r="O72" s="133"/>
      <c r="P72" s="68"/>
      <c r="Q72" s="68"/>
      <c r="R72" s="69"/>
      <c r="S72" s="132"/>
      <c r="T72" s="133"/>
      <c r="U72" s="68"/>
      <c r="V72" s="69"/>
      <c r="W72" s="68"/>
      <c r="X72" s="70"/>
      <c r="Y72" s="71"/>
      <c r="Z72" s="68"/>
      <c r="AA72" s="69"/>
      <c r="AB72" s="68"/>
      <c r="AC72" s="132"/>
      <c r="AD72" s="181"/>
      <c r="AE72" s="68"/>
      <c r="AF72" s="69"/>
      <c r="AG72" s="68"/>
      <c r="AH72" s="132"/>
      <c r="AI72" s="181"/>
      <c r="AJ72" s="68"/>
      <c r="AK72" s="69"/>
      <c r="AL72" s="68"/>
      <c r="AM72" s="70"/>
      <c r="AN72" s="71"/>
      <c r="AO72" s="68"/>
      <c r="AP72" s="69"/>
      <c r="AQ72" s="68"/>
      <c r="AR72" s="132"/>
      <c r="AS72" s="181"/>
      <c r="AT72" s="68"/>
      <c r="AU72" s="69"/>
      <c r="AV72" s="68"/>
      <c r="AW72" s="132"/>
      <c r="AX72" s="181"/>
      <c r="AY72" s="68"/>
      <c r="AZ72" s="69"/>
      <c r="BA72" s="68"/>
      <c r="BB72" s="70"/>
      <c r="BC72" s="71"/>
      <c r="BD72" s="68"/>
      <c r="BE72" s="69"/>
      <c r="BF72" s="68"/>
      <c r="BG72" s="132"/>
      <c r="BH72" s="181"/>
      <c r="BI72" s="68"/>
      <c r="BJ72" s="69"/>
      <c r="BK72" s="68"/>
      <c r="BL72" s="70"/>
      <c r="BM72" s="71"/>
      <c r="BN72" s="68"/>
      <c r="BO72" s="69"/>
      <c r="BP72" s="132"/>
      <c r="BQ72" s="182"/>
      <c r="BR72" s="50">
        <f t="shared" si="21"/>
        <v>0</v>
      </c>
      <c r="BS72" s="51">
        <f t="shared" si="22"/>
        <v>0</v>
      </c>
      <c r="BT72" s="51">
        <f t="shared" si="23"/>
        <v>0</v>
      </c>
      <c r="BU72" s="82"/>
      <c r="BV72" s="82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</row>
    <row r="73" spans="1:146" ht="17" thickBot="1" x14ac:dyDescent="0.25">
      <c r="A73" s="14"/>
      <c r="B73" s="145" t="e">
        <f>IF(OR(SUM(H63:H72)&lt;1,SUM(E63:E72)&lt;1,SUM(F63:F72)&lt;1),NA(),SUM(H63:H72)/COUNTA(C63:C72))</f>
        <v>#N/A</v>
      </c>
      <c r="C73" s="145"/>
      <c r="D73" s="39"/>
      <c r="E73" s="123"/>
      <c r="F73" s="92"/>
      <c r="G73" s="124"/>
      <c r="H73" s="126"/>
      <c r="I73" s="39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52"/>
      <c r="BS73" s="46"/>
      <c r="BT73" s="53"/>
      <c r="BU73" s="53"/>
      <c r="BV73" s="53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</row>
    <row r="74" spans="1:146" ht="17" thickBot="1" x14ac:dyDescent="0.25">
      <c r="A74" s="136" t="s">
        <v>17</v>
      </c>
      <c r="B74" s="4">
        <v>1</v>
      </c>
      <c r="C74" s="86" t="s">
        <v>67</v>
      </c>
      <c r="D74" s="38"/>
      <c r="E74" s="121"/>
      <c r="F74" s="91"/>
      <c r="G74" s="124"/>
      <c r="H74" s="125">
        <f t="shared" ref="H74:H83" si="24">(COUNTIF(J74:BI74,"OK")*100)/((F74-E74)+1)</f>
        <v>0</v>
      </c>
      <c r="I74" s="44"/>
      <c r="J74" s="57"/>
      <c r="K74" s="58"/>
      <c r="L74" s="59"/>
      <c r="M74" s="58"/>
      <c r="N74" s="130"/>
      <c r="O74" s="131"/>
      <c r="P74" s="58"/>
      <c r="Q74" s="58"/>
      <c r="R74" s="59"/>
      <c r="S74" s="130"/>
      <c r="T74" s="131"/>
      <c r="U74" s="58"/>
      <c r="V74" s="59"/>
      <c r="W74" s="58"/>
      <c r="X74" s="60"/>
      <c r="Y74" s="61"/>
      <c r="Z74" s="58"/>
      <c r="AA74" s="59"/>
      <c r="AB74" s="58"/>
      <c r="AC74" s="167"/>
      <c r="AD74" s="168"/>
      <c r="AE74" s="58"/>
      <c r="AF74" s="59"/>
      <c r="AG74" s="58"/>
      <c r="AH74" s="167"/>
      <c r="AI74" s="168"/>
      <c r="AJ74" s="58"/>
      <c r="AK74" s="59"/>
      <c r="AL74" s="58"/>
      <c r="AM74" s="60"/>
      <c r="AN74" s="61"/>
      <c r="AO74" s="58"/>
      <c r="AP74" s="59"/>
      <c r="AQ74" s="58"/>
      <c r="AR74" s="167"/>
      <c r="AS74" s="168"/>
      <c r="AT74" s="58"/>
      <c r="AU74" s="59"/>
      <c r="AV74" s="58"/>
      <c r="AW74" s="167"/>
      <c r="AX74" s="168"/>
      <c r="AY74" s="58"/>
      <c r="AZ74" s="59"/>
      <c r="BA74" s="58"/>
      <c r="BB74" s="60"/>
      <c r="BC74" s="61"/>
      <c r="BD74" s="58"/>
      <c r="BE74" s="59"/>
      <c r="BF74" s="58"/>
      <c r="BG74" s="167"/>
      <c r="BH74" s="168"/>
      <c r="BI74" s="58"/>
      <c r="BJ74" s="59"/>
      <c r="BK74" s="58"/>
      <c r="BL74" s="60"/>
      <c r="BM74" s="61"/>
      <c r="BN74" s="58"/>
      <c r="BO74" s="59"/>
      <c r="BP74" s="167"/>
      <c r="BQ74" s="169"/>
      <c r="BR74" s="48">
        <f t="shared" ref="BR74:BR83" si="25">COUNTIF($J74:$BQ74,"OK")</f>
        <v>0</v>
      </c>
      <c r="BS74" s="49">
        <f t="shared" ref="BS74:BS83" si="26">COUNTIF($J74:$BQ74,"P")</f>
        <v>0</v>
      </c>
      <c r="BT74" s="49">
        <f t="shared" ref="BT74:BT83" si="27">COUNTIF($J74:$BQ74,"A")</f>
        <v>0</v>
      </c>
      <c r="BU74" s="83"/>
      <c r="BV74" s="83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</row>
    <row r="75" spans="1:146" ht="17" thickBot="1" x14ac:dyDescent="0.25">
      <c r="A75" s="137"/>
      <c r="B75" s="5">
        <v>2</v>
      </c>
      <c r="C75" s="87" t="s">
        <v>40</v>
      </c>
      <c r="D75" s="38"/>
      <c r="E75" s="121"/>
      <c r="F75" s="91"/>
      <c r="G75" s="124"/>
      <c r="H75" s="125">
        <f t="shared" si="24"/>
        <v>0</v>
      </c>
      <c r="I75" s="44"/>
      <c r="J75" s="62"/>
      <c r="K75" s="63"/>
      <c r="L75" s="64"/>
      <c r="M75" s="63"/>
      <c r="N75" s="128"/>
      <c r="O75" s="129"/>
      <c r="P75" s="63"/>
      <c r="Q75" s="63"/>
      <c r="R75" s="64"/>
      <c r="S75" s="128"/>
      <c r="T75" s="129"/>
      <c r="U75" s="63"/>
      <c r="V75" s="64"/>
      <c r="W75" s="63"/>
      <c r="X75" s="65"/>
      <c r="Y75" s="66"/>
      <c r="Z75" s="63"/>
      <c r="AA75" s="64"/>
      <c r="AB75" s="63"/>
      <c r="AC75" s="167"/>
      <c r="AD75" s="168"/>
      <c r="AE75" s="63"/>
      <c r="AF75" s="64"/>
      <c r="AG75" s="63"/>
      <c r="AH75" s="167"/>
      <c r="AI75" s="168"/>
      <c r="AJ75" s="63"/>
      <c r="AK75" s="64"/>
      <c r="AL75" s="63"/>
      <c r="AM75" s="65"/>
      <c r="AN75" s="66"/>
      <c r="AO75" s="63"/>
      <c r="AP75" s="64"/>
      <c r="AQ75" s="63"/>
      <c r="AR75" s="167"/>
      <c r="AS75" s="168"/>
      <c r="AT75" s="63"/>
      <c r="AU75" s="64"/>
      <c r="AV75" s="63"/>
      <c r="AW75" s="167"/>
      <c r="AX75" s="168"/>
      <c r="AY75" s="63"/>
      <c r="AZ75" s="64"/>
      <c r="BA75" s="63"/>
      <c r="BB75" s="65"/>
      <c r="BC75" s="66"/>
      <c r="BD75" s="63"/>
      <c r="BE75" s="64"/>
      <c r="BF75" s="63"/>
      <c r="BG75" s="167"/>
      <c r="BH75" s="168"/>
      <c r="BI75" s="63"/>
      <c r="BJ75" s="64"/>
      <c r="BK75" s="63"/>
      <c r="BL75" s="65"/>
      <c r="BM75" s="66"/>
      <c r="BN75" s="63"/>
      <c r="BO75" s="64"/>
      <c r="BP75" s="167"/>
      <c r="BQ75" s="169"/>
      <c r="BR75" s="50">
        <f t="shared" si="25"/>
        <v>0</v>
      </c>
      <c r="BS75" s="51">
        <f t="shared" si="26"/>
        <v>0</v>
      </c>
      <c r="BT75" s="51">
        <f t="shared" si="27"/>
        <v>0</v>
      </c>
      <c r="BU75" s="80"/>
      <c r="BV75" s="80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</row>
    <row r="76" spans="1:146" ht="17" thickBot="1" x14ac:dyDescent="0.25">
      <c r="A76" s="137"/>
      <c r="B76" s="5">
        <v>3</v>
      </c>
      <c r="C76" s="87" t="s">
        <v>41</v>
      </c>
      <c r="D76" s="38"/>
      <c r="E76" s="121"/>
      <c r="F76" s="91"/>
      <c r="G76" s="124"/>
      <c r="H76" s="125">
        <f t="shared" si="24"/>
        <v>0</v>
      </c>
      <c r="I76" s="44"/>
      <c r="J76" s="62"/>
      <c r="K76" s="63"/>
      <c r="L76" s="64"/>
      <c r="M76" s="63"/>
      <c r="N76" s="128"/>
      <c r="O76" s="129"/>
      <c r="P76" s="63"/>
      <c r="Q76" s="63"/>
      <c r="R76" s="64"/>
      <c r="S76" s="128"/>
      <c r="T76" s="129"/>
      <c r="U76" s="63"/>
      <c r="V76" s="64"/>
      <c r="W76" s="63"/>
      <c r="X76" s="65"/>
      <c r="Y76" s="66"/>
      <c r="Z76" s="63"/>
      <c r="AA76" s="64"/>
      <c r="AB76" s="63"/>
      <c r="AC76" s="167"/>
      <c r="AD76" s="168"/>
      <c r="AE76" s="63"/>
      <c r="AF76" s="64"/>
      <c r="AG76" s="63"/>
      <c r="AH76" s="167"/>
      <c r="AI76" s="168"/>
      <c r="AJ76" s="63"/>
      <c r="AK76" s="64"/>
      <c r="AL76" s="63"/>
      <c r="AM76" s="65"/>
      <c r="AN76" s="66"/>
      <c r="AO76" s="63"/>
      <c r="AP76" s="64"/>
      <c r="AQ76" s="63"/>
      <c r="AR76" s="167"/>
      <c r="AS76" s="168"/>
      <c r="AT76" s="63"/>
      <c r="AU76" s="64"/>
      <c r="AV76" s="63"/>
      <c r="AW76" s="167"/>
      <c r="AX76" s="168"/>
      <c r="AY76" s="63"/>
      <c r="AZ76" s="64"/>
      <c r="BA76" s="63"/>
      <c r="BB76" s="65"/>
      <c r="BC76" s="66"/>
      <c r="BD76" s="63"/>
      <c r="BE76" s="64"/>
      <c r="BF76" s="63"/>
      <c r="BG76" s="167"/>
      <c r="BH76" s="168"/>
      <c r="BI76" s="63"/>
      <c r="BJ76" s="64"/>
      <c r="BK76" s="63"/>
      <c r="BL76" s="65"/>
      <c r="BM76" s="66"/>
      <c r="BN76" s="63"/>
      <c r="BO76" s="64"/>
      <c r="BP76" s="167"/>
      <c r="BQ76" s="169"/>
      <c r="BR76" s="50">
        <f t="shared" si="25"/>
        <v>0</v>
      </c>
      <c r="BS76" s="51">
        <f t="shared" si="26"/>
        <v>0</v>
      </c>
      <c r="BT76" s="51">
        <f t="shared" si="27"/>
        <v>0</v>
      </c>
      <c r="BU76" s="80"/>
      <c r="BV76" s="80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</row>
    <row r="77" spans="1:146" ht="17" thickBot="1" x14ac:dyDescent="0.25">
      <c r="A77" s="137"/>
      <c r="B77" s="5">
        <v>4</v>
      </c>
      <c r="C77" s="87" t="s">
        <v>68</v>
      </c>
      <c r="D77" s="38"/>
      <c r="E77" s="121"/>
      <c r="F77" s="91"/>
      <c r="G77" s="124"/>
      <c r="H77" s="125">
        <f t="shared" si="24"/>
        <v>0</v>
      </c>
      <c r="I77" s="44"/>
      <c r="J77" s="62"/>
      <c r="K77" s="63"/>
      <c r="L77" s="64"/>
      <c r="M77" s="63"/>
      <c r="N77" s="128"/>
      <c r="O77" s="129"/>
      <c r="P77" s="63"/>
      <c r="Q77" s="63"/>
      <c r="R77" s="64"/>
      <c r="S77" s="128"/>
      <c r="T77" s="129"/>
      <c r="U77" s="63"/>
      <c r="V77" s="64"/>
      <c r="W77" s="63"/>
      <c r="X77" s="65"/>
      <c r="Y77" s="66"/>
      <c r="Z77" s="63"/>
      <c r="AA77" s="64"/>
      <c r="AB77" s="63"/>
      <c r="AC77" s="167"/>
      <c r="AD77" s="168"/>
      <c r="AE77" s="63"/>
      <c r="AF77" s="64"/>
      <c r="AG77" s="63"/>
      <c r="AH77" s="167"/>
      <c r="AI77" s="168"/>
      <c r="AJ77" s="63"/>
      <c r="AK77" s="64"/>
      <c r="AL77" s="63"/>
      <c r="AM77" s="65"/>
      <c r="AN77" s="66"/>
      <c r="AO77" s="63"/>
      <c r="AP77" s="64"/>
      <c r="AQ77" s="63"/>
      <c r="AR77" s="167"/>
      <c r="AS77" s="168"/>
      <c r="AT77" s="63"/>
      <c r="AU77" s="64"/>
      <c r="AV77" s="63"/>
      <c r="AW77" s="167"/>
      <c r="AX77" s="168"/>
      <c r="AY77" s="63"/>
      <c r="AZ77" s="64"/>
      <c r="BA77" s="63"/>
      <c r="BB77" s="65"/>
      <c r="BC77" s="66"/>
      <c r="BD77" s="63"/>
      <c r="BE77" s="64"/>
      <c r="BF77" s="63"/>
      <c r="BG77" s="167"/>
      <c r="BH77" s="168"/>
      <c r="BI77" s="63"/>
      <c r="BJ77" s="64"/>
      <c r="BK77" s="63"/>
      <c r="BL77" s="65"/>
      <c r="BM77" s="66"/>
      <c r="BN77" s="63"/>
      <c r="BO77" s="64"/>
      <c r="BP77" s="167"/>
      <c r="BQ77" s="169"/>
      <c r="BR77" s="50">
        <f t="shared" si="25"/>
        <v>0</v>
      </c>
      <c r="BS77" s="51">
        <f t="shared" si="26"/>
        <v>0</v>
      </c>
      <c r="BT77" s="51">
        <f t="shared" si="27"/>
        <v>0</v>
      </c>
      <c r="BU77" s="80"/>
      <c r="BV77" s="80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</row>
    <row r="78" spans="1:146" ht="17" thickBot="1" x14ac:dyDescent="0.25">
      <c r="A78" s="137"/>
      <c r="B78" s="5">
        <v>5</v>
      </c>
      <c r="C78" s="87" t="s">
        <v>69</v>
      </c>
      <c r="D78" s="38"/>
      <c r="E78" s="121"/>
      <c r="F78" s="91"/>
      <c r="G78" s="124"/>
      <c r="H78" s="125">
        <f t="shared" si="24"/>
        <v>0</v>
      </c>
      <c r="I78" s="44"/>
      <c r="J78" s="62"/>
      <c r="K78" s="63"/>
      <c r="L78" s="64"/>
      <c r="M78" s="63"/>
      <c r="N78" s="128"/>
      <c r="O78" s="129"/>
      <c r="P78" s="63"/>
      <c r="Q78" s="63"/>
      <c r="R78" s="64"/>
      <c r="S78" s="128"/>
      <c r="T78" s="129"/>
      <c r="U78" s="63"/>
      <c r="V78" s="64"/>
      <c r="W78" s="63"/>
      <c r="X78" s="65"/>
      <c r="Y78" s="66"/>
      <c r="Z78" s="63"/>
      <c r="AA78" s="64"/>
      <c r="AB78" s="63"/>
      <c r="AC78" s="167"/>
      <c r="AD78" s="168"/>
      <c r="AE78" s="63"/>
      <c r="AF78" s="64"/>
      <c r="AG78" s="63"/>
      <c r="AH78" s="167"/>
      <c r="AI78" s="168"/>
      <c r="AJ78" s="63"/>
      <c r="AK78" s="64"/>
      <c r="AL78" s="63"/>
      <c r="AM78" s="65"/>
      <c r="AN78" s="66"/>
      <c r="AO78" s="63"/>
      <c r="AP78" s="64"/>
      <c r="AQ78" s="63"/>
      <c r="AR78" s="167"/>
      <c r="AS78" s="168"/>
      <c r="AT78" s="63"/>
      <c r="AU78" s="64"/>
      <c r="AV78" s="63"/>
      <c r="AW78" s="167"/>
      <c r="AX78" s="168"/>
      <c r="AY78" s="63"/>
      <c r="AZ78" s="64"/>
      <c r="BA78" s="63"/>
      <c r="BB78" s="65"/>
      <c r="BC78" s="66"/>
      <c r="BD78" s="63"/>
      <c r="BE78" s="64"/>
      <c r="BF78" s="63"/>
      <c r="BG78" s="167"/>
      <c r="BH78" s="168"/>
      <c r="BI78" s="63"/>
      <c r="BJ78" s="64"/>
      <c r="BK78" s="63"/>
      <c r="BL78" s="65"/>
      <c r="BM78" s="66"/>
      <c r="BN78" s="63"/>
      <c r="BO78" s="64"/>
      <c r="BP78" s="167"/>
      <c r="BQ78" s="169"/>
      <c r="BR78" s="50">
        <f t="shared" si="25"/>
        <v>0</v>
      </c>
      <c r="BS78" s="51">
        <f t="shared" si="26"/>
        <v>0</v>
      </c>
      <c r="BT78" s="51">
        <f t="shared" si="27"/>
        <v>0</v>
      </c>
      <c r="BU78" s="80"/>
      <c r="BV78" s="80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</row>
    <row r="79" spans="1:146" ht="17" thickBot="1" x14ac:dyDescent="0.25">
      <c r="A79" s="137"/>
      <c r="B79" s="5">
        <v>6</v>
      </c>
      <c r="C79" s="87" t="s">
        <v>70</v>
      </c>
      <c r="D79" s="38"/>
      <c r="E79" s="121"/>
      <c r="F79" s="91"/>
      <c r="G79" s="124"/>
      <c r="H79" s="125">
        <f t="shared" si="24"/>
        <v>0</v>
      </c>
      <c r="I79" s="44"/>
      <c r="J79" s="62"/>
      <c r="K79" s="63"/>
      <c r="L79" s="64"/>
      <c r="M79" s="63"/>
      <c r="N79" s="128"/>
      <c r="O79" s="129"/>
      <c r="P79" s="63"/>
      <c r="Q79" s="63"/>
      <c r="R79" s="64"/>
      <c r="S79" s="128"/>
      <c r="T79" s="129"/>
      <c r="U79" s="63"/>
      <c r="V79" s="64"/>
      <c r="W79" s="63"/>
      <c r="X79" s="65"/>
      <c r="Y79" s="66"/>
      <c r="Z79" s="63"/>
      <c r="AA79" s="64"/>
      <c r="AB79" s="63"/>
      <c r="AC79" s="167"/>
      <c r="AD79" s="168"/>
      <c r="AE79" s="63"/>
      <c r="AF79" s="64"/>
      <c r="AG79" s="63"/>
      <c r="AH79" s="167"/>
      <c r="AI79" s="168"/>
      <c r="AJ79" s="63"/>
      <c r="AK79" s="64"/>
      <c r="AL79" s="63"/>
      <c r="AM79" s="65"/>
      <c r="AN79" s="66"/>
      <c r="AO79" s="63"/>
      <c r="AP79" s="64"/>
      <c r="AQ79" s="63"/>
      <c r="AR79" s="167"/>
      <c r="AS79" s="168"/>
      <c r="AT79" s="63"/>
      <c r="AU79" s="64"/>
      <c r="AV79" s="63"/>
      <c r="AW79" s="167"/>
      <c r="AX79" s="168"/>
      <c r="AY79" s="63"/>
      <c r="AZ79" s="64"/>
      <c r="BA79" s="63"/>
      <c r="BB79" s="65"/>
      <c r="BC79" s="66"/>
      <c r="BD79" s="63"/>
      <c r="BE79" s="64"/>
      <c r="BF79" s="63"/>
      <c r="BG79" s="167"/>
      <c r="BH79" s="168"/>
      <c r="BI79" s="63"/>
      <c r="BJ79" s="64"/>
      <c r="BK79" s="63"/>
      <c r="BL79" s="65"/>
      <c r="BM79" s="66"/>
      <c r="BN79" s="63"/>
      <c r="BO79" s="64"/>
      <c r="BP79" s="167"/>
      <c r="BQ79" s="169"/>
      <c r="BR79" s="50">
        <f t="shared" si="25"/>
        <v>0</v>
      </c>
      <c r="BS79" s="51">
        <f t="shared" si="26"/>
        <v>0</v>
      </c>
      <c r="BT79" s="51">
        <f t="shared" si="27"/>
        <v>0</v>
      </c>
      <c r="BU79" s="80"/>
      <c r="BV79" s="80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</row>
    <row r="80" spans="1:146" ht="17" thickBot="1" x14ac:dyDescent="0.25">
      <c r="A80" s="137"/>
      <c r="B80" s="5">
        <v>7</v>
      </c>
      <c r="C80" s="87" t="s">
        <v>71</v>
      </c>
      <c r="D80" s="38"/>
      <c r="E80" s="121"/>
      <c r="F80" s="91"/>
      <c r="G80" s="124"/>
      <c r="H80" s="125">
        <f t="shared" si="24"/>
        <v>0</v>
      </c>
      <c r="I80" s="44"/>
      <c r="J80" s="62"/>
      <c r="K80" s="63"/>
      <c r="L80" s="64"/>
      <c r="M80" s="63"/>
      <c r="N80" s="128"/>
      <c r="O80" s="129"/>
      <c r="P80" s="63"/>
      <c r="Q80" s="63"/>
      <c r="R80" s="64"/>
      <c r="S80" s="128"/>
      <c r="T80" s="129"/>
      <c r="U80" s="63"/>
      <c r="V80" s="64"/>
      <c r="W80" s="63"/>
      <c r="X80" s="65"/>
      <c r="Y80" s="66"/>
      <c r="Z80" s="63"/>
      <c r="AA80" s="64"/>
      <c r="AB80" s="63"/>
      <c r="AC80" s="167"/>
      <c r="AD80" s="168"/>
      <c r="AE80" s="63"/>
      <c r="AF80" s="64"/>
      <c r="AG80" s="63"/>
      <c r="AH80" s="167"/>
      <c r="AI80" s="168"/>
      <c r="AJ80" s="63"/>
      <c r="AK80" s="64"/>
      <c r="AL80" s="63"/>
      <c r="AM80" s="65"/>
      <c r="AN80" s="66"/>
      <c r="AO80" s="63"/>
      <c r="AP80" s="64"/>
      <c r="AQ80" s="63"/>
      <c r="AR80" s="167"/>
      <c r="AS80" s="168"/>
      <c r="AT80" s="63"/>
      <c r="AU80" s="64"/>
      <c r="AV80" s="63"/>
      <c r="AW80" s="167"/>
      <c r="AX80" s="168"/>
      <c r="AY80" s="63"/>
      <c r="AZ80" s="64"/>
      <c r="BA80" s="63"/>
      <c r="BB80" s="65"/>
      <c r="BC80" s="66"/>
      <c r="BD80" s="63"/>
      <c r="BE80" s="64"/>
      <c r="BF80" s="63"/>
      <c r="BG80" s="167"/>
      <c r="BH80" s="168"/>
      <c r="BI80" s="63"/>
      <c r="BJ80" s="64"/>
      <c r="BK80" s="63"/>
      <c r="BL80" s="65"/>
      <c r="BM80" s="66"/>
      <c r="BN80" s="63"/>
      <c r="BO80" s="64"/>
      <c r="BP80" s="167"/>
      <c r="BQ80" s="169"/>
      <c r="BR80" s="50">
        <f t="shared" si="25"/>
        <v>0</v>
      </c>
      <c r="BS80" s="51">
        <f t="shared" si="26"/>
        <v>0</v>
      </c>
      <c r="BT80" s="51">
        <f t="shared" si="27"/>
        <v>0</v>
      </c>
      <c r="BU80" s="80"/>
      <c r="BV80" s="80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</row>
    <row r="81" spans="1:146" ht="17" thickBot="1" x14ac:dyDescent="0.25">
      <c r="A81" s="161"/>
      <c r="B81" s="5">
        <v>8</v>
      </c>
      <c r="C81" s="12"/>
      <c r="D81" s="38"/>
      <c r="E81" s="121"/>
      <c r="F81" s="91"/>
      <c r="G81" s="124"/>
      <c r="H81" s="125">
        <f t="shared" si="24"/>
        <v>0</v>
      </c>
      <c r="I81" s="44"/>
      <c r="J81" s="62"/>
      <c r="K81" s="63"/>
      <c r="L81" s="64"/>
      <c r="M81" s="63"/>
      <c r="N81" s="128"/>
      <c r="O81" s="129"/>
      <c r="P81" s="63"/>
      <c r="Q81" s="63"/>
      <c r="R81" s="64"/>
      <c r="S81" s="128"/>
      <c r="T81" s="129"/>
      <c r="U81" s="63"/>
      <c r="V81" s="64"/>
      <c r="W81" s="63"/>
      <c r="X81" s="65"/>
      <c r="Y81" s="66"/>
      <c r="Z81" s="63"/>
      <c r="AA81" s="64"/>
      <c r="AB81" s="63"/>
      <c r="AC81" s="167"/>
      <c r="AD81" s="168"/>
      <c r="AE81" s="63"/>
      <c r="AF81" s="64"/>
      <c r="AG81" s="63"/>
      <c r="AH81" s="167"/>
      <c r="AI81" s="168"/>
      <c r="AJ81" s="63"/>
      <c r="AK81" s="64"/>
      <c r="AL81" s="63"/>
      <c r="AM81" s="65"/>
      <c r="AN81" s="66"/>
      <c r="AO81" s="63"/>
      <c r="AP81" s="64"/>
      <c r="AQ81" s="63"/>
      <c r="AR81" s="167"/>
      <c r="AS81" s="168"/>
      <c r="AT81" s="63"/>
      <c r="AU81" s="64"/>
      <c r="AV81" s="63"/>
      <c r="AW81" s="167"/>
      <c r="AX81" s="168"/>
      <c r="AY81" s="63"/>
      <c r="AZ81" s="64"/>
      <c r="BA81" s="63"/>
      <c r="BB81" s="65"/>
      <c r="BC81" s="66"/>
      <c r="BD81" s="63"/>
      <c r="BE81" s="64"/>
      <c r="BF81" s="63"/>
      <c r="BG81" s="167"/>
      <c r="BH81" s="168"/>
      <c r="BI81" s="63"/>
      <c r="BJ81" s="64"/>
      <c r="BK81" s="63"/>
      <c r="BL81" s="65"/>
      <c r="BM81" s="66"/>
      <c r="BN81" s="63"/>
      <c r="BO81" s="64"/>
      <c r="BP81" s="167"/>
      <c r="BQ81" s="169"/>
      <c r="BR81" s="50">
        <f t="shared" si="25"/>
        <v>0</v>
      </c>
      <c r="BS81" s="51">
        <f t="shared" si="26"/>
        <v>0</v>
      </c>
      <c r="BT81" s="51">
        <f t="shared" si="27"/>
        <v>0</v>
      </c>
      <c r="BU81" s="80"/>
      <c r="BV81" s="80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</row>
    <row r="82" spans="1:146" ht="17" thickBot="1" x14ac:dyDescent="0.25">
      <c r="A82" s="161"/>
      <c r="B82" s="6">
        <v>9</v>
      </c>
      <c r="C82" s="12"/>
      <c r="D82" s="38"/>
      <c r="E82" s="121"/>
      <c r="F82" s="91"/>
      <c r="G82" s="124"/>
      <c r="H82" s="125">
        <f t="shared" si="24"/>
        <v>0</v>
      </c>
      <c r="I82" s="44"/>
      <c r="J82" s="62"/>
      <c r="K82" s="63"/>
      <c r="L82" s="64"/>
      <c r="M82" s="63"/>
      <c r="N82" s="128"/>
      <c r="O82" s="129"/>
      <c r="P82" s="63"/>
      <c r="Q82" s="63"/>
      <c r="R82" s="64"/>
      <c r="S82" s="128"/>
      <c r="T82" s="129"/>
      <c r="U82" s="63"/>
      <c r="V82" s="64"/>
      <c r="W82" s="63"/>
      <c r="X82" s="65"/>
      <c r="Y82" s="66"/>
      <c r="Z82" s="63"/>
      <c r="AA82" s="64"/>
      <c r="AB82" s="63"/>
      <c r="AC82" s="167"/>
      <c r="AD82" s="168"/>
      <c r="AE82" s="63"/>
      <c r="AF82" s="64"/>
      <c r="AG82" s="63"/>
      <c r="AH82" s="167"/>
      <c r="AI82" s="168"/>
      <c r="AJ82" s="63"/>
      <c r="AK82" s="64"/>
      <c r="AL82" s="63"/>
      <c r="AM82" s="65"/>
      <c r="AN82" s="66"/>
      <c r="AO82" s="63"/>
      <c r="AP82" s="64"/>
      <c r="AQ82" s="63"/>
      <c r="AR82" s="167"/>
      <c r="AS82" s="168"/>
      <c r="AT82" s="63"/>
      <c r="AU82" s="64"/>
      <c r="AV82" s="63"/>
      <c r="AW82" s="167"/>
      <c r="AX82" s="168"/>
      <c r="AY82" s="63"/>
      <c r="AZ82" s="64"/>
      <c r="BA82" s="63"/>
      <c r="BB82" s="65"/>
      <c r="BC82" s="66"/>
      <c r="BD82" s="63"/>
      <c r="BE82" s="64"/>
      <c r="BF82" s="63"/>
      <c r="BG82" s="167"/>
      <c r="BH82" s="168"/>
      <c r="BI82" s="63"/>
      <c r="BJ82" s="64"/>
      <c r="BK82" s="63"/>
      <c r="BL82" s="65"/>
      <c r="BM82" s="66"/>
      <c r="BN82" s="63"/>
      <c r="BO82" s="64"/>
      <c r="BP82" s="167"/>
      <c r="BQ82" s="169"/>
      <c r="BR82" s="50">
        <f t="shared" si="25"/>
        <v>0</v>
      </c>
      <c r="BS82" s="51">
        <f t="shared" si="26"/>
        <v>0</v>
      </c>
      <c r="BT82" s="51">
        <f t="shared" si="27"/>
        <v>0</v>
      </c>
      <c r="BU82" s="81"/>
      <c r="BV82" s="81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</row>
    <row r="83" spans="1:146" ht="17" thickBot="1" x14ac:dyDescent="0.25">
      <c r="A83" s="158"/>
      <c r="B83" s="7">
        <v>10</v>
      </c>
      <c r="C83" s="10"/>
      <c r="D83" s="38"/>
      <c r="E83" s="121"/>
      <c r="F83" s="91"/>
      <c r="G83" s="124"/>
      <c r="H83" s="125">
        <f t="shared" si="24"/>
        <v>0</v>
      </c>
      <c r="I83" s="44"/>
      <c r="J83" s="67"/>
      <c r="K83" s="68"/>
      <c r="L83" s="69"/>
      <c r="M83" s="68"/>
      <c r="N83" s="132"/>
      <c r="O83" s="133"/>
      <c r="P83" s="68"/>
      <c r="Q83" s="68"/>
      <c r="R83" s="69"/>
      <c r="S83" s="132"/>
      <c r="T83" s="133"/>
      <c r="U83" s="68"/>
      <c r="V83" s="69"/>
      <c r="W83" s="68"/>
      <c r="X83" s="70"/>
      <c r="Y83" s="71"/>
      <c r="Z83" s="68"/>
      <c r="AA83" s="69"/>
      <c r="AB83" s="68"/>
      <c r="AC83" s="132"/>
      <c r="AD83" s="181"/>
      <c r="AE83" s="68"/>
      <c r="AF83" s="69"/>
      <c r="AG83" s="68"/>
      <c r="AH83" s="132"/>
      <c r="AI83" s="181"/>
      <c r="AJ83" s="68"/>
      <c r="AK83" s="69"/>
      <c r="AL83" s="68"/>
      <c r="AM83" s="70"/>
      <c r="AN83" s="71"/>
      <c r="AO83" s="68"/>
      <c r="AP83" s="69"/>
      <c r="AQ83" s="68"/>
      <c r="AR83" s="132"/>
      <c r="AS83" s="181"/>
      <c r="AT83" s="68"/>
      <c r="AU83" s="69"/>
      <c r="AV83" s="68"/>
      <c r="AW83" s="132"/>
      <c r="AX83" s="181"/>
      <c r="AY83" s="68"/>
      <c r="AZ83" s="69"/>
      <c r="BA83" s="68"/>
      <c r="BB83" s="70"/>
      <c r="BC83" s="71"/>
      <c r="BD83" s="68"/>
      <c r="BE83" s="69"/>
      <c r="BF83" s="68"/>
      <c r="BG83" s="132"/>
      <c r="BH83" s="181"/>
      <c r="BI83" s="68"/>
      <c r="BJ83" s="69"/>
      <c r="BK83" s="68"/>
      <c r="BL83" s="70"/>
      <c r="BM83" s="71"/>
      <c r="BN83" s="68"/>
      <c r="BO83" s="69"/>
      <c r="BP83" s="132"/>
      <c r="BQ83" s="182"/>
      <c r="BR83" s="50">
        <f t="shared" si="25"/>
        <v>0</v>
      </c>
      <c r="BS83" s="51">
        <f t="shared" si="26"/>
        <v>0</v>
      </c>
      <c r="BT83" s="51">
        <f t="shared" si="27"/>
        <v>0</v>
      </c>
      <c r="BU83" s="82"/>
      <c r="BV83" s="82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</row>
    <row r="84" spans="1:146" ht="17" thickBot="1" x14ac:dyDescent="0.25">
      <c r="A84" s="14"/>
      <c r="B84" s="145" t="e">
        <f>IF(OR(SUM(H74:H83)&lt;1,SUM(E74:E83)&lt;1,SUM(F74:F83)&lt;1),NA(),SUM(H74:H83)/COUNTA(C74:C83))</f>
        <v>#N/A</v>
      </c>
      <c r="C84" s="145"/>
      <c r="D84" s="39"/>
      <c r="E84" s="123"/>
      <c r="F84" s="92"/>
      <c r="G84" s="124"/>
      <c r="H84" s="126"/>
      <c r="I84" s="39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52"/>
      <c r="BS84" s="46"/>
      <c r="BT84" s="53"/>
      <c r="BU84" s="53"/>
      <c r="BV84" s="53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</row>
    <row r="85" spans="1:146" ht="17" thickBot="1" x14ac:dyDescent="0.25">
      <c r="A85" s="139" t="s">
        <v>17</v>
      </c>
      <c r="B85" s="4">
        <v>1</v>
      </c>
      <c r="C85" s="86" t="s">
        <v>72</v>
      </c>
      <c r="D85" s="38"/>
      <c r="E85" s="121"/>
      <c r="F85" s="91"/>
      <c r="G85" s="124"/>
      <c r="H85" s="125">
        <f t="shared" ref="H85:H105" si="28">(COUNTIF(J85:BI85,"OK")*100)/((F85-E85)+1)</f>
        <v>0</v>
      </c>
      <c r="I85" s="44"/>
      <c r="J85" s="57"/>
      <c r="K85" s="58"/>
      <c r="L85" s="59"/>
      <c r="M85" s="58"/>
      <c r="N85" s="130"/>
      <c r="O85" s="131"/>
      <c r="P85" s="58"/>
      <c r="Q85" s="58"/>
      <c r="R85" s="59"/>
      <c r="S85" s="130"/>
      <c r="T85" s="131"/>
      <c r="U85" s="58"/>
      <c r="V85" s="59"/>
      <c r="W85" s="58"/>
      <c r="X85" s="60"/>
      <c r="Y85" s="61"/>
      <c r="Z85" s="58"/>
      <c r="AA85" s="59"/>
      <c r="AB85" s="58"/>
      <c r="AC85" s="167"/>
      <c r="AD85" s="168"/>
      <c r="AE85" s="58"/>
      <c r="AF85" s="59"/>
      <c r="AG85" s="58"/>
      <c r="AH85" s="167"/>
      <c r="AI85" s="168"/>
      <c r="AJ85" s="58"/>
      <c r="AK85" s="59"/>
      <c r="AL85" s="58"/>
      <c r="AM85" s="60"/>
      <c r="AN85" s="61"/>
      <c r="AO85" s="58"/>
      <c r="AP85" s="59"/>
      <c r="AQ85" s="58"/>
      <c r="AR85" s="167"/>
      <c r="AS85" s="168"/>
      <c r="AT85" s="58"/>
      <c r="AU85" s="59"/>
      <c r="AV85" s="58"/>
      <c r="AW85" s="167"/>
      <c r="AX85" s="168"/>
      <c r="AY85" s="58"/>
      <c r="AZ85" s="59"/>
      <c r="BA85" s="58"/>
      <c r="BB85" s="60"/>
      <c r="BC85" s="61"/>
      <c r="BD85" s="58"/>
      <c r="BE85" s="59"/>
      <c r="BF85" s="58"/>
      <c r="BG85" s="167"/>
      <c r="BH85" s="168"/>
      <c r="BI85" s="58"/>
      <c r="BJ85" s="59"/>
      <c r="BK85" s="58"/>
      <c r="BL85" s="60"/>
      <c r="BM85" s="61"/>
      <c r="BN85" s="58"/>
      <c r="BO85" s="59"/>
      <c r="BP85" s="167"/>
      <c r="BQ85" s="169"/>
      <c r="BR85" s="48">
        <f t="shared" ref="BR85:BR94" si="29">COUNTIF($J85:$BQ85,"OK")</f>
        <v>0</v>
      </c>
      <c r="BS85" s="49">
        <f t="shared" ref="BS85:BS94" si="30">COUNTIF($J85:$BQ85,"P")</f>
        <v>0</v>
      </c>
      <c r="BT85" s="49">
        <f t="shared" ref="BT85:BT94" si="31">COUNTIF($J85:$BQ85,"A")</f>
        <v>0</v>
      </c>
      <c r="BU85" s="83"/>
      <c r="BV85" s="83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</row>
    <row r="86" spans="1:146" ht="17" thickBot="1" x14ac:dyDescent="0.25">
      <c r="A86" s="159"/>
      <c r="B86" s="5">
        <v>2</v>
      </c>
      <c r="C86" s="87" t="s">
        <v>73</v>
      </c>
      <c r="D86" s="38"/>
      <c r="E86" s="121"/>
      <c r="F86" s="91"/>
      <c r="G86" s="124"/>
      <c r="H86" s="125">
        <f t="shared" si="28"/>
        <v>0</v>
      </c>
      <c r="I86" s="44"/>
      <c r="J86" s="62"/>
      <c r="K86" s="63"/>
      <c r="L86" s="64"/>
      <c r="M86" s="63"/>
      <c r="N86" s="128"/>
      <c r="O86" s="129"/>
      <c r="P86" s="63"/>
      <c r="Q86" s="63"/>
      <c r="R86" s="64"/>
      <c r="S86" s="128"/>
      <c r="T86" s="129"/>
      <c r="U86" s="63"/>
      <c r="V86" s="64"/>
      <c r="W86" s="63"/>
      <c r="X86" s="65"/>
      <c r="Y86" s="66"/>
      <c r="Z86" s="63"/>
      <c r="AA86" s="64"/>
      <c r="AB86" s="63"/>
      <c r="AC86" s="167"/>
      <c r="AD86" s="168"/>
      <c r="AE86" s="63"/>
      <c r="AF86" s="64"/>
      <c r="AG86" s="63"/>
      <c r="AH86" s="167"/>
      <c r="AI86" s="168"/>
      <c r="AJ86" s="63"/>
      <c r="AK86" s="64"/>
      <c r="AL86" s="63"/>
      <c r="AM86" s="65"/>
      <c r="AN86" s="66"/>
      <c r="AO86" s="63"/>
      <c r="AP86" s="64"/>
      <c r="AQ86" s="63"/>
      <c r="AR86" s="167"/>
      <c r="AS86" s="168"/>
      <c r="AT86" s="63"/>
      <c r="AU86" s="64"/>
      <c r="AV86" s="63"/>
      <c r="AW86" s="167"/>
      <c r="AX86" s="168"/>
      <c r="AY86" s="63"/>
      <c r="AZ86" s="64"/>
      <c r="BA86" s="63"/>
      <c r="BB86" s="65"/>
      <c r="BC86" s="66"/>
      <c r="BD86" s="63"/>
      <c r="BE86" s="64"/>
      <c r="BF86" s="63"/>
      <c r="BG86" s="167"/>
      <c r="BH86" s="168"/>
      <c r="BI86" s="63"/>
      <c r="BJ86" s="64"/>
      <c r="BK86" s="63"/>
      <c r="BL86" s="65"/>
      <c r="BM86" s="66"/>
      <c r="BN86" s="63"/>
      <c r="BO86" s="64"/>
      <c r="BP86" s="167"/>
      <c r="BQ86" s="169"/>
      <c r="BR86" s="50">
        <f t="shared" si="29"/>
        <v>0</v>
      </c>
      <c r="BS86" s="51">
        <f t="shared" si="30"/>
        <v>0</v>
      </c>
      <c r="BT86" s="51">
        <f t="shared" si="31"/>
        <v>0</v>
      </c>
      <c r="BU86" s="80"/>
      <c r="BV86" s="80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</row>
    <row r="87" spans="1:146" ht="17" thickBot="1" x14ac:dyDescent="0.25">
      <c r="A87" s="159"/>
      <c r="B87" s="5">
        <v>3</v>
      </c>
      <c r="C87" s="87" t="s">
        <v>74</v>
      </c>
      <c r="D87" s="38"/>
      <c r="E87" s="121"/>
      <c r="F87" s="91"/>
      <c r="G87" s="124"/>
      <c r="H87" s="125">
        <f t="shared" si="28"/>
        <v>0</v>
      </c>
      <c r="I87" s="44"/>
      <c r="J87" s="62"/>
      <c r="K87" s="63"/>
      <c r="L87" s="64"/>
      <c r="M87" s="63"/>
      <c r="N87" s="128"/>
      <c r="O87" s="129"/>
      <c r="P87" s="63"/>
      <c r="Q87" s="63"/>
      <c r="R87" s="64"/>
      <c r="S87" s="128"/>
      <c r="T87" s="129"/>
      <c r="U87" s="63"/>
      <c r="V87" s="64"/>
      <c r="W87" s="63"/>
      <c r="X87" s="65"/>
      <c r="Y87" s="66"/>
      <c r="Z87" s="63"/>
      <c r="AA87" s="64"/>
      <c r="AB87" s="63"/>
      <c r="AC87" s="167"/>
      <c r="AD87" s="168"/>
      <c r="AE87" s="63"/>
      <c r="AF87" s="64"/>
      <c r="AG87" s="63"/>
      <c r="AH87" s="167"/>
      <c r="AI87" s="168"/>
      <c r="AJ87" s="63"/>
      <c r="AK87" s="64"/>
      <c r="AL87" s="63"/>
      <c r="AM87" s="65"/>
      <c r="AN87" s="66"/>
      <c r="AO87" s="63"/>
      <c r="AP87" s="64"/>
      <c r="AQ87" s="63"/>
      <c r="AR87" s="167"/>
      <c r="AS87" s="168"/>
      <c r="AT87" s="63"/>
      <c r="AU87" s="64"/>
      <c r="AV87" s="63"/>
      <c r="AW87" s="167"/>
      <c r="AX87" s="168"/>
      <c r="AY87" s="63"/>
      <c r="AZ87" s="64"/>
      <c r="BA87" s="63"/>
      <c r="BB87" s="65"/>
      <c r="BC87" s="66"/>
      <c r="BD87" s="63"/>
      <c r="BE87" s="64"/>
      <c r="BF87" s="63"/>
      <c r="BG87" s="167"/>
      <c r="BH87" s="168"/>
      <c r="BI87" s="63"/>
      <c r="BJ87" s="64"/>
      <c r="BK87" s="63"/>
      <c r="BL87" s="65"/>
      <c r="BM87" s="66"/>
      <c r="BN87" s="63"/>
      <c r="BO87" s="64"/>
      <c r="BP87" s="167"/>
      <c r="BQ87" s="169"/>
      <c r="BR87" s="50">
        <f t="shared" si="29"/>
        <v>0</v>
      </c>
      <c r="BS87" s="51">
        <f t="shared" si="30"/>
        <v>0</v>
      </c>
      <c r="BT87" s="51">
        <f t="shared" si="31"/>
        <v>0</v>
      </c>
      <c r="BU87" s="80"/>
      <c r="BV87" s="80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</row>
    <row r="88" spans="1:146" ht="17" thickBot="1" x14ac:dyDescent="0.25">
      <c r="A88" s="159"/>
      <c r="B88" s="5">
        <v>4</v>
      </c>
      <c r="C88" s="87" t="s">
        <v>75</v>
      </c>
      <c r="D88" s="38"/>
      <c r="E88" s="121"/>
      <c r="F88" s="91"/>
      <c r="G88" s="124"/>
      <c r="H88" s="125">
        <f t="shared" si="28"/>
        <v>0</v>
      </c>
      <c r="I88" s="44"/>
      <c r="J88" s="62"/>
      <c r="K88" s="63"/>
      <c r="L88" s="64"/>
      <c r="M88" s="63"/>
      <c r="N88" s="128"/>
      <c r="O88" s="129"/>
      <c r="P88" s="63"/>
      <c r="Q88" s="63"/>
      <c r="R88" s="64"/>
      <c r="S88" s="128"/>
      <c r="T88" s="129"/>
      <c r="U88" s="63"/>
      <c r="V88" s="64"/>
      <c r="W88" s="63"/>
      <c r="X88" s="65"/>
      <c r="Y88" s="66"/>
      <c r="Z88" s="63"/>
      <c r="AA88" s="64"/>
      <c r="AB88" s="63"/>
      <c r="AC88" s="167"/>
      <c r="AD88" s="168"/>
      <c r="AE88" s="63"/>
      <c r="AF88" s="64"/>
      <c r="AG88" s="63"/>
      <c r="AH88" s="167"/>
      <c r="AI88" s="168"/>
      <c r="AJ88" s="63"/>
      <c r="AK88" s="64"/>
      <c r="AL88" s="63"/>
      <c r="AM88" s="65"/>
      <c r="AN88" s="66"/>
      <c r="AO88" s="63"/>
      <c r="AP88" s="64"/>
      <c r="AQ88" s="63"/>
      <c r="AR88" s="167"/>
      <c r="AS88" s="168"/>
      <c r="AT88" s="63"/>
      <c r="AU88" s="64"/>
      <c r="AV88" s="63"/>
      <c r="AW88" s="167"/>
      <c r="AX88" s="168"/>
      <c r="AY88" s="63"/>
      <c r="AZ88" s="64"/>
      <c r="BA88" s="63"/>
      <c r="BB88" s="65"/>
      <c r="BC88" s="66"/>
      <c r="BD88" s="63"/>
      <c r="BE88" s="64"/>
      <c r="BF88" s="63"/>
      <c r="BG88" s="167"/>
      <c r="BH88" s="168"/>
      <c r="BI88" s="63"/>
      <c r="BJ88" s="64"/>
      <c r="BK88" s="63"/>
      <c r="BL88" s="65"/>
      <c r="BM88" s="66"/>
      <c r="BN88" s="63"/>
      <c r="BO88" s="64"/>
      <c r="BP88" s="167"/>
      <c r="BQ88" s="169"/>
      <c r="BR88" s="50">
        <f t="shared" si="29"/>
        <v>0</v>
      </c>
      <c r="BS88" s="51">
        <f t="shared" si="30"/>
        <v>0</v>
      </c>
      <c r="BT88" s="51">
        <f t="shared" si="31"/>
        <v>0</v>
      </c>
      <c r="BU88" s="80"/>
      <c r="BV88" s="80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</row>
    <row r="89" spans="1:146" ht="17" thickBot="1" x14ac:dyDescent="0.25">
      <c r="A89" s="159"/>
      <c r="B89" s="5">
        <v>5</v>
      </c>
      <c r="C89" s="87" t="s">
        <v>76</v>
      </c>
      <c r="D89" s="38"/>
      <c r="E89" s="121"/>
      <c r="F89" s="91"/>
      <c r="G89" s="124"/>
      <c r="H89" s="125">
        <f t="shared" si="28"/>
        <v>0</v>
      </c>
      <c r="I89" s="44"/>
      <c r="J89" s="62"/>
      <c r="K89" s="63"/>
      <c r="L89" s="64"/>
      <c r="M89" s="63"/>
      <c r="N89" s="128"/>
      <c r="O89" s="129"/>
      <c r="P89" s="63"/>
      <c r="Q89" s="63"/>
      <c r="R89" s="64"/>
      <c r="S89" s="128"/>
      <c r="T89" s="129"/>
      <c r="U89" s="63"/>
      <c r="V89" s="64"/>
      <c r="W89" s="63"/>
      <c r="X89" s="65"/>
      <c r="Y89" s="66"/>
      <c r="Z89" s="63"/>
      <c r="AA89" s="64"/>
      <c r="AB89" s="63"/>
      <c r="AC89" s="167"/>
      <c r="AD89" s="168"/>
      <c r="AE89" s="63"/>
      <c r="AF89" s="64"/>
      <c r="AG89" s="63"/>
      <c r="AH89" s="167"/>
      <c r="AI89" s="168"/>
      <c r="AJ89" s="63"/>
      <c r="AK89" s="64"/>
      <c r="AL89" s="63"/>
      <c r="AM89" s="65"/>
      <c r="AN89" s="66"/>
      <c r="AO89" s="63"/>
      <c r="AP89" s="64"/>
      <c r="AQ89" s="63"/>
      <c r="AR89" s="167"/>
      <c r="AS89" s="168"/>
      <c r="AT89" s="63"/>
      <c r="AU89" s="64"/>
      <c r="AV89" s="63"/>
      <c r="AW89" s="167"/>
      <c r="AX89" s="168"/>
      <c r="AY89" s="63"/>
      <c r="AZ89" s="64"/>
      <c r="BA89" s="63"/>
      <c r="BB89" s="65"/>
      <c r="BC89" s="66"/>
      <c r="BD89" s="63"/>
      <c r="BE89" s="64"/>
      <c r="BF89" s="63"/>
      <c r="BG89" s="167"/>
      <c r="BH89" s="168"/>
      <c r="BI89" s="63"/>
      <c r="BJ89" s="64"/>
      <c r="BK89" s="63"/>
      <c r="BL89" s="65"/>
      <c r="BM89" s="66"/>
      <c r="BN89" s="63"/>
      <c r="BO89" s="64"/>
      <c r="BP89" s="167"/>
      <c r="BQ89" s="169"/>
      <c r="BR89" s="50">
        <f t="shared" si="29"/>
        <v>0</v>
      </c>
      <c r="BS89" s="51">
        <f t="shared" si="30"/>
        <v>0</v>
      </c>
      <c r="BT89" s="51">
        <f t="shared" si="31"/>
        <v>0</v>
      </c>
      <c r="BU89" s="80"/>
      <c r="BV89" s="80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</row>
    <row r="90" spans="1:146" ht="17" thickBot="1" x14ac:dyDescent="0.25">
      <c r="A90" s="159"/>
      <c r="B90" s="5">
        <v>6</v>
      </c>
      <c r="C90" s="87" t="s">
        <v>77</v>
      </c>
      <c r="D90" s="38"/>
      <c r="E90" s="121"/>
      <c r="F90" s="91"/>
      <c r="G90" s="124"/>
      <c r="H90" s="125">
        <f t="shared" si="28"/>
        <v>0</v>
      </c>
      <c r="I90" s="44"/>
      <c r="J90" s="62"/>
      <c r="K90" s="63"/>
      <c r="L90" s="64"/>
      <c r="M90" s="63"/>
      <c r="N90" s="128"/>
      <c r="O90" s="129"/>
      <c r="P90" s="63"/>
      <c r="Q90" s="63"/>
      <c r="R90" s="64"/>
      <c r="S90" s="128"/>
      <c r="T90" s="129"/>
      <c r="U90" s="63"/>
      <c r="V90" s="64"/>
      <c r="W90" s="63"/>
      <c r="X90" s="65"/>
      <c r="Y90" s="66"/>
      <c r="Z90" s="63"/>
      <c r="AA90" s="64"/>
      <c r="AB90" s="63"/>
      <c r="AC90" s="167"/>
      <c r="AD90" s="168"/>
      <c r="AE90" s="63"/>
      <c r="AF90" s="64"/>
      <c r="AG90" s="63"/>
      <c r="AH90" s="167"/>
      <c r="AI90" s="168"/>
      <c r="AJ90" s="63"/>
      <c r="AK90" s="64"/>
      <c r="AL90" s="63"/>
      <c r="AM90" s="65"/>
      <c r="AN90" s="66"/>
      <c r="AO90" s="63"/>
      <c r="AP90" s="64"/>
      <c r="AQ90" s="63"/>
      <c r="AR90" s="167"/>
      <c r="AS90" s="168"/>
      <c r="AT90" s="63"/>
      <c r="AU90" s="64"/>
      <c r="AV90" s="63"/>
      <c r="AW90" s="167"/>
      <c r="AX90" s="168"/>
      <c r="AY90" s="63"/>
      <c r="AZ90" s="64"/>
      <c r="BA90" s="63"/>
      <c r="BB90" s="65"/>
      <c r="BC90" s="66"/>
      <c r="BD90" s="63"/>
      <c r="BE90" s="64"/>
      <c r="BF90" s="63"/>
      <c r="BG90" s="167"/>
      <c r="BH90" s="168"/>
      <c r="BI90" s="63"/>
      <c r="BJ90" s="64"/>
      <c r="BK90" s="63"/>
      <c r="BL90" s="65"/>
      <c r="BM90" s="66"/>
      <c r="BN90" s="63"/>
      <c r="BO90" s="64"/>
      <c r="BP90" s="167"/>
      <c r="BQ90" s="169"/>
      <c r="BR90" s="50">
        <f t="shared" si="29"/>
        <v>0</v>
      </c>
      <c r="BS90" s="51">
        <f t="shared" si="30"/>
        <v>0</v>
      </c>
      <c r="BT90" s="51">
        <f t="shared" si="31"/>
        <v>0</v>
      </c>
      <c r="BU90" s="80"/>
      <c r="BV90" s="80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</row>
    <row r="91" spans="1:146" ht="17" thickBot="1" x14ac:dyDescent="0.25">
      <c r="A91" s="159"/>
      <c r="B91" s="5">
        <v>7</v>
      </c>
      <c r="C91" s="87" t="s">
        <v>78</v>
      </c>
      <c r="D91" s="38"/>
      <c r="E91" s="121"/>
      <c r="F91" s="91"/>
      <c r="G91" s="124"/>
      <c r="H91" s="125">
        <f t="shared" si="28"/>
        <v>0</v>
      </c>
      <c r="I91" s="44"/>
      <c r="J91" s="62"/>
      <c r="K91" s="63"/>
      <c r="L91" s="64"/>
      <c r="M91" s="63"/>
      <c r="N91" s="128"/>
      <c r="O91" s="129"/>
      <c r="P91" s="63"/>
      <c r="Q91" s="63"/>
      <c r="R91" s="64"/>
      <c r="S91" s="128"/>
      <c r="T91" s="129"/>
      <c r="U91" s="63"/>
      <c r="V91" s="64"/>
      <c r="W91" s="63"/>
      <c r="X91" s="65"/>
      <c r="Y91" s="66"/>
      <c r="Z91" s="63"/>
      <c r="AA91" s="64"/>
      <c r="AB91" s="63"/>
      <c r="AC91" s="167"/>
      <c r="AD91" s="168"/>
      <c r="AE91" s="63"/>
      <c r="AF91" s="64"/>
      <c r="AG91" s="63"/>
      <c r="AH91" s="167"/>
      <c r="AI91" s="168"/>
      <c r="AJ91" s="63"/>
      <c r="AK91" s="64"/>
      <c r="AL91" s="63"/>
      <c r="AM91" s="65"/>
      <c r="AN91" s="66"/>
      <c r="AO91" s="63"/>
      <c r="AP91" s="64"/>
      <c r="AQ91" s="63"/>
      <c r="AR91" s="167"/>
      <c r="AS91" s="168"/>
      <c r="AT91" s="63"/>
      <c r="AU91" s="64"/>
      <c r="AV91" s="63"/>
      <c r="AW91" s="167"/>
      <c r="AX91" s="168"/>
      <c r="AY91" s="63"/>
      <c r="AZ91" s="64"/>
      <c r="BA91" s="63"/>
      <c r="BB91" s="65"/>
      <c r="BC91" s="66"/>
      <c r="BD91" s="63"/>
      <c r="BE91" s="64"/>
      <c r="BF91" s="63"/>
      <c r="BG91" s="167"/>
      <c r="BH91" s="168"/>
      <c r="BI91" s="63"/>
      <c r="BJ91" s="64"/>
      <c r="BK91" s="63"/>
      <c r="BL91" s="65"/>
      <c r="BM91" s="66"/>
      <c r="BN91" s="63"/>
      <c r="BO91" s="64"/>
      <c r="BP91" s="167"/>
      <c r="BQ91" s="169"/>
      <c r="BR91" s="50">
        <f t="shared" si="29"/>
        <v>0</v>
      </c>
      <c r="BS91" s="51">
        <f t="shared" si="30"/>
        <v>0</v>
      </c>
      <c r="BT91" s="51">
        <f t="shared" si="31"/>
        <v>0</v>
      </c>
      <c r="BU91" s="80"/>
      <c r="BV91" s="80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</row>
    <row r="92" spans="1:146" ht="17" thickBot="1" x14ac:dyDescent="0.25">
      <c r="A92" s="159"/>
      <c r="B92" s="5">
        <v>8</v>
      </c>
      <c r="C92" s="127" t="s">
        <v>79</v>
      </c>
      <c r="D92" s="38"/>
      <c r="E92" s="121"/>
      <c r="F92" s="91"/>
      <c r="G92" s="124"/>
      <c r="H92" s="125">
        <f t="shared" si="28"/>
        <v>0</v>
      </c>
      <c r="I92" s="44"/>
      <c r="J92" s="62"/>
      <c r="K92" s="63"/>
      <c r="L92" s="64"/>
      <c r="M92" s="63"/>
      <c r="N92" s="128"/>
      <c r="O92" s="129"/>
      <c r="P92" s="63"/>
      <c r="Q92" s="63"/>
      <c r="R92" s="64"/>
      <c r="S92" s="128"/>
      <c r="T92" s="129"/>
      <c r="U92" s="63"/>
      <c r="V92" s="64"/>
      <c r="W92" s="63"/>
      <c r="X92" s="65"/>
      <c r="Y92" s="66"/>
      <c r="Z92" s="63"/>
      <c r="AA92" s="64"/>
      <c r="AB92" s="63"/>
      <c r="AC92" s="167"/>
      <c r="AD92" s="168"/>
      <c r="AE92" s="63"/>
      <c r="AF92" s="64"/>
      <c r="AG92" s="63"/>
      <c r="AH92" s="167"/>
      <c r="AI92" s="168"/>
      <c r="AJ92" s="63"/>
      <c r="AK92" s="64"/>
      <c r="AL92" s="63"/>
      <c r="AM92" s="65"/>
      <c r="AN92" s="66"/>
      <c r="AO92" s="63"/>
      <c r="AP92" s="64"/>
      <c r="AQ92" s="63"/>
      <c r="AR92" s="167"/>
      <c r="AS92" s="168"/>
      <c r="AT92" s="63"/>
      <c r="AU92" s="64"/>
      <c r="AV92" s="63"/>
      <c r="AW92" s="167"/>
      <c r="AX92" s="168"/>
      <c r="AY92" s="63"/>
      <c r="AZ92" s="64"/>
      <c r="BA92" s="63"/>
      <c r="BB92" s="65"/>
      <c r="BC92" s="66"/>
      <c r="BD92" s="63"/>
      <c r="BE92" s="64"/>
      <c r="BF92" s="63"/>
      <c r="BG92" s="167"/>
      <c r="BH92" s="168"/>
      <c r="BI92" s="63"/>
      <c r="BJ92" s="64"/>
      <c r="BK92" s="63"/>
      <c r="BL92" s="65"/>
      <c r="BM92" s="66"/>
      <c r="BN92" s="63"/>
      <c r="BO92" s="64"/>
      <c r="BP92" s="167"/>
      <c r="BQ92" s="169"/>
      <c r="BR92" s="50">
        <f t="shared" si="29"/>
        <v>0</v>
      </c>
      <c r="BS92" s="51">
        <f t="shared" si="30"/>
        <v>0</v>
      </c>
      <c r="BT92" s="51">
        <f t="shared" si="31"/>
        <v>0</v>
      </c>
      <c r="BU92" s="80"/>
      <c r="BV92" s="80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</row>
    <row r="93" spans="1:146" ht="17" thickBot="1" x14ac:dyDescent="0.25">
      <c r="A93" s="159"/>
      <c r="B93" s="6">
        <v>9</v>
      </c>
      <c r="C93" s="8"/>
      <c r="D93" s="38"/>
      <c r="E93" s="121"/>
      <c r="F93" s="91"/>
      <c r="G93" s="124"/>
      <c r="H93" s="125">
        <f t="shared" si="28"/>
        <v>0</v>
      </c>
      <c r="I93" s="44"/>
      <c r="J93" s="62"/>
      <c r="K93" s="63"/>
      <c r="L93" s="64"/>
      <c r="M93" s="63"/>
      <c r="N93" s="128"/>
      <c r="O93" s="129"/>
      <c r="P93" s="63"/>
      <c r="Q93" s="63"/>
      <c r="R93" s="64"/>
      <c r="S93" s="128"/>
      <c r="T93" s="129"/>
      <c r="U93" s="63"/>
      <c r="V93" s="64"/>
      <c r="W93" s="63"/>
      <c r="X93" s="65"/>
      <c r="Y93" s="66"/>
      <c r="Z93" s="63"/>
      <c r="AA93" s="64"/>
      <c r="AB93" s="63"/>
      <c r="AC93" s="167"/>
      <c r="AD93" s="168"/>
      <c r="AE93" s="63"/>
      <c r="AF93" s="64"/>
      <c r="AG93" s="63"/>
      <c r="AH93" s="167"/>
      <c r="AI93" s="168"/>
      <c r="AJ93" s="63"/>
      <c r="AK93" s="64"/>
      <c r="AL93" s="63"/>
      <c r="AM93" s="65"/>
      <c r="AN93" s="66"/>
      <c r="AO93" s="63"/>
      <c r="AP93" s="64"/>
      <c r="AQ93" s="63"/>
      <c r="AR93" s="167"/>
      <c r="AS93" s="168"/>
      <c r="AT93" s="63"/>
      <c r="AU93" s="64"/>
      <c r="AV93" s="63"/>
      <c r="AW93" s="167"/>
      <c r="AX93" s="168"/>
      <c r="AY93" s="63"/>
      <c r="AZ93" s="64"/>
      <c r="BA93" s="63"/>
      <c r="BB93" s="65"/>
      <c r="BC93" s="66"/>
      <c r="BD93" s="63"/>
      <c r="BE93" s="64"/>
      <c r="BF93" s="63"/>
      <c r="BG93" s="167"/>
      <c r="BH93" s="168"/>
      <c r="BI93" s="63"/>
      <c r="BJ93" s="64"/>
      <c r="BK93" s="63"/>
      <c r="BL93" s="65"/>
      <c r="BM93" s="66"/>
      <c r="BN93" s="63"/>
      <c r="BO93" s="64"/>
      <c r="BP93" s="167"/>
      <c r="BQ93" s="169"/>
      <c r="BR93" s="50">
        <f t="shared" si="29"/>
        <v>0</v>
      </c>
      <c r="BS93" s="51">
        <f t="shared" si="30"/>
        <v>0</v>
      </c>
      <c r="BT93" s="51">
        <f t="shared" si="31"/>
        <v>0</v>
      </c>
      <c r="BU93" s="81"/>
      <c r="BV93" s="81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</row>
    <row r="94" spans="1:146" ht="17" thickBot="1" x14ac:dyDescent="0.25">
      <c r="A94" s="162"/>
      <c r="B94" s="7">
        <v>10</v>
      </c>
      <c r="C94" s="10"/>
      <c r="D94" s="38"/>
      <c r="E94" s="121"/>
      <c r="F94" s="91"/>
      <c r="G94" s="124"/>
      <c r="H94" s="125">
        <f t="shared" si="28"/>
        <v>0</v>
      </c>
      <c r="I94" s="44"/>
      <c r="J94" s="67"/>
      <c r="K94" s="68"/>
      <c r="L94" s="69"/>
      <c r="M94" s="68"/>
      <c r="N94" s="132"/>
      <c r="O94" s="133"/>
      <c r="P94" s="68"/>
      <c r="Q94" s="68"/>
      <c r="R94" s="69"/>
      <c r="S94" s="132"/>
      <c r="T94" s="133"/>
      <c r="U94" s="68"/>
      <c r="V94" s="69"/>
      <c r="W94" s="68"/>
      <c r="X94" s="70"/>
      <c r="Y94" s="71"/>
      <c r="Z94" s="68"/>
      <c r="AA94" s="69"/>
      <c r="AB94" s="68"/>
      <c r="AC94" s="132"/>
      <c r="AD94" s="181"/>
      <c r="AE94" s="68"/>
      <c r="AF94" s="69"/>
      <c r="AG94" s="68"/>
      <c r="AH94" s="132"/>
      <c r="AI94" s="181"/>
      <c r="AJ94" s="68"/>
      <c r="AK94" s="69"/>
      <c r="AL94" s="68"/>
      <c r="AM94" s="70"/>
      <c r="AN94" s="71"/>
      <c r="AO94" s="68"/>
      <c r="AP94" s="69"/>
      <c r="AQ94" s="68"/>
      <c r="AR94" s="132"/>
      <c r="AS94" s="181"/>
      <c r="AT94" s="68"/>
      <c r="AU94" s="69"/>
      <c r="AV94" s="68"/>
      <c r="AW94" s="132"/>
      <c r="AX94" s="181"/>
      <c r="AY94" s="68"/>
      <c r="AZ94" s="69"/>
      <c r="BA94" s="68"/>
      <c r="BB94" s="70"/>
      <c r="BC94" s="71"/>
      <c r="BD94" s="68"/>
      <c r="BE94" s="69"/>
      <c r="BF94" s="68"/>
      <c r="BG94" s="132"/>
      <c r="BH94" s="181"/>
      <c r="BI94" s="68"/>
      <c r="BJ94" s="69"/>
      <c r="BK94" s="68"/>
      <c r="BL94" s="70"/>
      <c r="BM94" s="71"/>
      <c r="BN94" s="68"/>
      <c r="BO94" s="69"/>
      <c r="BP94" s="132"/>
      <c r="BQ94" s="182"/>
      <c r="BR94" s="50">
        <f t="shared" si="29"/>
        <v>0</v>
      </c>
      <c r="BS94" s="51">
        <f t="shared" si="30"/>
        <v>0</v>
      </c>
      <c r="BT94" s="51">
        <f t="shared" si="31"/>
        <v>0</v>
      </c>
      <c r="BU94" s="82"/>
      <c r="BV94" s="82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</row>
    <row r="95" spans="1:146" ht="17" thickBot="1" x14ac:dyDescent="0.25">
      <c r="A95" s="14"/>
      <c r="B95" s="145" t="e">
        <f>IF(OR(SUM(H85:H94)&lt;1,SUM(E85:E94)&lt;1,SUM(F85:F94)&lt;1),NA(),SUM(H85:H94)/COUNTA(C85:C94))</f>
        <v>#N/A</v>
      </c>
      <c r="C95" s="145"/>
      <c r="D95" s="39"/>
      <c r="E95" s="123"/>
      <c r="F95" s="92"/>
      <c r="G95" s="124"/>
      <c r="H95" s="125">
        <f t="shared" si="28"/>
        <v>0</v>
      </c>
      <c r="I95" s="39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52"/>
      <c r="BS95" s="46"/>
      <c r="BT95" s="53"/>
      <c r="BU95" s="53"/>
      <c r="BV95" s="53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</row>
    <row r="96" spans="1:146" ht="17" thickBot="1" x14ac:dyDescent="0.25">
      <c r="A96" s="142" t="s">
        <v>17</v>
      </c>
      <c r="B96" s="4">
        <v>1</v>
      </c>
      <c r="C96" s="11"/>
      <c r="D96" s="38"/>
      <c r="E96" s="121"/>
      <c r="F96" s="91"/>
      <c r="G96" s="124"/>
      <c r="H96" s="125">
        <f t="shared" si="28"/>
        <v>0</v>
      </c>
      <c r="I96" s="44"/>
      <c r="J96" s="57"/>
      <c r="K96" s="58"/>
      <c r="L96" s="59"/>
      <c r="M96" s="58"/>
      <c r="N96" s="130"/>
      <c r="O96" s="131"/>
      <c r="P96" s="58"/>
      <c r="Q96" s="58"/>
      <c r="R96" s="59"/>
      <c r="S96" s="130"/>
      <c r="T96" s="131"/>
      <c r="U96" s="58"/>
      <c r="V96" s="59"/>
      <c r="W96" s="58"/>
      <c r="X96" s="60"/>
      <c r="Y96" s="61"/>
      <c r="Z96" s="58"/>
      <c r="AA96" s="59"/>
      <c r="AB96" s="58"/>
      <c r="AC96" s="167"/>
      <c r="AD96" s="168"/>
      <c r="AE96" s="58"/>
      <c r="AF96" s="59"/>
      <c r="AG96" s="58"/>
      <c r="AH96" s="167"/>
      <c r="AI96" s="168"/>
      <c r="AJ96" s="58"/>
      <c r="AK96" s="59"/>
      <c r="AL96" s="58"/>
      <c r="AM96" s="60"/>
      <c r="AN96" s="61"/>
      <c r="AO96" s="58"/>
      <c r="AP96" s="59"/>
      <c r="AQ96" s="58"/>
      <c r="AR96" s="167"/>
      <c r="AS96" s="168"/>
      <c r="AT96" s="58"/>
      <c r="AU96" s="59"/>
      <c r="AV96" s="58"/>
      <c r="AW96" s="167"/>
      <c r="AX96" s="168"/>
      <c r="AY96" s="58"/>
      <c r="AZ96" s="59"/>
      <c r="BA96" s="58"/>
      <c r="BB96" s="60"/>
      <c r="BC96" s="61"/>
      <c r="BD96" s="58"/>
      <c r="BE96" s="59"/>
      <c r="BF96" s="58"/>
      <c r="BG96" s="167"/>
      <c r="BH96" s="168"/>
      <c r="BI96" s="58"/>
      <c r="BJ96" s="59"/>
      <c r="BK96" s="58"/>
      <c r="BL96" s="60"/>
      <c r="BM96" s="61"/>
      <c r="BN96" s="58"/>
      <c r="BO96" s="59"/>
      <c r="BP96" s="167"/>
      <c r="BQ96" s="169"/>
      <c r="BR96" s="48">
        <f t="shared" ref="BR96:BR105" si="32">COUNTIF($J96:$BQ96,"OK")</f>
        <v>0</v>
      </c>
      <c r="BS96" s="49">
        <f t="shared" ref="BS96:BS105" si="33">COUNTIF($J96:$BQ96,"P")</f>
        <v>0</v>
      </c>
      <c r="BT96" s="49">
        <f t="shared" ref="BT96:BT105" si="34">COUNTIF($J96:$BQ96,"A")</f>
        <v>0</v>
      </c>
      <c r="BU96" s="83"/>
      <c r="BV96" s="83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</row>
    <row r="97" spans="1:146" ht="17" thickBot="1" x14ac:dyDescent="0.25">
      <c r="A97" s="143"/>
      <c r="B97" s="5">
        <v>2</v>
      </c>
      <c r="C97" s="12"/>
      <c r="D97" s="38"/>
      <c r="E97" s="121"/>
      <c r="F97" s="91"/>
      <c r="G97" s="124"/>
      <c r="H97" s="125">
        <f t="shared" si="28"/>
        <v>0</v>
      </c>
      <c r="I97" s="44"/>
      <c r="J97" s="62"/>
      <c r="K97" s="63"/>
      <c r="L97" s="64"/>
      <c r="M97" s="63"/>
      <c r="N97" s="128"/>
      <c r="O97" s="129"/>
      <c r="P97" s="63"/>
      <c r="Q97" s="63"/>
      <c r="R97" s="64"/>
      <c r="S97" s="128"/>
      <c r="T97" s="129"/>
      <c r="U97" s="63"/>
      <c r="V97" s="64"/>
      <c r="W97" s="63"/>
      <c r="X97" s="65"/>
      <c r="Y97" s="66"/>
      <c r="Z97" s="63"/>
      <c r="AA97" s="64"/>
      <c r="AB97" s="63"/>
      <c r="AC97" s="167"/>
      <c r="AD97" s="168"/>
      <c r="AE97" s="63"/>
      <c r="AF97" s="64"/>
      <c r="AG97" s="63"/>
      <c r="AH97" s="167"/>
      <c r="AI97" s="168"/>
      <c r="AJ97" s="63"/>
      <c r="AK97" s="64"/>
      <c r="AL97" s="63"/>
      <c r="AM97" s="65"/>
      <c r="AN97" s="66"/>
      <c r="AO97" s="63"/>
      <c r="AP97" s="64"/>
      <c r="AQ97" s="63"/>
      <c r="AR97" s="167"/>
      <c r="AS97" s="168"/>
      <c r="AT97" s="63"/>
      <c r="AU97" s="64"/>
      <c r="AV97" s="63"/>
      <c r="AW97" s="167"/>
      <c r="AX97" s="168"/>
      <c r="AY97" s="63"/>
      <c r="AZ97" s="64"/>
      <c r="BA97" s="63"/>
      <c r="BB97" s="65"/>
      <c r="BC97" s="66"/>
      <c r="BD97" s="63"/>
      <c r="BE97" s="64"/>
      <c r="BF97" s="63"/>
      <c r="BG97" s="167"/>
      <c r="BH97" s="168"/>
      <c r="BI97" s="63"/>
      <c r="BJ97" s="64"/>
      <c r="BK97" s="63"/>
      <c r="BL97" s="65"/>
      <c r="BM97" s="66"/>
      <c r="BN97" s="63"/>
      <c r="BO97" s="64"/>
      <c r="BP97" s="167"/>
      <c r="BQ97" s="169"/>
      <c r="BR97" s="50">
        <f t="shared" si="32"/>
        <v>0</v>
      </c>
      <c r="BS97" s="51">
        <f t="shared" si="33"/>
        <v>0</v>
      </c>
      <c r="BT97" s="51">
        <f t="shared" si="34"/>
        <v>0</v>
      </c>
      <c r="BU97" s="80"/>
      <c r="BV97" s="80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</row>
    <row r="98" spans="1:146" ht="17" thickBot="1" x14ac:dyDescent="0.25">
      <c r="A98" s="143"/>
      <c r="B98" s="5">
        <v>3</v>
      </c>
      <c r="C98" s="12"/>
      <c r="D98" s="38"/>
      <c r="E98" s="121"/>
      <c r="F98" s="91"/>
      <c r="G98" s="124"/>
      <c r="H98" s="125">
        <f t="shared" si="28"/>
        <v>0</v>
      </c>
      <c r="I98" s="44"/>
      <c r="J98" s="62"/>
      <c r="K98" s="63"/>
      <c r="L98" s="64"/>
      <c r="M98" s="63"/>
      <c r="N98" s="128"/>
      <c r="O98" s="129"/>
      <c r="P98" s="63"/>
      <c r="Q98" s="63"/>
      <c r="R98" s="64"/>
      <c r="S98" s="128"/>
      <c r="T98" s="129"/>
      <c r="U98" s="63"/>
      <c r="V98" s="64"/>
      <c r="W98" s="63"/>
      <c r="X98" s="65"/>
      <c r="Y98" s="66"/>
      <c r="Z98" s="63"/>
      <c r="AA98" s="64"/>
      <c r="AB98" s="63"/>
      <c r="AC98" s="167"/>
      <c r="AD98" s="168"/>
      <c r="AE98" s="63"/>
      <c r="AF98" s="64"/>
      <c r="AG98" s="63"/>
      <c r="AH98" s="167"/>
      <c r="AI98" s="168"/>
      <c r="AJ98" s="63"/>
      <c r="AK98" s="64"/>
      <c r="AL98" s="63"/>
      <c r="AM98" s="65"/>
      <c r="AN98" s="66"/>
      <c r="AO98" s="63"/>
      <c r="AP98" s="64"/>
      <c r="AQ98" s="63"/>
      <c r="AR98" s="167"/>
      <c r="AS98" s="168"/>
      <c r="AT98" s="63"/>
      <c r="AU98" s="64"/>
      <c r="AV98" s="63"/>
      <c r="AW98" s="167"/>
      <c r="AX98" s="168"/>
      <c r="AY98" s="63"/>
      <c r="AZ98" s="64"/>
      <c r="BA98" s="63"/>
      <c r="BB98" s="65"/>
      <c r="BC98" s="66"/>
      <c r="BD98" s="63"/>
      <c r="BE98" s="64"/>
      <c r="BF98" s="63"/>
      <c r="BG98" s="167"/>
      <c r="BH98" s="168"/>
      <c r="BI98" s="63"/>
      <c r="BJ98" s="64"/>
      <c r="BK98" s="63"/>
      <c r="BL98" s="65"/>
      <c r="BM98" s="66"/>
      <c r="BN98" s="63"/>
      <c r="BO98" s="64"/>
      <c r="BP98" s="167"/>
      <c r="BQ98" s="169"/>
      <c r="BR98" s="50">
        <f t="shared" si="32"/>
        <v>0</v>
      </c>
      <c r="BS98" s="51">
        <f t="shared" si="33"/>
        <v>0</v>
      </c>
      <c r="BT98" s="51">
        <f t="shared" si="34"/>
        <v>0</v>
      </c>
      <c r="BU98" s="80"/>
      <c r="BV98" s="80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</row>
    <row r="99" spans="1:146" ht="17" thickBot="1" x14ac:dyDescent="0.25">
      <c r="A99" s="143"/>
      <c r="B99" s="5">
        <v>4</v>
      </c>
      <c r="C99" s="12"/>
      <c r="D99" s="38"/>
      <c r="E99" s="121"/>
      <c r="F99" s="91"/>
      <c r="G99" s="124"/>
      <c r="H99" s="125">
        <f t="shared" si="28"/>
        <v>0</v>
      </c>
      <c r="I99" s="44"/>
      <c r="J99" s="62"/>
      <c r="K99" s="63"/>
      <c r="L99" s="64"/>
      <c r="M99" s="63"/>
      <c r="N99" s="128"/>
      <c r="O99" s="129"/>
      <c r="P99" s="63"/>
      <c r="Q99" s="63"/>
      <c r="R99" s="64"/>
      <c r="S99" s="128"/>
      <c r="T99" s="129"/>
      <c r="U99" s="63"/>
      <c r="V99" s="64"/>
      <c r="W99" s="63"/>
      <c r="X99" s="65"/>
      <c r="Y99" s="66"/>
      <c r="Z99" s="63"/>
      <c r="AA99" s="64"/>
      <c r="AB99" s="63"/>
      <c r="AC99" s="167"/>
      <c r="AD99" s="168"/>
      <c r="AE99" s="63"/>
      <c r="AF99" s="64"/>
      <c r="AG99" s="63"/>
      <c r="AH99" s="167"/>
      <c r="AI99" s="168"/>
      <c r="AJ99" s="63"/>
      <c r="AK99" s="64"/>
      <c r="AL99" s="63"/>
      <c r="AM99" s="65"/>
      <c r="AN99" s="66"/>
      <c r="AO99" s="63"/>
      <c r="AP99" s="64"/>
      <c r="AQ99" s="63"/>
      <c r="AR99" s="167"/>
      <c r="AS99" s="168"/>
      <c r="AT99" s="63"/>
      <c r="AU99" s="64"/>
      <c r="AV99" s="63"/>
      <c r="AW99" s="167"/>
      <c r="AX99" s="168"/>
      <c r="AY99" s="63"/>
      <c r="AZ99" s="64"/>
      <c r="BA99" s="63"/>
      <c r="BB99" s="65"/>
      <c r="BC99" s="66"/>
      <c r="BD99" s="63"/>
      <c r="BE99" s="64"/>
      <c r="BF99" s="63"/>
      <c r="BG99" s="167"/>
      <c r="BH99" s="168"/>
      <c r="BI99" s="63"/>
      <c r="BJ99" s="64"/>
      <c r="BK99" s="63"/>
      <c r="BL99" s="65"/>
      <c r="BM99" s="66"/>
      <c r="BN99" s="63"/>
      <c r="BO99" s="64"/>
      <c r="BP99" s="167"/>
      <c r="BQ99" s="169"/>
      <c r="BR99" s="50">
        <f t="shared" si="32"/>
        <v>0</v>
      </c>
      <c r="BS99" s="51">
        <f t="shared" si="33"/>
        <v>0</v>
      </c>
      <c r="BT99" s="51">
        <f t="shared" si="34"/>
        <v>0</v>
      </c>
      <c r="BU99" s="80"/>
      <c r="BV99" s="80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</row>
    <row r="100" spans="1:146" ht="17" thickBot="1" x14ac:dyDescent="0.25">
      <c r="A100" s="143"/>
      <c r="B100" s="5">
        <v>5</v>
      </c>
      <c r="C100" s="12"/>
      <c r="D100" s="38"/>
      <c r="E100" s="121"/>
      <c r="F100" s="91"/>
      <c r="G100" s="124"/>
      <c r="H100" s="125">
        <f t="shared" si="28"/>
        <v>0</v>
      </c>
      <c r="I100" s="44"/>
      <c r="J100" s="62"/>
      <c r="K100" s="63"/>
      <c r="L100" s="64"/>
      <c r="M100" s="63"/>
      <c r="N100" s="128"/>
      <c r="O100" s="129"/>
      <c r="P100" s="63"/>
      <c r="Q100" s="63"/>
      <c r="R100" s="64"/>
      <c r="S100" s="128"/>
      <c r="T100" s="129"/>
      <c r="U100" s="63"/>
      <c r="V100" s="64"/>
      <c r="W100" s="63"/>
      <c r="X100" s="65"/>
      <c r="Y100" s="66"/>
      <c r="Z100" s="63"/>
      <c r="AA100" s="64"/>
      <c r="AB100" s="63"/>
      <c r="AC100" s="167"/>
      <c r="AD100" s="168"/>
      <c r="AE100" s="63"/>
      <c r="AF100" s="64"/>
      <c r="AG100" s="63"/>
      <c r="AH100" s="167"/>
      <c r="AI100" s="168"/>
      <c r="AJ100" s="63"/>
      <c r="AK100" s="64"/>
      <c r="AL100" s="63"/>
      <c r="AM100" s="65"/>
      <c r="AN100" s="66"/>
      <c r="AO100" s="63"/>
      <c r="AP100" s="64"/>
      <c r="AQ100" s="63"/>
      <c r="AR100" s="167"/>
      <c r="AS100" s="168"/>
      <c r="AT100" s="63"/>
      <c r="AU100" s="64"/>
      <c r="AV100" s="63"/>
      <c r="AW100" s="167"/>
      <c r="AX100" s="168"/>
      <c r="AY100" s="63"/>
      <c r="AZ100" s="64"/>
      <c r="BA100" s="63"/>
      <c r="BB100" s="65"/>
      <c r="BC100" s="66"/>
      <c r="BD100" s="63"/>
      <c r="BE100" s="64"/>
      <c r="BF100" s="63"/>
      <c r="BG100" s="167"/>
      <c r="BH100" s="168"/>
      <c r="BI100" s="63"/>
      <c r="BJ100" s="64"/>
      <c r="BK100" s="63"/>
      <c r="BL100" s="65"/>
      <c r="BM100" s="66"/>
      <c r="BN100" s="63"/>
      <c r="BO100" s="64"/>
      <c r="BP100" s="167"/>
      <c r="BQ100" s="169"/>
      <c r="BR100" s="50">
        <f t="shared" si="32"/>
        <v>0</v>
      </c>
      <c r="BS100" s="51">
        <f t="shared" si="33"/>
        <v>0</v>
      </c>
      <c r="BT100" s="51">
        <f t="shared" si="34"/>
        <v>0</v>
      </c>
      <c r="BU100" s="80"/>
      <c r="BV100" s="80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</row>
    <row r="101" spans="1:146" ht="17" thickBot="1" x14ac:dyDescent="0.25">
      <c r="A101" s="143"/>
      <c r="B101" s="5">
        <v>6</v>
      </c>
      <c r="C101" s="12"/>
      <c r="D101" s="38"/>
      <c r="E101" s="121"/>
      <c r="F101" s="91"/>
      <c r="G101" s="124"/>
      <c r="H101" s="125">
        <f t="shared" si="28"/>
        <v>0</v>
      </c>
      <c r="I101" s="44"/>
      <c r="J101" s="62"/>
      <c r="K101" s="63"/>
      <c r="L101" s="64"/>
      <c r="M101" s="63"/>
      <c r="N101" s="128"/>
      <c r="O101" s="129"/>
      <c r="P101" s="63"/>
      <c r="Q101" s="63"/>
      <c r="R101" s="64"/>
      <c r="S101" s="128"/>
      <c r="T101" s="129"/>
      <c r="U101" s="63"/>
      <c r="V101" s="64"/>
      <c r="W101" s="63"/>
      <c r="X101" s="65"/>
      <c r="Y101" s="66"/>
      <c r="Z101" s="63"/>
      <c r="AA101" s="64"/>
      <c r="AB101" s="63"/>
      <c r="AC101" s="167"/>
      <c r="AD101" s="168"/>
      <c r="AE101" s="63"/>
      <c r="AF101" s="64"/>
      <c r="AG101" s="63"/>
      <c r="AH101" s="167"/>
      <c r="AI101" s="168"/>
      <c r="AJ101" s="63"/>
      <c r="AK101" s="64"/>
      <c r="AL101" s="63"/>
      <c r="AM101" s="65"/>
      <c r="AN101" s="66"/>
      <c r="AO101" s="63"/>
      <c r="AP101" s="64"/>
      <c r="AQ101" s="63"/>
      <c r="AR101" s="167"/>
      <c r="AS101" s="168"/>
      <c r="AT101" s="63"/>
      <c r="AU101" s="64"/>
      <c r="AV101" s="63"/>
      <c r="AW101" s="167"/>
      <c r="AX101" s="168"/>
      <c r="AY101" s="63"/>
      <c r="AZ101" s="64"/>
      <c r="BA101" s="63"/>
      <c r="BB101" s="65"/>
      <c r="BC101" s="66"/>
      <c r="BD101" s="63"/>
      <c r="BE101" s="64"/>
      <c r="BF101" s="63"/>
      <c r="BG101" s="167"/>
      <c r="BH101" s="168"/>
      <c r="BI101" s="63"/>
      <c r="BJ101" s="64"/>
      <c r="BK101" s="63"/>
      <c r="BL101" s="65"/>
      <c r="BM101" s="66"/>
      <c r="BN101" s="63"/>
      <c r="BO101" s="64"/>
      <c r="BP101" s="167"/>
      <c r="BQ101" s="169"/>
      <c r="BR101" s="50">
        <f t="shared" si="32"/>
        <v>0</v>
      </c>
      <c r="BS101" s="51">
        <f t="shared" si="33"/>
        <v>0</v>
      </c>
      <c r="BT101" s="51">
        <f t="shared" si="34"/>
        <v>0</v>
      </c>
      <c r="BU101" s="80"/>
      <c r="BV101" s="80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</row>
    <row r="102" spans="1:146" ht="17" thickBot="1" x14ac:dyDescent="0.25">
      <c r="A102" s="143"/>
      <c r="B102" s="5">
        <v>7</v>
      </c>
      <c r="C102" s="12"/>
      <c r="D102" s="38"/>
      <c r="E102" s="121"/>
      <c r="F102" s="91"/>
      <c r="G102" s="124"/>
      <c r="H102" s="125">
        <f t="shared" si="28"/>
        <v>0</v>
      </c>
      <c r="I102" s="44"/>
      <c r="J102" s="62"/>
      <c r="K102" s="63"/>
      <c r="L102" s="64"/>
      <c r="M102" s="63"/>
      <c r="N102" s="128"/>
      <c r="O102" s="129"/>
      <c r="P102" s="63"/>
      <c r="Q102" s="63"/>
      <c r="R102" s="64"/>
      <c r="S102" s="128"/>
      <c r="T102" s="129"/>
      <c r="U102" s="63"/>
      <c r="V102" s="64"/>
      <c r="W102" s="63"/>
      <c r="X102" s="65"/>
      <c r="Y102" s="66"/>
      <c r="Z102" s="63"/>
      <c r="AA102" s="64"/>
      <c r="AB102" s="63"/>
      <c r="AC102" s="167"/>
      <c r="AD102" s="168"/>
      <c r="AE102" s="63"/>
      <c r="AF102" s="64"/>
      <c r="AG102" s="63"/>
      <c r="AH102" s="167"/>
      <c r="AI102" s="168"/>
      <c r="AJ102" s="63"/>
      <c r="AK102" s="64"/>
      <c r="AL102" s="63"/>
      <c r="AM102" s="65"/>
      <c r="AN102" s="66"/>
      <c r="AO102" s="63"/>
      <c r="AP102" s="64"/>
      <c r="AQ102" s="63"/>
      <c r="AR102" s="167"/>
      <c r="AS102" s="168"/>
      <c r="AT102" s="63"/>
      <c r="AU102" s="64"/>
      <c r="AV102" s="63"/>
      <c r="AW102" s="167"/>
      <c r="AX102" s="168"/>
      <c r="AY102" s="63"/>
      <c r="AZ102" s="64"/>
      <c r="BA102" s="63"/>
      <c r="BB102" s="65"/>
      <c r="BC102" s="66"/>
      <c r="BD102" s="63"/>
      <c r="BE102" s="64"/>
      <c r="BF102" s="63"/>
      <c r="BG102" s="167"/>
      <c r="BH102" s="168"/>
      <c r="BI102" s="63"/>
      <c r="BJ102" s="64"/>
      <c r="BK102" s="63"/>
      <c r="BL102" s="65"/>
      <c r="BM102" s="66"/>
      <c r="BN102" s="63"/>
      <c r="BO102" s="64"/>
      <c r="BP102" s="167"/>
      <c r="BQ102" s="169"/>
      <c r="BR102" s="50">
        <f t="shared" si="32"/>
        <v>0</v>
      </c>
      <c r="BS102" s="51">
        <f t="shared" si="33"/>
        <v>0</v>
      </c>
      <c r="BT102" s="51">
        <f t="shared" si="34"/>
        <v>0</v>
      </c>
      <c r="BU102" s="80"/>
      <c r="BV102" s="80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</row>
    <row r="103" spans="1:146" ht="17" thickBot="1" x14ac:dyDescent="0.25">
      <c r="A103" s="156"/>
      <c r="B103" s="5">
        <v>8</v>
      </c>
      <c r="C103" s="8"/>
      <c r="D103" s="38"/>
      <c r="E103" s="121"/>
      <c r="F103" s="91"/>
      <c r="G103" s="124"/>
      <c r="H103" s="125">
        <f t="shared" si="28"/>
        <v>0</v>
      </c>
      <c r="I103" s="44"/>
      <c r="J103" s="62"/>
      <c r="K103" s="63"/>
      <c r="L103" s="64"/>
      <c r="M103" s="63"/>
      <c r="N103" s="128"/>
      <c r="O103" s="129"/>
      <c r="P103" s="63"/>
      <c r="Q103" s="63"/>
      <c r="R103" s="64"/>
      <c r="S103" s="128"/>
      <c r="T103" s="129"/>
      <c r="U103" s="63"/>
      <c r="V103" s="64"/>
      <c r="W103" s="63"/>
      <c r="X103" s="65"/>
      <c r="Y103" s="66"/>
      <c r="Z103" s="63"/>
      <c r="AA103" s="64"/>
      <c r="AB103" s="63"/>
      <c r="AC103" s="167"/>
      <c r="AD103" s="168"/>
      <c r="AE103" s="63"/>
      <c r="AF103" s="64"/>
      <c r="AG103" s="63"/>
      <c r="AH103" s="167"/>
      <c r="AI103" s="168"/>
      <c r="AJ103" s="63"/>
      <c r="AK103" s="64"/>
      <c r="AL103" s="63"/>
      <c r="AM103" s="65"/>
      <c r="AN103" s="66"/>
      <c r="AO103" s="63"/>
      <c r="AP103" s="64"/>
      <c r="AQ103" s="63"/>
      <c r="AR103" s="167"/>
      <c r="AS103" s="168"/>
      <c r="AT103" s="63"/>
      <c r="AU103" s="64"/>
      <c r="AV103" s="63"/>
      <c r="AW103" s="167"/>
      <c r="AX103" s="168"/>
      <c r="AY103" s="63"/>
      <c r="AZ103" s="64"/>
      <c r="BA103" s="63"/>
      <c r="BB103" s="65"/>
      <c r="BC103" s="66"/>
      <c r="BD103" s="63"/>
      <c r="BE103" s="64"/>
      <c r="BF103" s="63"/>
      <c r="BG103" s="167"/>
      <c r="BH103" s="168"/>
      <c r="BI103" s="63"/>
      <c r="BJ103" s="64"/>
      <c r="BK103" s="63"/>
      <c r="BL103" s="65"/>
      <c r="BM103" s="66"/>
      <c r="BN103" s="63"/>
      <c r="BO103" s="64"/>
      <c r="BP103" s="167"/>
      <c r="BQ103" s="169"/>
      <c r="BR103" s="50">
        <f t="shared" si="32"/>
        <v>0</v>
      </c>
      <c r="BS103" s="51">
        <f t="shared" si="33"/>
        <v>0</v>
      </c>
      <c r="BT103" s="51">
        <f t="shared" si="34"/>
        <v>0</v>
      </c>
      <c r="BU103" s="80"/>
      <c r="BV103" s="80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</row>
    <row r="104" spans="1:146" ht="17" thickBot="1" x14ac:dyDescent="0.25">
      <c r="A104" s="156"/>
      <c r="B104" s="6">
        <v>9</v>
      </c>
      <c r="C104" s="8"/>
      <c r="D104" s="38"/>
      <c r="E104" s="121"/>
      <c r="F104" s="91"/>
      <c r="G104" s="124"/>
      <c r="H104" s="125">
        <f t="shared" si="28"/>
        <v>0</v>
      </c>
      <c r="I104" s="44"/>
      <c r="J104" s="62"/>
      <c r="K104" s="63"/>
      <c r="L104" s="64"/>
      <c r="M104" s="63"/>
      <c r="N104" s="128"/>
      <c r="O104" s="129"/>
      <c r="P104" s="63"/>
      <c r="Q104" s="63"/>
      <c r="R104" s="64"/>
      <c r="S104" s="128"/>
      <c r="T104" s="129"/>
      <c r="U104" s="63"/>
      <c r="V104" s="64"/>
      <c r="W104" s="63"/>
      <c r="X104" s="65"/>
      <c r="Y104" s="66"/>
      <c r="Z104" s="63"/>
      <c r="AA104" s="64"/>
      <c r="AB104" s="63"/>
      <c r="AC104" s="167"/>
      <c r="AD104" s="168"/>
      <c r="AE104" s="63"/>
      <c r="AF104" s="64"/>
      <c r="AG104" s="63"/>
      <c r="AH104" s="167"/>
      <c r="AI104" s="168"/>
      <c r="AJ104" s="63"/>
      <c r="AK104" s="64"/>
      <c r="AL104" s="63"/>
      <c r="AM104" s="65"/>
      <c r="AN104" s="66"/>
      <c r="AO104" s="63"/>
      <c r="AP104" s="64"/>
      <c r="AQ104" s="63"/>
      <c r="AR104" s="167"/>
      <c r="AS104" s="168"/>
      <c r="AT104" s="63"/>
      <c r="AU104" s="64"/>
      <c r="AV104" s="63"/>
      <c r="AW104" s="167"/>
      <c r="AX104" s="168"/>
      <c r="AY104" s="63"/>
      <c r="AZ104" s="64"/>
      <c r="BA104" s="63"/>
      <c r="BB104" s="65"/>
      <c r="BC104" s="66"/>
      <c r="BD104" s="63"/>
      <c r="BE104" s="64"/>
      <c r="BF104" s="63"/>
      <c r="BG104" s="167"/>
      <c r="BH104" s="168"/>
      <c r="BI104" s="63"/>
      <c r="BJ104" s="64"/>
      <c r="BK104" s="63"/>
      <c r="BL104" s="65"/>
      <c r="BM104" s="66"/>
      <c r="BN104" s="63"/>
      <c r="BO104" s="64"/>
      <c r="BP104" s="167"/>
      <c r="BQ104" s="169"/>
      <c r="BR104" s="50">
        <f t="shared" si="32"/>
        <v>0</v>
      </c>
      <c r="BS104" s="51">
        <f t="shared" si="33"/>
        <v>0</v>
      </c>
      <c r="BT104" s="51">
        <f t="shared" si="34"/>
        <v>0</v>
      </c>
      <c r="BU104" s="81"/>
      <c r="BV104" s="81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</row>
    <row r="105" spans="1:146" ht="17" thickBot="1" x14ac:dyDescent="0.25">
      <c r="A105" s="157"/>
      <c r="B105" s="7">
        <v>10</v>
      </c>
      <c r="C105" s="10"/>
      <c r="D105" s="38"/>
      <c r="E105" s="121"/>
      <c r="F105" s="91"/>
      <c r="G105" s="124"/>
      <c r="H105" s="125">
        <f t="shared" si="28"/>
        <v>0</v>
      </c>
      <c r="I105" s="44"/>
      <c r="J105" s="67"/>
      <c r="K105" s="68"/>
      <c r="L105" s="69"/>
      <c r="M105" s="68"/>
      <c r="N105" s="132"/>
      <c r="O105" s="133"/>
      <c r="P105" s="68"/>
      <c r="Q105" s="68"/>
      <c r="R105" s="69"/>
      <c r="S105" s="132"/>
      <c r="T105" s="133"/>
      <c r="U105" s="68"/>
      <c r="V105" s="69"/>
      <c r="W105" s="68"/>
      <c r="X105" s="70"/>
      <c r="Y105" s="71"/>
      <c r="Z105" s="68"/>
      <c r="AA105" s="69"/>
      <c r="AB105" s="68"/>
      <c r="AC105" s="132"/>
      <c r="AD105" s="181"/>
      <c r="AE105" s="68"/>
      <c r="AF105" s="69"/>
      <c r="AG105" s="68"/>
      <c r="AH105" s="132"/>
      <c r="AI105" s="181"/>
      <c r="AJ105" s="68"/>
      <c r="AK105" s="69"/>
      <c r="AL105" s="68"/>
      <c r="AM105" s="70"/>
      <c r="AN105" s="71"/>
      <c r="AO105" s="68"/>
      <c r="AP105" s="69"/>
      <c r="AQ105" s="68"/>
      <c r="AR105" s="132"/>
      <c r="AS105" s="181"/>
      <c r="AT105" s="68"/>
      <c r="AU105" s="69"/>
      <c r="AV105" s="68"/>
      <c r="AW105" s="132"/>
      <c r="AX105" s="181"/>
      <c r="AY105" s="68"/>
      <c r="AZ105" s="69"/>
      <c r="BA105" s="68"/>
      <c r="BB105" s="70"/>
      <c r="BC105" s="71"/>
      <c r="BD105" s="68"/>
      <c r="BE105" s="69"/>
      <c r="BF105" s="68"/>
      <c r="BG105" s="132"/>
      <c r="BH105" s="181"/>
      <c r="BI105" s="68"/>
      <c r="BJ105" s="69"/>
      <c r="BK105" s="68"/>
      <c r="BL105" s="70"/>
      <c r="BM105" s="71"/>
      <c r="BN105" s="68"/>
      <c r="BO105" s="69"/>
      <c r="BP105" s="132"/>
      <c r="BQ105" s="182"/>
      <c r="BR105" s="50">
        <f t="shared" si="32"/>
        <v>0</v>
      </c>
      <c r="BS105" s="51">
        <f t="shared" si="33"/>
        <v>0</v>
      </c>
      <c r="BT105" s="51">
        <f t="shared" si="34"/>
        <v>0</v>
      </c>
      <c r="BU105" s="82"/>
      <c r="BV105" s="82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</row>
    <row r="106" spans="1:146" ht="17" thickBot="1" x14ac:dyDescent="0.25">
      <c r="A106" s="14"/>
      <c r="B106" s="145" t="e">
        <f>IF(OR(SUM(H96:H105)&lt;1,SUM(E96:E105)&lt;1,SUM(F96:F105)&lt;1),NA(),SUM(H96:H105)/COUNTA(C96:C105))</f>
        <v>#N/A</v>
      </c>
      <c r="C106" s="145"/>
      <c r="D106" s="39"/>
      <c r="E106" s="123"/>
      <c r="F106" s="92"/>
      <c r="G106" s="124"/>
      <c r="H106" s="126"/>
      <c r="I106" s="39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52"/>
      <c r="BS106" s="46"/>
      <c r="BT106" s="53"/>
      <c r="BU106" s="53"/>
      <c r="BV106" s="53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</row>
    <row r="107" spans="1:146" ht="17" thickBot="1" x14ac:dyDescent="0.25">
      <c r="A107" s="136" t="s">
        <v>17</v>
      </c>
      <c r="B107" s="4">
        <v>1</v>
      </c>
      <c r="C107" s="11"/>
      <c r="D107" s="38"/>
      <c r="E107" s="121"/>
      <c r="F107" s="91"/>
      <c r="G107" s="124"/>
      <c r="H107" s="125">
        <f t="shared" ref="H107:H116" si="35">(COUNTIF(J107:BI107,"OK")*100)/((F107-E107)+1)</f>
        <v>0</v>
      </c>
      <c r="I107" s="44"/>
      <c r="J107" s="57"/>
      <c r="K107" s="58"/>
      <c r="L107" s="59"/>
      <c r="M107" s="58"/>
      <c r="N107" s="130"/>
      <c r="O107" s="131"/>
      <c r="P107" s="58"/>
      <c r="Q107" s="58"/>
      <c r="R107" s="59"/>
      <c r="S107" s="130"/>
      <c r="T107" s="131"/>
      <c r="U107" s="58"/>
      <c r="V107" s="59"/>
      <c r="W107" s="58"/>
      <c r="X107" s="60"/>
      <c r="Y107" s="61"/>
      <c r="Z107" s="58"/>
      <c r="AA107" s="59"/>
      <c r="AB107" s="58"/>
      <c r="AC107" s="167"/>
      <c r="AD107" s="168"/>
      <c r="AE107" s="58"/>
      <c r="AF107" s="59"/>
      <c r="AG107" s="58"/>
      <c r="AH107" s="167"/>
      <c r="AI107" s="168"/>
      <c r="AJ107" s="58"/>
      <c r="AK107" s="59"/>
      <c r="AL107" s="58"/>
      <c r="AM107" s="60"/>
      <c r="AN107" s="61"/>
      <c r="AO107" s="58"/>
      <c r="AP107" s="59"/>
      <c r="AQ107" s="58"/>
      <c r="AR107" s="167"/>
      <c r="AS107" s="168"/>
      <c r="AT107" s="58"/>
      <c r="AU107" s="59"/>
      <c r="AV107" s="58"/>
      <c r="AW107" s="167"/>
      <c r="AX107" s="168"/>
      <c r="AY107" s="58"/>
      <c r="AZ107" s="59"/>
      <c r="BA107" s="58"/>
      <c r="BB107" s="60"/>
      <c r="BC107" s="61"/>
      <c r="BD107" s="58"/>
      <c r="BE107" s="59"/>
      <c r="BF107" s="58"/>
      <c r="BG107" s="167"/>
      <c r="BH107" s="168"/>
      <c r="BI107" s="58"/>
      <c r="BJ107" s="59"/>
      <c r="BK107" s="58"/>
      <c r="BL107" s="60"/>
      <c r="BM107" s="61"/>
      <c r="BN107" s="58"/>
      <c r="BO107" s="59"/>
      <c r="BP107" s="167"/>
      <c r="BQ107" s="169"/>
      <c r="BR107" s="48">
        <f t="shared" ref="BR107:BR116" si="36">COUNTIF($J107:$BQ107,"OK")</f>
        <v>0</v>
      </c>
      <c r="BS107" s="49">
        <f t="shared" ref="BS107:BS116" si="37">COUNTIF($J107:$BQ107,"P")</f>
        <v>0</v>
      </c>
      <c r="BT107" s="49">
        <f t="shared" ref="BT107:BT116" si="38">COUNTIF($J107:$BQ107,"A")</f>
        <v>0</v>
      </c>
      <c r="BU107" s="83"/>
      <c r="BV107" s="83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</row>
    <row r="108" spans="1:146" ht="17" thickBot="1" x14ac:dyDescent="0.25">
      <c r="A108" s="137"/>
      <c r="B108" s="5">
        <v>2</v>
      </c>
      <c r="C108" s="8"/>
      <c r="D108" s="38"/>
      <c r="E108" s="121"/>
      <c r="F108" s="91"/>
      <c r="G108" s="124"/>
      <c r="H108" s="125">
        <f t="shared" si="35"/>
        <v>0</v>
      </c>
      <c r="I108" s="44"/>
      <c r="J108" s="62"/>
      <c r="K108" s="63"/>
      <c r="L108" s="64"/>
      <c r="M108" s="63"/>
      <c r="N108" s="128"/>
      <c r="O108" s="129"/>
      <c r="P108" s="63"/>
      <c r="Q108" s="63"/>
      <c r="R108" s="64"/>
      <c r="S108" s="128"/>
      <c r="T108" s="129"/>
      <c r="U108" s="63"/>
      <c r="V108" s="64"/>
      <c r="W108" s="63"/>
      <c r="X108" s="65"/>
      <c r="Y108" s="66"/>
      <c r="Z108" s="63"/>
      <c r="AA108" s="64"/>
      <c r="AB108" s="63"/>
      <c r="AC108" s="167"/>
      <c r="AD108" s="168"/>
      <c r="AE108" s="63"/>
      <c r="AF108" s="64"/>
      <c r="AG108" s="63"/>
      <c r="AH108" s="167"/>
      <c r="AI108" s="168"/>
      <c r="AJ108" s="63"/>
      <c r="AK108" s="64"/>
      <c r="AL108" s="63"/>
      <c r="AM108" s="65"/>
      <c r="AN108" s="66"/>
      <c r="AO108" s="63"/>
      <c r="AP108" s="64"/>
      <c r="AQ108" s="63"/>
      <c r="AR108" s="167"/>
      <c r="AS108" s="168"/>
      <c r="AT108" s="63"/>
      <c r="AU108" s="64"/>
      <c r="AV108" s="63"/>
      <c r="AW108" s="167"/>
      <c r="AX108" s="168"/>
      <c r="AY108" s="63"/>
      <c r="AZ108" s="64"/>
      <c r="BA108" s="63"/>
      <c r="BB108" s="65"/>
      <c r="BC108" s="66"/>
      <c r="BD108" s="63"/>
      <c r="BE108" s="64"/>
      <c r="BF108" s="63"/>
      <c r="BG108" s="167"/>
      <c r="BH108" s="168"/>
      <c r="BI108" s="63"/>
      <c r="BJ108" s="64"/>
      <c r="BK108" s="63"/>
      <c r="BL108" s="65"/>
      <c r="BM108" s="66"/>
      <c r="BN108" s="63"/>
      <c r="BO108" s="64"/>
      <c r="BP108" s="167"/>
      <c r="BQ108" s="169"/>
      <c r="BR108" s="50">
        <f t="shared" si="36"/>
        <v>0</v>
      </c>
      <c r="BS108" s="51">
        <f t="shared" si="37"/>
        <v>0</v>
      </c>
      <c r="BT108" s="51">
        <f t="shared" si="38"/>
        <v>0</v>
      </c>
      <c r="BU108" s="80"/>
      <c r="BV108" s="80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</row>
    <row r="109" spans="1:146" ht="17" thickBot="1" x14ac:dyDescent="0.25">
      <c r="A109" s="137"/>
      <c r="B109" s="5">
        <v>3</v>
      </c>
      <c r="C109" s="8"/>
      <c r="D109" s="38"/>
      <c r="E109" s="121"/>
      <c r="F109" s="91"/>
      <c r="G109" s="124"/>
      <c r="H109" s="125">
        <f t="shared" si="35"/>
        <v>0</v>
      </c>
      <c r="I109" s="44"/>
      <c r="J109" s="62"/>
      <c r="K109" s="63"/>
      <c r="L109" s="64"/>
      <c r="M109" s="63"/>
      <c r="N109" s="128"/>
      <c r="O109" s="129"/>
      <c r="P109" s="63"/>
      <c r="Q109" s="63"/>
      <c r="R109" s="64"/>
      <c r="S109" s="128"/>
      <c r="T109" s="129"/>
      <c r="U109" s="63"/>
      <c r="V109" s="64"/>
      <c r="W109" s="63"/>
      <c r="X109" s="65"/>
      <c r="Y109" s="66"/>
      <c r="Z109" s="63"/>
      <c r="AA109" s="64"/>
      <c r="AB109" s="63"/>
      <c r="AC109" s="167"/>
      <c r="AD109" s="168"/>
      <c r="AE109" s="63"/>
      <c r="AF109" s="64"/>
      <c r="AG109" s="63"/>
      <c r="AH109" s="167"/>
      <c r="AI109" s="168"/>
      <c r="AJ109" s="63"/>
      <c r="AK109" s="64"/>
      <c r="AL109" s="63"/>
      <c r="AM109" s="65"/>
      <c r="AN109" s="66"/>
      <c r="AO109" s="63"/>
      <c r="AP109" s="64"/>
      <c r="AQ109" s="63"/>
      <c r="AR109" s="167"/>
      <c r="AS109" s="168"/>
      <c r="AT109" s="63"/>
      <c r="AU109" s="64"/>
      <c r="AV109" s="63"/>
      <c r="AW109" s="167"/>
      <c r="AX109" s="168"/>
      <c r="AY109" s="63"/>
      <c r="AZ109" s="64"/>
      <c r="BA109" s="63"/>
      <c r="BB109" s="65"/>
      <c r="BC109" s="66"/>
      <c r="BD109" s="63"/>
      <c r="BE109" s="64"/>
      <c r="BF109" s="63"/>
      <c r="BG109" s="167"/>
      <c r="BH109" s="168"/>
      <c r="BI109" s="63"/>
      <c r="BJ109" s="64"/>
      <c r="BK109" s="63"/>
      <c r="BL109" s="65"/>
      <c r="BM109" s="66"/>
      <c r="BN109" s="63"/>
      <c r="BO109" s="64"/>
      <c r="BP109" s="167"/>
      <c r="BQ109" s="169"/>
      <c r="BR109" s="50">
        <f t="shared" si="36"/>
        <v>0</v>
      </c>
      <c r="BS109" s="51">
        <f t="shared" si="37"/>
        <v>0</v>
      </c>
      <c r="BT109" s="51">
        <f t="shared" si="38"/>
        <v>0</v>
      </c>
      <c r="BU109" s="80"/>
      <c r="BV109" s="80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</row>
    <row r="110" spans="1:146" ht="17" thickBot="1" x14ac:dyDescent="0.25">
      <c r="A110" s="137"/>
      <c r="B110" s="5">
        <v>4</v>
      </c>
      <c r="C110" s="8"/>
      <c r="D110" s="38"/>
      <c r="E110" s="121"/>
      <c r="F110" s="91"/>
      <c r="G110" s="124"/>
      <c r="H110" s="125">
        <f t="shared" si="35"/>
        <v>0</v>
      </c>
      <c r="I110" s="44"/>
      <c r="J110" s="62"/>
      <c r="K110" s="63"/>
      <c r="L110" s="64"/>
      <c r="M110" s="63"/>
      <c r="N110" s="128"/>
      <c r="O110" s="129"/>
      <c r="P110" s="63"/>
      <c r="Q110" s="63"/>
      <c r="R110" s="64"/>
      <c r="S110" s="128"/>
      <c r="T110" s="129"/>
      <c r="U110" s="63"/>
      <c r="V110" s="64"/>
      <c r="W110" s="63"/>
      <c r="X110" s="65"/>
      <c r="Y110" s="66"/>
      <c r="Z110" s="63"/>
      <c r="AA110" s="64"/>
      <c r="AB110" s="63"/>
      <c r="AC110" s="167"/>
      <c r="AD110" s="168"/>
      <c r="AE110" s="63"/>
      <c r="AF110" s="64"/>
      <c r="AG110" s="63"/>
      <c r="AH110" s="167"/>
      <c r="AI110" s="168"/>
      <c r="AJ110" s="63"/>
      <c r="AK110" s="64"/>
      <c r="AL110" s="63"/>
      <c r="AM110" s="65"/>
      <c r="AN110" s="66"/>
      <c r="AO110" s="63"/>
      <c r="AP110" s="64"/>
      <c r="AQ110" s="63"/>
      <c r="AR110" s="167"/>
      <c r="AS110" s="168"/>
      <c r="AT110" s="63"/>
      <c r="AU110" s="64"/>
      <c r="AV110" s="63"/>
      <c r="AW110" s="167"/>
      <c r="AX110" s="168"/>
      <c r="AY110" s="63"/>
      <c r="AZ110" s="64"/>
      <c r="BA110" s="63"/>
      <c r="BB110" s="65"/>
      <c r="BC110" s="66"/>
      <c r="BD110" s="63"/>
      <c r="BE110" s="64"/>
      <c r="BF110" s="63"/>
      <c r="BG110" s="167"/>
      <c r="BH110" s="168"/>
      <c r="BI110" s="63"/>
      <c r="BJ110" s="64"/>
      <c r="BK110" s="63"/>
      <c r="BL110" s="65"/>
      <c r="BM110" s="66"/>
      <c r="BN110" s="63"/>
      <c r="BO110" s="64"/>
      <c r="BP110" s="167"/>
      <c r="BQ110" s="169"/>
      <c r="BR110" s="50">
        <f t="shared" si="36"/>
        <v>0</v>
      </c>
      <c r="BS110" s="51">
        <f t="shared" si="37"/>
        <v>0</v>
      </c>
      <c r="BT110" s="51">
        <f t="shared" si="38"/>
        <v>0</v>
      </c>
      <c r="BU110" s="80"/>
      <c r="BV110" s="80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</row>
    <row r="111" spans="1:146" ht="17" thickBot="1" x14ac:dyDescent="0.25">
      <c r="A111" s="137"/>
      <c r="B111" s="5">
        <v>5</v>
      </c>
      <c r="C111" s="8"/>
      <c r="D111" s="38"/>
      <c r="E111" s="121"/>
      <c r="F111" s="91"/>
      <c r="G111" s="124"/>
      <c r="H111" s="125">
        <f t="shared" si="35"/>
        <v>0</v>
      </c>
      <c r="I111" s="44"/>
      <c r="J111" s="62"/>
      <c r="K111" s="63"/>
      <c r="L111" s="64"/>
      <c r="M111" s="63"/>
      <c r="N111" s="128"/>
      <c r="O111" s="129"/>
      <c r="P111" s="63"/>
      <c r="Q111" s="63"/>
      <c r="R111" s="64"/>
      <c r="S111" s="128"/>
      <c r="T111" s="129"/>
      <c r="U111" s="63"/>
      <c r="V111" s="64"/>
      <c r="W111" s="63"/>
      <c r="X111" s="65"/>
      <c r="Y111" s="66"/>
      <c r="Z111" s="63"/>
      <c r="AA111" s="64"/>
      <c r="AB111" s="63"/>
      <c r="AC111" s="167"/>
      <c r="AD111" s="168"/>
      <c r="AE111" s="63"/>
      <c r="AF111" s="64"/>
      <c r="AG111" s="63"/>
      <c r="AH111" s="167"/>
      <c r="AI111" s="168"/>
      <c r="AJ111" s="63"/>
      <c r="AK111" s="64"/>
      <c r="AL111" s="63"/>
      <c r="AM111" s="65"/>
      <c r="AN111" s="66"/>
      <c r="AO111" s="63"/>
      <c r="AP111" s="64"/>
      <c r="AQ111" s="63"/>
      <c r="AR111" s="167"/>
      <c r="AS111" s="168"/>
      <c r="AT111" s="63"/>
      <c r="AU111" s="64"/>
      <c r="AV111" s="63"/>
      <c r="AW111" s="167"/>
      <c r="AX111" s="168"/>
      <c r="AY111" s="63"/>
      <c r="AZ111" s="64"/>
      <c r="BA111" s="63"/>
      <c r="BB111" s="65"/>
      <c r="BC111" s="66"/>
      <c r="BD111" s="63"/>
      <c r="BE111" s="64"/>
      <c r="BF111" s="63"/>
      <c r="BG111" s="167"/>
      <c r="BH111" s="168"/>
      <c r="BI111" s="63"/>
      <c r="BJ111" s="64"/>
      <c r="BK111" s="63"/>
      <c r="BL111" s="65"/>
      <c r="BM111" s="66"/>
      <c r="BN111" s="63"/>
      <c r="BO111" s="64"/>
      <c r="BP111" s="167"/>
      <c r="BQ111" s="169"/>
      <c r="BR111" s="50">
        <f t="shared" si="36"/>
        <v>0</v>
      </c>
      <c r="BS111" s="51">
        <f t="shared" si="37"/>
        <v>0</v>
      </c>
      <c r="BT111" s="51">
        <f t="shared" si="38"/>
        <v>0</v>
      </c>
      <c r="BU111" s="80"/>
      <c r="BV111" s="80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</row>
    <row r="112" spans="1:146" ht="17" thickBot="1" x14ac:dyDescent="0.25">
      <c r="A112" s="137"/>
      <c r="B112" s="5">
        <v>6</v>
      </c>
      <c r="C112" s="8"/>
      <c r="D112" s="38"/>
      <c r="E112" s="121"/>
      <c r="F112" s="91"/>
      <c r="G112" s="124"/>
      <c r="H112" s="125">
        <f t="shared" si="35"/>
        <v>0</v>
      </c>
      <c r="I112" s="44"/>
      <c r="J112" s="62"/>
      <c r="K112" s="63"/>
      <c r="L112" s="64"/>
      <c r="M112" s="63"/>
      <c r="N112" s="128"/>
      <c r="O112" s="129"/>
      <c r="P112" s="63"/>
      <c r="Q112" s="63"/>
      <c r="R112" s="64"/>
      <c r="S112" s="128"/>
      <c r="T112" s="129"/>
      <c r="U112" s="63"/>
      <c r="V112" s="64"/>
      <c r="W112" s="63"/>
      <c r="X112" s="65"/>
      <c r="Y112" s="66"/>
      <c r="Z112" s="63"/>
      <c r="AA112" s="64"/>
      <c r="AB112" s="63"/>
      <c r="AC112" s="167"/>
      <c r="AD112" s="168"/>
      <c r="AE112" s="63"/>
      <c r="AF112" s="64"/>
      <c r="AG112" s="63"/>
      <c r="AH112" s="167"/>
      <c r="AI112" s="168"/>
      <c r="AJ112" s="63"/>
      <c r="AK112" s="64"/>
      <c r="AL112" s="63"/>
      <c r="AM112" s="65"/>
      <c r="AN112" s="66"/>
      <c r="AO112" s="63"/>
      <c r="AP112" s="64"/>
      <c r="AQ112" s="63"/>
      <c r="AR112" s="167"/>
      <c r="AS112" s="168"/>
      <c r="AT112" s="63"/>
      <c r="AU112" s="64"/>
      <c r="AV112" s="63"/>
      <c r="AW112" s="167"/>
      <c r="AX112" s="168"/>
      <c r="AY112" s="63"/>
      <c r="AZ112" s="64"/>
      <c r="BA112" s="63"/>
      <c r="BB112" s="65"/>
      <c r="BC112" s="66"/>
      <c r="BD112" s="63"/>
      <c r="BE112" s="64"/>
      <c r="BF112" s="63"/>
      <c r="BG112" s="167"/>
      <c r="BH112" s="168"/>
      <c r="BI112" s="63"/>
      <c r="BJ112" s="64"/>
      <c r="BK112" s="63"/>
      <c r="BL112" s="65"/>
      <c r="BM112" s="66"/>
      <c r="BN112" s="63"/>
      <c r="BO112" s="64"/>
      <c r="BP112" s="167"/>
      <c r="BQ112" s="169"/>
      <c r="BR112" s="50">
        <f t="shared" si="36"/>
        <v>0</v>
      </c>
      <c r="BS112" s="51">
        <f t="shared" si="37"/>
        <v>0</v>
      </c>
      <c r="BT112" s="51">
        <f t="shared" si="38"/>
        <v>0</v>
      </c>
      <c r="BU112" s="80"/>
      <c r="BV112" s="80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</row>
    <row r="113" spans="1:146" ht="17" thickBot="1" x14ac:dyDescent="0.25">
      <c r="A113" s="137"/>
      <c r="B113" s="5">
        <v>7</v>
      </c>
      <c r="C113" s="8"/>
      <c r="D113" s="38"/>
      <c r="E113" s="121"/>
      <c r="F113" s="91"/>
      <c r="G113" s="124"/>
      <c r="H113" s="125">
        <f t="shared" si="35"/>
        <v>0</v>
      </c>
      <c r="I113" s="44"/>
      <c r="J113" s="62"/>
      <c r="K113" s="63"/>
      <c r="L113" s="64"/>
      <c r="M113" s="63"/>
      <c r="N113" s="128"/>
      <c r="O113" s="129"/>
      <c r="P113" s="63"/>
      <c r="Q113" s="63"/>
      <c r="R113" s="64"/>
      <c r="S113" s="128"/>
      <c r="T113" s="129"/>
      <c r="U113" s="63"/>
      <c r="V113" s="64"/>
      <c r="W113" s="63"/>
      <c r="X113" s="65"/>
      <c r="Y113" s="66"/>
      <c r="Z113" s="63"/>
      <c r="AA113" s="64"/>
      <c r="AB113" s="63"/>
      <c r="AC113" s="167"/>
      <c r="AD113" s="168"/>
      <c r="AE113" s="63"/>
      <c r="AF113" s="64"/>
      <c r="AG113" s="63"/>
      <c r="AH113" s="167"/>
      <c r="AI113" s="168"/>
      <c r="AJ113" s="63"/>
      <c r="AK113" s="64"/>
      <c r="AL113" s="63"/>
      <c r="AM113" s="65"/>
      <c r="AN113" s="66"/>
      <c r="AO113" s="63"/>
      <c r="AP113" s="64"/>
      <c r="AQ113" s="63"/>
      <c r="AR113" s="167"/>
      <c r="AS113" s="168"/>
      <c r="AT113" s="63"/>
      <c r="AU113" s="64"/>
      <c r="AV113" s="63"/>
      <c r="AW113" s="167"/>
      <c r="AX113" s="168"/>
      <c r="AY113" s="63"/>
      <c r="AZ113" s="64"/>
      <c r="BA113" s="63"/>
      <c r="BB113" s="65"/>
      <c r="BC113" s="66"/>
      <c r="BD113" s="63"/>
      <c r="BE113" s="64"/>
      <c r="BF113" s="63"/>
      <c r="BG113" s="167"/>
      <c r="BH113" s="168"/>
      <c r="BI113" s="63"/>
      <c r="BJ113" s="64"/>
      <c r="BK113" s="63"/>
      <c r="BL113" s="65"/>
      <c r="BM113" s="66"/>
      <c r="BN113" s="63"/>
      <c r="BO113" s="64"/>
      <c r="BP113" s="167"/>
      <c r="BQ113" s="169"/>
      <c r="BR113" s="50">
        <f t="shared" si="36"/>
        <v>0</v>
      </c>
      <c r="BS113" s="51">
        <f t="shared" si="37"/>
        <v>0</v>
      </c>
      <c r="BT113" s="51">
        <f t="shared" si="38"/>
        <v>0</v>
      </c>
      <c r="BU113" s="80"/>
      <c r="BV113" s="80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</row>
    <row r="114" spans="1:146" ht="17" thickBot="1" x14ac:dyDescent="0.25">
      <c r="A114" s="137"/>
      <c r="B114" s="5">
        <v>8</v>
      </c>
      <c r="C114" s="8"/>
      <c r="D114" s="38"/>
      <c r="E114" s="121"/>
      <c r="F114" s="91"/>
      <c r="G114" s="124"/>
      <c r="H114" s="125">
        <f t="shared" si="35"/>
        <v>0</v>
      </c>
      <c r="I114" s="44"/>
      <c r="J114" s="62"/>
      <c r="K114" s="63"/>
      <c r="L114" s="64"/>
      <c r="M114" s="63"/>
      <c r="N114" s="128"/>
      <c r="O114" s="129"/>
      <c r="P114" s="63"/>
      <c r="Q114" s="63"/>
      <c r="R114" s="64"/>
      <c r="S114" s="128"/>
      <c r="T114" s="129"/>
      <c r="U114" s="63"/>
      <c r="V114" s="64"/>
      <c r="W114" s="63"/>
      <c r="X114" s="65"/>
      <c r="Y114" s="66"/>
      <c r="Z114" s="63"/>
      <c r="AA114" s="64"/>
      <c r="AB114" s="63"/>
      <c r="AC114" s="167"/>
      <c r="AD114" s="168"/>
      <c r="AE114" s="63"/>
      <c r="AF114" s="64"/>
      <c r="AG114" s="63"/>
      <c r="AH114" s="167"/>
      <c r="AI114" s="168"/>
      <c r="AJ114" s="63"/>
      <c r="AK114" s="64"/>
      <c r="AL114" s="63"/>
      <c r="AM114" s="65"/>
      <c r="AN114" s="66"/>
      <c r="AO114" s="63"/>
      <c r="AP114" s="64"/>
      <c r="AQ114" s="63"/>
      <c r="AR114" s="167"/>
      <c r="AS114" s="168"/>
      <c r="AT114" s="63"/>
      <c r="AU114" s="64"/>
      <c r="AV114" s="63"/>
      <c r="AW114" s="167"/>
      <c r="AX114" s="168"/>
      <c r="AY114" s="63"/>
      <c r="AZ114" s="64"/>
      <c r="BA114" s="63"/>
      <c r="BB114" s="65"/>
      <c r="BC114" s="66"/>
      <c r="BD114" s="63"/>
      <c r="BE114" s="64"/>
      <c r="BF114" s="63"/>
      <c r="BG114" s="167"/>
      <c r="BH114" s="168"/>
      <c r="BI114" s="63"/>
      <c r="BJ114" s="64"/>
      <c r="BK114" s="63"/>
      <c r="BL114" s="65"/>
      <c r="BM114" s="66"/>
      <c r="BN114" s="63"/>
      <c r="BO114" s="64"/>
      <c r="BP114" s="167"/>
      <c r="BQ114" s="169"/>
      <c r="BR114" s="50">
        <f t="shared" si="36"/>
        <v>0</v>
      </c>
      <c r="BS114" s="51">
        <f t="shared" si="37"/>
        <v>0</v>
      </c>
      <c r="BT114" s="51">
        <f t="shared" si="38"/>
        <v>0</v>
      </c>
      <c r="BU114" s="80"/>
      <c r="BV114" s="80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</row>
    <row r="115" spans="1:146" ht="17" thickBot="1" x14ac:dyDescent="0.25">
      <c r="A115" s="137"/>
      <c r="B115" s="6">
        <v>9</v>
      </c>
      <c r="C115" s="13"/>
      <c r="D115" s="38"/>
      <c r="E115" s="121"/>
      <c r="F115" s="91"/>
      <c r="G115" s="124"/>
      <c r="H115" s="125">
        <f t="shared" si="35"/>
        <v>0</v>
      </c>
      <c r="I115" s="44"/>
      <c r="J115" s="62"/>
      <c r="K115" s="63"/>
      <c r="L115" s="64"/>
      <c r="M115" s="63"/>
      <c r="N115" s="128"/>
      <c r="O115" s="129"/>
      <c r="P115" s="63"/>
      <c r="Q115" s="63"/>
      <c r="R115" s="64"/>
      <c r="S115" s="128"/>
      <c r="T115" s="129"/>
      <c r="U115" s="63"/>
      <c r="V115" s="64"/>
      <c r="W115" s="63"/>
      <c r="X115" s="65"/>
      <c r="Y115" s="66"/>
      <c r="Z115" s="63"/>
      <c r="AA115" s="64"/>
      <c r="AB115" s="63"/>
      <c r="AC115" s="167"/>
      <c r="AD115" s="168"/>
      <c r="AE115" s="63"/>
      <c r="AF115" s="64"/>
      <c r="AG115" s="63"/>
      <c r="AH115" s="167"/>
      <c r="AI115" s="168"/>
      <c r="AJ115" s="63"/>
      <c r="AK115" s="64"/>
      <c r="AL115" s="63"/>
      <c r="AM115" s="65"/>
      <c r="AN115" s="66"/>
      <c r="AO115" s="63"/>
      <c r="AP115" s="64"/>
      <c r="AQ115" s="63"/>
      <c r="AR115" s="167"/>
      <c r="AS115" s="168"/>
      <c r="AT115" s="63"/>
      <c r="AU115" s="64"/>
      <c r="AV115" s="63"/>
      <c r="AW115" s="167"/>
      <c r="AX115" s="168"/>
      <c r="AY115" s="63"/>
      <c r="AZ115" s="64"/>
      <c r="BA115" s="63"/>
      <c r="BB115" s="65"/>
      <c r="BC115" s="66"/>
      <c r="BD115" s="63"/>
      <c r="BE115" s="64"/>
      <c r="BF115" s="63"/>
      <c r="BG115" s="167"/>
      <c r="BH115" s="168"/>
      <c r="BI115" s="63"/>
      <c r="BJ115" s="64"/>
      <c r="BK115" s="63"/>
      <c r="BL115" s="65"/>
      <c r="BM115" s="66"/>
      <c r="BN115" s="63"/>
      <c r="BO115" s="64"/>
      <c r="BP115" s="167"/>
      <c r="BQ115" s="169"/>
      <c r="BR115" s="50">
        <f t="shared" si="36"/>
        <v>0</v>
      </c>
      <c r="BS115" s="51">
        <f t="shared" si="37"/>
        <v>0</v>
      </c>
      <c r="BT115" s="51">
        <f t="shared" si="38"/>
        <v>0</v>
      </c>
      <c r="BU115" s="81"/>
      <c r="BV115" s="81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</row>
    <row r="116" spans="1:146" ht="17" thickBot="1" x14ac:dyDescent="0.25">
      <c r="A116" s="158"/>
      <c r="B116" s="7">
        <v>10</v>
      </c>
      <c r="C116" s="10"/>
      <c r="D116" s="38"/>
      <c r="E116" s="121"/>
      <c r="F116" s="91"/>
      <c r="G116" s="124"/>
      <c r="H116" s="125">
        <f t="shared" si="35"/>
        <v>0</v>
      </c>
      <c r="I116" s="44"/>
      <c r="J116" s="67"/>
      <c r="K116" s="68"/>
      <c r="L116" s="69"/>
      <c r="M116" s="68"/>
      <c r="N116" s="132"/>
      <c r="O116" s="133"/>
      <c r="P116" s="68"/>
      <c r="Q116" s="68"/>
      <c r="R116" s="69"/>
      <c r="S116" s="132"/>
      <c r="T116" s="133"/>
      <c r="U116" s="68"/>
      <c r="V116" s="69"/>
      <c r="W116" s="68"/>
      <c r="X116" s="70"/>
      <c r="Y116" s="71"/>
      <c r="Z116" s="68"/>
      <c r="AA116" s="69"/>
      <c r="AB116" s="68"/>
      <c r="AC116" s="132"/>
      <c r="AD116" s="181"/>
      <c r="AE116" s="68"/>
      <c r="AF116" s="69"/>
      <c r="AG116" s="68"/>
      <c r="AH116" s="132"/>
      <c r="AI116" s="181"/>
      <c r="AJ116" s="68"/>
      <c r="AK116" s="69"/>
      <c r="AL116" s="68"/>
      <c r="AM116" s="70"/>
      <c r="AN116" s="71"/>
      <c r="AO116" s="68"/>
      <c r="AP116" s="69"/>
      <c r="AQ116" s="68"/>
      <c r="AR116" s="132"/>
      <c r="AS116" s="181"/>
      <c r="AT116" s="68"/>
      <c r="AU116" s="69"/>
      <c r="AV116" s="68"/>
      <c r="AW116" s="132"/>
      <c r="AX116" s="181"/>
      <c r="AY116" s="68"/>
      <c r="AZ116" s="69"/>
      <c r="BA116" s="68"/>
      <c r="BB116" s="70"/>
      <c r="BC116" s="71"/>
      <c r="BD116" s="68"/>
      <c r="BE116" s="69"/>
      <c r="BF116" s="68"/>
      <c r="BG116" s="132"/>
      <c r="BH116" s="181"/>
      <c r="BI116" s="68"/>
      <c r="BJ116" s="69"/>
      <c r="BK116" s="68"/>
      <c r="BL116" s="70"/>
      <c r="BM116" s="71"/>
      <c r="BN116" s="68"/>
      <c r="BO116" s="69"/>
      <c r="BP116" s="132"/>
      <c r="BQ116" s="182"/>
      <c r="BR116" s="50">
        <f t="shared" si="36"/>
        <v>0</v>
      </c>
      <c r="BS116" s="51">
        <f t="shared" si="37"/>
        <v>0</v>
      </c>
      <c r="BT116" s="51">
        <f t="shared" si="38"/>
        <v>0</v>
      </c>
      <c r="BU116" s="82"/>
      <c r="BV116" s="82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</row>
    <row r="117" spans="1:146" ht="17" thickBot="1" x14ac:dyDescent="0.25">
      <c r="A117" s="14"/>
      <c r="B117" s="145" t="e">
        <f>IF(OR(SUM(H107:H116)&lt;1,SUM(E107:E116)&lt;1,SUM(F107:F116)&lt;1),NA(),SUM(H107:H116)/COUNTA(C107:C116))</f>
        <v>#N/A</v>
      </c>
      <c r="C117" s="145"/>
      <c r="D117" s="39"/>
      <c r="E117" s="123"/>
      <c r="F117" s="92"/>
      <c r="G117" s="124"/>
      <c r="H117" s="126"/>
      <c r="I117" s="39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52"/>
      <c r="BS117" s="46"/>
      <c r="BT117" s="53"/>
      <c r="BU117" s="53"/>
      <c r="BV117" s="53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</row>
    <row r="118" spans="1:146" ht="16.5" customHeight="1" thickBot="1" x14ac:dyDescent="0.25">
      <c r="A118" s="139" t="s">
        <v>17</v>
      </c>
      <c r="B118" s="4">
        <v>1</v>
      </c>
      <c r="C118" s="11"/>
      <c r="D118" s="38"/>
      <c r="E118" s="121"/>
      <c r="F118" s="91"/>
      <c r="G118" s="124"/>
      <c r="H118" s="125">
        <f t="shared" ref="H118:H126" si="39">(COUNTIF(J118:BI118,"OK")*100)/((F118-E118)+1)</f>
        <v>0</v>
      </c>
      <c r="I118" s="44"/>
      <c r="J118" s="57"/>
      <c r="K118" s="58"/>
      <c r="L118" s="59"/>
      <c r="M118" s="58"/>
      <c r="N118" s="130"/>
      <c r="O118" s="131"/>
      <c r="P118" s="58"/>
      <c r="Q118" s="58"/>
      <c r="R118" s="59"/>
      <c r="S118" s="130"/>
      <c r="T118" s="131"/>
      <c r="U118" s="58"/>
      <c r="V118" s="59"/>
      <c r="W118" s="58"/>
      <c r="X118" s="60"/>
      <c r="Y118" s="61"/>
      <c r="Z118" s="58"/>
      <c r="AA118" s="59"/>
      <c r="AB118" s="58"/>
      <c r="AC118" s="130"/>
      <c r="AD118" s="131"/>
      <c r="AE118" s="58"/>
      <c r="AF118" s="59"/>
      <c r="AG118" s="58"/>
      <c r="AH118" s="130"/>
      <c r="AI118" s="131"/>
      <c r="AJ118" s="58"/>
      <c r="AK118" s="59"/>
      <c r="AL118" s="58"/>
      <c r="AM118" s="60"/>
      <c r="AN118" s="61"/>
      <c r="AO118" s="58"/>
      <c r="AP118" s="59"/>
      <c r="AQ118" s="58"/>
      <c r="AR118" s="130"/>
      <c r="AS118" s="131"/>
      <c r="AT118" s="58"/>
      <c r="AU118" s="59"/>
      <c r="AV118" s="58"/>
      <c r="AW118" s="130"/>
      <c r="AX118" s="131"/>
      <c r="AY118" s="58"/>
      <c r="AZ118" s="59"/>
      <c r="BA118" s="58"/>
      <c r="BB118" s="60"/>
      <c r="BC118" s="61"/>
      <c r="BD118" s="58"/>
      <c r="BE118" s="59"/>
      <c r="BF118" s="58"/>
      <c r="BG118" s="130"/>
      <c r="BH118" s="131"/>
      <c r="BI118" s="58"/>
      <c r="BJ118" s="59"/>
      <c r="BK118" s="58"/>
      <c r="BL118" s="60"/>
      <c r="BM118" s="61"/>
      <c r="BN118" s="58"/>
      <c r="BO118" s="59"/>
      <c r="BP118" s="130"/>
      <c r="BQ118" s="179"/>
      <c r="BR118" s="48">
        <f t="shared" ref="BR118:BR126" si="40">COUNTIF($J118:$BQ118,"OK")</f>
        <v>0</v>
      </c>
      <c r="BS118" s="49">
        <f t="shared" ref="BS118:BS126" si="41">COUNTIF($J118:$BQ118,"P")</f>
        <v>0</v>
      </c>
      <c r="BT118" s="49">
        <f t="shared" ref="BT118:BT126" si="42">COUNTIF($J118:$BQ118,"A")</f>
        <v>0</v>
      </c>
      <c r="BU118" s="83"/>
      <c r="BV118" s="83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</row>
    <row r="119" spans="1:146" ht="17" thickBot="1" x14ac:dyDescent="0.25">
      <c r="A119" s="159"/>
      <c r="B119" s="5">
        <v>2</v>
      </c>
      <c r="C119" s="12"/>
      <c r="D119" s="38"/>
      <c r="E119" s="121"/>
      <c r="F119" s="91"/>
      <c r="G119" s="124"/>
      <c r="H119" s="125">
        <f t="shared" si="39"/>
        <v>0</v>
      </c>
      <c r="I119" s="44"/>
      <c r="J119" s="62"/>
      <c r="K119" s="63"/>
      <c r="L119" s="64"/>
      <c r="M119" s="63"/>
      <c r="N119" s="128"/>
      <c r="O119" s="129"/>
      <c r="P119" s="63"/>
      <c r="Q119" s="63"/>
      <c r="R119" s="64"/>
      <c r="S119" s="128"/>
      <c r="T119" s="129"/>
      <c r="U119" s="63"/>
      <c r="V119" s="64"/>
      <c r="W119" s="63"/>
      <c r="X119" s="65"/>
      <c r="Y119" s="66"/>
      <c r="Z119" s="63"/>
      <c r="AA119" s="64"/>
      <c r="AB119" s="63"/>
      <c r="AC119" s="128"/>
      <c r="AD119" s="129"/>
      <c r="AE119" s="63"/>
      <c r="AF119" s="64"/>
      <c r="AG119" s="63"/>
      <c r="AH119" s="128"/>
      <c r="AI119" s="129"/>
      <c r="AJ119" s="63"/>
      <c r="AK119" s="64"/>
      <c r="AL119" s="63"/>
      <c r="AM119" s="65"/>
      <c r="AN119" s="66"/>
      <c r="AO119" s="63"/>
      <c r="AP119" s="64"/>
      <c r="AQ119" s="63"/>
      <c r="AR119" s="128"/>
      <c r="AS119" s="129"/>
      <c r="AT119" s="63"/>
      <c r="AU119" s="64"/>
      <c r="AV119" s="63"/>
      <c r="AW119" s="128"/>
      <c r="AX119" s="129"/>
      <c r="AY119" s="63"/>
      <c r="AZ119" s="64"/>
      <c r="BA119" s="63"/>
      <c r="BB119" s="65"/>
      <c r="BC119" s="66"/>
      <c r="BD119" s="63"/>
      <c r="BE119" s="64"/>
      <c r="BF119" s="63"/>
      <c r="BG119" s="128"/>
      <c r="BH119" s="129"/>
      <c r="BI119" s="63"/>
      <c r="BJ119" s="64"/>
      <c r="BK119" s="63"/>
      <c r="BL119" s="65"/>
      <c r="BM119" s="66"/>
      <c r="BN119" s="63"/>
      <c r="BO119" s="64"/>
      <c r="BP119" s="128"/>
      <c r="BQ119" s="183"/>
      <c r="BR119" s="50">
        <f t="shared" si="40"/>
        <v>0</v>
      </c>
      <c r="BS119" s="51">
        <f t="shared" si="41"/>
        <v>0</v>
      </c>
      <c r="BT119" s="51">
        <f t="shared" si="42"/>
        <v>0</v>
      </c>
      <c r="BU119" s="80"/>
      <c r="BV119" s="80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</row>
    <row r="120" spans="1:146" ht="17" thickBot="1" x14ac:dyDescent="0.25">
      <c r="A120" s="159"/>
      <c r="B120" s="5">
        <v>3</v>
      </c>
      <c r="C120" s="12"/>
      <c r="D120" s="38"/>
      <c r="E120" s="121"/>
      <c r="F120" s="91"/>
      <c r="G120" s="124"/>
      <c r="H120" s="125">
        <f t="shared" si="39"/>
        <v>0</v>
      </c>
      <c r="I120" s="44"/>
      <c r="J120" s="62"/>
      <c r="K120" s="63"/>
      <c r="L120" s="64"/>
      <c r="M120" s="63"/>
      <c r="N120" s="128"/>
      <c r="O120" s="129"/>
      <c r="P120" s="63"/>
      <c r="Q120" s="63"/>
      <c r="R120" s="64"/>
      <c r="S120" s="128"/>
      <c r="T120" s="129"/>
      <c r="U120" s="63"/>
      <c r="V120" s="64"/>
      <c r="W120" s="63"/>
      <c r="X120" s="65"/>
      <c r="Y120" s="66"/>
      <c r="Z120" s="63"/>
      <c r="AA120" s="64"/>
      <c r="AB120" s="63"/>
      <c r="AC120" s="128"/>
      <c r="AD120" s="129"/>
      <c r="AE120" s="63"/>
      <c r="AF120" s="64"/>
      <c r="AG120" s="63"/>
      <c r="AH120" s="128"/>
      <c r="AI120" s="129"/>
      <c r="AJ120" s="63"/>
      <c r="AK120" s="64"/>
      <c r="AL120" s="63"/>
      <c r="AM120" s="65"/>
      <c r="AN120" s="66"/>
      <c r="AO120" s="63"/>
      <c r="AP120" s="64"/>
      <c r="AQ120" s="63"/>
      <c r="AR120" s="128"/>
      <c r="AS120" s="129"/>
      <c r="AT120" s="63"/>
      <c r="AU120" s="64"/>
      <c r="AV120" s="63"/>
      <c r="AW120" s="128"/>
      <c r="AX120" s="129"/>
      <c r="AY120" s="63"/>
      <c r="AZ120" s="64"/>
      <c r="BA120" s="63"/>
      <c r="BB120" s="65"/>
      <c r="BC120" s="66"/>
      <c r="BD120" s="63"/>
      <c r="BE120" s="64"/>
      <c r="BF120" s="63"/>
      <c r="BG120" s="128"/>
      <c r="BH120" s="129"/>
      <c r="BI120" s="63"/>
      <c r="BJ120" s="64"/>
      <c r="BK120" s="63"/>
      <c r="BL120" s="65"/>
      <c r="BM120" s="66"/>
      <c r="BN120" s="63"/>
      <c r="BO120" s="64"/>
      <c r="BP120" s="128"/>
      <c r="BQ120" s="183"/>
      <c r="BR120" s="50">
        <f t="shared" si="40"/>
        <v>0</v>
      </c>
      <c r="BS120" s="51">
        <f t="shared" si="41"/>
        <v>0</v>
      </c>
      <c r="BT120" s="51">
        <f t="shared" si="42"/>
        <v>0</v>
      </c>
      <c r="BU120" s="80"/>
      <c r="BV120" s="80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</row>
    <row r="121" spans="1:146" ht="17" thickBot="1" x14ac:dyDescent="0.25">
      <c r="A121" s="159"/>
      <c r="B121" s="5">
        <v>4</v>
      </c>
      <c r="C121" s="12"/>
      <c r="D121" s="38"/>
      <c r="E121" s="121"/>
      <c r="F121" s="91"/>
      <c r="G121" s="124"/>
      <c r="H121" s="125">
        <f t="shared" si="39"/>
        <v>0</v>
      </c>
      <c r="I121" s="44"/>
      <c r="J121" s="62"/>
      <c r="K121" s="63"/>
      <c r="L121" s="64"/>
      <c r="M121" s="63"/>
      <c r="N121" s="128"/>
      <c r="O121" s="129"/>
      <c r="P121" s="63"/>
      <c r="Q121" s="63"/>
      <c r="R121" s="64"/>
      <c r="S121" s="128"/>
      <c r="T121" s="129"/>
      <c r="U121" s="63"/>
      <c r="V121" s="64"/>
      <c r="W121" s="63"/>
      <c r="X121" s="65"/>
      <c r="Y121" s="66"/>
      <c r="Z121" s="63"/>
      <c r="AA121" s="64"/>
      <c r="AB121" s="63"/>
      <c r="AC121" s="128"/>
      <c r="AD121" s="129"/>
      <c r="AE121" s="63"/>
      <c r="AF121" s="64"/>
      <c r="AG121" s="63"/>
      <c r="AH121" s="128"/>
      <c r="AI121" s="129"/>
      <c r="AJ121" s="63"/>
      <c r="AK121" s="64"/>
      <c r="AL121" s="63"/>
      <c r="AM121" s="65"/>
      <c r="AN121" s="66"/>
      <c r="AO121" s="63"/>
      <c r="AP121" s="64"/>
      <c r="AQ121" s="63"/>
      <c r="AR121" s="128"/>
      <c r="AS121" s="129"/>
      <c r="AT121" s="63"/>
      <c r="AU121" s="64"/>
      <c r="AV121" s="63"/>
      <c r="AW121" s="128"/>
      <c r="AX121" s="129"/>
      <c r="AY121" s="63"/>
      <c r="AZ121" s="64"/>
      <c r="BA121" s="63"/>
      <c r="BB121" s="65"/>
      <c r="BC121" s="66"/>
      <c r="BD121" s="63"/>
      <c r="BE121" s="64"/>
      <c r="BF121" s="63"/>
      <c r="BG121" s="128"/>
      <c r="BH121" s="129"/>
      <c r="BI121" s="63"/>
      <c r="BJ121" s="64"/>
      <c r="BK121" s="63"/>
      <c r="BL121" s="65"/>
      <c r="BM121" s="66"/>
      <c r="BN121" s="63"/>
      <c r="BO121" s="64"/>
      <c r="BP121" s="128"/>
      <c r="BQ121" s="183"/>
      <c r="BR121" s="50">
        <f t="shared" si="40"/>
        <v>0</v>
      </c>
      <c r="BS121" s="51">
        <f t="shared" si="41"/>
        <v>0</v>
      </c>
      <c r="BT121" s="51">
        <f t="shared" si="42"/>
        <v>0</v>
      </c>
      <c r="BU121" s="80"/>
      <c r="BV121" s="80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</row>
    <row r="122" spans="1:146" ht="17" thickBot="1" x14ac:dyDescent="0.25">
      <c r="A122" s="159"/>
      <c r="B122" s="5">
        <v>5</v>
      </c>
      <c r="C122" s="12"/>
      <c r="D122" s="38"/>
      <c r="E122" s="121"/>
      <c r="F122" s="91"/>
      <c r="G122" s="124"/>
      <c r="H122" s="125">
        <f t="shared" si="39"/>
        <v>0</v>
      </c>
      <c r="I122" s="44"/>
      <c r="J122" s="62"/>
      <c r="K122" s="63"/>
      <c r="L122" s="64"/>
      <c r="M122" s="63"/>
      <c r="N122" s="128"/>
      <c r="O122" s="129"/>
      <c r="P122" s="63"/>
      <c r="Q122" s="63"/>
      <c r="R122" s="64"/>
      <c r="S122" s="128"/>
      <c r="T122" s="129"/>
      <c r="U122" s="63"/>
      <c r="V122" s="64"/>
      <c r="W122" s="63"/>
      <c r="X122" s="65"/>
      <c r="Y122" s="66"/>
      <c r="Z122" s="63"/>
      <c r="AA122" s="64"/>
      <c r="AB122" s="63"/>
      <c r="AC122" s="128"/>
      <c r="AD122" s="129"/>
      <c r="AE122" s="63"/>
      <c r="AF122" s="64"/>
      <c r="AG122" s="63"/>
      <c r="AH122" s="128"/>
      <c r="AI122" s="129"/>
      <c r="AJ122" s="63"/>
      <c r="AK122" s="64"/>
      <c r="AL122" s="63"/>
      <c r="AM122" s="65"/>
      <c r="AN122" s="66"/>
      <c r="AO122" s="63"/>
      <c r="AP122" s="64"/>
      <c r="AQ122" s="63"/>
      <c r="AR122" s="128"/>
      <c r="AS122" s="129"/>
      <c r="AT122" s="63"/>
      <c r="AU122" s="64"/>
      <c r="AV122" s="63"/>
      <c r="AW122" s="128"/>
      <c r="AX122" s="129"/>
      <c r="AY122" s="63"/>
      <c r="AZ122" s="64"/>
      <c r="BA122" s="63"/>
      <c r="BB122" s="65"/>
      <c r="BC122" s="66"/>
      <c r="BD122" s="63"/>
      <c r="BE122" s="64"/>
      <c r="BF122" s="63"/>
      <c r="BG122" s="128"/>
      <c r="BH122" s="129"/>
      <c r="BI122" s="63"/>
      <c r="BJ122" s="64"/>
      <c r="BK122" s="63"/>
      <c r="BL122" s="65"/>
      <c r="BM122" s="66"/>
      <c r="BN122" s="63"/>
      <c r="BO122" s="64"/>
      <c r="BP122" s="128"/>
      <c r="BQ122" s="183"/>
      <c r="BR122" s="50">
        <f t="shared" si="40"/>
        <v>0</v>
      </c>
      <c r="BS122" s="51">
        <f t="shared" si="41"/>
        <v>0</v>
      </c>
      <c r="BT122" s="51">
        <f t="shared" si="42"/>
        <v>0</v>
      </c>
      <c r="BU122" s="80"/>
      <c r="BV122" s="80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</row>
    <row r="123" spans="1:146" ht="17" thickBot="1" x14ac:dyDescent="0.25">
      <c r="A123" s="159"/>
      <c r="B123" s="5">
        <v>6</v>
      </c>
      <c r="C123" s="12"/>
      <c r="D123" s="38"/>
      <c r="E123" s="121"/>
      <c r="F123" s="91"/>
      <c r="G123" s="124"/>
      <c r="H123" s="125">
        <f t="shared" si="39"/>
        <v>0</v>
      </c>
      <c r="I123" s="44"/>
      <c r="J123" s="62"/>
      <c r="K123" s="63"/>
      <c r="L123" s="64"/>
      <c r="M123" s="63"/>
      <c r="N123" s="128"/>
      <c r="O123" s="129"/>
      <c r="P123" s="63"/>
      <c r="Q123" s="63"/>
      <c r="R123" s="64"/>
      <c r="S123" s="128"/>
      <c r="T123" s="129"/>
      <c r="U123" s="63"/>
      <c r="V123" s="64"/>
      <c r="W123" s="63"/>
      <c r="X123" s="65"/>
      <c r="Y123" s="66"/>
      <c r="Z123" s="63"/>
      <c r="AA123" s="64"/>
      <c r="AB123" s="63"/>
      <c r="AC123" s="128"/>
      <c r="AD123" s="129"/>
      <c r="AE123" s="63"/>
      <c r="AF123" s="64"/>
      <c r="AG123" s="63"/>
      <c r="AH123" s="128"/>
      <c r="AI123" s="129"/>
      <c r="AJ123" s="63"/>
      <c r="AK123" s="64"/>
      <c r="AL123" s="63"/>
      <c r="AM123" s="65"/>
      <c r="AN123" s="66"/>
      <c r="AO123" s="63"/>
      <c r="AP123" s="64"/>
      <c r="AQ123" s="63"/>
      <c r="AR123" s="128"/>
      <c r="AS123" s="129"/>
      <c r="AT123" s="63"/>
      <c r="AU123" s="64"/>
      <c r="AV123" s="63"/>
      <c r="AW123" s="128"/>
      <c r="AX123" s="129"/>
      <c r="AY123" s="63"/>
      <c r="AZ123" s="64"/>
      <c r="BA123" s="63"/>
      <c r="BB123" s="65"/>
      <c r="BC123" s="66"/>
      <c r="BD123" s="63"/>
      <c r="BE123" s="64"/>
      <c r="BF123" s="63"/>
      <c r="BG123" s="128"/>
      <c r="BH123" s="129"/>
      <c r="BI123" s="63"/>
      <c r="BJ123" s="64"/>
      <c r="BK123" s="63"/>
      <c r="BL123" s="65"/>
      <c r="BM123" s="66"/>
      <c r="BN123" s="63"/>
      <c r="BO123" s="64"/>
      <c r="BP123" s="128"/>
      <c r="BQ123" s="183"/>
      <c r="BR123" s="50">
        <f t="shared" si="40"/>
        <v>0</v>
      </c>
      <c r="BS123" s="51">
        <f t="shared" si="41"/>
        <v>0</v>
      </c>
      <c r="BT123" s="51">
        <f t="shared" si="42"/>
        <v>0</v>
      </c>
      <c r="BU123" s="80"/>
      <c r="BV123" s="80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</row>
    <row r="124" spans="1:146" ht="17" thickBot="1" x14ac:dyDescent="0.25">
      <c r="A124" s="159"/>
      <c r="B124" s="5">
        <v>7</v>
      </c>
      <c r="C124" s="12"/>
      <c r="D124" s="38"/>
      <c r="E124" s="121"/>
      <c r="F124" s="91"/>
      <c r="G124" s="124"/>
      <c r="H124" s="125">
        <f t="shared" si="39"/>
        <v>0</v>
      </c>
      <c r="I124" s="44"/>
      <c r="J124" s="62"/>
      <c r="K124" s="63"/>
      <c r="L124" s="64"/>
      <c r="M124" s="63"/>
      <c r="N124" s="128"/>
      <c r="O124" s="129"/>
      <c r="P124" s="63"/>
      <c r="Q124" s="63"/>
      <c r="R124" s="64"/>
      <c r="S124" s="128"/>
      <c r="T124" s="129"/>
      <c r="U124" s="63"/>
      <c r="V124" s="64"/>
      <c r="W124" s="63"/>
      <c r="X124" s="65"/>
      <c r="Y124" s="66"/>
      <c r="Z124" s="63"/>
      <c r="AA124" s="64"/>
      <c r="AB124" s="63"/>
      <c r="AC124" s="128"/>
      <c r="AD124" s="129"/>
      <c r="AE124" s="63"/>
      <c r="AF124" s="64"/>
      <c r="AG124" s="63"/>
      <c r="AH124" s="128"/>
      <c r="AI124" s="129"/>
      <c r="AJ124" s="63"/>
      <c r="AK124" s="64"/>
      <c r="AL124" s="63"/>
      <c r="AM124" s="65"/>
      <c r="AN124" s="66"/>
      <c r="AO124" s="63"/>
      <c r="AP124" s="64"/>
      <c r="AQ124" s="63"/>
      <c r="AR124" s="128"/>
      <c r="AS124" s="129"/>
      <c r="AT124" s="63"/>
      <c r="AU124" s="64"/>
      <c r="AV124" s="63"/>
      <c r="AW124" s="128"/>
      <c r="AX124" s="129"/>
      <c r="AY124" s="63"/>
      <c r="AZ124" s="64"/>
      <c r="BA124" s="63"/>
      <c r="BB124" s="65"/>
      <c r="BC124" s="66"/>
      <c r="BD124" s="63"/>
      <c r="BE124" s="64"/>
      <c r="BF124" s="63"/>
      <c r="BG124" s="128"/>
      <c r="BH124" s="129"/>
      <c r="BI124" s="63"/>
      <c r="BJ124" s="64"/>
      <c r="BK124" s="63"/>
      <c r="BL124" s="65"/>
      <c r="BM124" s="66"/>
      <c r="BN124" s="63"/>
      <c r="BO124" s="64"/>
      <c r="BP124" s="128"/>
      <c r="BQ124" s="183"/>
      <c r="BR124" s="50">
        <f t="shared" si="40"/>
        <v>0</v>
      </c>
      <c r="BS124" s="51">
        <f t="shared" si="41"/>
        <v>0</v>
      </c>
      <c r="BT124" s="51">
        <f t="shared" si="42"/>
        <v>0</v>
      </c>
      <c r="BU124" s="80"/>
      <c r="BV124" s="80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</row>
    <row r="125" spans="1:146" ht="17" thickBot="1" x14ac:dyDescent="0.25">
      <c r="A125" s="159"/>
      <c r="B125" s="5">
        <v>8</v>
      </c>
      <c r="C125" s="12"/>
      <c r="D125" s="38"/>
      <c r="E125" s="121"/>
      <c r="F125" s="91"/>
      <c r="G125" s="124"/>
      <c r="H125" s="125">
        <f t="shared" si="39"/>
        <v>0</v>
      </c>
      <c r="I125" s="44"/>
      <c r="J125" s="62"/>
      <c r="K125" s="63"/>
      <c r="L125" s="64"/>
      <c r="M125" s="63"/>
      <c r="N125" s="128"/>
      <c r="O125" s="129"/>
      <c r="P125" s="63"/>
      <c r="Q125" s="63"/>
      <c r="R125" s="64"/>
      <c r="S125" s="128"/>
      <c r="T125" s="129"/>
      <c r="U125" s="63"/>
      <c r="V125" s="64"/>
      <c r="W125" s="63"/>
      <c r="X125" s="65"/>
      <c r="Y125" s="66"/>
      <c r="Z125" s="63"/>
      <c r="AA125" s="64"/>
      <c r="AB125" s="63"/>
      <c r="AC125" s="128"/>
      <c r="AD125" s="129"/>
      <c r="AE125" s="63"/>
      <c r="AF125" s="64"/>
      <c r="AG125" s="63"/>
      <c r="AH125" s="128"/>
      <c r="AI125" s="129"/>
      <c r="AJ125" s="63"/>
      <c r="AK125" s="64"/>
      <c r="AL125" s="63"/>
      <c r="AM125" s="65"/>
      <c r="AN125" s="66"/>
      <c r="AO125" s="63"/>
      <c r="AP125" s="64"/>
      <c r="AQ125" s="63"/>
      <c r="AR125" s="128"/>
      <c r="AS125" s="129"/>
      <c r="AT125" s="63"/>
      <c r="AU125" s="64"/>
      <c r="AV125" s="63"/>
      <c r="AW125" s="128"/>
      <c r="AX125" s="129"/>
      <c r="AY125" s="63"/>
      <c r="AZ125" s="64"/>
      <c r="BA125" s="63"/>
      <c r="BB125" s="65"/>
      <c r="BC125" s="66"/>
      <c r="BD125" s="63"/>
      <c r="BE125" s="64"/>
      <c r="BF125" s="63"/>
      <c r="BG125" s="128"/>
      <c r="BH125" s="129"/>
      <c r="BI125" s="63"/>
      <c r="BJ125" s="64"/>
      <c r="BK125" s="63"/>
      <c r="BL125" s="65"/>
      <c r="BM125" s="66"/>
      <c r="BN125" s="63"/>
      <c r="BO125" s="64"/>
      <c r="BP125" s="128"/>
      <c r="BQ125" s="183"/>
      <c r="BR125" s="50">
        <f t="shared" si="40"/>
        <v>0</v>
      </c>
      <c r="BS125" s="51">
        <f t="shared" si="41"/>
        <v>0</v>
      </c>
      <c r="BT125" s="51">
        <f t="shared" si="42"/>
        <v>0</v>
      </c>
      <c r="BU125" s="80"/>
      <c r="BV125" s="80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</row>
    <row r="126" spans="1:146" ht="17" thickBot="1" x14ac:dyDescent="0.25">
      <c r="A126" s="159"/>
      <c r="B126" s="6">
        <v>9</v>
      </c>
      <c r="C126" s="12"/>
      <c r="D126" s="38"/>
      <c r="E126" s="121"/>
      <c r="F126" s="91"/>
      <c r="G126" s="124"/>
      <c r="H126" s="125">
        <f t="shared" si="39"/>
        <v>0</v>
      </c>
      <c r="I126" s="44"/>
      <c r="J126" s="62"/>
      <c r="K126" s="63"/>
      <c r="L126" s="64"/>
      <c r="M126" s="63"/>
      <c r="N126" s="128"/>
      <c r="O126" s="129"/>
      <c r="P126" s="63"/>
      <c r="Q126" s="63"/>
      <c r="R126" s="64"/>
      <c r="S126" s="128"/>
      <c r="T126" s="129"/>
      <c r="U126" s="63"/>
      <c r="V126" s="64"/>
      <c r="W126" s="63"/>
      <c r="X126" s="65"/>
      <c r="Y126" s="66"/>
      <c r="Z126" s="63"/>
      <c r="AA126" s="64"/>
      <c r="AB126" s="63"/>
      <c r="AC126" s="128"/>
      <c r="AD126" s="129"/>
      <c r="AE126" s="63"/>
      <c r="AF126" s="64"/>
      <c r="AG126" s="63"/>
      <c r="AH126" s="128"/>
      <c r="AI126" s="129"/>
      <c r="AJ126" s="63"/>
      <c r="AK126" s="64"/>
      <c r="AL126" s="63"/>
      <c r="AM126" s="65"/>
      <c r="AN126" s="66"/>
      <c r="AO126" s="63"/>
      <c r="AP126" s="64"/>
      <c r="AQ126" s="63"/>
      <c r="AR126" s="128"/>
      <c r="AS126" s="129"/>
      <c r="AT126" s="63"/>
      <c r="AU126" s="64"/>
      <c r="AV126" s="63"/>
      <c r="AW126" s="128"/>
      <c r="AX126" s="129"/>
      <c r="AY126" s="63"/>
      <c r="AZ126" s="64"/>
      <c r="BA126" s="63"/>
      <c r="BB126" s="65"/>
      <c r="BC126" s="66"/>
      <c r="BD126" s="63"/>
      <c r="BE126" s="64"/>
      <c r="BF126" s="63"/>
      <c r="BG126" s="128"/>
      <c r="BH126" s="129"/>
      <c r="BI126" s="63"/>
      <c r="BJ126" s="64"/>
      <c r="BK126" s="63"/>
      <c r="BL126" s="65"/>
      <c r="BM126" s="66"/>
      <c r="BN126" s="63"/>
      <c r="BO126" s="64"/>
      <c r="BP126" s="128"/>
      <c r="BQ126" s="183"/>
      <c r="BR126" s="50">
        <f t="shared" si="40"/>
        <v>0</v>
      </c>
      <c r="BS126" s="51">
        <f t="shared" si="41"/>
        <v>0</v>
      </c>
      <c r="BT126" s="51">
        <f t="shared" si="42"/>
        <v>0</v>
      </c>
      <c r="BU126" s="81"/>
      <c r="BV126" s="81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</row>
    <row r="127" spans="1:146" ht="17" thickBot="1" x14ac:dyDescent="0.25">
      <c r="A127" s="160"/>
      <c r="B127" s="7">
        <v>10</v>
      </c>
      <c r="C127" s="10"/>
      <c r="D127" s="38"/>
      <c r="E127" s="121"/>
      <c r="F127" s="91"/>
      <c r="G127" s="124"/>
      <c r="H127" s="125">
        <f t="shared" ref="H127" si="43">(COUNTIF(J127:BI127,"OK")*100)/((F127-E127)+1)</f>
        <v>0</v>
      </c>
      <c r="I127" s="44"/>
      <c r="J127" s="67"/>
      <c r="K127" s="68"/>
      <c r="L127" s="69"/>
      <c r="M127" s="68"/>
      <c r="N127" s="132"/>
      <c r="O127" s="133"/>
      <c r="P127" s="68"/>
      <c r="Q127" s="68"/>
      <c r="R127" s="69"/>
      <c r="S127" s="132"/>
      <c r="T127" s="133"/>
      <c r="U127" s="68"/>
      <c r="V127" s="69"/>
      <c r="W127" s="68"/>
      <c r="X127" s="70"/>
      <c r="Y127" s="71"/>
      <c r="Z127" s="68"/>
      <c r="AA127" s="69"/>
      <c r="AB127" s="68"/>
      <c r="AC127" s="132"/>
      <c r="AD127" s="133"/>
      <c r="AE127" s="68"/>
      <c r="AF127" s="69"/>
      <c r="AG127" s="68"/>
      <c r="AH127" s="132"/>
      <c r="AI127" s="133"/>
      <c r="AJ127" s="68"/>
      <c r="AK127" s="69"/>
      <c r="AL127" s="68"/>
      <c r="AM127" s="70"/>
      <c r="AN127" s="71"/>
      <c r="AO127" s="68"/>
      <c r="AP127" s="69"/>
      <c r="AQ127" s="68"/>
      <c r="AR127" s="132"/>
      <c r="AS127" s="133"/>
      <c r="AT127" s="68"/>
      <c r="AU127" s="69"/>
      <c r="AV127" s="68"/>
      <c r="AW127" s="132"/>
      <c r="AX127" s="133"/>
      <c r="AY127" s="68"/>
      <c r="AZ127" s="69"/>
      <c r="BA127" s="68"/>
      <c r="BB127" s="70"/>
      <c r="BC127" s="71"/>
      <c r="BD127" s="68"/>
      <c r="BE127" s="69"/>
      <c r="BF127" s="68"/>
      <c r="BG127" s="132"/>
      <c r="BH127" s="133"/>
      <c r="BI127" s="68"/>
      <c r="BJ127" s="69"/>
      <c r="BK127" s="68"/>
      <c r="BL127" s="70"/>
      <c r="BM127" s="71"/>
      <c r="BN127" s="68"/>
      <c r="BO127" s="69"/>
      <c r="BP127" s="132"/>
      <c r="BQ127" s="186"/>
      <c r="BR127" s="50">
        <f t="shared" ref="BR127" si="44">COUNTIF($J127:$BQ127,"OK")</f>
        <v>0</v>
      </c>
      <c r="BS127" s="51">
        <f t="shared" ref="BS127" si="45">COUNTIF($J127:$BQ127,"P")</f>
        <v>0</v>
      </c>
      <c r="BT127" s="51">
        <f t="shared" ref="BT127" si="46">COUNTIF($J127:$BQ127,"A")</f>
        <v>0</v>
      </c>
      <c r="BU127" s="82"/>
      <c r="BV127" s="82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</row>
    <row r="128" spans="1:146" ht="17" thickBot="1" x14ac:dyDescent="0.25">
      <c r="A128" s="14"/>
      <c r="B128" s="145" t="e">
        <f>#REF!=IF(OR(SUM(H118:H127)&lt;1,SUM(E118:E127)&lt;1,SUM(F118:F127)&lt;1),NA(),SUM(H118:H127)/COUNTA(C118:C127))</f>
        <v>#REF!</v>
      </c>
      <c r="C128" s="145"/>
      <c r="D128" s="39"/>
      <c r="E128" s="123"/>
      <c r="F128" s="92"/>
      <c r="G128" s="124"/>
      <c r="H128" s="126"/>
      <c r="I128" s="39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52"/>
      <c r="BS128" s="46"/>
      <c r="BT128" s="53"/>
      <c r="BU128" s="53"/>
      <c r="BV128" s="53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</row>
    <row r="129" spans="1:146" ht="31.5" customHeight="1" thickBot="1" x14ac:dyDescent="0.25">
      <c r="A129" s="150" t="s">
        <v>29</v>
      </c>
      <c r="B129" s="151"/>
      <c r="C129" s="117">
        <f>COUNTA(C8:C128)</f>
        <v>57</v>
      </c>
      <c r="D129" s="40"/>
      <c r="E129" s="173" t="s">
        <v>18</v>
      </c>
      <c r="F129" s="174"/>
      <c r="G129" s="175"/>
      <c r="H129" s="176"/>
      <c r="I129" s="45"/>
      <c r="J129" s="74">
        <f>COUNTIF(J8:J128,"OK")</f>
        <v>0</v>
      </c>
      <c r="K129" s="75">
        <f>COUNTIF(K8:K128,"OK")</f>
        <v>0</v>
      </c>
      <c r="L129" s="75">
        <f>COUNTIF(L8:L128,"OK")</f>
        <v>0</v>
      </c>
      <c r="M129" s="76">
        <f>COUNTIF(M8:M128,"OK")</f>
        <v>0</v>
      </c>
      <c r="N129" s="187">
        <f>COUNTIF(N8:N128,"OK")</f>
        <v>0</v>
      </c>
      <c r="O129" s="188"/>
      <c r="P129" s="77">
        <f>COUNTIF(P8:P128,"OK")</f>
        <v>0</v>
      </c>
      <c r="Q129" s="75">
        <f>COUNTIF(Q8:Q128,"OK")</f>
        <v>0</v>
      </c>
      <c r="R129" s="75">
        <f>COUNTIF(R8:R128,"OK")</f>
        <v>0</v>
      </c>
      <c r="S129" s="187">
        <f>COUNTIF(S8:S128,"OK")</f>
        <v>0</v>
      </c>
      <c r="T129" s="188"/>
      <c r="U129" s="75">
        <f t="shared" ref="U129:AC129" si="47">COUNTIF(U8:U128,"OK")</f>
        <v>0</v>
      </c>
      <c r="V129" s="75">
        <f t="shared" si="47"/>
        <v>0</v>
      </c>
      <c r="W129" s="75">
        <f t="shared" si="47"/>
        <v>0</v>
      </c>
      <c r="X129" s="78">
        <f t="shared" si="47"/>
        <v>0</v>
      </c>
      <c r="Y129" s="74">
        <f t="shared" si="47"/>
        <v>0</v>
      </c>
      <c r="Z129" s="75">
        <f t="shared" si="47"/>
        <v>0</v>
      </c>
      <c r="AA129" s="75">
        <f t="shared" si="47"/>
        <v>0</v>
      </c>
      <c r="AB129" s="75">
        <f t="shared" si="47"/>
        <v>0</v>
      </c>
      <c r="AC129" s="187">
        <f t="shared" si="47"/>
        <v>0</v>
      </c>
      <c r="AD129" s="188"/>
      <c r="AE129" s="75">
        <f>COUNTIF(AE8:AE128,"OK")</f>
        <v>0</v>
      </c>
      <c r="AF129" s="75">
        <f>COUNTIF(AF8:AF128,"OK")</f>
        <v>0</v>
      </c>
      <c r="AG129" s="75">
        <f>COUNTIF(AG8:AG128,"OK")</f>
        <v>0</v>
      </c>
      <c r="AH129" s="187">
        <f>COUNTIF(AH8:AH128,"OK")</f>
        <v>0</v>
      </c>
      <c r="AI129" s="188"/>
      <c r="AJ129" s="75">
        <f t="shared" ref="AJ129:AR129" si="48">COUNTIF(AJ8:AJ128,"OK")</f>
        <v>0</v>
      </c>
      <c r="AK129" s="75">
        <f t="shared" si="48"/>
        <v>0</v>
      </c>
      <c r="AL129" s="75">
        <f t="shared" si="48"/>
        <v>0</v>
      </c>
      <c r="AM129" s="78">
        <f t="shared" si="48"/>
        <v>0</v>
      </c>
      <c r="AN129" s="74">
        <f t="shared" si="48"/>
        <v>0</v>
      </c>
      <c r="AO129" s="75">
        <f t="shared" si="48"/>
        <v>0</v>
      </c>
      <c r="AP129" s="75">
        <f t="shared" si="48"/>
        <v>0</v>
      </c>
      <c r="AQ129" s="75">
        <f t="shared" si="48"/>
        <v>0</v>
      </c>
      <c r="AR129" s="187">
        <f t="shared" si="48"/>
        <v>0</v>
      </c>
      <c r="AS129" s="188"/>
      <c r="AT129" s="75">
        <f>COUNTIF(AT8:AT128,"OK")</f>
        <v>0</v>
      </c>
      <c r="AU129" s="75">
        <f>COUNTIF(AU8:AU128,"OK")</f>
        <v>0</v>
      </c>
      <c r="AV129" s="75">
        <f>COUNTIF(AV8:AV128,"OK")</f>
        <v>0</v>
      </c>
      <c r="AW129" s="187">
        <f>COUNTIF(AW8:AW128,"OK")</f>
        <v>0</v>
      </c>
      <c r="AX129" s="188"/>
      <c r="AY129" s="75">
        <f t="shared" ref="AY129:BG129" si="49">COUNTIF(AY8:AY128,"OK")</f>
        <v>0</v>
      </c>
      <c r="AZ129" s="75">
        <f t="shared" si="49"/>
        <v>0</v>
      </c>
      <c r="BA129" s="75">
        <f t="shared" si="49"/>
        <v>0</v>
      </c>
      <c r="BB129" s="78">
        <f t="shared" si="49"/>
        <v>0</v>
      </c>
      <c r="BC129" s="74">
        <f t="shared" si="49"/>
        <v>0</v>
      </c>
      <c r="BD129" s="75">
        <f t="shared" si="49"/>
        <v>0</v>
      </c>
      <c r="BE129" s="75">
        <f t="shared" si="49"/>
        <v>0</v>
      </c>
      <c r="BF129" s="75">
        <f t="shared" si="49"/>
        <v>0</v>
      </c>
      <c r="BG129" s="187">
        <f t="shared" si="49"/>
        <v>0</v>
      </c>
      <c r="BH129" s="188"/>
      <c r="BI129" s="75">
        <f t="shared" ref="BI129:BP129" si="50">COUNTIF(BI8:BI128,"OK")</f>
        <v>0</v>
      </c>
      <c r="BJ129" s="75">
        <f t="shared" si="50"/>
        <v>0</v>
      </c>
      <c r="BK129" s="75">
        <f t="shared" si="50"/>
        <v>0</v>
      </c>
      <c r="BL129" s="78">
        <f t="shared" si="50"/>
        <v>0</v>
      </c>
      <c r="BM129" s="74">
        <f t="shared" si="50"/>
        <v>0</v>
      </c>
      <c r="BN129" s="75">
        <f t="shared" si="50"/>
        <v>0</v>
      </c>
      <c r="BO129" s="75">
        <f t="shared" si="50"/>
        <v>0</v>
      </c>
      <c r="BP129" s="187">
        <f t="shared" si="50"/>
        <v>0</v>
      </c>
      <c r="BQ129" s="189"/>
      <c r="BR129" s="54">
        <f>BR131</f>
        <v>0</v>
      </c>
      <c r="BS129" s="55"/>
      <c r="BT129" s="55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</row>
    <row r="130" spans="1:146" ht="20.25" customHeight="1" thickBot="1" x14ac:dyDescent="0.25">
      <c r="A130" s="152" t="s">
        <v>30</v>
      </c>
      <c r="B130" s="153"/>
      <c r="C130" s="163" t="e">
        <f>IF(OR(SUM(H8:H128)&lt;1,SUM(E8:E128)&lt;1,SUM(F8:F128)&lt;1),NA(),SUM(H8:H128)/COUNTA(C8:C128))</f>
        <v>#N/A</v>
      </c>
      <c r="D130" s="41"/>
      <c r="E130" s="173" t="s">
        <v>19</v>
      </c>
      <c r="F130" s="174"/>
      <c r="G130" s="175"/>
      <c r="H130" s="176"/>
      <c r="I130" s="45"/>
      <c r="J130" s="74">
        <f>COUNTIF(J8:J128,"P")</f>
        <v>1</v>
      </c>
      <c r="K130" s="75">
        <f>COUNTIF(K8:K128,"P")</f>
        <v>1</v>
      </c>
      <c r="L130" s="75">
        <f>COUNTIF(L8:L128,"P")</f>
        <v>2</v>
      </c>
      <c r="M130" s="76">
        <f>COUNTIF(M8:M128,"P")</f>
        <v>1</v>
      </c>
      <c r="N130" s="191">
        <f>COUNTIF(N8:N128,"P")</f>
        <v>2</v>
      </c>
      <c r="O130" s="192">
        <f>COUNTIF(O9:O128,"P")</f>
        <v>0</v>
      </c>
      <c r="P130" s="77">
        <f>COUNTIF(P8:P128,"P")</f>
        <v>2</v>
      </c>
      <c r="Q130" s="75">
        <f>COUNTIF(Q8:Q128,"P")</f>
        <v>2</v>
      </c>
      <c r="R130" s="75">
        <f>COUNTIF(R8:R128,"P")</f>
        <v>1</v>
      </c>
      <c r="S130" s="191">
        <f>COUNTIF(S8:S128,"P")</f>
        <v>1</v>
      </c>
      <c r="T130" s="192">
        <f>COUNTIF(T9:T128,"P")</f>
        <v>0</v>
      </c>
      <c r="U130" s="75">
        <f t="shared" ref="U130:AC130" si="51">COUNTIF(U8:U128,"P")</f>
        <v>1</v>
      </c>
      <c r="V130" s="75">
        <f t="shared" si="51"/>
        <v>1</v>
      </c>
      <c r="W130" s="75">
        <f t="shared" si="51"/>
        <v>1</v>
      </c>
      <c r="X130" s="78">
        <f t="shared" si="51"/>
        <v>1</v>
      </c>
      <c r="Y130" s="74">
        <f t="shared" si="51"/>
        <v>1</v>
      </c>
      <c r="Z130" s="75">
        <f t="shared" si="51"/>
        <v>1</v>
      </c>
      <c r="AA130" s="75">
        <f t="shared" si="51"/>
        <v>1</v>
      </c>
      <c r="AB130" s="75">
        <f t="shared" si="51"/>
        <v>1</v>
      </c>
      <c r="AC130" s="191">
        <f t="shared" si="51"/>
        <v>1</v>
      </c>
      <c r="AD130" s="192">
        <f>COUNTIF(AD9:AD128,"P")</f>
        <v>0</v>
      </c>
      <c r="AE130" s="75">
        <f>COUNTIF(AE8:AE128,"P")</f>
        <v>0</v>
      </c>
      <c r="AF130" s="75">
        <f>COUNTIF(AF8:AF128,"P")</f>
        <v>0</v>
      </c>
      <c r="AG130" s="75">
        <f>COUNTIF(AG8:AG128,"P")</f>
        <v>0</v>
      </c>
      <c r="AH130" s="191">
        <f>COUNTIF(AH8:AH128,"P")</f>
        <v>0</v>
      </c>
      <c r="AI130" s="192">
        <f>COUNTIF(AI9:AI128,"P")</f>
        <v>0</v>
      </c>
      <c r="AJ130" s="75">
        <f t="shared" ref="AJ130:AR130" si="52">COUNTIF(AJ8:AJ128,"P")</f>
        <v>0</v>
      </c>
      <c r="AK130" s="75">
        <f t="shared" si="52"/>
        <v>0</v>
      </c>
      <c r="AL130" s="75">
        <f t="shared" si="52"/>
        <v>0</v>
      </c>
      <c r="AM130" s="78">
        <f t="shared" si="52"/>
        <v>0</v>
      </c>
      <c r="AN130" s="74">
        <f t="shared" si="52"/>
        <v>0</v>
      </c>
      <c r="AO130" s="75">
        <f t="shared" si="52"/>
        <v>0</v>
      </c>
      <c r="AP130" s="75">
        <f t="shared" si="52"/>
        <v>0</v>
      </c>
      <c r="AQ130" s="75">
        <f t="shared" si="52"/>
        <v>0</v>
      </c>
      <c r="AR130" s="191">
        <f t="shared" si="52"/>
        <v>0</v>
      </c>
      <c r="AS130" s="192">
        <f>COUNTIF(AS9:AS128,"P")</f>
        <v>0</v>
      </c>
      <c r="AT130" s="75">
        <f>COUNTIF(AT8:AT128,"P")</f>
        <v>0</v>
      </c>
      <c r="AU130" s="75">
        <f>COUNTIF(AU8:AU128,"P")</f>
        <v>0</v>
      </c>
      <c r="AV130" s="75">
        <f>COUNTIF(AV8:AV128,"P")</f>
        <v>0</v>
      </c>
      <c r="AW130" s="191">
        <f>COUNTIF(AW8:AW128,"P")</f>
        <v>0</v>
      </c>
      <c r="AX130" s="192">
        <f>COUNTIF(AX9:AX128,"P")</f>
        <v>0</v>
      </c>
      <c r="AY130" s="75">
        <f t="shared" ref="AY130:BG130" si="53">COUNTIF(AY8:AY128,"P")</f>
        <v>0</v>
      </c>
      <c r="AZ130" s="75">
        <f t="shared" si="53"/>
        <v>0</v>
      </c>
      <c r="BA130" s="75">
        <f t="shared" si="53"/>
        <v>0</v>
      </c>
      <c r="BB130" s="78">
        <f t="shared" si="53"/>
        <v>0</v>
      </c>
      <c r="BC130" s="74">
        <f t="shared" si="53"/>
        <v>0</v>
      </c>
      <c r="BD130" s="75">
        <f t="shared" si="53"/>
        <v>0</v>
      </c>
      <c r="BE130" s="75">
        <f t="shared" si="53"/>
        <v>0</v>
      </c>
      <c r="BF130" s="75">
        <f t="shared" si="53"/>
        <v>0</v>
      </c>
      <c r="BG130" s="191">
        <f t="shared" si="53"/>
        <v>0</v>
      </c>
      <c r="BH130" s="192">
        <f>COUNTIF(BH9:BH128,"P")</f>
        <v>0</v>
      </c>
      <c r="BI130" s="75">
        <f t="shared" ref="BI130:BP130" si="54">COUNTIF(BI8:BI128,"P")</f>
        <v>0</v>
      </c>
      <c r="BJ130" s="75">
        <f t="shared" si="54"/>
        <v>0</v>
      </c>
      <c r="BK130" s="75">
        <f t="shared" si="54"/>
        <v>0</v>
      </c>
      <c r="BL130" s="78">
        <f t="shared" si="54"/>
        <v>0</v>
      </c>
      <c r="BM130" s="74">
        <f t="shared" si="54"/>
        <v>0</v>
      </c>
      <c r="BN130" s="75">
        <f t="shared" si="54"/>
        <v>0</v>
      </c>
      <c r="BO130" s="75">
        <f t="shared" si="54"/>
        <v>0</v>
      </c>
      <c r="BP130" s="191">
        <f t="shared" si="54"/>
        <v>0</v>
      </c>
      <c r="BQ130" s="193">
        <f>COUNTIF(BQ9:BQ128,"P")</f>
        <v>0</v>
      </c>
      <c r="BR130" s="54">
        <f>SUM(J130:BQ130)</f>
        <v>22</v>
      </c>
      <c r="BS130" s="55"/>
      <c r="BT130" s="55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</row>
    <row r="131" spans="1:146" ht="22.5" customHeight="1" thickBot="1" x14ac:dyDescent="0.25">
      <c r="A131" s="154"/>
      <c r="B131" s="155"/>
      <c r="C131" s="164" t="e">
        <v>#N/A</v>
      </c>
      <c r="D131" s="41"/>
      <c r="E131" s="173" t="s">
        <v>20</v>
      </c>
      <c r="F131" s="174"/>
      <c r="G131" s="175"/>
      <c r="H131" s="176"/>
      <c r="I131" s="45"/>
      <c r="J131" s="74">
        <f>COUNTIF(J8:J128,"A")</f>
        <v>0</v>
      </c>
      <c r="K131" s="75">
        <f>COUNTIF(K8:K128,"A")</f>
        <v>0</v>
      </c>
      <c r="L131" s="75">
        <f>COUNTIF(L8:L128,"A")</f>
        <v>0</v>
      </c>
      <c r="M131" s="76">
        <f>COUNTIF(M8:M128,"A")</f>
        <v>0</v>
      </c>
      <c r="N131" s="191">
        <f>COUNTIF(N8:N128,"A")</f>
        <v>0</v>
      </c>
      <c r="O131" s="192">
        <f>COUNTIF(O10:O128,"A")</f>
        <v>0</v>
      </c>
      <c r="P131" s="77">
        <f>COUNTIF(P8:P128,"A")</f>
        <v>0</v>
      </c>
      <c r="Q131" s="75">
        <f>COUNTIF(Q8:Q128,"A")</f>
        <v>0</v>
      </c>
      <c r="R131" s="75">
        <f>COUNTIF(R8:R128,"A")</f>
        <v>0</v>
      </c>
      <c r="S131" s="191">
        <f>COUNTIF(S8:S128,"A")</f>
        <v>0</v>
      </c>
      <c r="T131" s="192">
        <f>COUNTIF(T10:T128,"A")</f>
        <v>0</v>
      </c>
      <c r="U131" s="75">
        <f t="shared" ref="U131:AC131" si="55">COUNTIF(U8:U128,"A")</f>
        <v>0</v>
      </c>
      <c r="V131" s="75">
        <f t="shared" si="55"/>
        <v>0</v>
      </c>
      <c r="W131" s="75">
        <f t="shared" si="55"/>
        <v>0</v>
      </c>
      <c r="X131" s="78">
        <f t="shared" si="55"/>
        <v>0</v>
      </c>
      <c r="Y131" s="74">
        <f t="shared" si="55"/>
        <v>0</v>
      </c>
      <c r="Z131" s="75">
        <f t="shared" si="55"/>
        <v>0</v>
      </c>
      <c r="AA131" s="75">
        <f t="shared" si="55"/>
        <v>0</v>
      </c>
      <c r="AB131" s="75">
        <f t="shared" si="55"/>
        <v>0</v>
      </c>
      <c r="AC131" s="191">
        <f t="shared" si="55"/>
        <v>0</v>
      </c>
      <c r="AD131" s="192">
        <f>COUNTIF(AD10:AD128,"A")</f>
        <v>0</v>
      </c>
      <c r="AE131" s="75">
        <f>COUNTIF(AE8:AE128,"A")</f>
        <v>0</v>
      </c>
      <c r="AF131" s="75">
        <f>COUNTIF(AF8:AF128,"A")</f>
        <v>0</v>
      </c>
      <c r="AG131" s="75">
        <f>COUNTIF(AG8:AG128,"A")</f>
        <v>0</v>
      </c>
      <c r="AH131" s="191">
        <f>COUNTIF(AH8:AH128,"A")</f>
        <v>0</v>
      </c>
      <c r="AI131" s="192">
        <f>COUNTIF(AI10:AI128,"A")</f>
        <v>0</v>
      </c>
      <c r="AJ131" s="75">
        <f t="shared" ref="AJ131:AR131" si="56">COUNTIF(AJ8:AJ128,"A")</f>
        <v>0</v>
      </c>
      <c r="AK131" s="75">
        <f t="shared" si="56"/>
        <v>0</v>
      </c>
      <c r="AL131" s="75">
        <f t="shared" si="56"/>
        <v>0</v>
      </c>
      <c r="AM131" s="78">
        <f t="shared" si="56"/>
        <v>0</v>
      </c>
      <c r="AN131" s="74">
        <f t="shared" si="56"/>
        <v>0</v>
      </c>
      <c r="AO131" s="75">
        <f t="shared" si="56"/>
        <v>0</v>
      </c>
      <c r="AP131" s="75">
        <f t="shared" si="56"/>
        <v>0</v>
      </c>
      <c r="AQ131" s="75">
        <f t="shared" si="56"/>
        <v>0</v>
      </c>
      <c r="AR131" s="191">
        <f t="shared" si="56"/>
        <v>0</v>
      </c>
      <c r="AS131" s="192">
        <f>COUNTIF(AS10:AS128,"A")</f>
        <v>0</v>
      </c>
      <c r="AT131" s="75">
        <f>COUNTIF(AT8:AT128,"A")</f>
        <v>0</v>
      </c>
      <c r="AU131" s="75">
        <f>COUNTIF(AU8:AU128,"A")</f>
        <v>0</v>
      </c>
      <c r="AV131" s="75">
        <f>COUNTIF(AV8:AV128,"A")</f>
        <v>0</v>
      </c>
      <c r="AW131" s="191">
        <f>COUNTIF(AW8:AW128,"A")</f>
        <v>0</v>
      </c>
      <c r="AX131" s="192">
        <f>COUNTIF(AX10:AX128,"A")</f>
        <v>0</v>
      </c>
      <c r="AY131" s="75">
        <f t="shared" ref="AY131:BG131" si="57">COUNTIF(AY8:AY128,"A")</f>
        <v>0</v>
      </c>
      <c r="AZ131" s="75">
        <f t="shared" si="57"/>
        <v>0</v>
      </c>
      <c r="BA131" s="75">
        <f t="shared" si="57"/>
        <v>0</v>
      </c>
      <c r="BB131" s="78">
        <f t="shared" si="57"/>
        <v>0</v>
      </c>
      <c r="BC131" s="74">
        <f t="shared" si="57"/>
        <v>0</v>
      </c>
      <c r="BD131" s="75">
        <f t="shared" si="57"/>
        <v>0</v>
      </c>
      <c r="BE131" s="75">
        <f t="shared" si="57"/>
        <v>0</v>
      </c>
      <c r="BF131" s="75">
        <f t="shared" si="57"/>
        <v>0</v>
      </c>
      <c r="BG131" s="191">
        <f t="shared" si="57"/>
        <v>0</v>
      </c>
      <c r="BH131" s="192">
        <f>COUNTIF(BH10:BH128,"A")</f>
        <v>0</v>
      </c>
      <c r="BI131" s="75">
        <f t="shared" ref="BI131:BP131" si="58">COUNTIF(BI8:BI128,"A")</f>
        <v>0</v>
      </c>
      <c r="BJ131" s="75">
        <f t="shared" si="58"/>
        <v>0</v>
      </c>
      <c r="BK131" s="75">
        <f t="shared" si="58"/>
        <v>0</v>
      </c>
      <c r="BL131" s="78">
        <f t="shared" si="58"/>
        <v>0</v>
      </c>
      <c r="BM131" s="74">
        <f t="shared" si="58"/>
        <v>0</v>
      </c>
      <c r="BN131" s="75">
        <f t="shared" si="58"/>
        <v>0</v>
      </c>
      <c r="BO131" s="75">
        <f t="shared" si="58"/>
        <v>0</v>
      </c>
      <c r="BP131" s="191">
        <f t="shared" si="58"/>
        <v>0</v>
      </c>
      <c r="BQ131" s="193">
        <f>COUNTIF(BQ10:BQ128,"A")</f>
        <v>0</v>
      </c>
      <c r="BR131" s="54">
        <f>SUM(J131:BQ131)</f>
        <v>0</v>
      </c>
      <c r="BS131" s="55"/>
      <c r="BT131" s="55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</row>
    <row r="132" spans="1:146" ht="16" thickBot="1" x14ac:dyDescent="0.25">
      <c r="A132" s="19"/>
      <c r="B132" s="19"/>
      <c r="C132" s="19"/>
      <c r="D132" s="19"/>
      <c r="E132" s="170"/>
      <c r="F132" s="171"/>
      <c r="G132" s="171"/>
      <c r="H132" s="172"/>
      <c r="I132" s="36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9"/>
      <c r="BN132" s="19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</row>
    <row r="133" spans="1:146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6"/>
      <c r="BN133" s="36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</row>
    <row r="134" spans="1:146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6"/>
      <c r="BN134" s="36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2"/>
      <c r="DQ134" s="32"/>
      <c r="DR134" s="32"/>
      <c r="DS134" s="32"/>
      <c r="DT134" s="32"/>
      <c r="DU134" s="32"/>
      <c r="DV134" s="32"/>
      <c r="DW134" s="32"/>
      <c r="DX134" s="32"/>
      <c r="DY134" s="32"/>
      <c r="DZ134" s="32"/>
      <c r="EA134" s="32"/>
      <c r="EB134" s="32"/>
      <c r="EC134" s="32"/>
      <c r="ED134" s="32"/>
      <c r="EE134" s="32"/>
      <c r="EF134" s="32"/>
      <c r="EG134" s="32"/>
      <c r="EH134" s="32"/>
      <c r="EI134" s="32"/>
      <c r="EJ134" s="32"/>
      <c r="EK134" s="32"/>
      <c r="EL134" s="32"/>
      <c r="EM134" s="32"/>
      <c r="EN134" s="32"/>
      <c r="EO134" s="32"/>
      <c r="EP134" s="32"/>
    </row>
    <row r="135" spans="1:146" x14ac:dyDescent="0.2">
      <c r="A135" s="36"/>
      <c r="B135" s="36"/>
      <c r="C135" s="36"/>
      <c r="D135" s="36"/>
      <c r="E135" s="36"/>
      <c r="F135" s="36"/>
      <c r="G135" s="36"/>
      <c r="H135" s="36"/>
      <c r="I135" s="36"/>
      <c r="J135" s="35"/>
      <c r="K135" s="35"/>
      <c r="L135" s="35"/>
      <c r="M135" s="37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6"/>
      <c r="BN135" s="36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32"/>
      <c r="EB135" s="32"/>
      <c r="EC135" s="32"/>
      <c r="ED135" s="32"/>
      <c r="EE135" s="32"/>
      <c r="EF135" s="32"/>
      <c r="EG135" s="32"/>
      <c r="EH135" s="32"/>
      <c r="EI135" s="32"/>
      <c r="EJ135" s="32"/>
      <c r="EK135" s="32"/>
      <c r="EL135" s="32"/>
      <c r="EM135" s="32"/>
      <c r="EN135" s="32"/>
      <c r="EO135" s="32"/>
      <c r="EP135" s="32"/>
    </row>
    <row r="136" spans="1:146" x14ac:dyDescent="0.2">
      <c r="A136" s="36"/>
      <c r="B136" s="36"/>
      <c r="C136" s="36"/>
      <c r="D136" s="36"/>
      <c r="E136" s="36"/>
      <c r="F136" s="36"/>
      <c r="G136" s="36"/>
      <c r="H136" s="36"/>
      <c r="I136" s="36"/>
      <c r="J136" s="35"/>
      <c r="K136" s="35"/>
      <c r="L136" s="35"/>
      <c r="M136" s="37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6"/>
      <c r="BN136" s="36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32"/>
      <c r="ED136" s="32"/>
      <c r="EE136" s="32"/>
      <c r="EF136" s="32"/>
      <c r="EG136" s="32"/>
      <c r="EH136" s="32"/>
      <c r="EI136" s="32"/>
      <c r="EJ136" s="32"/>
      <c r="EK136" s="32"/>
      <c r="EL136" s="32"/>
      <c r="EM136" s="32"/>
      <c r="EN136" s="32"/>
      <c r="EO136" s="32"/>
      <c r="EP136" s="32"/>
    </row>
    <row r="137" spans="1:146" x14ac:dyDescent="0.2">
      <c r="A137" s="36"/>
      <c r="B137" s="36"/>
      <c r="C137" s="36"/>
      <c r="D137" s="36"/>
      <c r="E137" s="36"/>
      <c r="F137" s="36"/>
      <c r="G137" s="36"/>
      <c r="H137" s="36"/>
      <c r="I137" s="36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6"/>
      <c r="BN137" s="36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2"/>
      <c r="DQ137" s="32"/>
      <c r="DR137" s="32"/>
      <c r="DS137" s="32"/>
      <c r="DT137" s="32"/>
      <c r="DU137" s="32"/>
      <c r="DV137" s="32"/>
      <c r="DW137" s="32"/>
      <c r="DX137" s="32"/>
      <c r="DY137" s="32"/>
      <c r="DZ137" s="32"/>
      <c r="EA137" s="32"/>
      <c r="EB137" s="32"/>
      <c r="EC137" s="32"/>
      <c r="ED137" s="32"/>
      <c r="EE137" s="32"/>
      <c r="EF137" s="32"/>
      <c r="EG137" s="32"/>
      <c r="EH137" s="32"/>
      <c r="EI137" s="32"/>
      <c r="EJ137" s="32"/>
      <c r="EK137" s="32"/>
      <c r="EL137" s="32"/>
      <c r="EM137" s="32"/>
      <c r="EN137" s="32"/>
      <c r="EO137" s="32"/>
      <c r="EP137" s="32"/>
    </row>
    <row r="138" spans="1:146" x14ac:dyDescent="0.2">
      <c r="A138" s="36"/>
      <c r="B138" s="36"/>
      <c r="C138" s="36"/>
      <c r="D138" s="36"/>
      <c r="E138" s="36"/>
      <c r="F138" s="36"/>
      <c r="G138" s="36"/>
      <c r="H138" s="36"/>
      <c r="I138" s="36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6"/>
      <c r="BN138" s="36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2"/>
      <c r="DQ138" s="32"/>
      <c r="DR138" s="32"/>
      <c r="DS138" s="32"/>
      <c r="DT138" s="32"/>
      <c r="DU138" s="32"/>
      <c r="DV138" s="32"/>
      <c r="DW138" s="32"/>
      <c r="DX138" s="32"/>
      <c r="DY138" s="32"/>
      <c r="DZ138" s="32"/>
      <c r="EA138" s="32"/>
      <c r="EB138" s="32"/>
      <c r="EC138" s="32"/>
      <c r="ED138" s="32"/>
      <c r="EE138" s="32"/>
      <c r="EF138" s="32"/>
      <c r="EG138" s="32"/>
      <c r="EH138" s="32"/>
      <c r="EI138" s="32"/>
      <c r="EJ138" s="32"/>
      <c r="EK138" s="32"/>
      <c r="EL138" s="32"/>
      <c r="EM138" s="32"/>
      <c r="EN138" s="32"/>
      <c r="EO138" s="32"/>
      <c r="EP138" s="32"/>
    </row>
    <row r="139" spans="1:146" x14ac:dyDescent="0.2">
      <c r="A139" s="36"/>
      <c r="B139" s="36"/>
      <c r="C139" s="36"/>
      <c r="D139" s="36"/>
      <c r="E139" s="36"/>
      <c r="F139" s="36"/>
      <c r="G139" s="36"/>
      <c r="H139" s="36"/>
      <c r="I139" s="36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6"/>
      <c r="BN139" s="36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2"/>
      <c r="DQ139" s="32"/>
      <c r="DR139" s="32"/>
      <c r="DS139" s="32"/>
      <c r="DT139" s="32"/>
      <c r="DU139" s="32"/>
      <c r="DV139" s="32"/>
      <c r="DW139" s="32"/>
      <c r="DX139" s="32"/>
      <c r="DY139" s="32"/>
      <c r="DZ139" s="32"/>
      <c r="EA139" s="32"/>
      <c r="EB139" s="32"/>
      <c r="EC139" s="32"/>
      <c r="ED139" s="32"/>
      <c r="EE139" s="32"/>
      <c r="EF139" s="32"/>
      <c r="EG139" s="32"/>
      <c r="EH139" s="32"/>
      <c r="EI139" s="32"/>
      <c r="EJ139" s="32"/>
      <c r="EK139" s="32"/>
      <c r="EL139" s="32"/>
      <c r="EM139" s="32"/>
      <c r="EN139" s="32"/>
      <c r="EO139" s="32"/>
      <c r="EP139" s="32"/>
    </row>
    <row r="140" spans="1:146" x14ac:dyDescent="0.2">
      <c r="A140" s="33"/>
      <c r="B140" s="33"/>
      <c r="C140" s="33"/>
      <c r="D140" s="33"/>
      <c r="E140" s="33"/>
      <c r="F140" s="33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3"/>
      <c r="BN140" s="33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</row>
    <row r="141" spans="1:146" x14ac:dyDescent="0.2">
      <c r="A141" s="114" t="s">
        <v>31</v>
      </c>
      <c r="B141" s="33"/>
      <c r="C141" s="33"/>
      <c r="D141" s="33"/>
      <c r="E141" s="33"/>
      <c r="F141" s="33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3"/>
      <c r="BN141" s="33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</row>
    <row r="142" spans="1:146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5"/>
      <c r="BN142" s="15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</row>
    <row r="143" spans="1:146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5"/>
      <c r="BN143" s="15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</row>
    <row r="144" spans="1:146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5"/>
      <c r="BN144" s="15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</row>
    <row r="145" spans="1:146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5"/>
      <c r="BN145" s="15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</row>
    <row r="146" spans="1:146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5"/>
      <c r="BN146" s="15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</row>
    <row r="147" spans="1:146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5"/>
      <c r="BN147" s="15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</row>
    <row r="148" spans="1:146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5"/>
      <c r="BN148" s="15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</row>
    <row r="149" spans="1:146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5"/>
      <c r="BN149" s="15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</row>
    <row r="150" spans="1:146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5"/>
      <c r="BN150" s="15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</row>
    <row r="151" spans="1:146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5"/>
      <c r="BN151" s="15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</row>
    <row r="152" spans="1:146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5"/>
      <c r="BN152" s="15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</row>
    <row r="153" spans="1:146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5"/>
      <c r="BN153" s="15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</row>
    <row r="154" spans="1:146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5"/>
      <c r="BN154" s="15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</row>
    <row r="155" spans="1:146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5"/>
      <c r="BN155" s="15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</row>
    <row r="156" spans="1:146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5"/>
      <c r="BN156" s="15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</row>
    <row r="157" spans="1:146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5"/>
      <c r="BN157" s="15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</row>
    <row r="158" spans="1:146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5"/>
      <c r="BN158" s="15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</row>
    <row r="159" spans="1:146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5"/>
      <c r="BN159" s="15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</row>
    <row r="160" spans="1:146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5"/>
      <c r="BN160" s="15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</row>
    <row r="161" spans="1:146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5"/>
      <c r="BN161" s="15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</row>
    <row r="162" spans="1:146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5"/>
      <c r="BN162" s="15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</row>
    <row r="163" spans="1:146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5"/>
      <c r="BN163" s="15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</row>
    <row r="164" spans="1:146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5"/>
      <c r="BN164" s="15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</row>
    <row r="165" spans="1:146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5"/>
      <c r="BN165" s="15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</row>
    <row r="166" spans="1:146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5"/>
      <c r="BN166" s="15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</row>
    <row r="167" spans="1:146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5"/>
      <c r="BN167" s="15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</row>
    <row r="168" spans="1:146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5"/>
      <c r="BN168" s="15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</row>
    <row r="169" spans="1:146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5"/>
      <c r="BN169" s="15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</row>
    <row r="170" spans="1:146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5"/>
      <c r="BN170" s="15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</row>
    <row r="171" spans="1:146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5"/>
      <c r="BN171" s="15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</row>
    <row r="172" spans="1:146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5"/>
      <c r="BN172" s="15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</row>
    <row r="173" spans="1:146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5"/>
      <c r="BN173" s="15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</row>
    <row r="174" spans="1:146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5"/>
      <c r="BN174" s="15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</row>
    <row r="175" spans="1:146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5"/>
      <c r="BN175" s="15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</row>
    <row r="176" spans="1:146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5"/>
      <c r="BN176" s="15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</row>
    <row r="177" spans="1:146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5"/>
      <c r="BN177" s="15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</row>
    <row r="178" spans="1:146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5"/>
      <c r="BN178" s="15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</row>
    <row r="179" spans="1:146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5"/>
      <c r="BN179" s="15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</row>
    <row r="180" spans="1:146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5"/>
      <c r="BN180" s="15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</row>
    <row r="181" spans="1:146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5"/>
      <c r="BN181" s="15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</row>
    <row r="182" spans="1:146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5"/>
      <c r="BN182" s="15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</row>
    <row r="183" spans="1:146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5"/>
      <c r="BN183" s="15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</row>
    <row r="184" spans="1:146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5"/>
      <c r="BN184" s="15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</row>
    <row r="185" spans="1:146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5"/>
      <c r="BN185" s="15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</row>
    <row r="186" spans="1:146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5"/>
      <c r="BN186" s="15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</row>
    <row r="187" spans="1:146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5"/>
      <c r="BN187" s="15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</row>
    <row r="188" spans="1:146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5"/>
      <c r="BN188" s="15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</row>
    <row r="189" spans="1:146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5"/>
      <c r="BN189" s="15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</row>
    <row r="190" spans="1:146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5"/>
      <c r="BN190" s="15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</row>
    <row r="191" spans="1:146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5"/>
      <c r="BN191" s="15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</row>
    <row r="192" spans="1:146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5"/>
      <c r="BN192" s="15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</row>
    <row r="193" spans="1:146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5"/>
      <c r="BN193" s="15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</row>
    <row r="194" spans="1:146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5"/>
      <c r="BN194" s="15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</row>
    <row r="195" spans="1:146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5"/>
      <c r="BN195" s="15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</row>
    <row r="196" spans="1:146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5"/>
      <c r="BN196" s="15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</row>
    <row r="197" spans="1:146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5"/>
      <c r="BN197" s="15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</row>
    <row r="198" spans="1:146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5"/>
      <c r="BN198" s="15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</row>
    <row r="199" spans="1:146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5"/>
      <c r="BN199" s="15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</row>
    <row r="200" spans="1:146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5"/>
      <c r="BN200" s="15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</row>
    <row r="201" spans="1:146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5"/>
      <c r="BN201" s="15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</row>
    <row r="202" spans="1:146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5"/>
      <c r="BN202" s="15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</row>
    <row r="203" spans="1:146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5"/>
      <c r="BN203" s="15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</row>
    <row r="204" spans="1:146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5"/>
      <c r="BN204" s="15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</row>
    <row r="205" spans="1:146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5"/>
      <c r="BN205" s="15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</row>
    <row r="206" spans="1:146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5"/>
      <c r="BN206" s="15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</row>
    <row r="207" spans="1:146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5"/>
      <c r="BN207" s="15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</row>
    <row r="208" spans="1:146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5"/>
      <c r="BN208" s="15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</row>
    <row r="209" spans="1:146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5"/>
      <c r="BN209" s="15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</row>
    <row r="210" spans="1:146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5"/>
      <c r="BN210" s="15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</row>
    <row r="211" spans="1:146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5"/>
      <c r="BN211" s="15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</row>
    <row r="212" spans="1:146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5"/>
      <c r="BN212" s="15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</row>
    <row r="213" spans="1:146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5"/>
      <c r="BN213" s="15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</row>
    <row r="214" spans="1:146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5"/>
      <c r="BN214" s="15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</row>
    <row r="215" spans="1:146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5"/>
      <c r="BN215" s="15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</row>
    <row r="216" spans="1:146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5"/>
      <c r="BN216" s="15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</row>
    <row r="217" spans="1:146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5"/>
      <c r="BN217" s="15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</row>
    <row r="218" spans="1:146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5"/>
      <c r="BN218" s="15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</row>
    <row r="219" spans="1:146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5"/>
      <c r="BN219" s="15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</row>
    <row r="220" spans="1:146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5"/>
      <c r="BN220" s="15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</row>
    <row r="221" spans="1:146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5"/>
      <c r="BN221" s="15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</row>
    <row r="222" spans="1:146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5"/>
      <c r="BN222" s="15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</row>
    <row r="223" spans="1:146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5"/>
      <c r="BN223" s="15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</row>
    <row r="224" spans="1:146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5"/>
      <c r="BN224" s="15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</row>
    <row r="225" spans="1:146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5"/>
      <c r="BN225" s="15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</row>
    <row r="226" spans="1:146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5"/>
      <c r="BN226" s="15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</row>
    <row r="227" spans="1:146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5"/>
      <c r="BN227" s="15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</row>
    <row r="228" spans="1:146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5"/>
      <c r="BN228" s="15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</row>
    <row r="229" spans="1:146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5"/>
      <c r="BN229" s="15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</row>
    <row r="230" spans="1:146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5"/>
      <c r="BN230" s="15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</row>
    <row r="231" spans="1:146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5"/>
      <c r="BN231" s="15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</row>
    <row r="232" spans="1:146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5"/>
      <c r="BN232" s="15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</row>
    <row r="233" spans="1:146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5"/>
      <c r="BN233" s="15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</row>
    <row r="234" spans="1:146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5"/>
      <c r="BN234" s="15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</row>
    <row r="235" spans="1:146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5"/>
      <c r="BN235" s="15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</row>
    <row r="236" spans="1:146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5"/>
      <c r="BN236" s="15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</row>
    <row r="237" spans="1:146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5"/>
      <c r="BN237" s="15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</row>
    <row r="238" spans="1:146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5"/>
      <c r="BN238" s="15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</row>
    <row r="239" spans="1:146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5"/>
      <c r="BN239" s="15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</row>
    <row r="240" spans="1:146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5"/>
      <c r="BN240" s="15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</row>
    <row r="241" spans="1:146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5"/>
      <c r="BN241" s="15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</row>
    <row r="242" spans="1:146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5"/>
      <c r="BN242" s="15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</row>
    <row r="243" spans="1:146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5"/>
      <c r="BN243" s="15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</row>
    <row r="244" spans="1:146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5"/>
      <c r="BN244" s="15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</row>
    <row r="245" spans="1:146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5"/>
      <c r="BN245" s="15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</row>
    <row r="246" spans="1:146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5"/>
      <c r="BN246" s="15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</row>
    <row r="247" spans="1:146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5"/>
      <c r="BN247" s="15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</row>
    <row r="248" spans="1:146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5"/>
      <c r="BN248" s="15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</row>
    <row r="249" spans="1:146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5"/>
      <c r="BN249" s="15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</row>
    <row r="250" spans="1:146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5"/>
      <c r="BN250" s="15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</row>
    <row r="251" spans="1:146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5"/>
      <c r="BN251" s="15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</row>
    <row r="252" spans="1:146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5"/>
      <c r="BN252" s="15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</row>
    <row r="253" spans="1:146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5"/>
      <c r="BN253" s="15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</row>
    <row r="254" spans="1:146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5"/>
      <c r="BN254" s="15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</row>
    <row r="255" spans="1:146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5"/>
      <c r="BN255" s="15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</row>
    <row r="256" spans="1:146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5"/>
      <c r="BN256" s="15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</row>
    <row r="257" spans="1:146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5"/>
      <c r="BN257" s="15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</row>
    <row r="258" spans="1:146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5"/>
      <c r="BN258" s="15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</row>
    <row r="259" spans="1:146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5"/>
      <c r="BN259" s="15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</row>
    <row r="260" spans="1:146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5"/>
      <c r="BN260" s="15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</row>
    <row r="261" spans="1:146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5"/>
      <c r="BN261" s="15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</row>
    <row r="262" spans="1:146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5"/>
      <c r="BN262" s="15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</row>
    <row r="263" spans="1:146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5"/>
      <c r="BN263" s="15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</row>
    <row r="264" spans="1:146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5"/>
      <c r="BN264" s="15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</row>
    <row r="265" spans="1:146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5"/>
      <c r="BN265" s="15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</row>
    <row r="266" spans="1:146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5"/>
      <c r="BN266" s="15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</row>
    <row r="267" spans="1:146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5"/>
      <c r="BN267" s="15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</row>
    <row r="268" spans="1:146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5"/>
      <c r="BN268" s="15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</row>
    <row r="269" spans="1:146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5"/>
      <c r="BN269" s="15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</row>
    <row r="270" spans="1:146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5"/>
      <c r="BN270" s="15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</row>
    <row r="271" spans="1:146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5"/>
      <c r="BN271" s="15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</row>
    <row r="272" spans="1:146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5"/>
      <c r="BN272" s="15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</row>
    <row r="273" spans="1:146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5"/>
      <c r="BN273" s="15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</row>
    <row r="274" spans="1:146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5"/>
      <c r="BN274" s="15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</row>
    <row r="275" spans="1:146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5"/>
      <c r="BN275" s="15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</row>
    <row r="276" spans="1:146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5"/>
      <c r="BN276" s="15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</row>
    <row r="277" spans="1:146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5"/>
      <c r="BN277" s="15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</row>
    <row r="278" spans="1:146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5"/>
      <c r="BN278" s="15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</row>
    <row r="279" spans="1:146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5"/>
      <c r="BN279" s="15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</row>
    <row r="280" spans="1:146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5"/>
      <c r="BN280" s="15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</row>
    <row r="281" spans="1:146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5"/>
      <c r="BN281" s="15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</row>
    <row r="282" spans="1:146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5"/>
      <c r="BN282" s="15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</row>
    <row r="283" spans="1:146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5"/>
      <c r="BN283" s="15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</row>
    <row r="284" spans="1:146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5"/>
      <c r="BN284" s="15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</row>
    <row r="285" spans="1:146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5"/>
      <c r="BN285" s="15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</row>
    <row r="286" spans="1:146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5"/>
      <c r="BN286" s="15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</row>
    <row r="287" spans="1:146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5"/>
      <c r="BN287" s="15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</row>
    <row r="288" spans="1:146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5"/>
      <c r="BN288" s="15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</row>
    <row r="289" spans="1:146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5"/>
      <c r="BN289" s="15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</row>
    <row r="290" spans="1:146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5"/>
      <c r="BN290" s="15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</row>
    <row r="291" spans="1:146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5"/>
      <c r="BN291" s="15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</row>
    <row r="292" spans="1:146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5"/>
      <c r="BN292" s="15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</row>
    <row r="293" spans="1:146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5"/>
      <c r="BN293" s="15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</row>
    <row r="294" spans="1:146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5"/>
      <c r="BN294" s="15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</row>
    <row r="295" spans="1:146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5"/>
      <c r="BN295" s="15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</row>
    <row r="296" spans="1:146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5"/>
      <c r="BN296" s="15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</row>
    <row r="297" spans="1:146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5"/>
      <c r="BN297" s="15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</row>
    <row r="298" spans="1:146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5"/>
      <c r="BN298" s="15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</row>
    <row r="299" spans="1:146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5"/>
      <c r="BN299" s="15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</row>
    <row r="300" spans="1:146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5"/>
      <c r="BN300" s="15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</row>
    <row r="301" spans="1:146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5"/>
      <c r="BN301" s="15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</row>
    <row r="302" spans="1:146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5"/>
      <c r="BN302" s="15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</row>
    <row r="303" spans="1:146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5"/>
      <c r="BN303" s="15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</row>
    <row r="304" spans="1:146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5"/>
      <c r="BN304" s="15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</row>
    <row r="305" spans="1:146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5"/>
      <c r="BN305" s="15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</row>
    <row r="306" spans="1:146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5"/>
      <c r="BN306" s="15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</row>
    <row r="307" spans="1:146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5"/>
      <c r="BN307" s="15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</row>
    <row r="308" spans="1:146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5"/>
      <c r="BN308" s="15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</row>
    <row r="309" spans="1:146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5"/>
      <c r="BN309" s="15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</row>
    <row r="310" spans="1:146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5"/>
      <c r="BN310" s="15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</row>
    <row r="311" spans="1:146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5"/>
      <c r="BN311" s="15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</row>
    <row r="312" spans="1:146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5"/>
      <c r="BN312" s="15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</row>
    <row r="313" spans="1:146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5"/>
      <c r="BN313" s="15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</row>
    <row r="314" spans="1:146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5"/>
      <c r="BN314" s="15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</row>
    <row r="315" spans="1:146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5"/>
      <c r="BN315" s="15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</row>
    <row r="316" spans="1:146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5"/>
      <c r="BN316" s="15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</row>
    <row r="317" spans="1:146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5"/>
      <c r="BN317" s="15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</row>
    <row r="318" spans="1:146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5"/>
      <c r="BN318" s="15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</row>
    <row r="319" spans="1:146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5"/>
      <c r="BN319" s="15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</row>
    <row r="320" spans="1:146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5"/>
      <c r="BN320" s="15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</row>
    <row r="321" spans="1:146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5"/>
      <c r="BN321" s="15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</row>
    <row r="322" spans="1:146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5"/>
      <c r="BN322" s="15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</row>
    <row r="323" spans="1:146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5"/>
      <c r="BN323" s="15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</row>
    <row r="324" spans="1:146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5"/>
      <c r="BN324" s="15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</row>
    <row r="325" spans="1:146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5"/>
      <c r="BN325" s="15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</row>
    <row r="326" spans="1:146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5"/>
      <c r="BN326" s="15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</row>
    <row r="327" spans="1:146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5"/>
      <c r="BN327" s="15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</row>
    <row r="328" spans="1:146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5"/>
      <c r="BN328" s="15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</row>
    <row r="329" spans="1:146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5"/>
      <c r="BN329" s="15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</row>
    <row r="330" spans="1:146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5"/>
      <c r="BN330" s="15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</row>
    <row r="331" spans="1:146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5"/>
      <c r="BN331" s="15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</row>
    <row r="332" spans="1:146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5"/>
      <c r="BN332" s="15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</row>
    <row r="333" spans="1:146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5"/>
      <c r="BN333" s="15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</row>
    <row r="334" spans="1:146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5"/>
      <c r="BN334" s="15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</row>
    <row r="335" spans="1:146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5"/>
      <c r="BN335" s="15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</row>
    <row r="336" spans="1:146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5"/>
      <c r="BN336" s="15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</row>
    <row r="337" spans="1:146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5"/>
      <c r="BN337" s="15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</row>
    <row r="338" spans="1:146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5"/>
      <c r="BN338" s="15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</row>
    <row r="339" spans="1:146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5"/>
      <c r="BN339" s="15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</row>
    <row r="340" spans="1:146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5"/>
      <c r="BN340" s="15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</row>
    <row r="341" spans="1:146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5"/>
      <c r="BN341" s="15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</row>
    <row r="342" spans="1:146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5"/>
      <c r="BN342" s="15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</row>
    <row r="343" spans="1:146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5"/>
      <c r="BN343" s="15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</row>
    <row r="344" spans="1:146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5"/>
      <c r="BN344" s="15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</row>
    <row r="345" spans="1:146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5"/>
      <c r="BN345" s="15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</row>
    <row r="346" spans="1:146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5"/>
      <c r="BN346" s="15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</row>
    <row r="347" spans="1:146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5"/>
      <c r="BN347" s="15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</row>
    <row r="348" spans="1:146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5"/>
      <c r="BN348" s="15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</row>
    <row r="349" spans="1:146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5"/>
      <c r="BN349" s="15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</row>
    <row r="350" spans="1:146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5"/>
      <c r="BN350" s="15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</row>
    <row r="351" spans="1:146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5"/>
      <c r="BN351" s="15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</row>
    <row r="352" spans="1:146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5"/>
      <c r="BN352" s="15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</row>
    <row r="353" spans="1:146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5"/>
      <c r="BN353" s="15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</row>
    <row r="354" spans="1:146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5"/>
      <c r="BN354" s="15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</row>
    <row r="355" spans="1:146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5"/>
      <c r="BN355" s="15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</row>
    <row r="356" spans="1:146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5"/>
      <c r="BN356" s="15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</row>
    <row r="357" spans="1:146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5"/>
      <c r="BN357" s="15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</row>
    <row r="358" spans="1:146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5"/>
      <c r="BN358" s="15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</row>
    <row r="359" spans="1:146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5"/>
      <c r="BN359" s="15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</row>
    <row r="360" spans="1:146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5"/>
      <c r="BN360" s="15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</row>
    <row r="361" spans="1:146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5"/>
      <c r="BN361" s="15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</row>
    <row r="362" spans="1:146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5"/>
      <c r="BN362" s="15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</row>
    <row r="363" spans="1:146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5"/>
      <c r="BN363" s="15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</row>
    <row r="364" spans="1:146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5"/>
      <c r="BN364" s="15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</row>
    <row r="365" spans="1:146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5"/>
      <c r="BN365" s="15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</row>
    <row r="366" spans="1:14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1"/>
      <c r="BN366" s="1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</row>
    <row r="367" spans="1:14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1"/>
      <c r="BN367" s="1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</row>
    <row r="368" spans="1:14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1"/>
      <c r="BN368" s="1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</row>
    <row r="369" spans="1:14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1"/>
      <c r="BN369" s="1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</row>
    <row r="370" spans="1:14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1"/>
      <c r="BN370" s="1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</row>
    <row r="371" spans="1:14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1"/>
      <c r="BN371" s="1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</row>
    <row r="372" spans="1:14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1"/>
      <c r="BN372" s="1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</row>
    <row r="373" spans="1:14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1"/>
      <c r="BN373" s="1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</row>
    <row r="374" spans="1:146" x14ac:dyDescent="0.2"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1"/>
      <c r="BN374" s="1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</row>
    <row r="375" spans="1:146" x14ac:dyDescent="0.2"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1"/>
      <c r="BN375" s="1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</row>
    <row r="376" spans="1:146" x14ac:dyDescent="0.2"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1"/>
      <c r="BN376" s="1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</row>
    <row r="377" spans="1:146" x14ac:dyDescent="0.2"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1"/>
      <c r="BN377" s="1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</row>
    <row r="378" spans="1:146" x14ac:dyDescent="0.2"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1"/>
      <c r="BN378" s="1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</row>
    <row r="379" spans="1:146" x14ac:dyDescent="0.2"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1"/>
      <c r="BN379" s="1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</row>
    <row r="380" spans="1:146" x14ac:dyDescent="0.2"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1"/>
      <c r="BN380" s="1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</row>
    <row r="381" spans="1:146" x14ac:dyDescent="0.2"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1"/>
      <c r="BN381" s="1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</row>
    <row r="382" spans="1:146" x14ac:dyDescent="0.2"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1"/>
      <c r="BN382" s="1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</row>
    <row r="383" spans="1:146" x14ac:dyDescent="0.2"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1"/>
      <c r="BN383" s="1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</row>
    <row r="384" spans="1:146" x14ac:dyDescent="0.2"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1"/>
      <c r="BN384" s="1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</row>
    <row r="385" spans="10:146" x14ac:dyDescent="0.2"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1"/>
      <c r="BN385" s="1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</row>
    <row r="386" spans="10:146" x14ac:dyDescent="0.2"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1"/>
      <c r="BN386" s="1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</row>
    <row r="387" spans="10:146" x14ac:dyDescent="0.2"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1"/>
      <c r="BN387" s="1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</row>
    <row r="388" spans="10:146" x14ac:dyDescent="0.2"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1"/>
      <c r="BN388" s="1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</row>
    <row r="389" spans="10:146" x14ac:dyDescent="0.2"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1"/>
      <c r="BN389" s="1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</row>
    <row r="390" spans="10:146" x14ac:dyDescent="0.2"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1"/>
      <c r="BN390" s="1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</row>
    <row r="391" spans="10:146" x14ac:dyDescent="0.2"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1"/>
      <c r="BN391" s="1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</row>
    <row r="392" spans="10:146" x14ac:dyDescent="0.2"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1"/>
      <c r="BN392" s="1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</row>
    <row r="393" spans="10:146" x14ac:dyDescent="0.2"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1"/>
      <c r="BN393" s="1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</row>
    <row r="394" spans="10:146" x14ac:dyDescent="0.2"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1"/>
      <c r="BN394" s="1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</row>
    <row r="395" spans="10:146" x14ac:dyDescent="0.2"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1"/>
      <c r="BN395" s="1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</row>
    <row r="396" spans="10:146" x14ac:dyDescent="0.2"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1"/>
      <c r="BN396" s="1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</row>
    <row r="397" spans="10:146" x14ac:dyDescent="0.2"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1"/>
      <c r="BN397" s="1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</row>
    <row r="398" spans="10:146" x14ac:dyDescent="0.2"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1"/>
      <c r="BN398" s="1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</row>
    <row r="399" spans="10:146" x14ac:dyDescent="0.2"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1"/>
      <c r="BN399" s="1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</row>
    <row r="400" spans="10:146" x14ac:dyDescent="0.2"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1"/>
      <c r="BN400" s="1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</row>
    <row r="401" spans="10:146" x14ac:dyDescent="0.2"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1"/>
      <c r="BN401" s="1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</row>
    <row r="402" spans="10:146" x14ac:dyDescent="0.2"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1"/>
      <c r="BN402" s="1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</row>
    <row r="403" spans="10:146" x14ac:dyDescent="0.2"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1"/>
      <c r="BN403" s="1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</row>
    <row r="404" spans="10:146" x14ac:dyDescent="0.2"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1"/>
      <c r="BN404" s="1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</row>
    <row r="405" spans="10:146" x14ac:dyDescent="0.2"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1"/>
      <c r="BN405" s="1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</row>
    <row r="406" spans="10:146" x14ac:dyDescent="0.2"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1"/>
      <c r="BN406" s="1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</row>
    <row r="407" spans="10:146" x14ac:dyDescent="0.2"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1"/>
      <c r="BN407" s="1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</row>
    <row r="408" spans="10:146" x14ac:dyDescent="0.2"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1"/>
      <c r="BN408" s="1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</row>
    <row r="409" spans="10:146" x14ac:dyDescent="0.2"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1"/>
      <c r="BN409" s="1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</row>
    <row r="410" spans="10:146" x14ac:dyDescent="0.2"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1"/>
      <c r="BN410" s="1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</row>
    <row r="411" spans="10:146" x14ac:dyDescent="0.2"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1"/>
      <c r="BN411" s="1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</row>
    <row r="412" spans="10:146" x14ac:dyDescent="0.2"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1"/>
      <c r="BN412" s="1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</row>
    <row r="413" spans="10:146" x14ac:dyDescent="0.2"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1"/>
      <c r="BN413" s="1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</row>
    <row r="414" spans="10:146" x14ac:dyDescent="0.2"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1"/>
      <c r="BN414" s="1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</row>
    <row r="415" spans="10:146" x14ac:dyDescent="0.2"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1"/>
      <c r="BN415" s="1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</row>
    <row r="416" spans="10:146" x14ac:dyDescent="0.2"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1"/>
      <c r="BN416" s="1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</row>
    <row r="417" spans="10:146" x14ac:dyDescent="0.2"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1"/>
      <c r="BN417" s="1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</row>
    <row r="418" spans="10:146" x14ac:dyDescent="0.2"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1"/>
      <c r="BN418" s="1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</row>
    <row r="419" spans="10:146" x14ac:dyDescent="0.2"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1"/>
      <c r="BN419" s="1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</row>
    <row r="420" spans="10:146" x14ac:dyDescent="0.2"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1"/>
      <c r="BN420" s="1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</row>
    <row r="421" spans="10:146" x14ac:dyDescent="0.2"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1"/>
      <c r="BN421" s="1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</row>
    <row r="422" spans="10:146" x14ac:dyDescent="0.2"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1"/>
      <c r="BN422" s="1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</row>
    <row r="423" spans="10:146" x14ac:dyDescent="0.2"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1"/>
      <c r="BN423" s="1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</row>
    <row r="424" spans="10:146" x14ac:dyDescent="0.2"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1"/>
      <c r="BN424" s="1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</row>
    <row r="425" spans="10:146" x14ac:dyDescent="0.2"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1"/>
      <c r="BN425" s="1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</row>
    <row r="426" spans="10:146" x14ac:dyDescent="0.2"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1"/>
      <c r="BN426" s="1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</row>
  </sheetData>
  <protectedRanges>
    <protectedRange sqref="J6:BQ128" name="Rango13_1"/>
    <protectedRange sqref="BU6:BV128" name="Rango14"/>
  </protectedRanges>
  <mergeCells count="948">
    <mergeCell ref="BV6:BV7"/>
    <mergeCell ref="AW130:AX130"/>
    <mergeCell ref="BG130:BH130"/>
    <mergeCell ref="BP130:BQ130"/>
    <mergeCell ref="N131:O131"/>
    <mergeCell ref="S131:T131"/>
    <mergeCell ref="AC131:AD131"/>
    <mergeCell ref="AH131:AI131"/>
    <mergeCell ref="AR131:AS131"/>
    <mergeCell ref="AW131:AX131"/>
    <mergeCell ref="BG131:BH131"/>
    <mergeCell ref="BP131:BQ131"/>
    <mergeCell ref="N130:O130"/>
    <mergeCell ref="S130:T130"/>
    <mergeCell ref="AC130:AD130"/>
    <mergeCell ref="AH130:AI130"/>
    <mergeCell ref="AR130:AS130"/>
    <mergeCell ref="BR6:BT6"/>
    <mergeCell ref="N129:O129"/>
    <mergeCell ref="S129:T129"/>
    <mergeCell ref="AC129:AD129"/>
    <mergeCell ref="AH129:AI129"/>
    <mergeCell ref="AR129:AS129"/>
    <mergeCell ref="AW129:AX129"/>
    <mergeCell ref="AW127:AX127"/>
    <mergeCell ref="BG127:BH127"/>
    <mergeCell ref="BP127:BQ127"/>
    <mergeCell ref="N127:O127"/>
    <mergeCell ref="S127:T127"/>
    <mergeCell ref="AC127:AD127"/>
    <mergeCell ref="AH127:AI127"/>
    <mergeCell ref="AR127:AS127"/>
    <mergeCell ref="BG129:BH129"/>
    <mergeCell ref="BP129:BQ129"/>
    <mergeCell ref="BU6:BU7"/>
    <mergeCell ref="AW123:AX123"/>
    <mergeCell ref="BG123:BH123"/>
    <mergeCell ref="BP123:BQ123"/>
    <mergeCell ref="AC124:AD124"/>
    <mergeCell ref="AH124:AI124"/>
    <mergeCell ref="AR124:AS124"/>
    <mergeCell ref="AW124:AX124"/>
    <mergeCell ref="BG124:BH124"/>
    <mergeCell ref="BP124:BQ124"/>
    <mergeCell ref="AC123:AD123"/>
    <mergeCell ref="AH123:AI123"/>
    <mergeCell ref="AR123:AS123"/>
    <mergeCell ref="AW119:AX119"/>
    <mergeCell ref="BG119:BH119"/>
    <mergeCell ref="BP119:BQ119"/>
    <mergeCell ref="AC120:AD120"/>
    <mergeCell ref="AH120:AI120"/>
    <mergeCell ref="AR120:AS120"/>
    <mergeCell ref="AW120:AX120"/>
    <mergeCell ref="BG120:BH120"/>
    <mergeCell ref="BP120:BQ120"/>
    <mergeCell ref="AC119:AD119"/>
    <mergeCell ref="AH119:AI119"/>
    <mergeCell ref="AW125:AX125"/>
    <mergeCell ref="BG125:BH125"/>
    <mergeCell ref="BP125:BQ125"/>
    <mergeCell ref="AC126:AD126"/>
    <mergeCell ref="AH126:AI126"/>
    <mergeCell ref="AR126:AS126"/>
    <mergeCell ref="AW126:AX126"/>
    <mergeCell ref="BG126:BH126"/>
    <mergeCell ref="BP126:BQ126"/>
    <mergeCell ref="AC125:AD125"/>
    <mergeCell ref="AH125:AI125"/>
    <mergeCell ref="AR125:AS125"/>
    <mergeCell ref="AR119:AS119"/>
    <mergeCell ref="AW121:AX121"/>
    <mergeCell ref="BG121:BH121"/>
    <mergeCell ref="BP121:BQ121"/>
    <mergeCell ref="AC122:AD122"/>
    <mergeCell ref="AH122:AI122"/>
    <mergeCell ref="AR122:AS122"/>
    <mergeCell ref="AW122:AX122"/>
    <mergeCell ref="BG122:BH122"/>
    <mergeCell ref="BP122:BQ122"/>
    <mergeCell ref="AC121:AD121"/>
    <mergeCell ref="AH121:AI121"/>
    <mergeCell ref="AR121:AS121"/>
    <mergeCell ref="AW116:AX116"/>
    <mergeCell ref="BG116:BH116"/>
    <mergeCell ref="BP116:BQ116"/>
    <mergeCell ref="AC116:AD116"/>
    <mergeCell ref="AH116:AI116"/>
    <mergeCell ref="AR116:AS116"/>
    <mergeCell ref="AW114:AX114"/>
    <mergeCell ref="BG114:BH114"/>
    <mergeCell ref="BP114:BQ114"/>
    <mergeCell ref="AC115:AD115"/>
    <mergeCell ref="AH115:AI115"/>
    <mergeCell ref="AR115:AS115"/>
    <mergeCell ref="AW115:AX115"/>
    <mergeCell ref="BG115:BH115"/>
    <mergeCell ref="BP115:BQ115"/>
    <mergeCell ref="AC114:AD114"/>
    <mergeCell ref="AH114:AI114"/>
    <mergeCell ref="AR114:AS114"/>
    <mergeCell ref="AW110:AX110"/>
    <mergeCell ref="BG110:BH110"/>
    <mergeCell ref="BP110:BQ110"/>
    <mergeCell ref="AC111:AD111"/>
    <mergeCell ref="AH111:AI111"/>
    <mergeCell ref="AR111:AS111"/>
    <mergeCell ref="AW111:AX111"/>
    <mergeCell ref="BG111:BH111"/>
    <mergeCell ref="BP111:BQ111"/>
    <mergeCell ref="AC110:AD110"/>
    <mergeCell ref="AH110:AI110"/>
    <mergeCell ref="AR110:AS110"/>
    <mergeCell ref="AW112:AX112"/>
    <mergeCell ref="BG112:BH112"/>
    <mergeCell ref="BP112:BQ112"/>
    <mergeCell ref="AC113:AD113"/>
    <mergeCell ref="AH113:AI113"/>
    <mergeCell ref="AR113:AS113"/>
    <mergeCell ref="AW113:AX113"/>
    <mergeCell ref="BG113:BH113"/>
    <mergeCell ref="BP113:BQ113"/>
    <mergeCell ref="AC112:AD112"/>
    <mergeCell ref="AH112:AI112"/>
    <mergeCell ref="AR112:AS112"/>
    <mergeCell ref="AW105:AX105"/>
    <mergeCell ref="BG105:BH105"/>
    <mergeCell ref="BP105:BQ105"/>
    <mergeCell ref="AC107:AD107"/>
    <mergeCell ref="AH107:AI107"/>
    <mergeCell ref="AR107:AS107"/>
    <mergeCell ref="AW107:AX107"/>
    <mergeCell ref="BG107:BH107"/>
    <mergeCell ref="BP107:BQ107"/>
    <mergeCell ref="AC105:AD105"/>
    <mergeCell ref="AH105:AI105"/>
    <mergeCell ref="AR105:AS105"/>
    <mergeCell ref="AW108:AX108"/>
    <mergeCell ref="BG108:BH108"/>
    <mergeCell ref="BP108:BQ108"/>
    <mergeCell ref="AC109:AD109"/>
    <mergeCell ref="AH109:AI109"/>
    <mergeCell ref="AR109:AS109"/>
    <mergeCell ref="AW109:AX109"/>
    <mergeCell ref="BG109:BH109"/>
    <mergeCell ref="BP109:BQ109"/>
    <mergeCell ref="AC108:AD108"/>
    <mergeCell ref="AH108:AI108"/>
    <mergeCell ref="AR108:AS108"/>
    <mergeCell ref="AW101:AX101"/>
    <mergeCell ref="BG101:BH101"/>
    <mergeCell ref="BP101:BQ101"/>
    <mergeCell ref="AC102:AD102"/>
    <mergeCell ref="AH102:AI102"/>
    <mergeCell ref="AR102:AS102"/>
    <mergeCell ref="AW102:AX102"/>
    <mergeCell ref="BG102:BH102"/>
    <mergeCell ref="BP102:BQ102"/>
    <mergeCell ref="AC101:AD101"/>
    <mergeCell ref="AH101:AI101"/>
    <mergeCell ref="AR101:AS101"/>
    <mergeCell ref="AW103:AX103"/>
    <mergeCell ref="BG103:BH103"/>
    <mergeCell ref="BP103:BQ103"/>
    <mergeCell ref="AC104:AD104"/>
    <mergeCell ref="AH104:AI104"/>
    <mergeCell ref="AR104:AS104"/>
    <mergeCell ref="AW104:AX104"/>
    <mergeCell ref="BG104:BH104"/>
    <mergeCell ref="BP104:BQ104"/>
    <mergeCell ref="AC103:AD103"/>
    <mergeCell ref="AH103:AI103"/>
    <mergeCell ref="AR103:AS103"/>
    <mergeCell ref="AW97:AX97"/>
    <mergeCell ref="BG97:BH97"/>
    <mergeCell ref="BP97:BQ97"/>
    <mergeCell ref="AC98:AD98"/>
    <mergeCell ref="AH98:AI98"/>
    <mergeCell ref="AR98:AS98"/>
    <mergeCell ref="AW98:AX98"/>
    <mergeCell ref="BG98:BH98"/>
    <mergeCell ref="BP98:BQ98"/>
    <mergeCell ref="AC97:AD97"/>
    <mergeCell ref="AH97:AI97"/>
    <mergeCell ref="AR97:AS97"/>
    <mergeCell ref="AW99:AX99"/>
    <mergeCell ref="BG99:BH99"/>
    <mergeCell ref="BP99:BQ99"/>
    <mergeCell ref="AC100:AD100"/>
    <mergeCell ref="AH100:AI100"/>
    <mergeCell ref="AR100:AS100"/>
    <mergeCell ref="AW100:AX100"/>
    <mergeCell ref="BG100:BH100"/>
    <mergeCell ref="BP100:BQ100"/>
    <mergeCell ref="AC99:AD99"/>
    <mergeCell ref="AH99:AI99"/>
    <mergeCell ref="AR99:AS99"/>
    <mergeCell ref="AW92:AX92"/>
    <mergeCell ref="BG92:BH92"/>
    <mergeCell ref="BP92:BQ92"/>
    <mergeCell ref="AC93:AD93"/>
    <mergeCell ref="AH93:AI93"/>
    <mergeCell ref="AR93:AS93"/>
    <mergeCell ref="AW93:AX93"/>
    <mergeCell ref="BG93:BH93"/>
    <mergeCell ref="BP93:BQ93"/>
    <mergeCell ref="AC92:AD92"/>
    <mergeCell ref="AH92:AI92"/>
    <mergeCell ref="AR92:AS92"/>
    <mergeCell ref="AW94:AX94"/>
    <mergeCell ref="BG94:BH94"/>
    <mergeCell ref="BP94:BQ94"/>
    <mergeCell ref="AC96:AD96"/>
    <mergeCell ref="AH96:AI96"/>
    <mergeCell ref="AR96:AS96"/>
    <mergeCell ref="AW96:AX96"/>
    <mergeCell ref="BG96:BH96"/>
    <mergeCell ref="BP96:BQ96"/>
    <mergeCell ref="AC94:AD94"/>
    <mergeCell ref="AH94:AI94"/>
    <mergeCell ref="AR94:AS94"/>
    <mergeCell ref="AW88:AX88"/>
    <mergeCell ref="BG88:BH88"/>
    <mergeCell ref="BP88:BQ88"/>
    <mergeCell ref="AC89:AD89"/>
    <mergeCell ref="AH89:AI89"/>
    <mergeCell ref="AR89:AS89"/>
    <mergeCell ref="AW89:AX89"/>
    <mergeCell ref="BG89:BH89"/>
    <mergeCell ref="BP89:BQ89"/>
    <mergeCell ref="AC88:AD88"/>
    <mergeCell ref="AH88:AI88"/>
    <mergeCell ref="AR88:AS88"/>
    <mergeCell ref="AW90:AX90"/>
    <mergeCell ref="BG90:BH90"/>
    <mergeCell ref="BP90:BQ90"/>
    <mergeCell ref="AC91:AD91"/>
    <mergeCell ref="AH91:AI91"/>
    <mergeCell ref="AR91:AS91"/>
    <mergeCell ref="AW91:AX91"/>
    <mergeCell ref="BG91:BH91"/>
    <mergeCell ref="BP91:BQ91"/>
    <mergeCell ref="AC90:AD90"/>
    <mergeCell ref="AH90:AI90"/>
    <mergeCell ref="AR90:AS90"/>
    <mergeCell ref="AW83:AX83"/>
    <mergeCell ref="BG83:BH83"/>
    <mergeCell ref="BP83:BQ83"/>
    <mergeCell ref="AC85:AD85"/>
    <mergeCell ref="AH85:AI85"/>
    <mergeCell ref="AR85:AS85"/>
    <mergeCell ref="AW85:AX85"/>
    <mergeCell ref="BG85:BH85"/>
    <mergeCell ref="BP85:BQ85"/>
    <mergeCell ref="AC83:AD83"/>
    <mergeCell ref="AH83:AI83"/>
    <mergeCell ref="AR83:AS83"/>
    <mergeCell ref="AW86:AX86"/>
    <mergeCell ref="BG86:BH86"/>
    <mergeCell ref="BP86:BQ86"/>
    <mergeCell ref="AC87:AD87"/>
    <mergeCell ref="AH87:AI87"/>
    <mergeCell ref="AR87:AS87"/>
    <mergeCell ref="AW87:AX87"/>
    <mergeCell ref="BG87:BH87"/>
    <mergeCell ref="BP87:BQ87"/>
    <mergeCell ref="AC86:AD86"/>
    <mergeCell ref="AH86:AI86"/>
    <mergeCell ref="AR86:AS86"/>
    <mergeCell ref="AW79:AX79"/>
    <mergeCell ref="BG79:BH79"/>
    <mergeCell ref="BP79:BQ79"/>
    <mergeCell ref="AC80:AD80"/>
    <mergeCell ref="AH80:AI80"/>
    <mergeCell ref="AR80:AS80"/>
    <mergeCell ref="AW80:AX80"/>
    <mergeCell ref="BG80:BH80"/>
    <mergeCell ref="BP80:BQ80"/>
    <mergeCell ref="AC79:AD79"/>
    <mergeCell ref="AH79:AI79"/>
    <mergeCell ref="AR79:AS79"/>
    <mergeCell ref="AW81:AX81"/>
    <mergeCell ref="BG81:BH81"/>
    <mergeCell ref="BP81:BQ81"/>
    <mergeCell ref="AC82:AD82"/>
    <mergeCell ref="AH82:AI82"/>
    <mergeCell ref="AR82:AS82"/>
    <mergeCell ref="AW82:AX82"/>
    <mergeCell ref="BG82:BH82"/>
    <mergeCell ref="BP82:BQ82"/>
    <mergeCell ref="AC81:AD81"/>
    <mergeCell ref="AH81:AI81"/>
    <mergeCell ref="AR81:AS81"/>
    <mergeCell ref="AW75:AX75"/>
    <mergeCell ref="BG75:BH75"/>
    <mergeCell ref="BP75:BQ75"/>
    <mergeCell ref="AC76:AD76"/>
    <mergeCell ref="AH76:AI76"/>
    <mergeCell ref="AR76:AS76"/>
    <mergeCell ref="AW76:AX76"/>
    <mergeCell ref="BG76:BH76"/>
    <mergeCell ref="BP76:BQ76"/>
    <mergeCell ref="AC75:AD75"/>
    <mergeCell ref="AH75:AI75"/>
    <mergeCell ref="AR75:AS75"/>
    <mergeCell ref="AW77:AX77"/>
    <mergeCell ref="BG77:BH77"/>
    <mergeCell ref="BP77:BQ77"/>
    <mergeCell ref="AC78:AD78"/>
    <mergeCell ref="AH78:AI78"/>
    <mergeCell ref="AR78:AS78"/>
    <mergeCell ref="AW78:AX78"/>
    <mergeCell ref="BG78:BH78"/>
    <mergeCell ref="BP78:BQ78"/>
    <mergeCell ref="AC77:AD77"/>
    <mergeCell ref="AH77:AI77"/>
    <mergeCell ref="AR77:AS77"/>
    <mergeCell ref="AW70:AX70"/>
    <mergeCell ref="BG70:BH70"/>
    <mergeCell ref="BP70:BQ70"/>
    <mergeCell ref="AC71:AD71"/>
    <mergeCell ref="AH71:AI71"/>
    <mergeCell ref="AR71:AS71"/>
    <mergeCell ref="AW71:AX71"/>
    <mergeCell ref="BG71:BH71"/>
    <mergeCell ref="BP71:BQ71"/>
    <mergeCell ref="AC70:AD70"/>
    <mergeCell ref="AH70:AI70"/>
    <mergeCell ref="AR70:AS70"/>
    <mergeCell ref="AW72:AX72"/>
    <mergeCell ref="BG72:BH72"/>
    <mergeCell ref="BP72:BQ72"/>
    <mergeCell ref="AC74:AD74"/>
    <mergeCell ref="AH74:AI74"/>
    <mergeCell ref="AR74:AS74"/>
    <mergeCell ref="AW74:AX74"/>
    <mergeCell ref="BG74:BH74"/>
    <mergeCell ref="BP74:BQ74"/>
    <mergeCell ref="AC72:AD72"/>
    <mergeCell ref="AH72:AI72"/>
    <mergeCell ref="AR72:AS72"/>
    <mergeCell ref="AW66:AX66"/>
    <mergeCell ref="BG66:BH66"/>
    <mergeCell ref="BP66:BQ66"/>
    <mergeCell ref="AC67:AD67"/>
    <mergeCell ref="AH67:AI67"/>
    <mergeCell ref="AR67:AS67"/>
    <mergeCell ref="AW67:AX67"/>
    <mergeCell ref="BG67:BH67"/>
    <mergeCell ref="BP67:BQ67"/>
    <mergeCell ref="AC66:AD66"/>
    <mergeCell ref="AH66:AI66"/>
    <mergeCell ref="AR66:AS66"/>
    <mergeCell ref="AW68:AX68"/>
    <mergeCell ref="BG68:BH68"/>
    <mergeCell ref="BP68:BQ68"/>
    <mergeCell ref="AC69:AD69"/>
    <mergeCell ref="AH69:AI69"/>
    <mergeCell ref="AR69:AS69"/>
    <mergeCell ref="AW69:AX69"/>
    <mergeCell ref="BG69:BH69"/>
    <mergeCell ref="BP69:BQ69"/>
    <mergeCell ref="AC68:AD68"/>
    <mergeCell ref="AH68:AI68"/>
    <mergeCell ref="AR68:AS68"/>
    <mergeCell ref="AW61:AX61"/>
    <mergeCell ref="BG61:BH61"/>
    <mergeCell ref="BP61:BQ61"/>
    <mergeCell ref="AC63:AD63"/>
    <mergeCell ref="AH63:AI63"/>
    <mergeCell ref="AR63:AS63"/>
    <mergeCell ref="AW63:AX63"/>
    <mergeCell ref="BG63:BH63"/>
    <mergeCell ref="BP63:BQ63"/>
    <mergeCell ref="AC61:AD61"/>
    <mergeCell ref="AH61:AI61"/>
    <mergeCell ref="AR61:AS61"/>
    <mergeCell ref="AW64:AX64"/>
    <mergeCell ref="BG64:BH64"/>
    <mergeCell ref="BP64:BQ64"/>
    <mergeCell ref="AC65:AD65"/>
    <mergeCell ref="AH65:AI65"/>
    <mergeCell ref="AR65:AS65"/>
    <mergeCell ref="AW65:AX65"/>
    <mergeCell ref="BG65:BH65"/>
    <mergeCell ref="BP65:BQ65"/>
    <mergeCell ref="AC64:AD64"/>
    <mergeCell ref="AH64:AI64"/>
    <mergeCell ref="AR64:AS64"/>
    <mergeCell ref="AW57:AX57"/>
    <mergeCell ref="BG57:BH57"/>
    <mergeCell ref="BP57:BQ57"/>
    <mergeCell ref="AC58:AD58"/>
    <mergeCell ref="AH58:AI58"/>
    <mergeCell ref="AR58:AS58"/>
    <mergeCell ref="AW58:AX58"/>
    <mergeCell ref="BG58:BH58"/>
    <mergeCell ref="BP58:BQ58"/>
    <mergeCell ref="AC57:AD57"/>
    <mergeCell ref="AH57:AI57"/>
    <mergeCell ref="AR57:AS57"/>
    <mergeCell ref="AW59:AX59"/>
    <mergeCell ref="BG59:BH59"/>
    <mergeCell ref="BP59:BQ59"/>
    <mergeCell ref="AC60:AD60"/>
    <mergeCell ref="AH60:AI60"/>
    <mergeCell ref="AR60:AS60"/>
    <mergeCell ref="AW60:AX60"/>
    <mergeCell ref="BG60:BH60"/>
    <mergeCell ref="BP60:BQ60"/>
    <mergeCell ref="AC59:AD59"/>
    <mergeCell ref="AH59:AI59"/>
    <mergeCell ref="AR59:AS59"/>
    <mergeCell ref="AW53:AX53"/>
    <mergeCell ref="BG53:BH53"/>
    <mergeCell ref="BP53:BQ53"/>
    <mergeCell ref="AC54:AD54"/>
    <mergeCell ref="AH54:AI54"/>
    <mergeCell ref="AR54:AS54"/>
    <mergeCell ref="AW54:AX54"/>
    <mergeCell ref="BG54:BH54"/>
    <mergeCell ref="BP54:BQ54"/>
    <mergeCell ref="AC53:AD53"/>
    <mergeCell ref="AH53:AI53"/>
    <mergeCell ref="AR53:AS53"/>
    <mergeCell ref="AW55:AX55"/>
    <mergeCell ref="BG55:BH55"/>
    <mergeCell ref="BP55:BQ55"/>
    <mergeCell ref="AC56:AD56"/>
    <mergeCell ref="AH56:AI56"/>
    <mergeCell ref="AR56:AS56"/>
    <mergeCell ref="AW56:AX56"/>
    <mergeCell ref="BG56:BH56"/>
    <mergeCell ref="BP56:BQ56"/>
    <mergeCell ref="AC55:AD55"/>
    <mergeCell ref="AH55:AI55"/>
    <mergeCell ref="AR55:AS55"/>
    <mergeCell ref="AW48:AX48"/>
    <mergeCell ref="BG48:BH48"/>
    <mergeCell ref="BP48:BQ48"/>
    <mergeCell ref="AC49:AD49"/>
    <mergeCell ref="AH49:AI49"/>
    <mergeCell ref="AR49:AS49"/>
    <mergeCell ref="AW49:AX49"/>
    <mergeCell ref="BG49:BH49"/>
    <mergeCell ref="BP49:BQ49"/>
    <mergeCell ref="AC48:AD48"/>
    <mergeCell ref="AH48:AI48"/>
    <mergeCell ref="AR48:AS48"/>
    <mergeCell ref="AW50:AX50"/>
    <mergeCell ref="BG50:BH50"/>
    <mergeCell ref="BP50:BQ50"/>
    <mergeCell ref="AC52:AD52"/>
    <mergeCell ref="AH52:AI52"/>
    <mergeCell ref="AR52:AS52"/>
    <mergeCell ref="AW52:AX52"/>
    <mergeCell ref="BG52:BH52"/>
    <mergeCell ref="BP52:BQ52"/>
    <mergeCell ref="AC50:AD50"/>
    <mergeCell ref="AH50:AI50"/>
    <mergeCell ref="AR50:AS50"/>
    <mergeCell ref="AW44:AX44"/>
    <mergeCell ref="BG44:BH44"/>
    <mergeCell ref="BP44:BQ44"/>
    <mergeCell ref="AC45:AD45"/>
    <mergeCell ref="AH45:AI45"/>
    <mergeCell ref="AR45:AS45"/>
    <mergeCell ref="AW45:AX45"/>
    <mergeCell ref="BG45:BH45"/>
    <mergeCell ref="BP45:BQ45"/>
    <mergeCell ref="AC44:AD44"/>
    <mergeCell ref="AH44:AI44"/>
    <mergeCell ref="AR44:AS44"/>
    <mergeCell ref="AW46:AX46"/>
    <mergeCell ref="BG46:BH46"/>
    <mergeCell ref="BP46:BQ46"/>
    <mergeCell ref="AC47:AD47"/>
    <mergeCell ref="AH47:AI47"/>
    <mergeCell ref="AR47:AS47"/>
    <mergeCell ref="AW47:AX47"/>
    <mergeCell ref="BG47:BH47"/>
    <mergeCell ref="BP47:BQ47"/>
    <mergeCell ref="AC46:AD46"/>
    <mergeCell ref="AH46:AI46"/>
    <mergeCell ref="AR46:AS46"/>
    <mergeCell ref="AW39:AX39"/>
    <mergeCell ref="BG39:BH39"/>
    <mergeCell ref="BP39:BQ39"/>
    <mergeCell ref="AC41:AD41"/>
    <mergeCell ref="AH41:AI41"/>
    <mergeCell ref="AR41:AS41"/>
    <mergeCell ref="AW41:AX41"/>
    <mergeCell ref="BG41:BH41"/>
    <mergeCell ref="BP41:BQ41"/>
    <mergeCell ref="AC39:AD39"/>
    <mergeCell ref="AH39:AI39"/>
    <mergeCell ref="AR39:AS39"/>
    <mergeCell ref="AW42:AX42"/>
    <mergeCell ref="BG42:BH42"/>
    <mergeCell ref="BP42:BQ42"/>
    <mergeCell ref="AC43:AD43"/>
    <mergeCell ref="AH43:AI43"/>
    <mergeCell ref="AR43:AS43"/>
    <mergeCell ref="AW43:AX43"/>
    <mergeCell ref="BG43:BH43"/>
    <mergeCell ref="BP43:BQ43"/>
    <mergeCell ref="AC42:AD42"/>
    <mergeCell ref="AH42:AI42"/>
    <mergeCell ref="AR42:AS42"/>
    <mergeCell ref="AW35:AX35"/>
    <mergeCell ref="BG35:BH35"/>
    <mergeCell ref="BP35:BQ35"/>
    <mergeCell ref="AC36:AD36"/>
    <mergeCell ref="AH36:AI36"/>
    <mergeCell ref="AR36:AS36"/>
    <mergeCell ref="AW36:AX36"/>
    <mergeCell ref="BG36:BH36"/>
    <mergeCell ref="BP36:BQ36"/>
    <mergeCell ref="AC35:AD35"/>
    <mergeCell ref="AH35:AI35"/>
    <mergeCell ref="AR35:AS35"/>
    <mergeCell ref="AW37:AX37"/>
    <mergeCell ref="BG37:BH37"/>
    <mergeCell ref="BP37:BQ37"/>
    <mergeCell ref="AC38:AD38"/>
    <mergeCell ref="AH38:AI38"/>
    <mergeCell ref="AR38:AS38"/>
    <mergeCell ref="AW38:AX38"/>
    <mergeCell ref="BG38:BH38"/>
    <mergeCell ref="BP38:BQ38"/>
    <mergeCell ref="AC37:AD37"/>
    <mergeCell ref="AH37:AI37"/>
    <mergeCell ref="AR37:AS37"/>
    <mergeCell ref="AW31:AX31"/>
    <mergeCell ref="BG31:BH31"/>
    <mergeCell ref="BP31:BQ31"/>
    <mergeCell ref="AC32:AD32"/>
    <mergeCell ref="AH32:AI32"/>
    <mergeCell ref="AR32:AS32"/>
    <mergeCell ref="AW32:AX32"/>
    <mergeCell ref="BG32:BH32"/>
    <mergeCell ref="BP32:BQ32"/>
    <mergeCell ref="AC31:AD31"/>
    <mergeCell ref="AH31:AI31"/>
    <mergeCell ref="AR31:AS31"/>
    <mergeCell ref="AW33:AX33"/>
    <mergeCell ref="BG33:BH33"/>
    <mergeCell ref="BP33:BQ33"/>
    <mergeCell ref="AC34:AD34"/>
    <mergeCell ref="AH34:AI34"/>
    <mergeCell ref="AR34:AS34"/>
    <mergeCell ref="AW34:AX34"/>
    <mergeCell ref="BG34:BH34"/>
    <mergeCell ref="BP34:BQ34"/>
    <mergeCell ref="AC33:AD33"/>
    <mergeCell ref="AH33:AI33"/>
    <mergeCell ref="AR33:AS33"/>
    <mergeCell ref="AW26:AX26"/>
    <mergeCell ref="BG26:BH26"/>
    <mergeCell ref="BP26:BQ26"/>
    <mergeCell ref="AC27:AD27"/>
    <mergeCell ref="AH27:AI27"/>
    <mergeCell ref="AR27:AS27"/>
    <mergeCell ref="AW27:AX27"/>
    <mergeCell ref="BG27:BH27"/>
    <mergeCell ref="BP27:BQ27"/>
    <mergeCell ref="AC26:AD26"/>
    <mergeCell ref="AH26:AI26"/>
    <mergeCell ref="AR26:AS26"/>
    <mergeCell ref="AW28:AX28"/>
    <mergeCell ref="BG28:BH28"/>
    <mergeCell ref="BP28:BQ28"/>
    <mergeCell ref="AC30:AD30"/>
    <mergeCell ref="AH30:AI30"/>
    <mergeCell ref="AR30:AS30"/>
    <mergeCell ref="AW30:AX30"/>
    <mergeCell ref="BG30:BH30"/>
    <mergeCell ref="BP30:BQ30"/>
    <mergeCell ref="AC28:AD28"/>
    <mergeCell ref="AH28:AI28"/>
    <mergeCell ref="AR28:AS28"/>
    <mergeCell ref="AW22:AX22"/>
    <mergeCell ref="BG22:BH22"/>
    <mergeCell ref="BP22:BQ22"/>
    <mergeCell ref="AC23:AD23"/>
    <mergeCell ref="AH23:AI23"/>
    <mergeCell ref="AR23:AS23"/>
    <mergeCell ref="AW23:AX23"/>
    <mergeCell ref="BG23:BH23"/>
    <mergeCell ref="BP23:BQ23"/>
    <mergeCell ref="AC22:AD22"/>
    <mergeCell ref="AH22:AI22"/>
    <mergeCell ref="AR22:AS22"/>
    <mergeCell ref="AW24:AX24"/>
    <mergeCell ref="BG24:BH24"/>
    <mergeCell ref="BP24:BQ24"/>
    <mergeCell ref="AC25:AD25"/>
    <mergeCell ref="AH25:AI25"/>
    <mergeCell ref="AR25:AS25"/>
    <mergeCell ref="AW25:AX25"/>
    <mergeCell ref="BG25:BH25"/>
    <mergeCell ref="BP25:BQ25"/>
    <mergeCell ref="AC24:AD24"/>
    <mergeCell ref="AH24:AI24"/>
    <mergeCell ref="AR24:AS24"/>
    <mergeCell ref="AW17:AX17"/>
    <mergeCell ref="BG17:BH17"/>
    <mergeCell ref="BP17:BQ17"/>
    <mergeCell ref="AC19:AD19"/>
    <mergeCell ref="AH19:AI19"/>
    <mergeCell ref="AR19:AS19"/>
    <mergeCell ref="AW19:AX19"/>
    <mergeCell ref="BG19:BH19"/>
    <mergeCell ref="BP19:BQ19"/>
    <mergeCell ref="AC17:AD17"/>
    <mergeCell ref="AH17:AI17"/>
    <mergeCell ref="AR17:AS17"/>
    <mergeCell ref="AW20:AX20"/>
    <mergeCell ref="BG20:BH20"/>
    <mergeCell ref="BP20:BQ20"/>
    <mergeCell ref="AC21:AD21"/>
    <mergeCell ref="AH21:AI21"/>
    <mergeCell ref="AR21:AS21"/>
    <mergeCell ref="AW21:AX21"/>
    <mergeCell ref="BG21:BH21"/>
    <mergeCell ref="BP21:BQ21"/>
    <mergeCell ref="AC20:AD20"/>
    <mergeCell ref="AH20:AI20"/>
    <mergeCell ref="AR20:AS20"/>
    <mergeCell ref="AW13:AX13"/>
    <mergeCell ref="BG13:BH13"/>
    <mergeCell ref="BP13:BQ13"/>
    <mergeCell ref="AC14:AD14"/>
    <mergeCell ref="AH14:AI14"/>
    <mergeCell ref="AR14:AS14"/>
    <mergeCell ref="AW14:AX14"/>
    <mergeCell ref="BG14:BH14"/>
    <mergeCell ref="BP14:BQ14"/>
    <mergeCell ref="AC13:AD13"/>
    <mergeCell ref="AH13:AI13"/>
    <mergeCell ref="AR13:AS13"/>
    <mergeCell ref="AW15:AX15"/>
    <mergeCell ref="BG15:BH15"/>
    <mergeCell ref="BP15:BQ15"/>
    <mergeCell ref="AC16:AD16"/>
    <mergeCell ref="AH16:AI16"/>
    <mergeCell ref="AR16:AS16"/>
    <mergeCell ref="AW16:AX16"/>
    <mergeCell ref="BG16:BH16"/>
    <mergeCell ref="BP16:BQ16"/>
    <mergeCell ref="AC15:AD15"/>
    <mergeCell ref="AH15:AI15"/>
    <mergeCell ref="AR15:AS15"/>
    <mergeCell ref="AC12:AD12"/>
    <mergeCell ref="AH12:AI12"/>
    <mergeCell ref="AR12:AS12"/>
    <mergeCell ref="AW12:AX12"/>
    <mergeCell ref="BG12:BH12"/>
    <mergeCell ref="BP12:BQ12"/>
    <mergeCell ref="BP9:BQ9"/>
    <mergeCell ref="N10:O10"/>
    <mergeCell ref="S10:T10"/>
    <mergeCell ref="AC10:AD10"/>
    <mergeCell ref="AH10:AI10"/>
    <mergeCell ref="AR10:AS10"/>
    <mergeCell ref="AW10:AX10"/>
    <mergeCell ref="BG10:BH10"/>
    <mergeCell ref="BP10:BQ10"/>
    <mergeCell ref="N9:O9"/>
    <mergeCell ref="S9:T9"/>
    <mergeCell ref="N7:O7"/>
    <mergeCell ref="S7:T7"/>
    <mergeCell ref="AC7:AD7"/>
    <mergeCell ref="AH7:AI7"/>
    <mergeCell ref="AR7:AS7"/>
    <mergeCell ref="AW7:AX7"/>
    <mergeCell ref="BG7:BH7"/>
    <mergeCell ref="AW11:AX11"/>
    <mergeCell ref="BG11:BH11"/>
    <mergeCell ref="AC9:AD9"/>
    <mergeCell ref="AH9:AI9"/>
    <mergeCell ref="AR9:AS9"/>
    <mergeCell ref="AW9:AX9"/>
    <mergeCell ref="BG9:BH9"/>
    <mergeCell ref="AC11:AD11"/>
    <mergeCell ref="AH11:AI11"/>
    <mergeCell ref="AR11:AS11"/>
    <mergeCell ref="S11:T11"/>
    <mergeCell ref="N11:O11"/>
    <mergeCell ref="S8:T8"/>
    <mergeCell ref="N8:O8"/>
    <mergeCell ref="BP7:BQ7"/>
    <mergeCell ref="AC8:AD8"/>
    <mergeCell ref="AH8:AI8"/>
    <mergeCell ref="AR8:AS8"/>
    <mergeCell ref="AW8:AX8"/>
    <mergeCell ref="BG8:BH8"/>
    <mergeCell ref="BP8:BQ8"/>
    <mergeCell ref="BP11:BQ11"/>
    <mergeCell ref="E132:H132"/>
    <mergeCell ref="E129:H129"/>
    <mergeCell ref="E130:H130"/>
    <mergeCell ref="E131:H131"/>
    <mergeCell ref="H6:H7"/>
    <mergeCell ref="BP118:BQ118"/>
    <mergeCell ref="BG118:BH118"/>
    <mergeCell ref="AW118:AX118"/>
    <mergeCell ref="AR118:AS118"/>
    <mergeCell ref="AH118:AI118"/>
    <mergeCell ref="AC118:AD118"/>
    <mergeCell ref="S118:T118"/>
    <mergeCell ref="N118:O118"/>
    <mergeCell ref="S126:T126"/>
    <mergeCell ref="N126:O126"/>
    <mergeCell ref="S125:T125"/>
    <mergeCell ref="B106:C106"/>
    <mergeCell ref="B117:C117"/>
    <mergeCell ref="B128:C128"/>
    <mergeCell ref="A129:B129"/>
    <mergeCell ref="A130:B131"/>
    <mergeCell ref="A96:A105"/>
    <mergeCell ref="A107:A116"/>
    <mergeCell ref="A52:A61"/>
    <mergeCell ref="A63:A72"/>
    <mergeCell ref="A74:A83"/>
    <mergeCell ref="A85:A94"/>
    <mergeCell ref="B62:C62"/>
    <mergeCell ref="B73:C73"/>
    <mergeCell ref="B84:C84"/>
    <mergeCell ref="B95:C95"/>
    <mergeCell ref="A118:A127"/>
    <mergeCell ref="C130:C131"/>
    <mergeCell ref="E6:F6"/>
    <mergeCell ref="A8:A17"/>
    <mergeCell ref="A19:A28"/>
    <mergeCell ref="A30:A39"/>
    <mergeCell ref="A41:A50"/>
    <mergeCell ref="B18:C18"/>
    <mergeCell ref="B29:C29"/>
    <mergeCell ref="B40:C40"/>
    <mergeCell ref="B51:C51"/>
    <mergeCell ref="A6:A7"/>
    <mergeCell ref="B6:B7"/>
    <mergeCell ref="N125:O125"/>
    <mergeCell ref="S124:T124"/>
    <mergeCell ref="N124:O124"/>
    <mergeCell ref="S123:T123"/>
    <mergeCell ref="N123:O123"/>
    <mergeCell ref="S122:T122"/>
    <mergeCell ref="N122:O122"/>
    <mergeCell ref="S121:T121"/>
    <mergeCell ref="N121:O121"/>
    <mergeCell ref="S120:T120"/>
    <mergeCell ref="N120:O120"/>
    <mergeCell ref="S119:T119"/>
    <mergeCell ref="N119:O119"/>
    <mergeCell ref="S98:T98"/>
    <mergeCell ref="N98:O98"/>
    <mergeCell ref="S116:T116"/>
    <mergeCell ref="N116:O116"/>
    <mergeCell ref="S115:T115"/>
    <mergeCell ref="N115:O115"/>
    <mergeCell ref="S114:T114"/>
    <mergeCell ref="N114:O114"/>
    <mergeCell ref="S113:T113"/>
    <mergeCell ref="N113:O113"/>
    <mergeCell ref="S112:T112"/>
    <mergeCell ref="N112:O112"/>
    <mergeCell ref="S111:T111"/>
    <mergeCell ref="N111:O111"/>
    <mergeCell ref="S110:T110"/>
    <mergeCell ref="N110:O110"/>
    <mergeCell ref="S109:T109"/>
    <mergeCell ref="N109:O109"/>
    <mergeCell ref="S108:T108"/>
    <mergeCell ref="N108:O108"/>
    <mergeCell ref="S91:T91"/>
    <mergeCell ref="N91:O91"/>
    <mergeCell ref="S90:T90"/>
    <mergeCell ref="N90:O90"/>
    <mergeCell ref="S89:T89"/>
    <mergeCell ref="N89:O89"/>
    <mergeCell ref="S88:T88"/>
    <mergeCell ref="N88:O88"/>
    <mergeCell ref="S107:T107"/>
    <mergeCell ref="N107:O107"/>
    <mergeCell ref="S105:T105"/>
    <mergeCell ref="N105:O105"/>
    <mergeCell ref="S104:T104"/>
    <mergeCell ref="N104:O104"/>
    <mergeCell ref="S103:T103"/>
    <mergeCell ref="N103:O103"/>
    <mergeCell ref="S102:T102"/>
    <mergeCell ref="N102:O102"/>
    <mergeCell ref="S101:T101"/>
    <mergeCell ref="N101:O101"/>
    <mergeCell ref="S100:T100"/>
    <mergeCell ref="N100:O100"/>
    <mergeCell ref="S99:T99"/>
    <mergeCell ref="N99:O99"/>
    <mergeCell ref="S97:T97"/>
    <mergeCell ref="N97:O97"/>
    <mergeCell ref="S96:T96"/>
    <mergeCell ref="N96:O96"/>
    <mergeCell ref="S94:T94"/>
    <mergeCell ref="N94:O94"/>
    <mergeCell ref="S93:T93"/>
    <mergeCell ref="N93:O93"/>
    <mergeCell ref="S92:T92"/>
    <mergeCell ref="N92:O92"/>
    <mergeCell ref="S68:T68"/>
    <mergeCell ref="N68:O68"/>
    <mergeCell ref="S87:T87"/>
    <mergeCell ref="N87:O87"/>
    <mergeCell ref="S86:T86"/>
    <mergeCell ref="N86:O86"/>
    <mergeCell ref="S85:T85"/>
    <mergeCell ref="N85:O85"/>
    <mergeCell ref="S83:T83"/>
    <mergeCell ref="N83:O83"/>
    <mergeCell ref="S82:T82"/>
    <mergeCell ref="N82:O82"/>
    <mergeCell ref="S81:T81"/>
    <mergeCell ref="N81:O81"/>
    <mergeCell ref="S80:T80"/>
    <mergeCell ref="N80:O80"/>
    <mergeCell ref="S79:T79"/>
    <mergeCell ref="N79:O79"/>
    <mergeCell ref="S78:T78"/>
    <mergeCell ref="N78:O78"/>
    <mergeCell ref="S61:T61"/>
    <mergeCell ref="N61:O61"/>
    <mergeCell ref="S60:T60"/>
    <mergeCell ref="N60:O60"/>
    <mergeCell ref="S59:T59"/>
    <mergeCell ref="N59:O59"/>
    <mergeCell ref="S58:T58"/>
    <mergeCell ref="N58:O58"/>
    <mergeCell ref="S77:T77"/>
    <mergeCell ref="N77:O77"/>
    <mergeCell ref="S76:T76"/>
    <mergeCell ref="N76:O76"/>
    <mergeCell ref="S75:T75"/>
    <mergeCell ref="N75:O75"/>
    <mergeCell ref="S74:T74"/>
    <mergeCell ref="N74:O74"/>
    <mergeCell ref="S72:T72"/>
    <mergeCell ref="N72:O72"/>
    <mergeCell ref="S71:T71"/>
    <mergeCell ref="N71:O71"/>
    <mergeCell ref="S70:T70"/>
    <mergeCell ref="N70:O70"/>
    <mergeCell ref="S69:T69"/>
    <mergeCell ref="N69:O69"/>
    <mergeCell ref="S67:T67"/>
    <mergeCell ref="N67:O67"/>
    <mergeCell ref="S66:T66"/>
    <mergeCell ref="N66:O66"/>
    <mergeCell ref="S65:T65"/>
    <mergeCell ref="N65:O65"/>
    <mergeCell ref="S64:T64"/>
    <mergeCell ref="N64:O64"/>
    <mergeCell ref="S63:T63"/>
    <mergeCell ref="N63:O63"/>
    <mergeCell ref="S38:T38"/>
    <mergeCell ref="N38:O38"/>
    <mergeCell ref="S57:T57"/>
    <mergeCell ref="N57:O57"/>
    <mergeCell ref="S56:T56"/>
    <mergeCell ref="N56:O56"/>
    <mergeCell ref="S55:T55"/>
    <mergeCell ref="N55:O55"/>
    <mergeCell ref="S54:T54"/>
    <mergeCell ref="N54:O54"/>
    <mergeCell ref="S53:T53"/>
    <mergeCell ref="N53:O53"/>
    <mergeCell ref="S52:T52"/>
    <mergeCell ref="N52:O52"/>
    <mergeCell ref="S50:T50"/>
    <mergeCell ref="N50:O50"/>
    <mergeCell ref="S49:T49"/>
    <mergeCell ref="N49:O49"/>
    <mergeCell ref="S48:T48"/>
    <mergeCell ref="N48:O48"/>
    <mergeCell ref="S32:T32"/>
    <mergeCell ref="N32:O32"/>
    <mergeCell ref="S31:T31"/>
    <mergeCell ref="N31:O31"/>
    <mergeCell ref="S30:T30"/>
    <mergeCell ref="N30:O30"/>
    <mergeCell ref="S28:T28"/>
    <mergeCell ref="N28:O28"/>
    <mergeCell ref="S47:T47"/>
    <mergeCell ref="N47:O47"/>
    <mergeCell ref="S46:T46"/>
    <mergeCell ref="N46:O46"/>
    <mergeCell ref="S45:T45"/>
    <mergeCell ref="N45:O45"/>
    <mergeCell ref="S44:T44"/>
    <mergeCell ref="N44:O44"/>
    <mergeCell ref="S43:T43"/>
    <mergeCell ref="N43:O43"/>
    <mergeCell ref="S42:T42"/>
    <mergeCell ref="N42:O42"/>
    <mergeCell ref="S41:T41"/>
    <mergeCell ref="N41:O41"/>
    <mergeCell ref="S39:T39"/>
    <mergeCell ref="N39:O39"/>
    <mergeCell ref="S37:T37"/>
    <mergeCell ref="N37:O37"/>
    <mergeCell ref="S36:T36"/>
    <mergeCell ref="N36:O36"/>
    <mergeCell ref="S35:T35"/>
    <mergeCell ref="N35:O35"/>
    <mergeCell ref="S34:T34"/>
    <mergeCell ref="N34:O34"/>
    <mergeCell ref="S33:T33"/>
    <mergeCell ref="N33:O33"/>
    <mergeCell ref="S27:T27"/>
    <mergeCell ref="N27:O27"/>
    <mergeCell ref="S26:T26"/>
    <mergeCell ref="N26:O26"/>
    <mergeCell ref="S25:T25"/>
    <mergeCell ref="N25:O25"/>
    <mergeCell ref="S24:T24"/>
    <mergeCell ref="N24:O24"/>
    <mergeCell ref="S23:T23"/>
    <mergeCell ref="N23:O23"/>
    <mergeCell ref="S22:T22"/>
    <mergeCell ref="N22:O22"/>
    <mergeCell ref="S21:T21"/>
    <mergeCell ref="N21:O21"/>
    <mergeCell ref="S20:T20"/>
    <mergeCell ref="N20:O20"/>
    <mergeCell ref="S19:T19"/>
    <mergeCell ref="N19:O19"/>
    <mergeCell ref="N12:O12"/>
    <mergeCell ref="S12:T12"/>
    <mergeCell ref="S17:T17"/>
    <mergeCell ref="N17:O17"/>
    <mergeCell ref="S16:T16"/>
    <mergeCell ref="N16:O16"/>
    <mergeCell ref="S15:T15"/>
    <mergeCell ref="N15:O15"/>
    <mergeCell ref="S14:T14"/>
    <mergeCell ref="N14:O14"/>
    <mergeCell ref="S13:T13"/>
    <mergeCell ref="N13:O13"/>
  </mergeCells>
  <conditionalFormatting sqref="P19:S28 U19:BQ28 J19:N28">
    <cfRule type="expression" dxfId="36" priority="5">
      <formula>(J19="OK")</formula>
    </cfRule>
    <cfRule type="expression" dxfId="35" priority="6">
      <formula>(J19="P")</formula>
    </cfRule>
    <cfRule type="expression" dxfId="34" priority="7">
      <formula>(J19="A")</formula>
    </cfRule>
  </conditionalFormatting>
  <conditionalFormatting sqref="AE118:AH127 AJ118:AR127 BI118:BP127 P118:S127 AY118:BG127 J118:N127 AT118:AW127 U118:AC127">
    <cfRule type="expression" dxfId="33" priority="11">
      <formula>(J118="OK")</formula>
    </cfRule>
    <cfRule type="expression" dxfId="32" priority="12">
      <formula>(J118="P")</formula>
    </cfRule>
    <cfRule type="expression" dxfId="31" priority="13">
      <formula>(J118="A")</formula>
    </cfRule>
  </conditionalFormatting>
  <conditionalFormatting sqref="P107:S116 U107:BQ116 J107:N116">
    <cfRule type="expression" dxfId="30" priority="14">
      <formula>(J107="OK")</formula>
    </cfRule>
    <cfRule type="expression" dxfId="29" priority="15">
      <formula>(J107="P")</formula>
    </cfRule>
    <cfRule type="expression" dxfId="28" priority="16">
      <formula>(J107="A")</formula>
    </cfRule>
  </conditionalFormatting>
  <conditionalFormatting sqref="P96:S105 U96:BQ105 J96:N105">
    <cfRule type="expression" dxfId="27" priority="17">
      <formula>(J96="OK")</formula>
    </cfRule>
    <cfRule type="expression" dxfId="26" priority="18">
      <formula>(J96="P")</formula>
    </cfRule>
    <cfRule type="expression" dxfId="25" priority="19">
      <formula>(J96="A")</formula>
    </cfRule>
  </conditionalFormatting>
  <conditionalFormatting sqref="P85:S94 U85:BQ94 J85:N94">
    <cfRule type="expression" dxfId="24" priority="20">
      <formula>(J85="OK")</formula>
    </cfRule>
    <cfRule type="expression" dxfId="23" priority="21">
      <formula>(J85="P")</formula>
    </cfRule>
    <cfRule type="expression" dxfId="22" priority="22">
      <formula>(J85="A")</formula>
    </cfRule>
  </conditionalFormatting>
  <conditionalFormatting sqref="P74:S83 U74:BQ83 J74:N83">
    <cfRule type="expression" dxfId="21" priority="23">
      <formula>(J74="OK")</formula>
    </cfRule>
    <cfRule type="expression" dxfId="20" priority="24">
      <formula>(J74="P")</formula>
    </cfRule>
    <cfRule type="expression" dxfId="19" priority="25">
      <formula>(J74="A")</formula>
    </cfRule>
  </conditionalFormatting>
  <conditionalFormatting sqref="P63:S72 U63:BQ72 J63:N72">
    <cfRule type="expression" dxfId="18" priority="26">
      <formula>(J63="OK")</formula>
    </cfRule>
    <cfRule type="expression" dxfId="17" priority="27">
      <formula>(J63="P")</formula>
    </cfRule>
    <cfRule type="expression" dxfId="16" priority="28">
      <formula>(J63="A")</formula>
    </cfRule>
  </conditionalFormatting>
  <conditionalFormatting sqref="P52:S61 U52:BQ61 J52:N61">
    <cfRule type="expression" dxfId="15" priority="29">
      <formula>(J52="OK")</formula>
    </cfRule>
    <cfRule type="expression" dxfId="14" priority="30">
      <formula>(J52="P")</formula>
    </cfRule>
    <cfRule type="expression" dxfId="13" priority="31">
      <formula>(J52="A")</formula>
    </cfRule>
  </conditionalFormatting>
  <conditionalFormatting sqref="P41:S50 U41:BQ50 J41:N50">
    <cfRule type="expression" dxfId="12" priority="32">
      <formula>(J41="OK")</formula>
    </cfRule>
    <cfRule type="expression" dxfId="11" priority="33">
      <formula>(J41="P")</formula>
    </cfRule>
    <cfRule type="expression" dxfId="10" priority="34">
      <formula>(J41="A")</formula>
    </cfRule>
  </conditionalFormatting>
  <conditionalFormatting sqref="P30:S39 U30:BQ39 J30:N39">
    <cfRule type="expression" dxfId="9" priority="35">
      <formula>(J30="OK")</formula>
    </cfRule>
    <cfRule type="expression" dxfId="8" priority="36" stopIfTrue="1">
      <formula>(J30="P")</formula>
    </cfRule>
    <cfRule type="expression" dxfId="7" priority="37">
      <formula>(J30="A")</formula>
    </cfRule>
  </conditionalFormatting>
  <conditionalFormatting sqref="BR41:BT50 BR52:BT61 BR63:BT72 BR74:BT83 BR85:BT94 BR96:BT105 BR107:BT116 BR118:BT127 BR19:BT28 BI8:BP17 BR8:BT17 AT8:AW17 J8:N17 P8:S17 AJ8:AR17 U8:AC17 AE8:AH17 AY8:BG17 BR30:BT39">
    <cfRule type="expression" dxfId="6" priority="38">
      <formula>(J8="OK")</formula>
    </cfRule>
    <cfRule type="expression" dxfId="5" priority="39">
      <formula>(J8="P")</formula>
    </cfRule>
    <cfRule type="expression" dxfId="4" priority="40">
      <formula>(J8="A")</formula>
    </cfRule>
  </conditionalFormatting>
  <conditionalFormatting sqref="BQ128 O128 BH128 BI8:BP128 T117 AX128 AY8:BG128 BQ8:BQ117 AS128 AT8:AW128 BH8:BH117 AI128 AJ8:AR128 AX8:AX117 AD128 AE8:AH128 AS8:AS117 T128 U8:AC128 AI8:AI117 J8:N128 P8:S128 AD8:AD117 O117 T106 O106 T95 O95 T84 O84 T73 O73 T62 O62 T51 O51 T40 O40 T29 O29 T18 O18">
    <cfRule type="cellIs" dxfId="3" priority="1" stopIfTrue="1" operator="equal">
      <formula>"A"</formula>
    </cfRule>
    <cfRule type="cellIs" dxfId="2" priority="2" stopIfTrue="1" operator="equal">
      <formula>"OK"</formula>
    </cfRule>
    <cfRule type="cellIs" dxfId="1" priority="3" stopIfTrue="1" operator="equal">
      <formula>"P"</formula>
    </cfRule>
    <cfRule type="cellIs" dxfId="0" priority="4" operator="equal">
      <formula>"OK"</formula>
    </cfRule>
  </conditionalFormatting>
  <dataValidations count="1">
    <dataValidation type="list" allowBlank="1" showInputMessage="1" showErrorMessage="1" sqref="J118:N127 J96:N105 J85:N94 J74:N83 J63:N72 J52:N61 J41:N50 J30:N39 J19:N28 AY96:BG105 J8:N17 AY52:BG61 BI96:BP105 BI107:BP116 AY74:BG83 BI118:BP127 AT41:AW50 J107:N116 AX20:AX27 BI8:BP17 AX42:AX49 BI19:BP28 AX64:AX71 BI30:BP39 AX86:AX93 BI41:BP50 AX108:AX115 BI52:BP61 BI85:BP94 BI63:BP72 BQ20:BQ27 BH9:BH16 BI74:BP83 BQ42:BQ49 P118:S127 P107:S116 P96:S105 P85:S94 P74:S83 P63:S72 P52:S61 P41:S50 P30:S39 P19:S28 P8:S17 BH20:BH27 BH31:BH38 BH42:BH49 BH53:BH60 BH64:BH71 BH75:BH82 BH86:BH93 BH97:BH104 BH108:BH115 BQ108:BQ115 U118:AC127 U107:AC116 U96:AC105 U85:AC94 U74:AC83 U63:AC72 U52:AC61 U41:AC50 U30:AC39 U19:AC28 AY85:BG94 AY63:BG72 AX9:AX16 AX31:AX38 AX53:AX60 AX75:AX82 AX97:AX104 BQ97:BQ104 BQ9:BQ16 BQ31:BQ38 BQ53:BQ60 AE8:AH17 AE118:AH127 AE107:AH116 AE96:AH105 AE85:AH94 AE74:AH83 AE63:AH72 AE52:AH61 AE41:AH50 AE30:AH39 U8:AC17 AD9:AD16 AD20:AD27 AD31:AD38 AD42:AD49 AD53:AD60 AD64:AD71 AD75:AD82 AD86:AD93 AD97:AD104 AD108:AD115 BQ64:BQ71 AJ19:AR28 AJ8:AR17 AJ118:AR127 AJ107:AR116 AJ96:AR105 AJ85:AR94 AJ74:AR83 AJ63:AR72 AJ52:AR61 AJ41:AR50 AE19:AH28 AI9:AI16 AI20:AI27 AI31:AI38 AI42:AI49 AI53:AI60 AI64:AI71 AI75:AI82 AI86:AI93 AI97:AI104 AI108:AI115 BQ75:BQ82 AT30:AW39 AT19:AW28 AT8:AW17 AT118:AW127 AT107:AW116 AT96:AW105 AT85:AW94 AT74:AW83 AT63:AW72 AT52:AW61 AJ30:AR39 AS9:AS16 AS20:AS27 AS31:AS38 AS42:AS49 AS53:AS60 AS64:AS71 AS75:AS82 AS86:AS93 AS97:AS104 AS108:AS115 BQ86:BQ93 AY41:BG50 AY30:BG39 AY19:BG28 AY8:BG17 AY118:BG127 AY107:BG116">
      <formula1>"OK,P,A"</formula1>
    </dataValidation>
  </dataValidation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Elias Martínez Arias</dc:creator>
  <cp:lastModifiedBy>Usuario de Microsoft Office</cp:lastModifiedBy>
  <cp:lastPrinted>2012-03-30T03:10:25Z</cp:lastPrinted>
  <dcterms:created xsi:type="dcterms:W3CDTF">2012-03-30T01:34:49Z</dcterms:created>
  <dcterms:modified xsi:type="dcterms:W3CDTF">2019-02-27T06:18:46Z</dcterms:modified>
</cp:coreProperties>
</file>