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portfolio projects\"/>
    </mc:Choice>
  </mc:AlternateContent>
  <bookViews>
    <workbookView xWindow="-105" yWindow="-105" windowWidth="23250" windowHeight="12450" activeTab="3"/>
  </bookViews>
  <sheets>
    <sheet name="Raw_Data" sheetId="1" r:id="rId1"/>
    <sheet name="Cleaned_data" sheetId="2" r:id="rId2"/>
    <sheet name="Pivot Tables" sheetId="3" r:id="rId3"/>
    <sheet name="Dashboard" sheetId="4" r:id="rId4"/>
    <sheet name="Raw_data_Copy" sheetId="5" r:id="rId5"/>
  </sheets>
  <definedNames>
    <definedName name="_xlnm._FilterDatabase" localSheetId="1" hidden="1">Cleaned_data!$A$1:$N$1001</definedName>
    <definedName name="_xlnm._FilterDatabase" localSheetId="0" hidden="1">Raw_Data!$A$1:$M$1027</definedName>
    <definedName name="Slicer_Education">#N/A</definedName>
    <definedName name="Slicer_Marital_Status">#N/A</definedName>
    <definedName name="Slicer_Occupation">#N/A</definedName>
  </definedNames>
  <calcPr calcId="152511"/>
  <pivotCaches>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<sst xmlns="http://schemas.openxmlformats.org/spreadsheetml/2006/main" count="24514" uniqueCount="61">
  <si>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</si>
  <si>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</si>
  <si>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</si>
  <si>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</si>
  <si>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</si>
  <si>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</si>
  <si>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</si>
  <si>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</si>
  <si>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</si>
  <si>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</si>
  <si>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</si>
  <si>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</si>
  <si>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</si>
  <si>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</si>
  <si>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</si>
  <si>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</si>
  <si>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</si>
  <si>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</si>
  <si>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</si>
  <si>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</si>
  <si>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</si>
  <si>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</si>
  <si>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</si>
  <si>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</si>
  <si>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</si>
  <si>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</si>
  <si>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</si>
  <si>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</si>
  <si>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</si>
  <si>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</si>
  <si>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</si>
  <si>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</si>
  <si>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</si>
  <si>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</si>
  <si>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</si>
  <si>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</si>
  <si>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</si>
  <si>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</si>
  <si>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</si>
  <si>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</si>
  <si>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</si>
  <si>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</si>
  <si>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1. Let's see what average income male or female buy's a bike or not. We will use pivot table for this.</t>
  </si>
  <si>
    <t>Row Labels</t>
  </si>
  <si>
    <t>Grand Total</t>
  </si>
  <si>
    <t>Column Labels</t>
  </si>
  <si>
    <t>Average of Income</t>
  </si>
  <si>
    <t>We can convey that males and females having more average salary afford's a bike. Also, In this data we can see that male earns more than females.</t>
  </si>
  <si>
    <t>2. Let's see for what commute distance does people are purchasing bikes.</t>
  </si>
  <si>
    <t>Count of Purchased Bike</t>
  </si>
  <si>
    <t>We can convey from the above information that people are purchasing bikes for less commute distance but we can also see that as the commute distance increases the number of people purchasing bikes decreases but still we can say its almost 40% of people not purchasing bikes.</t>
  </si>
  <si>
    <t>3.Now, Let's see what age group people purchases the most bikes.</t>
  </si>
  <si>
    <t>adolescent</t>
  </si>
  <si>
    <t>Middle Aged</t>
  </si>
  <si>
    <t>Old</t>
  </si>
  <si>
    <t>We can see that Middle aged perons are purchasing more bikes, and also we can convey that adolescent and old persons are puchasing 50% of bikes as compared to those who are not purchasing.</t>
  </si>
  <si>
    <t>4.Lets  see for people having cars whether they purchase bikes or not.</t>
  </si>
  <si>
    <t>We can say that people having 0-1 cars are purchasing more bikes than the other people.</t>
  </si>
  <si>
    <t>5. Let's see which region's people purchases the most number of bikes.</t>
  </si>
  <si>
    <t>North America has purchased the most number of bikes.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</si>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</sst>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164" formatCode="&quot;$&quot;#,##0.00"/>
    <numFmt numFmtId="170"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Arial Black"/>
      <family val="2"/>
    </font>
    <font>
      <sz val="2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42" applyNumberFormat="1"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75667287399128"/>
          <c:y val="0.14249781277340332"/>
          <c:w val="0.63153018372703407"/>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53440</c:v>
                </c:pt>
                <c:pt idx="1">
                  <c:v>56208.178438661707</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608013184"/>
        <c:axId val="608013728"/>
      </c:barChart>
      <c:catAx>
        <c:axId val="60801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13728"/>
        <c:crosses val="autoZero"/>
        <c:auto val="1"/>
        <c:lblAlgn val="ctr"/>
        <c:lblOffset val="100"/>
        <c:noMultiLvlLbl val="0"/>
      </c:catAx>
      <c:valAx>
        <c:axId val="60801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In Dollars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13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Which</a:t>
            </a:r>
            <a:r>
              <a:rPr lang="en-IN" baseline="0"/>
              <a:t> Region has purchased most number of bikes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767295597484274E-2"/>
          <c:y val="0.20610595612179536"/>
          <c:w val="0.75078809488436582"/>
          <c:h val="0.71500437445319331"/>
        </c:manualLayout>
      </c:layout>
      <c:pie3DChart>
        <c:varyColors val="1"/>
        <c:ser>
          <c:idx val="0"/>
          <c:order val="0"/>
          <c:tx>
            <c:strRef>
              <c:f>'Pivot Tables'!$B$95:$B$96</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Tables'!$A$97:$A$100</c:f>
              <c:strCache>
                <c:ptCount val="3"/>
                <c:pt idx="0">
                  <c:v>Europe</c:v>
                </c:pt>
                <c:pt idx="1">
                  <c:v>North America</c:v>
                </c:pt>
                <c:pt idx="2">
                  <c:v>Pacific</c:v>
                </c:pt>
              </c:strCache>
            </c:strRef>
          </c:cat>
          <c:val>
            <c:numRef>
              <c:f>'Pivot Tables'!$B$97:$B$100</c:f>
              <c:numCache>
                <c:formatCode>General</c:formatCode>
                <c:ptCount val="3"/>
                <c:pt idx="0">
                  <c:v>148</c:v>
                </c:pt>
                <c:pt idx="1">
                  <c:v>220</c:v>
                </c:pt>
                <c:pt idx="2">
                  <c:v>113</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6.0755047945739452E-2"/>
          <c:y val="0.10621149737545599"/>
          <c:w val="0.77980546549328389"/>
          <c:h val="0.76101316022449583"/>
        </c:manualLayout>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08003392"/>
        <c:axId val="608003936"/>
      </c:lineChart>
      <c:catAx>
        <c:axId val="60800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03936"/>
        <c:crosses val="autoZero"/>
        <c:auto val="1"/>
        <c:lblAlgn val="ctr"/>
        <c:lblOffset val="100"/>
        <c:noMultiLvlLbl val="0"/>
      </c:catAx>
      <c:valAx>
        <c:axId val="60800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Purchased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0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Tables'!$B$55:$B$56</c:f>
              <c:strCache>
                <c:ptCount val="1"/>
                <c:pt idx="0">
                  <c:v>No</c:v>
                </c:pt>
              </c:strCache>
            </c:strRef>
          </c:tx>
          <c:spPr>
            <a:solidFill>
              <a:schemeClr val="accent1"/>
            </a:solidFill>
            <a:ln>
              <a:noFill/>
            </a:ln>
            <a:effectLst/>
          </c:spPr>
          <c:invertIfNegative val="0"/>
          <c:cat>
            <c:strRef>
              <c:f>'Pivot Tables'!$A$57:$A$60</c:f>
              <c:strCache>
                <c:ptCount val="3"/>
                <c:pt idx="0">
                  <c:v>adolescent</c:v>
                </c:pt>
                <c:pt idx="1">
                  <c:v>Middle Aged</c:v>
                </c:pt>
                <c:pt idx="2">
                  <c:v>Old</c:v>
                </c:pt>
              </c:strCache>
            </c:strRef>
          </c:cat>
          <c:val>
            <c:numRef>
              <c:f>'Pivot Tables'!$B$57:$B$60</c:f>
              <c:numCache>
                <c:formatCode>General</c:formatCode>
                <c:ptCount val="3"/>
                <c:pt idx="0">
                  <c:v>71</c:v>
                </c:pt>
                <c:pt idx="1">
                  <c:v>318</c:v>
                </c:pt>
                <c:pt idx="2">
                  <c:v>130</c:v>
                </c:pt>
              </c:numCache>
            </c:numRef>
          </c:val>
        </c:ser>
        <c:ser>
          <c:idx val="1"/>
          <c:order val="1"/>
          <c:tx>
            <c:strRef>
              <c:f>'Pivot Tables'!$C$55:$C$56</c:f>
              <c:strCache>
                <c:ptCount val="1"/>
                <c:pt idx="0">
                  <c:v>Yes</c:v>
                </c:pt>
              </c:strCache>
            </c:strRef>
          </c:tx>
          <c:spPr>
            <a:solidFill>
              <a:schemeClr val="accent2"/>
            </a:solidFill>
            <a:ln>
              <a:noFill/>
            </a:ln>
            <a:effectLst/>
          </c:spPr>
          <c:invertIfNegative val="0"/>
          <c:cat>
            <c:strRef>
              <c:f>'Pivot Tables'!$A$57:$A$60</c:f>
              <c:strCache>
                <c:ptCount val="3"/>
                <c:pt idx="0">
                  <c:v>adolescent</c:v>
                </c:pt>
                <c:pt idx="1">
                  <c:v>Middle Aged</c:v>
                </c:pt>
                <c:pt idx="2">
                  <c:v>Old</c:v>
                </c:pt>
              </c:strCache>
            </c:strRef>
          </c:cat>
          <c:val>
            <c:numRef>
              <c:f>'Pivot Tables'!$C$57:$C$60</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82"/>
        <c:axId val="608008288"/>
        <c:axId val="608009920"/>
      </c:barChart>
      <c:catAx>
        <c:axId val="608008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09920"/>
        <c:crosses val="autoZero"/>
        <c:auto val="1"/>
        <c:lblAlgn val="ctr"/>
        <c:lblOffset val="100"/>
        <c:noMultiLvlLbl val="0"/>
      </c:catAx>
      <c:valAx>
        <c:axId val="608009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08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Tables'!$B$75:$B$76</c:f>
              <c:strCache>
                <c:ptCount val="1"/>
                <c:pt idx="0">
                  <c:v>No</c:v>
                </c:pt>
              </c:strCache>
            </c:strRef>
          </c:tx>
          <c:spPr>
            <a:solidFill>
              <a:schemeClr val="accent1"/>
            </a:solidFill>
            <a:ln>
              <a:noFill/>
            </a:ln>
            <a:effectLst/>
          </c:spPr>
          <c:invertIfNegative val="0"/>
          <c:cat>
            <c:strRef>
              <c:f>'Pivot Tables'!$A$77:$A$82</c:f>
              <c:strCache>
                <c:ptCount val="5"/>
                <c:pt idx="0">
                  <c:v>0</c:v>
                </c:pt>
                <c:pt idx="1">
                  <c:v>1</c:v>
                </c:pt>
                <c:pt idx="2">
                  <c:v>2</c:v>
                </c:pt>
                <c:pt idx="3">
                  <c:v>3</c:v>
                </c:pt>
                <c:pt idx="4">
                  <c:v>4</c:v>
                </c:pt>
              </c:strCache>
            </c:strRef>
          </c:cat>
          <c:val>
            <c:numRef>
              <c:f>'Pivot Tables'!$B$77:$B$82</c:f>
              <c:numCache>
                <c:formatCode>General</c:formatCode>
                <c:ptCount val="5"/>
                <c:pt idx="0">
                  <c:v>96</c:v>
                </c:pt>
                <c:pt idx="1">
                  <c:v>115</c:v>
                </c:pt>
                <c:pt idx="2">
                  <c:v>218</c:v>
                </c:pt>
                <c:pt idx="3">
                  <c:v>52</c:v>
                </c:pt>
                <c:pt idx="4">
                  <c:v>38</c:v>
                </c:pt>
              </c:numCache>
            </c:numRef>
          </c:val>
        </c:ser>
        <c:ser>
          <c:idx val="1"/>
          <c:order val="1"/>
          <c:tx>
            <c:strRef>
              <c:f>'Pivot Tables'!$C$75:$C$76</c:f>
              <c:strCache>
                <c:ptCount val="1"/>
                <c:pt idx="0">
                  <c:v>Yes</c:v>
                </c:pt>
              </c:strCache>
            </c:strRef>
          </c:tx>
          <c:spPr>
            <a:solidFill>
              <a:schemeClr val="accent2"/>
            </a:solidFill>
            <a:ln>
              <a:noFill/>
            </a:ln>
            <a:effectLst/>
          </c:spPr>
          <c:invertIfNegative val="0"/>
          <c:cat>
            <c:strRef>
              <c:f>'Pivot Tables'!$A$77:$A$82</c:f>
              <c:strCache>
                <c:ptCount val="5"/>
                <c:pt idx="0">
                  <c:v>0</c:v>
                </c:pt>
                <c:pt idx="1">
                  <c:v>1</c:v>
                </c:pt>
                <c:pt idx="2">
                  <c:v>2</c:v>
                </c:pt>
                <c:pt idx="3">
                  <c:v>3</c:v>
                </c:pt>
                <c:pt idx="4">
                  <c:v>4</c:v>
                </c:pt>
              </c:strCache>
            </c:strRef>
          </c:cat>
          <c:val>
            <c:numRef>
              <c:f>'Pivot Tables'!$C$77:$C$82</c:f>
              <c:numCache>
                <c:formatCode>General</c:formatCode>
                <c:ptCount val="5"/>
                <c:pt idx="0">
                  <c:v>151</c:v>
                </c:pt>
                <c:pt idx="1">
                  <c:v>152</c:v>
                </c:pt>
                <c:pt idx="2">
                  <c:v>124</c:v>
                </c:pt>
                <c:pt idx="3">
                  <c:v>33</c:v>
                </c:pt>
                <c:pt idx="4">
                  <c:v>21</c:v>
                </c:pt>
              </c:numCache>
            </c:numRef>
          </c:val>
        </c:ser>
        <c:dLbls>
          <c:showLegendKey val="0"/>
          <c:showVal val="0"/>
          <c:showCatName val="0"/>
          <c:showSerName val="0"/>
          <c:showPercent val="0"/>
          <c:showBubbleSize val="0"/>
        </c:dLbls>
        <c:gapWidth val="219"/>
        <c:overlap val="-27"/>
        <c:axId val="641402176"/>
        <c:axId val="641406528"/>
      </c:barChart>
      <c:catAx>
        <c:axId val="64140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cars people have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06528"/>
        <c:crosses val="autoZero"/>
        <c:auto val="1"/>
        <c:lblAlgn val="ctr"/>
        <c:lblOffset val="100"/>
        <c:noMultiLvlLbl val="0"/>
      </c:catAx>
      <c:valAx>
        <c:axId val="64140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02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Which</a:t>
            </a:r>
            <a:r>
              <a:rPr lang="en-IN" baseline="0"/>
              <a:t> Region has purchased most number of bikes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767295597484274E-2"/>
          <c:y val="0.20610595612179536"/>
          <c:w val="0.75078809488436582"/>
          <c:h val="0.71500437445319331"/>
        </c:manualLayout>
      </c:layout>
      <c:pie3DChart>
        <c:varyColors val="1"/>
        <c:ser>
          <c:idx val="0"/>
          <c:order val="0"/>
          <c:tx>
            <c:strRef>
              <c:f>'Pivot Tables'!$B$95:$B$96</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Tables'!$A$97:$A$100</c:f>
              <c:strCache>
                <c:ptCount val="3"/>
                <c:pt idx="0">
                  <c:v>Europe</c:v>
                </c:pt>
                <c:pt idx="1">
                  <c:v>North America</c:v>
                </c:pt>
                <c:pt idx="2">
                  <c:v>Pacific</c:v>
                </c:pt>
              </c:strCache>
            </c:strRef>
          </c:cat>
          <c:val>
            <c:numRef>
              <c:f>'Pivot Tables'!$B$97:$B$100</c:f>
              <c:numCache>
                <c:formatCode>General</c:formatCode>
                <c:ptCount val="3"/>
                <c:pt idx="0">
                  <c:v>148</c:v>
                </c:pt>
                <c:pt idx="1">
                  <c:v>220</c:v>
                </c:pt>
                <c:pt idx="2">
                  <c:v>113</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3"/>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75667287399128"/>
          <c:y val="0.14249781277340332"/>
          <c:w val="0.63153018372703407"/>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53440</c:v>
                </c:pt>
                <c:pt idx="1">
                  <c:v>56208.178438661707</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644863312"/>
        <c:axId val="644863856"/>
      </c:barChart>
      <c:catAx>
        <c:axId val="64486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63856"/>
        <c:crosses val="autoZero"/>
        <c:auto val="1"/>
        <c:lblAlgn val="ctr"/>
        <c:lblOffset val="100"/>
        <c:noMultiLvlLbl val="0"/>
      </c:catAx>
      <c:valAx>
        <c:axId val="64486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In Dollars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63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Tables'!$B$55:$B$56</c:f>
              <c:strCache>
                <c:ptCount val="1"/>
                <c:pt idx="0">
                  <c:v>No</c:v>
                </c:pt>
              </c:strCache>
            </c:strRef>
          </c:tx>
          <c:spPr>
            <a:solidFill>
              <a:schemeClr val="accent1"/>
            </a:solidFill>
            <a:ln>
              <a:noFill/>
            </a:ln>
            <a:effectLst/>
          </c:spPr>
          <c:invertIfNegative val="0"/>
          <c:cat>
            <c:strRef>
              <c:f>'Pivot Tables'!$A$57:$A$60</c:f>
              <c:strCache>
                <c:ptCount val="3"/>
                <c:pt idx="0">
                  <c:v>adolescent</c:v>
                </c:pt>
                <c:pt idx="1">
                  <c:v>Middle Aged</c:v>
                </c:pt>
                <c:pt idx="2">
                  <c:v>Old</c:v>
                </c:pt>
              </c:strCache>
            </c:strRef>
          </c:cat>
          <c:val>
            <c:numRef>
              <c:f>'Pivot Tables'!$B$57:$B$60</c:f>
              <c:numCache>
                <c:formatCode>General</c:formatCode>
                <c:ptCount val="3"/>
                <c:pt idx="0">
                  <c:v>71</c:v>
                </c:pt>
                <c:pt idx="1">
                  <c:v>318</c:v>
                </c:pt>
                <c:pt idx="2">
                  <c:v>130</c:v>
                </c:pt>
              </c:numCache>
            </c:numRef>
          </c:val>
        </c:ser>
        <c:ser>
          <c:idx val="1"/>
          <c:order val="1"/>
          <c:tx>
            <c:strRef>
              <c:f>'Pivot Tables'!$C$55:$C$56</c:f>
              <c:strCache>
                <c:ptCount val="1"/>
                <c:pt idx="0">
                  <c:v>Yes</c:v>
                </c:pt>
              </c:strCache>
            </c:strRef>
          </c:tx>
          <c:spPr>
            <a:solidFill>
              <a:schemeClr val="accent2"/>
            </a:solidFill>
            <a:ln>
              <a:noFill/>
            </a:ln>
            <a:effectLst/>
          </c:spPr>
          <c:invertIfNegative val="0"/>
          <c:cat>
            <c:strRef>
              <c:f>'Pivot Tables'!$A$57:$A$60</c:f>
              <c:strCache>
                <c:ptCount val="3"/>
                <c:pt idx="0">
                  <c:v>adolescent</c:v>
                </c:pt>
                <c:pt idx="1">
                  <c:v>Middle Aged</c:v>
                </c:pt>
                <c:pt idx="2">
                  <c:v>Old</c:v>
                </c:pt>
              </c:strCache>
            </c:strRef>
          </c:cat>
          <c:val>
            <c:numRef>
              <c:f>'Pivot Tables'!$C$57:$C$60</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82"/>
        <c:axId val="614024960"/>
        <c:axId val="614028224"/>
      </c:barChart>
      <c:catAx>
        <c:axId val="614024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28224"/>
        <c:crosses val="autoZero"/>
        <c:auto val="1"/>
        <c:lblAlgn val="ctr"/>
        <c:lblOffset val="100"/>
        <c:noMultiLvlLbl val="0"/>
      </c:catAx>
      <c:valAx>
        <c:axId val="614028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24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6.0755047945739452E-2"/>
          <c:y val="0.10621149737545599"/>
          <c:w val="0.77980546549328389"/>
          <c:h val="0.76101316022449583"/>
        </c:manualLayout>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08011552"/>
        <c:axId val="644862176"/>
      </c:lineChart>
      <c:catAx>
        <c:axId val="60801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62176"/>
        <c:crosses val="autoZero"/>
        <c:auto val="1"/>
        <c:lblAlgn val="ctr"/>
        <c:lblOffset val="100"/>
        <c:noMultiLvlLbl val="0"/>
      </c:catAx>
      <c:valAx>
        <c:axId val="64486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Purchased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11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Tables'!$B$75:$B$76</c:f>
              <c:strCache>
                <c:ptCount val="1"/>
                <c:pt idx="0">
                  <c:v>No</c:v>
                </c:pt>
              </c:strCache>
            </c:strRef>
          </c:tx>
          <c:spPr>
            <a:solidFill>
              <a:schemeClr val="accent1"/>
            </a:solidFill>
            <a:ln>
              <a:noFill/>
            </a:ln>
            <a:effectLst/>
          </c:spPr>
          <c:invertIfNegative val="0"/>
          <c:cat>
            <c:strRef>
              <c:f>'Pivot Tables'!$A$77:$A$82</c:f>
              <c:strCache>
                <c:ptCount val="5"/>
                <c:pt idx="0">
                  <c:v>0</c:v>
                </c:pt>
                <c:pt idx="1">
                  <c:v>1</c:v>
                </c:pt>
                <c:pt idx="2">
                  <c:v>2</c:v>
                </c:pt>
                <c:pt idx="3">
                  <c:v>3</c:v>
                </c:pt>
                <c:pt idx="4">
                  <c:v>4</c:v>
                </c:pt>
              </c:strCache>
            </c:strRef>
          </c:cat>
          <c:val>
            <c:numRef>
              <c:f>'Pivot Tables'!$B$77:$B$82</c:f>
              <c:numCache>
                <c:formatCode>General</c:formatCode>
                <c:ptCount val="5"/>
                <c:pt idx="0">
                  <c:v>96</c:v>
                </c:pt>
                <c:pt idx="1">
                  <c:v>115</c:v>
                </c:pt>
                <c:pt idx="2">
                  <c:v>218</c:v>
                </c:pt>
                <c:pt idx="3">
                  <c:v>52</c:v>
                </c:pt>
                <c:pt idx="4">
                  <c:v>38</c:v>
                </c:pt>
              </c:numCache>
            </c:numRef>
          </c:val>
        </c:ser>
        <c:ser>
          <c:idx val="1"/>
          <c:order val="1"/>
          <c:tx>
            <c:strRef>
              <c:f>'Pivot Tables'!$C$75:$C$76</c:f>
              <c:strCache>
                <c:ptCount val="1"/>
                <c:pt idx="0">
                  <c:v>Yes</c:v>
                </c:pt>
              </c:strCache>
            </c:strRef>
          </c:tx>
          <c:spPr>
            <a:solidFill>
              <a:schemeClr val="accent2"/>
            </a:solidFill>
            <a:ln>
              <a:noFill/>
            </a:ln>
            <a:effectLst/>
          </c:spPr>
          <c:invertIfNegative val="0"/>
          <c:cat>
            <c:strRef>
              <c:f>'Pivot Tables'!$A$77:$A$82</c:f>
              <c:strCache>
                <c:ptCount val="5"/>
                <c:pt idx="0">
                  <c:v>0</c:v>
                </c:pt>
                <c:pt idx="1">
                  <c:v>1</c:v>
                </c:pt>
                <c:pt idx="2">
                  <c:v>2</c:v>
                </c:pt>
                <c:pt idx="3">
                  <c:v>3</c:v>
                </c:pt>
                <c:pt idx="4">
                  <c:v>4</c:v>
                </c:pt>
              </c:strCache>
            </c:strRef>
          </c:cat>
          <c:val>
            <c:numRef>
              <c:f>'Pivot Tables'!$C$77:$C$82</c:f>
              <c:numCache>
                <c:formatCode>General</c:formatCode>
                <c:ptCount val="5"/>
                <c:pt idx="0">
                  <c:v>151</c:v>
                </c:pt>
                <c:pt idx="1">
                  <c:v>152</c:v>
                </c:pt>
                <c:pt idx="2">
                  <c:v>124</c:v>
                </c:pt>
                <c:pt idx="3">
                  <c:v>33</c:v>
                </c:pt>
                <c:pt idx="4">
                  <c:v>21</c:v>
                </c:pt>
              </c:numCache>
            </c:numRef>
          </c:val>
        </c:ser>
        <c:dLbls>
          <c:showLegendKey val="0"/>
          <c:showVal val="0"/>
          <c:showCatName val="0"/>
          <c:showSerName val="0"/>
          <c:showPercent val="0"/>
          <c:showBubbleSize val="0"/>
        </c:dLbls>
        <c:gapWidth val="219"/>
        <c:overlap val="-27"/>
        <c:axId val="644867120"/>
        <c:axId val="644869840"/>
      </c:barChart>
      <c:catAx>
        <c:axId val="64486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cars people have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69840"/>
        <c:crosses val="autoZero"/>
        <c:auto val="1"/>
        <c:lblAlgn val="ctr"/>
        <c:lblOffset val="100"/>
        <c:noMultiLvlLbl val="0"/>
      </c:catAx>
      <c:valAx>
        <c:axId val="64486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67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552450</xdr:colOff>
      <xdr:row>0</xdr:row>
      <xdr:rowOff>180974</xdr:rowOff>
    </xdr:from>
    <xdr:to>
      <xdr:col>17</xdr:col>
      <xdr:colOff>161925</xdr:colOff>
      <xdr:row>18</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25</xdr:row>
      <xdr:rowOff>4762</xdr:rowOff>
    </xdr:from>
    <xdr:to>
      <xdr:col>16</xdr:col>
      <xdr:colOff>0</xdr:colOff>
      <xdr:row>47</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54</xdr:row>
      <xdr:rowOff>4762</xdr:rowOff>
    </xdr:from>
    <xdr:to>
      <xdr:col>11</xdr:col>
      <xdr:colOff>495300</xdr:colOff>
      <xdr:row>68</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75</xdr:row>
      <xdr:rowOff>109537</xdr:rowOff>
    </xdr:from>
    <xdr:to>
      <xdr:col>12</xdr:col>
      <xdr:colOff>314325</xdr:colOff>
      <xdr:row>89</xdr:row>
      <xdr:rowOff>185737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247650</xdr:colOff>
      <xdr:row>93</xdr:row>
      <xdr:rowOff>185736</xdr:rowOff>
    </xdr:from>
    <xdr:to>
      <xdr:col>11</xdr:col>
      <xdr:colOff>276225</xdr:colOff>
      <xdr:row>109</xdr:row>
      <xdr:rowOff>152399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4</xdr:row>
      <xdr:rowOff>9525</xdr:rowOff>
    </xdr:from>
    <xdr:to>
      <xdr:col>9</xdr:col>
      <xdr:colOff>276225</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285749</xdr:colOff>
      <xdr:row>4</xdr:row>
      <xdr:rowOff>9524</xdr:rowOff>
    </xdr:from>
    <xdr:to>
      <xdr:col>11</xdr:col>
      <xdr:colOff>3924300</xdr:colOff>
      <xdr:row>16</xdr:row>
      <xdr:rowOff>89647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476250</xdr:colOff>
      <xdr:row>16</xdr:row>
      <xdr:rowOff>76200</xdr:rowOff>
    </xdr:from>
    <xdr:to>
      <xdr:col>11</xdr:col>
      <xdr:colOff>3971925</xdr:colOff>
      <xdr:row>38</xdr:row>
      <xdr:rowOff>90488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3933265</xdr:colOff>
      <xdr:row>4</xdr:row>
      <xdr:rowOff>11207</xdr:rowOff>
    </xdr:from>
    <xdr:to>
      <xdr:col>12</xdr:col>
      <xdr:colOff>11206</xdr:colOff>
      <xdr:row>16</xdr:row>
      <xdr:rowOff>78441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3966883</xdr:colOff>
      <xdr:row>16</xdr:row>
      <xdr:rowOff>89647</xdr:rowOff>
    </xdr:from>
    <xdr:to>
      <xdr:col>12</xdr:col>
      <xdr:colOff>11205</xdr:colOff>
      <xdr:row>32</xdr:row>
      <xdr:rowOff>56310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56029</xdr:rowOff>
    </xdr:from>
    <xdr:to>
      <xdr:col>2</xdr:col>
      <xdr:colOff>460562</xdr:colOff>
      <xdr:row>10</xdr:row>
      <xdr:rowOff>89647</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18029"/>
              <a:ext cx="1670797" cy="1176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100853</xdr:rowOff>
    </xdr:from>
    <xdr:to>
      <xdr:col>2</xdr:col>
      <xdr:colOff>448236</xdr:colOff>
      <xdr:row>19</xdr:row>
      <xdr:rowOff>156882</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05853"/>
              <a:ext cx="1658471" cy="1770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156883</xdr:rowOff>
    </xdr:from>
    <xdr:to>
      <xdr:col>2</xdr:col>
      <xdr:colOff>481853</xdr:colOff>
      <xdr:row>41</xdr:row>
      <xdr:rowOff>0</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776383"/>
              <a:ext cx="1692088" cy="4034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94.829491203702" createdVersion="5" refreshedVersion="5" minRefreshableVersion="3" recordCount="1000">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95:C10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1"/>
          </reference>
        </references>
      </pivotArea>
    </chartFormat>
    <chartFormat chart="6" format="3">
      <pivotArea type="data" outline="0" fieldPosition="0">
        <references count="3">
          <reference field="4294967294" count="1" selected="0">
            <x v="0"/>
          </reference>
          <reference field="10" count="1" selected="0">
            <x v="0"/>
          </reference>
          <reference field="13" count="1" selected="0">
            <x v="1"/>
          </reference>
        </references>
      </pivotArea>
    </chartFormat>
    <chartFormat chart="6" format="4">
      <pivotArea type="data" outline="0" fieldPosition="0">
        <references count="3">
          <reference field="4294967294" count="1" selected="0">
            <x v="0"/>
          </reference>
          <reference field="10" count="1" selected="0">
            <x v="1"/>
          </reference>
          <reference field="13" count="1" selected="0">
            <x v="1"/>
          </reference>
        </references>
      </pivotArea>
    </chartFormat>
    <chartFormat chart="6" format="5">
      <pivotArea type="data" outline="0" fieldPosition="0">
        <references count="3">
          <reference field="4294967294" count="1" selected="0">
            <x v="0"/>
          </reference>
          <reference field="10" count="1" selected="0">
            <x v="2"/>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7" format="7">
      <pivotArea type="data" outline="0" fieldPosition="0">
        <references count="3">
          <reference field="4294967294" count="1" selected="0">
            <x v="0"/>
          </reference>
          <reference field="10" count="1" selected="0">
            <x v="0"/>
          </reference>
          <reference field="13" count="1" selected="0">
            <x v="1"/>
          </reference>
        </references>
      </pivotArea>
    </chartFormat>
    <chartFormat chart="7" format="8">
      <pivotArea type="data" outline="0" fieldPosition="0">
        <references count="3">
          <reference field="4294967294" count="1" selected="0">
            <x v="0"/>
          </reference>
          <reference field="10" count="1" selected="0">
            <x v="1"/>
          </reference>
          <reference field="13" count="1" selected="0">
            <x v="1"/>
          </reference>
        </references>
      </pivotArea>
    </chartFormat>
    <chartFormat chart="7" format="9">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75:D8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5:D6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 tabId="3" name="PivotTable5"/>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workbookViewId="0">
      <selection activeCell="P12" sqref="P12"/>
    </sheetView>
  </sheetViews>
  <sheetFormatPr defaultColWidth="11.85546875" defaultRowHeight="15" x14ac:dyDescent="0.25"/>
  <cols>
    <col min="4" max="4" width="13.28515625" style="3" bestFit="1" customWidth="1"/>
    <col min="6" max="6" width="22.85546875" customWidth="1"/>
    <col min="7" max="7" width="16.140625" customWidth="1"/>
    <col min="8" max="8" width="17.7109375" customWidth="1"/>
    <col min="10" max="10" width="20.85546875" customWidth="1"/>
    <col min="13" max="13" width="17.5703125" customWidth="1"/>
    <col min="14" max="14" width="15.42578125" customWidth="1"/>
    <col min="15" max="15" width="12.85546875" bestFit="1" customWidth="1"/>
  </cols>
  <sheetData>
    <row r="1" spans="1:15" x14ac:dyDescent="0.25">
      <c r="A1" t="s">
        <v>0</v>
      </c>
      <c r="B1" t="s">
        <v>1</v>
      </c>
      <c r="C1" t="s">
        <v>2</v>
      </c>
      <c r="D1" s="3" t="s">
        <v>3</v>
      </c>
      <c r="E1" t="s">
        <v>4</v>
      </c>
      <c r="F1" t="s">
        <v>5</v>
      </c>
      <c r="G1" t="s">
        <v>6</v>
      </c>
      <c r="H1" t="s">
        <v>7</v>
      </c>
      <c r="I1" t="s">
        <v>8</v>
      </c>
      <c r="J1" t="s">
        <v>9</v>
      </c>
      <c r="K1" t="s">
        <v>10</v>
      </c>
      <c r="L1" t="s">
        <v>11</v>
      </c>
      <c r="M1" t="s">
        <v>41</v>
      </c>
      <c r="N1" t="s">
        <v>12</v>
      </c>
    </row>
    <row r="2" spans="1:15" x14ac:dyDescent="0.25">
      <c r="A2">
        <v>12496</v>
      </c>
      <c r="B2" t="s">
        <v>36</v>
      </c>
      <c r="C2" t="s">
        <v>38</v>
      </c>
      <c r="D2" s="3">
        <v>40000</v>
      </c>
      <c r="E2">
        <v>1</v>
      </c>
      <c r="F2" t="s">
        <v>13</v>
      </c>
      <c r="G2" t="s">
        <v>14</v>
      </c>
      <c r="H2" t="s">
        <v>15</v>
      </c>
      <c r="I2">
        <v>0</v>
      </c>
      <c r="J2" t="s">
        <v>16</v>
      </c>
      <c r="K2" t="s">
        <v>17</v>
      </c>
      <c r="L2">
        <v>42</v>
      </c>
      <c r="M2" t="str">
        <f>IF(L2&gt;54,"Old",IF(L2&lt;31,"adolescent",IF(L2&gt;=31,"Middle Aged")))</f>
        <v>Middle Aged</v>
      </c>
      <c r="N2" t="s">
        <v>18</v>
      </c>
    </row>
    <row r="3" spans="1:15" x14ac:dyDescent="0.25">
      <c r="A3">
        <v>24107</v>
      </c>
      <c r="B3" t="s">
        <v>36</v>
      </c>
      <c r="C3" t="s">
        <v>39</v>
      </c>
      <c r="D3" s="3">
        <v>30000</v>
      </c>
      <c r="E3">
        <v>3</v>
      </c>
      <c r="F3" t="s">
        <v>19</v>
      </c>
      <c r="G3" t="s">
        <v>20</v>
      </c>
      <c r="H3" t="s">
        <v>15</v>
      </c>
      <c r="I3">
        <v>1</v>
      </c>
      <c r="J3" t="s">
        <v>16</v>
      </c>
      <c r="K3" t="s">
        <v>17</v>
      </c>
      <c r="L3">
        <v>43</v>
      </c>
      <c r="M3" t="str">
        <f t="shared" ref="M3:M66" si="0">IF(L3&gt;54,"Old",IF(L3&lt;31,"adolescent",IF(L3&gt;=31,"Middle Aged")))</f>
        <v>Middle Aged</v>
      </c>
      <c r="N3" t="s">
        <v>18</v>
      </c>
      <c r="O3" s="4"/>
    </row>
    <row r="4" spans="1:15" x14ac:dyDescent="0.25">
      <c r="A4">
        <v>14177</v>
      </c>
      <c r="B4" t="s">
        <v>36</v>
      </c>
      <c r="C4" t="s">
        <v>39</v>
      </c>
      <c r="D4" s="3">
        <v>80000</v>
      </c>
      <c r="E4">
        <v>5</v>
      </c>
      <c r="F4" t="s">
        <v>19</v>
      </c>
      <c r="G4" t="s">
        <v>21</v>
      </c>
      <c r="H4" t="s">
        <v>18</v>
      </c>
      <c r="I4">
        <v>2</v>
      </c>
      <c r="J4" t="s">
        <v>22</v>
      </c>
      <c r="K4" t="s">
        <v>17</v>
      </c>
      <c r="L4">
        <v>60</v>
      </c>
      <c r="M4" t="str">
        <f t="shared" si="0"/>
        <v>Old</v>
      </c>
      <c r="N4" t="s">
        <v>18</v>
      </c>
    </row>
    <row r="5" spans="1:15" x14ac:dyDescent="0.25">
      <c r="A5">
        <v>24381</v>
      </c>
      <c r="B5" t="s">
        <v>37</v>
      </c>
      <c r="C5" t="s">
        <v>39</v>
      </c>
      <c r="D5" s="3">
        <v>70000</v>
      </c>
      <c r="E5">
        <v>0</v>
      </c>
      <c r="F5" t="s">
        <v>13</v>
      </c>
      <c r="G5" t="s">
        <v>21</v>
      </c>
      <c r="H5" t="s">
        <v>15</v>
      </c>
      <c r="I5">
        <v>1</v>
      </c>
      <c r="J5" t="s">
        <v>23</v>
      </c>
      <c r="K5" t="s">
        <v>24</v>
      </c>
      <c r="L5">
        <v>41</v>
      </c>
      <c r="M5" t="str">
        <f t="shared" si="0"/>
        <v>Middle Aged</v>
      </c>
      <c r="N5" t="s">
        <v>15</v>
      </c>
    </row>
    <row r="6" spans="1:15" x14ac:dyDescent="0.25">
      <c r="A6">
        <v>25597</v>
      </c>
      <c r="B6" t="s">
        <v>37</v>
      </c>
      <c r="C6" t="s">
        <v>39</v>
      </c>
      <c r="D6" s="3">
        <v>30000</v>
      </c>
      <c r="E6">
        <v>0</v>
      </c>
      <c r="F6" t="s">
        <v>13</v>
      </c>
      <c r="G6" t="s">
        <v>20</v>
      </c>
      <c r="H6" t="s">
        <v>18</v>
      </c>
      <c r="I6">
        <v>0</v>
      </c>
      <c r="J6" t="s">
        <v>16</v>
      </c>
      <c r="K6" t="s">
        <v>17</v>
      </c>
      <c r="L6">
        <v>36</v>
      </c>
      <c r="M6" t="str">
        <f t="shared" si="0"/>
        <v>Middle Aged</v>
      </c>
      <c r="N6" t="s">
        <v>15</v>
      </c>
    </row>
    <row r="7" spans="1:15" x14ac:dyDescent="0.25">
      <c r="A7">
        <v>13507</v>
      </c>
      <c r="B7" t="s">
        <v>36</v>
      </c>
      <c r="C7" t="s">
        <v>38</v>
      </c>
      <c r="D7" s="3">
        <v>10000</v>
      </c>
      <c r="E7">
        <v>2</v>
      </c>
      <c r="F7" t="s">
        <v>19</v>
      </c>
      <c r="G7" t="s">
        <v>25</v>
      </c>
      <c r="H7" t="s">
        <v>15</v>
      </c>
      <c r="I7">
        <v>0</v>
      </c>
      <c r="J7" t="s">
        <v>26</v>
      </c>
      <c r="K7" t="s">
        <v>17</v>
      </c>
      <c r="L7">
        <v>50</v>
      </c>
      <c r="M7" t="str">
        <f t="shared" si="0"/>
        <v>Middle Aged</v>
      </c>
      <c r="N7" t="s">
        <v>18</v>
      </c>
    </row>
    <row r="8" spans="1:15" x14ac:dyDescent="0.25">
      <c r="A8">
        <v>27974</v>
      </c>
      <c r="B8" t="s">
        <v>37</v>
      </c>
      <c r="C8" t="s">
        <v>39</v>
      </c>
      <c r="D8" s="3">
        <v>160000</v>
      </c>
      <c r="E8">
        <v>2</v>
      </c>
      <c r="F8" t="s">
        <v>27</v>
      </c>
      <c r="G8" t="s">
        <v>28</v>
      </c>
      <c r="H8" t="s">
        <v>15</v>
      </c>
      <c r="I8">
        <v>4</v>
      </c>
      <c r="J8" t="s">
        <v>16</v>
      </c>
      <c r="K8" t="s">
        <v>24</v>
      </c>
      <c r="L8">
        <v>33</v>
      </c>
      <c r="M8" t="str">
        <f t="shared" si="0"/>
        <v>Middle Aged</v>
      </c>
      <c r="N8" t="s">
        <v>15</v>
      </c>
    </row>
    <row r="9" spans="1:15" x14ac:dyDescent="0.25">
      <c r="A9">
        <v>19364</v>
      </c>
      <c r="B9" t="s">
        <v>36</v>
      </c>
      <c r="C9" t="s">
        <v>39</v>
      </c>
      <c r="D9" s="3">
        <v>40000</v>
      </c>
      <c r="E9">
        <v>1</v>
      </c>
      <c r="F9" t="s">
        <v>13</v>
      </c>
      <c r="G9" t="s">
        <v>14</v>
      </c>
      <c r="H9" t="s">
        <v>15</v>
      </c>
      <c r="I9">
        <v>0</v>
      </c>
      <c r="J9" t="s">
        <v>16</v>
      </c>
      <c r="K9" t="s">
        <v>17</v>
      </c>
      <c r="L9">
        <v>43</v>
      </c>
      <c r="M9" t="str">
        <f t="shared" si="0"/>
        <v>Middle Aged</v>
      </c>
      <c r="N9" t="s">
        <v>15</v>
      </c>
    </row>
    <row r="10" spans="1:15"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5"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5"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5" x14ac:dyDescent="0.25">
      <c r="A13">
        <v>12697</v>
      </c>
      <c r="B13" t="s">
        <v>37</v>
      </c>
      <c r="C13" t="s">
        <v>38</v>
      </c>
      <c r="D13" s="3">
        <v>90000</v>
      </c>
      <c r="E13">
        <v>0</v>
      </c>
      <c r="F13" t="s">
        <v>13</v>
      </c>
      <c r="G13" t="s">
        <v>21</v>
      </c>
      <c r="H13" t="s">
        <v>18</v>
      </c>
      <c r="I13">
        <v>4</v>
      </c>
      <c r="J13" t="s">
        <v>40</v>
      </c>
      <c r="K13" t="s">
        <v>24</v>
      </c>
      <c r="L13">
        <v>36</v>
      </c>
      <c r="M13" t="str">
        <f t="shared" si="0"/>
        <v>Middle Aged</v>
      </c>
      <c r="N13" t="s">
        <v>18</v>
      </c>
    </row>
    <row r="14" spans="1:15"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5"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5"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40</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40</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40</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40</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IF(L67&gt;54,"Old",IF(L67&lt;31,"adolescent",IF(L67&gt;=31,"Middle Aged")))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40</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40</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IF(L131&gt;54,"Old",IF(L131&lt;31,"adolescent",IF(L131&gt;=31,"Middle Aged")))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40</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40</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40</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40</v>
      </c>
      <c r="K195" t="s">
        <v>24</v>
      </c>
      <c r="L195">
        <v>41</v>
      </c>
      <c r="M195" t="str">
        <f t="shared" ref="M195:M258" si="3">IF(L195&gt;54,"Old",IF(L195&lt;31,"adolescent",IF(L195&gt;=31,"Middle Aged")))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40</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40</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40</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40</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40</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40</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IF(L259&gt;54,"Old",IF(L259&lt;31,"adolescent",IF(L259&gt;=31,"Middle Aged")))</f>
        <v>Middle Aged</v>
      </c>
      <c r="N259" t="s">
        <v>15</v>
      </c>
    </row>
    <row r="260" spans="1:14" x14ac:dyDescent="0.25">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40</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40</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40</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40</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IF(L323&gt;54,"Old",IF(L323&lt;31,"adolescent",IF(L323&gt;=31,"Middle Aged")))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40</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40</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40</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40</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IF(L387&gt;54,"Old",IF(L387&lt;31,"adolescent",IF(L387&gt;=31,"Middle Aged")))</f>
        <v>Middle Aged</v>
      </c>
      <c r="N387" t="s">
        <v>18</v>
      </c>
    </row>
    <row r="388" spans="1:14" x14ac:dyDescent="0.25">
      <c r="A388">
        <v>28957</v>
      </c>
      <c r="B388" t="s">
        <v>37</v>
      </c>
      <c r="C388" t="s">
        <v>38</v>
      </c>
      <c r="D388" s="3">
        <v>120000</v>
      </c>
      <c r="E388">
        <v>0</v>
      </c>
      <c r="F388" t="s">
        <v>29</v>
      </c>
      <c r="G388" t="s">
        <v>21</v>
      </c>
      <c r="H388" t="s">
        <v>15</v>
      </c>
      <c r="I388">
        <v>4</v>
      </c>
      <c r="J388" t="s">
        <v>40</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40</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40</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40</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40</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40</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IF(L451&gt;54,"Old",IF(L451&lt;31,"adolescent",IF(L451&gt;=31,"Middle Aged")))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40</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40</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40</v>
      </c>
      <c r="K515" t="s">
        <v>32</v>
      </c>
      <c r="L515">
        <v>61</v>
      </c>
      <c r="M515" t="str">
        <f t="shared" ref="M515:M578" si="8">IF(L515&gt;54,"Old",IF(L515&lt;31,"adolescent",IF(L515&gt;=31,"Middle Aged")))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40</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40</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IF(L579&gt;54,"Old",IF(L579&lt;31,"adolescent",IF(L579&gt;=31,"Middle Aged")))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40</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40</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40</v>
      </c>
      <c r="K643" t="s">
        <v>32</v>
      </c>
      <c r="L643">
        <v>64</v>
      </c>
      <c r="M643" t="str">
        <f t="shared" ref="M643:M706" si="10">IF(L643&gt;54,"Old",IF(L643&lt;31,"adolescent",IF(L643&gt;=31,"Middle Aged")))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40</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40</v>
      </c>
      <c r="K707" t="s">
        <v>32</v>
      </c>
      <c r="L707">
        <v>59</v>
      </c>
      <c r="M707" t="str">
        <f t="shared" ref="M707:M770" si="11">IF(L707&gt;54,"Old",IF(L707&lt;31,"adolescent",IF(L707&gt;=31,"Middle Aged")))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40</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IF(L771&gt;54,"Old",IF(L771&lt;31,"adolescent",IF(L771&gt;=31,"Middle Aged")))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40</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40</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IF(L835&gt;54,"Old",IF(L835&lt;31,"adolescent",IF(L835&gt;=31,"Middle Aged")))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40</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IF(L899&gt;54,"Old",IF(L899&lt;31,"adolescent",IF(L899&gt;=31,"Middle Aged")))</f>
        <v>adolescent</v>
      </c>
      <c r="N899" t="s">
        <v>18</v>
      </c>
    </row>
    <row r="900" spans="1:14" x14ac:dyDescent="0.25">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40</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40</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40</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IF(L963&gt;54,"Old",IF(L963&lt;31,"adolescent",IF(L963&gt;=31,"Middle Aged")))</f>
        <v>Old</v>
      </c>
      <c r="N963" t="s">
        <v>18</v>
      </c>
    </row>
    <row r="964" spans="1:14" x14ac:dyDescent="0.25">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40</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40</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40</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topLeftCell="A99" workbookViewId="0">
      <selection activeCell="A112" sqref="A112"/>
    </sheetView>
  </sheetViews>
  <sheetFormatPr defaultRowHeight="15" x14ac:dyDescent="0.25"/>
  <cols>
    <col min="1" max="1" width="22.85546875" customWidth="1"/>
    <col min="2" max="2" width="16.28515625" customWidth="1"/>
    <col min="3" max="4" width="11.28515625" customWidth="1"/>
  </cols>
  <sheetData>
    <row r="1" spans="1:4" x14ac:dyDescent="0.25">
      <c r="A1" t="s">
        <v>42</v>
      </c>
    </row>
    <row r="3" spans="1:4" x14ac:dyDescent="0.25">
      <c r="A3" s="5" t="s">
        <v>46</v>
      </c>
      <c r="B3" s="5" t="s">
        <v>45</v>
      </c>
    </row>
    <row r="4" spans="1:4" x14ac:dyDescent="0.25">
      <c r="A4" s="5" t="s">
        <v>43</v>
      </c>
      <c r="B4" t="s">
        <v>18</v>
      </c>
      <c r="C4" t="s">
        <v>15</v>
      </c>
      <c r="D4" t="s">
        <v>44</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44</v>
      </c>
      <c r="B7" s="7">
        <v>54874.759152215796</v>
      </c>
      <c r="C7" s="7">
        <v>57962.577962577961</v>
      </c>
      <c r="D7" s="7">
        <v>56360</v>
      </c>
    </row>
    <row r="9" spans="1:4" x14ac:dyDescent="0.25">
      <c r="A9" s="6"/>
    </row>
    <row r="23" spans="1:4" x14ac:dyDescent="0.25">
      <c r="A23" t="s">
        <v>47</v>
      </c>
    </row>
    <row r="25" spans="1:4" x14ac:dyDescent="0.25">
      <c r="A25" t="s">
        <v>48</v>
      </c>
    </row>
    <row r="26" spans="1:4" x14ac:dyDescent="0.25">
      <c r="A26" s="5" t="s">
        <v>49</v>
      </c>
      <c r="B26" s="5" t="s">
        <v>45</v>
      </c>
    </row>
    <row r="27" spans="1:4" x14ac:dyDescent="0.25">
      <c r="A27" s="5" t="s">
        <v>43</v>
      </c>
      <c r="B27" t="s">
        <v>18</v>
      </c>
      <c r="C27" t="s">
        <v>15</v>
      </c>
      <c r="D27" t="s">
        <v>44</v>
      </c>
    </row>
    <row r="28" spans="1:4" x14ac:dyDescent="0.25">
      <c r="A28" s="6" t="s">
        <v>16</v>
      </c>
      <c r="B28" s="7">
        <v>166</v>
      </c>
      <c r="C28" s="7">
        <v>200</v>
      </c>
      <c r="D28" s="7">
        <v>366</v>
      </c>
    </row>
    <row r="29" spans="1:4" x14ac:dyDescent="0.25">
      <c r="A29" s="6" t="s">
        <v>26</v>
      </c>
      <c r="B29" s="7">
        <v>92</v>
      </c>
      <c r="C29" s="7">
        <v>77</v>
      </c>
      <c r="D29" s="7">
        <v>169</v>
      </c>
    </row>
    <row r="30" spans="1:4" x14ac:dyDescent="0.25">
      <c r="A30" s="6" t="s">
        <v>22</v>
      </c>
      <c r="B30" s="7">
        <v>67</v>
      </c>
      <c r="C30" s="7">
        <v>95</v>
      </c>
      <c r="D30" s="7">
        <v>162</v>
      </c>
    </row>
    <row r="31" spans="1:4" x14ac:dyDescent="0.25">
      <c r="A31" s="6" t="s">
        <v>23</v>
      </c>
      <c r="B31" s="7">
        <v>116</v>
      </c>
      <c r="C31" s="7">
        <v>76</v>
      </c>
      <c r="D31" s="7">
        <v>192</v>
      </c>
    </row>
    <row r="32" spans="1:4" x14ac:dyDescent="0.25">
      <c r="A32" s="6" t="s">
        <v>40</v>
      </c>
      <c r="B32" s="7">
        <v>78</v>
      </c>
      <c r="C32" s="7">
        <v>33</v>
      </c>
      <c r="D32" s="7">
        <v>111</v>
      </c>
    </row>
    <row r="33" spans="1:4" x14ac:dyDescent="0.25">
      <c r="A33" s="6" t="s">
        <v>44</v>
      </c>
      <c r="B33" s="7">
        <v>519</v>
      </c>
      <c r="C33" s="7">
        <v>481</v>
      </c>
      <c r="D33" s="7">
        <v>1000</v>
      </c>
    </row>
    <row r="51" spans="1:4" x14ac:dyDescent="0.25">
      <c r="A51" t="s">
        <v>50</v>
      </c>
    </row>
    <row r="54" spans="1:4" x14ac:dyDescent="0.25">
      <c r="A54" t="s">
        <v>51</v>
      </c>
    </row>
    <row r="55" spans="1:4" x14ac:dyDescent="0.25">
      <c r="A55" s="5" t="s">
        <v>49</v>
      </c>
      <c r="B55" s="5" t="s">
        <v>45</v>
      </c>
    </row>
    <row r="56" spans="1:4" x14ac:dyDescent="0.25">
      <c r="A56" s="5" t="s">
        <v>43</v>
      </c>
      <c r="B56" t="s">
        <v>18</v>
      </c>
      <c r="C56" t="s">
        <v>15</v>
      </c>
      <c r="D56" t="s">
        <v>44</v>
      </c>
    </row>
    <row r="57" spans="1:4" x14ac:dyDescent="0.25">
      <c r="A57" s="6" t="s">
        <v>52</v>
      </c>
      <c r="B57" s="7">
        <v>71</v>
      </c>
      <c r="C57" s="7">
        <v>39</v>
      </c>
      <c r="D57" s="7">
        <v>110</v>
      </c>
    </row>
    <row r="58" spans="1:4" x14ac:dyDescent="0.25">
      <c r="A58" s="6" t="s">
        <v>53</v>
      </c>
      <c r="B58" s="7">
        <v>318</v>
      </c>
      <c r="C58" s="7">
        <v>383</v>
      </c>
      <c r="D58" s="7">
        <v>701</v>
      </c>
    </row>
    <row r="59" spans="1:4" x14ac:dyDescent="0.25">
      <c r="A59" s="6" t="s">
        <v>54</v>
      </c>
      <c r="B59" s="7">
        <v>130</v>
      </c>
      <c r="C59" s="7">
        <v>59</v>
      </c>
      <c r="D59" s="7">
        <v>189</v>
      </c>
    </row>
    <row r="60" spans="1:4" x14ac:dyDescent="0.25">
      <c r="A60" s="6" t="s">
        <v>44</v>
      </c>
      <c r="B60" s="7">
        <v>519</v>
      </c>
      <c r="C60" s="7">
        <v>481</v>
      </c>
      <c r="D60" s="7">
        <v>1000</v>
      </c>
    </row>
    <row r="71" spans="1:4" x14ac:dyDescent="0.25">
      <c r="A71" t="s">
        <v>55</v>
      </c>
    </row>
    <row r="73" spans="1:4" x14ac:dyDescent="0.25">
      <c r="A73" t="s">
        <v>56</v>
      </c>
    </row>
    <row r="75" spans="1:4" x14ac:dyDescent="0.25">
      <c r="A75" s="5" t="s">
        <v>49</v>
      </c>
      <c r="B75" s="5" t="s">
        <v>45</v>
      </c>
    </row>
    <row r="76" spans="1:4" x14ac:dyDescent="0.25">
      <c r="A76" s="5" t="s">
        <v>43</v>
      </c>
      <c r="B76" t="s">
        <v>18</v>
      </c>
      <c r="C76" t="s">
        <v>15</v>
      </c>
      <c r="D76" t="s">
        <v>44</v>
      </c>
    </row>
    <row r="77" spans="1:4" x14ac:dyDescent="0.25">
      <c r="A77" s="6">
        <v>0</v>
      </c>
      <c r="B77" s="7">
        <v>96</v>
      </c>
      <c r="C77" s="7">
        <v>151</v>
      </c>
      <c r="D77" s="7">
        <v>247</v>
      </c>
    </row>
    <row r="78" spans="1:4" x14ac:dyDescent="0.25">
      <c r="A78" s="6">
        <v>1</v>
      </c>
      <c r="B78" s="7">
        <v>115</v>
      </c>
      <c r="C78" s="7">
        <v>152</v>
      </c>
      <c r="D78" s="7">
        <v>267</v>
      </c>
    </row>
    <row r="79" spans="1:4" x14ac:dyDescent="0.25">
      <c r="A79" s="6">
        <v>2</v>
      </c>
      <c r="B79" s="7">
        <v>218</v>
      </c>
      <c r="C79" s="7">
        <v>124</v>
      </c>
      <c r="D79" s="7">
        <v>342</v>
      </c>
    </row>
    <row r="80" spans="1:4" x14ac:dyDescent="0.25">
      <c r="A80" s="6">
        <v>3</v>
      </c>
      <c r="B80" s="7">
        <v>52</v>
      </c>
      <c r="C80" s="7">
        <v>33</v>
      </c>
      <c r="D80" s="7">
        <v>85</v>
      </c>
    </row>
    <row r="81" spans="1:4" x14ac:dyDescent="0.25">
      <c r="A81" s="6">
        <v>4</v>
      </c>
      <c r="B81" s="7">
        <v>38</v>
      </c>
      <c r="C81" s="7">
        <v>21</v>
      </c>
      <c r="D81" s="7">
        <v>59</v>
      </c>
    </row>
    <row r="82" spans="1:4" x14ac:dyDescent="0.25">
      <c r="A82" s="6" t="s">
        <v>44</v>
      </c>
      <c r="B82" s="7">
        <v>519</v>
      </c>
      <c r="C82" s="7">
        <v>481</v>
      </c>
      <c r="D82" s="7">
        <v>1000</v>
      </c>
    </row>
    <row r="91" spans="1:4" x14ac:dyDescent="0.25">
      <c r="A91" t="s">
        <v>57</v>
      </c>
    </row>
    <row r="94" spans="1:4" x14ac:dyDescent="0.25">
      <c r="A94" t="s">
        <v>58</v>
      </c>
    </row>
    <row r="95" spans="1:4" x14ac:dyDescent="0.25">
      <c r="A95" s="5" t="s">
        <v>49</v>
      </c>
      <c r="B95" s="5" t="s">
        <v>45</v>
      </c>
    </row>
    <row r="96" spans="1:4" x14ac:dyDescent="0.25">
      <c r="A96" s="5" t="s">
        <v>43</v>
      </c>
      <c r="B96" t="s">
        <v>15</v>
      </c>
      <c r="C96" t="s">
        <v>44</v>
      </c>
    </row>
    <row r="97" spans="1:3" x14ac:dyDescent="0.25">
      <c r="A97" s="6" t="s">
        <v>17</v>
      </c>
      <c r="B97" s="7">
        <v>148</v>
      </c>
      <c r="C97" s="7">
        <v>148</v>
      </c>
    </row>
    <row r="98" spans="1:3" x14ac:dyDescent="0.25">
      <c r="A98" s="6" t="s">
        <v>32</v>
      </c>
      <c r="B98" s="7">
        <v>220</v>
      </c>
      <c r="C98" s="7">
        <v>220</v>
      </c>
    </row>
    <row r="99" spans="1:3" x14ac:dyDescent="0.25">
      <c r="A99" s="6" t="s">
        <v>24</v>
      </c>
      <c r="B99" s="7">
        <v>113</v>
      </c>
      <c r="C99" s="7">
        <v>113</v>
      </c>
    </row>
    <row r="100" spans="1:3" x14ac:dyDescent="0.25">
      <c r="A100" s="6" t="s">
        <v>44</v>
      </c>
      <c r="B100" s="7">
        <v>481</v>
      </c>
      <c r="C100" s="7">
        <v>481</v>
      </c>
    </row>
    <row r="102" spans="1:3" x14ac:dyDescent="0.25">
      <c r="A102" s="6"/>
    </row>
    <row r="110" spans="1:3" x14ac:dyDescent="0.25">
      <c r="A110" t="s">
        <v>59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tabSelected="1" zoomScale="85" zoomScaleNormal="85" workbookViewId="0">
      <selection activeCell="A21" sqref="A21"/>
    </sheetView>
  </sheetViews>
  <sheetFormatPr defaultRowHeight="15" x14ac:dyDescent="0.25"/>
  <cols>
    <col min="12" max="12" width="122.140625" customWidth="1"/>
  </cols>
  <sheetData>
    <row r="1" spans="1:12" x14ac:dyDescent="0.25">
      <c r="A1" s="9" t="s">
        <v>60</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sheetData>
  <mergeCells count="1">
    <mergeCell ref="A1:L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Cleaned_data</vt:lpstr>
      <vt:lpstr>Pivot Tables</vt:lpstr>
      <vt:lpstr>Dashboard</vt:lpstr>
      <vt:lpstr>Raw_data_Copy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dc:creator>
  <cp:lastModifiedBy>Windows User</cp:lastModifiedBy>
  <dcterms:created xsi:type="dcterms:W3CDTF">2022-03-18T02:50:57Z</dcterms:created>
  <dcterms:modified xsi:type="dcterms:W3CDTF">2022-11-30T12:28:52Z</dcterms:modified>
</cp:coreProperties>
</file>